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301CV" sheetId="2" r:id="rId5"/>
    <sheet state="visible" name="FC 7040" sheetId="3" r:id="rId6"/>
    <sheet state="visible" name="PAO넥슨모빌" sheetId="4" r:id="rId7"/>
    <sheet state="visible" name="P-5005" sheetId="5" r:id="rId8"/>
    <sheet state="visible" name="7075K" sheetId="6" r:id="rId9"/>
    <sheet state="visible" name="Addco-Addtac" sheetId="7" r:id="rId10"/>
    <sheet state="visible" name="S-OIL sp 5w30" sheetId="8" r:id="rId11"/>
    <sheet state="visible" name="현대sp 5w30" sheetId="9" r:id="rId12"/>
    <sheet state="visible" name="현대0W30" sheetId="10" r:id="rId13"/>
    <sheet state="visible" name="S-OIL 10W30" sheetId="11" r:id="rId14"/>
    <sheet state="visible" name="몰리브덴" sheetId="12" r:id="rId15"/>
    <sheet state="visible" name="플로렌" sheetId="13" r:id="rId16"/>
    <sheet state="visible" name="ECA302B" sheetId="14" r:id="rId17"/>
    <sheet state="visible" name="ECA609" sheetId="15" r:id="rId18"/>
    <sheet state="visible" name="독일소포제" sheetId="16" r:id="rId19"/>
    <sheet state="visible" name="CFL 201" sheetId="17" r:id="rId20"/>
    <sheet state="visible" name="LZ539D" sheetId="18" r:id="rId21"/>
    <sheet state="visible" name="LZ-5703" sheetId="19" r:id="rId22"/>
    <sheet state="visible" name="P-5500" sheetId="20" r:id="rId23"/>
    <sheet state="visible" name="용제9호,코코졸" sheetId="21" r:id="rId24"/>
    <sheet state="visible" name="N-50" sheetId="22" r:id="rId25"/>
    <sheet state="visible" name="S-8" sheetId="23" r:id="rId26"/>
    <sheet state="visible" name="S-31" sheetId="24" r:id="rId27"/>
    <sheet state="visible" name="S45" sheetId="25" r:id="rId28"/>
    <sheet state="visible" name="H7197" sheetId="26" r:id="rId29"/>
    <sheet state="visible" name="L-135" sheetId="27" r:id="rId30"/>
    <sheet state="visible" name="21303A" sheetId="28" r:id="rId31"/>
    <sheet state="visible" name="YE-2901" sheetId="29" r:id="rId32"/>
    <sheet state="visible" name="P-5096" sheetId="30" r:id="rId33"/>
    <sheet state="visible" name="P6003" sheetId="31" r:id="rId34"/>
    <sheet state="visible" name="LICD 711" sheetId="32" r:id="rId35"/>
    <sheet state="visible" name="BC" sheetId="33" r:id="rId36"/>
    <sheet state="visible" name="2Ethyl(Octanol)" sheetId="34" r:id="rId37"/>
    <sheet state="visible" name="MB" sheetId="35" r:id="rId38"/>
    <sheet state="visible" name="BDG" sheetId="36" r:id="rId39"/>
    <sheet state="visible" name="소포제 AFE-1226" sheetId="37" r:id="rId40"/>
    <sheet state="visible" name="소포제 CA-600" sheetId="38" r:id="rId41"/>
    <sheet state="visible" name="MEG" sheetId="39" r:id="rId42"/>
    <sheet state="visible" name="PG" sheetId="40" r:id="rId43"/>
    <sheet state="visible" name="HEC611" sheetId="41" r:id="rId44"/>
    <sheet state="visible" name="AFP-318M" sheetId="42" r:id="rId45"/>
    <sheet state="visible" name="BRAD CHEM 552" sheetId="43" r:id="rId46"/>
    <sheet state="visible" name="2-EHN(LZ 8090)" sheetId="44" r:id="rId47"/>
    <sheet state="visible" name="AIA5500H" sheetId="45" r:id="rId48"/>
    <sheet state="visible" name="D-60" sheetId="46" r:id="rId49"/>
    <sheet state="visible" name="D-40" sheetId="47" r:id="rId50"/>
    <sheet state="visible" name="ENVIROX 6.4" sheetId="48" r:id="rId51"/>
    <sheet state="visible" name="BEFO 102" sheetId="49" r:id="rId52"/>
    <sheet state="visible" name="LZ-9020CS" sheetId="50" r:id="rId53"/>
    <sheet state="visible" name="LZ-9021CA " sheetId="51" r:id="rId54"/>
    <sheet state="visible" name="PZ-9148B" sheetId="52" r:id="rId55"/>
    <sheet state="visible" name="CAD 2000 (PEA)" sheetId="53" r:id="rId56"/>
    <sheet state="visible" name="A-1000 (PEA) " sheetId="54" r:id="rId57"/>
    <sheet state="visible" name="PZ ZG1130" sheetId="55" r:id="rId58"/>
    <sheet state="visible" name="등유" sheetId="56" r:id="rId59"/>
    <sheet state="visible" name="LZ9522C" sheetId="57" r:id="rId60"/>
    <sheet state="visible" name="Dynamico 1055 이노스팩" sheetId="58" r:id="rId61"/>
    <sheet state="visible" name="Ecoclean HSDI 850 이노스팩" sheetId="59" r:id="rId62"/>
    <sheet state="visible" name="서진염료 Green" sheetId="60" r:id="rId63"/>
    <sheet state="visible" name="서진염료 Red" sheetId="61" r:id="rId64"/>
    <sheet state="visible" name="천호염료 gold green" sheetId="62" r:id="rId65"/>
    <sheet state="visible" name="천호염료 light green" sheetId="63" r:id="rId66"/>
    <sheet state="visible" name="천호염료 red" sheetId="64" r:id="rId67"/>
    <sheet state="visible" name="브레이크액DOT-4" sheetId="65" r:id="rId68"/>
    <sheet state="visible" name="브레이크액 LV" sheetId="66" r:id="rId69"/>
    <sheet state="visible" name="요소수SCR723" sheetId="67" r:id="rId70"/>
    <sheet state="visible" name="TMS CORE부동액4L" sheetId="68" r:id="rId71"/>
    <sheet state="visible" name="인우PX3905디젤" sheetId="69" r:id="rId72"/>
    <sheet state="visible" name="POWERFLEX R" sheetId="70" r:id="rId73"/>
    <sheet state="visible" name="인우PX3930가솔린" sheetId="71" r:id="rId74"/>
    <sheet state="visible" name="IW-G-5000" sheetId="72" r:id="rId75"/>
    <sheet state="visible" name="인우MR-A" sheetId="73" r:id="rId76"/>
    <sheet state="visible" name="DK330A" sheetId="74" r:id="rId77"/>
    <sheet state="visible" name="PEA" sheetId="75" r:id="rId78"/>
    <sheet state="visible" name="BC522" sheetId="76" r:id="rId79"/>
    <sheet state="visible" name="LEFO 102" sheetId="77" r:id="rId80"/>
    <sheet state="visible" name="LZ-9048B" sheetId="78" r:id="rId81"/>
    <sheet state="visible" name="성원소포제" sheetId="79" r:id="rId82"/>
    <sheet state="visible" name="DPF색소(갈색)" sheetId="80" r:id="rId83"/>
    <sheet state="visible" name="SW" sheetId="81" r:id="rId84"/>
    <sheet state="visible" name="ODE" sheetId="82" r:id="rId85"/>
  </sheets>
  <definedNames>
    <definedName hidden="1" localSheetId="0" name="_xlnm._FilterDatabase">'1'!$B$3:$L$3</definedName>
    <definedName hidden="1" localSheetId="1" name="_xlnm._FilterDatabase">'2301CV'!$B$3:$K$3</definedName>
    <definedName hidden="1" localSheetId="2" name="_xlnm._FilterDatabase">'FC 7040'!$B$3:$L$3</definedName>
    <definedName hidden="1" localSheetId="3" name="_xlnm._FilterDatabase">'PAO넥슨모빌'!$B$3:$K$3</definedName>
    <definedName hidden="1" localSheetId="4" name="_xlnm._FilterDatabase">'P-5005'!$B$3:$L$3</definedName>
    <definedName hidden="1" localSheetId="5" name="_xlnm._FilterDatabase">'7075K'!$B$3:$L$3</definedName>
    <definedName hidden="1" localSheetId="6" name="_xlnm._FilterDatabase">'Addco-Addtac'!$B$3:$L$3</definedName>
    <definedName hidden="1" localSheetId="7" name="_xlnm._FilterDatabase">'S-OIL sp 5w30'!$B$3:$L$3</definedName>
    <definedName hidden="1" localSheetId="8" name="_xlnm._FilterDatabase">'현대sp 5w30'!$B$3:$L$3</definedName>
    <definedName hidden="1" localSheetId="9" name="_xlnm._FilterDatabase">'현대0W30'!$B$3:$L$3</definedName>
    <definedName hidden="1" localSheetId="10" name="_xlnm._FilterDatabase">'S-OIL 10W30'!$B$3:$L$3</definedName>
    <definedName hidden="1" localSheetId="11" name="_xlnm._FilterDatabase">'몰리브덴'!$B$3:$L$3</definedName>
    <definedName hidden="1" localSheetId="12" name="_xlnm._FilterDatabase">'플로렌'!$B$3:$L$3</definedName>
    <definedName hidden="1" localSheetId="13" name="_xlnm._FilterDatabase">ECA302B!$B$3:$L$3</definedName>
    <definedName hidden="1" localSheetId="14" name="_xlnm._FilterDatabase">'ECA609'!$B$3:$L$3</definedName>
    <definedName hidden="1" localSheetId="15" name="_xlnm._FilterDatabase">'독일소포제'!$B$3:$K$3</definedName>
    <definedName hidden="1" localSheetId="16" name="_xlnm._FilterDatabase">'CFL 201'!$B$3:$L$3</definedName>
    <definedName hidden="1" localSheetId="17" name="_xlnm._FilterDatabase">LZ539D!$B$3:$L$3</definedName>
    <definedName hidden="1" localSheetId="18" name="_xlnm._FilterDatabase">'LZ-5703'!$B$3:$L$3</definedName>
    <definedName hidden="1" localSheetId="19" name="_xlnm._FilterDatabase">'P-5500'!$B$3:$L$3</definedName>
    <definedName hidden="1" localSheetId="20" name="_xlnm._FilterDatabase">'용제9호,코코졸'!$B$3:$L$3</definedName>
    <definedName hidden="1" localSheetId="21" name="_xlnm._FilterDatabase">'N-50'!$B$3:$L$3</definedName>
    <definedName hidden="1" localSheetId="22" name="_xlnm._FilterDatabase">'S-8'!$B$3:$L$3</definedName>
    <definedName hidden="1" localSheetId="23" name="_xlnm._FilterDatabase">'S-31'!$B$3:$L$3</definedName>
    <definedName hidden="1" localSheetId="24" name="_xlnm._FilterDatabase">'S45'!$B$3:$L$3</definedName>
    <definedName hidden="1" localSheetId="25" name="_xlnm._FilterDatabase">'H7197'!$B$3:$L$3</definedName>
    <definedName hidden="1" localSheetId="26" name="_xlnm._FilterDatabase">'L-135'!$B$3:$L$3</definedName>
    <definedName hidden="1" localSheetId="27" name="_xlnm._FilterDatabase">'21303A'!$B$3:$K$3</definedName>
    <definedName hidden="1" localSheetId="28" name="_xlnm._FilterDatabase">'YE-2901'!$B$3:$K$3</definedName>
    <definedName hidden="1" localSheetId="29" name="_xlnm._FilterDatabase">'P-5096'!$B$3:$L$3</definedName>
    <definedName hidden="1" localSheetId="30" name="_xlnm._FilterDatabase">'P6003'!$B$3:$L$3</definedName>
    <definedName hidden="1" localSheetId="31" name="_xlnm._FilterDatabase">'LICD 711'!$B$3:$L$3</definedName>
    <definedName hidden="1" localSheetId="32" name="_xlnm._FilterDatabase">BC!$B$3:$L$7</definedName>
    <definedName hidden="1" localSheetId="33" name="_xlnm._FilterDatabase">'2Ethyl(Octanol)'!$B$3:$L$7</definedName>
    <definedName hidden="1" localSheetId="34" name="_xlnm._FilterDatabase">MB!$B$3:$L$3</definedName>
    <definedName hidden="1" localSheetId="35" name="_xlnm._FilterDatabase">BDG!$B$3:$K$3</definedName>
    <definedName hidden="1" localSheetId="36" name="_xlnm._FilterDatabase">'소포제 AFE-1226'!$B$3:$L$3</definedName>
    <definedName hidden="1" localSheetId="37" name="_xlnm._FilterDatabase">'소포제 CA-600'!$B$3:$L$20</definedName>
    <definedName hidden="1" localSheetId="38" name="_xlnm._FilterDatabase">MEG!$B$3:$L$3</definedName>
    <definedName hidden="1" localSheetId="39" name="_xlnm._FilterDatabase">PG!$B$3:$L$3</definedName>
    <definedName hidden="1" localSheetId="40" name="_xlnm._FilterDatabase">'HEC611'!$B$3:$K$3</definedName>
    <definedName hidden="1" localSheetId="41" name="_xlnm._FilterDatabase">'AFP-318M'!$B$3:$L$6</definedName>
    <definedName hidden="1" localSheetId="42" name="_xlnm._FilterDatabase">'BRAD CHEM 552'!$B$3:$L$3</definedName>
    <definedName hidden="1" localSheetId="43" name="_xlnm._FilterDatabase">'2-EHN(LZ 8090)'!$B$3:$L$3</definedName>
    <definedName hidden="1" localSheetId="44" name="_xlnm._FilterDatabase">AIA5500H!$B$3:$K$3</definedName>
    <definedName hidden="1" localSheetId="45" name="_xlnm._FilterDatabase">'D-60'!$B$3:$L$3</definedName>
    <definedName hidden="1" localSheetId="46" name="_xlnm._FilterDatabase">'D-40'!$B$3:$M$233</definedName>
    <definedName hidden="1" localSheetId="47" name="_xlnm._FilterDatabase">'ENVIROX 6.4'!$B$3:$K$54</definedName>
    <definedName hidden="1" localSheetId="48" name="_xlnm._FilterDatabase">'BEFO 102'!$B$3:$K$3</definedName>
    <definedName hidden="1" localSheetId="49" name="_xlnm._FilterDatabase">'LZ-9020CS'!$B$3:$L$3</definedName>
    <definedName hidden="1" localSheetId="50" name="_xlnm._FilterDatabase">'LZ-9021CA '!$B$3:$L$3</definedName>
    <definedName hidden="1" localSheetId="51" name="_xlnm._FilterDatabase">'PZ-9148B'!$B$3:$L$3</definedName>
    <definedName hidden="1" localSheetId="52" name="_xlnm._FilterDatabase">'CAD 2000 (PEA)'!$B$3:$L$3</definedName>
    <definedName hidden="1" localSheetId="53" name="_xlnm._FilterDatabase">'A-1000 (PEA) '!$B$3:$L$3</definedName>
    <definedName hidden="1" localSheetId="54" name="_xlnm._FilterDatabase">'PZ ZG1130'!$B$3:$L$3</definedName>
    <definedName hidden="1" localSheetId="55" name="_xlnm._FilterDatabase">'등유'!$B$3:$M$110</definedName>
    <definedName hidden="1" localSheetId="56" name="_xlnm._FilterDatabase">LZ9522C!$B$3:$L$3</definedName>
    <definedName hidden="1" localSheetId="57" name="_xlnm._FilterDatabase">'Dynamico 1055 이노스팩'!$B$3:$L$3</definedName>
    <definedName hidden="1" localSheetId="58" name="_xlnm._FilterDatabase">'Ecoclean HSDI 850 이노스팩'!$B$3:$L$3</definedName>
    <definedName hidden="1" localSheetId="59" name="_xlnm._FilterDatabase">'서진염료 Green'!$B$3:$L$3</definedName>
    <definedName hidden="1" localSheetId="60" name="_xlnm._FilterDatabase">'서진염료 Red'!$B$3:$L$39</definedName>
    <definedName hidden="1" localSheetId="61" name="_xlnm._FilterDatabase">'천호염료 gold green'!$B$3:$L$7</definedName>
    <definedName hidden="1" localSheetId="62" name="_xlnm._FilterDatabase">'천호염료 light green'!$B$3:$L$7</definedName>
    <definedName hidden="1" localSheetId="63" name="_xlnm._FilterDatabase">'천호염료 red'!$B$3:$L$7</definedName>
    <definedName hidden="1" localSheetId="64" name="_xlnm._FilterDatabase">'브레이크액DOT-4'!$B$3:$L$3</definedName>
    <definedName hidden="1" localSheetId="65" name="_xlnm._FilterDatabase">'브레이크액 LV'!$B$3:$L$3</definedName>
    <definedName hidden="1" localSheetId="66" name="_xlnm._FilterDatabase">'요소수SCR723'!$B$3:$L$3</definedName>
    <definedName hidden="1" localSheetId="67" name="_xlnm._FilterDatabase">'TMS CORE부동액4L'!$B$3:$K$3</definedName>
    <definedName hidden="1" localSheetId="68" name="_xlnm._FilterDatabase">'인우PX3905디젤'!$B$3:$L$3</definedName>
    <definedName hidden="1" localSheetId="69" name="_xlnm._FilterDatabase">'POWERFLEX R'!$B$3:$K$3</definedName>
    <definedName hidden="1" localSheetId="70" name="_xlnm._FilterDatabase">'인우PX3930가솔린'!$B$3:$L$3</definedName>
    <definedName hidden="1" localSheetId="71" name="_xlnm._FilterDatabase">'IW-G-5000'!$B$3:$K$3</definedName>
    <definedName hidden="1" localSheetId="72" name="_xlnm._FilterDatabase">'인우MR-A'!$B$3:$L$3</definedName>
    <definedName hidden="1" localSheetId="73" name="_xlnm._FilterDatabase">DK330A!$B$3:$L$3</definedName>
    <definedName hidden="1" localSheetId="74" name="_xlnm._FilterDatabase">PEA!$B$3:$L$3</definedName>
    <definedName hidden="1" localSheetId="75" name="_xlnm._FilterDatabase">'BC522'!$B$3:$K$3</definedName>
    <definedName hidden="1" localSheetId="76" name="_xlnm._FilterDatabase">'LEFO 102'!$B$3:$K$3</definedName>
    <definedName hidden="1" localSheetId="77" name="_xlnm._FilterDatabase">'LZ-9048B'!$B$3:$L$3</definedName>
    <definedName hidden="1" localSheetId="78" name="_xlnm._FilterDatabase">'성원소포제'!$B$3:$L$3</definedName>
    <definedName hidden="1" localSheetId="79" name="_xlnm._FilterDatabase">'DPF색소(갈색)'!$B$3:$K$3</definedName>
    <definedName hidden="1" localSheetId="80" name="_xlnm._FilterDatabase">SW!$B$3:$K$3</definedName>
    <definedName hidden="1" localSheetId="81" name="_xlnm._FilterDatabase">ODE!$B$3:$K$3</definedName>
  </definedNames>
  <calcPr/>
  <extLst>
    <ext uri="GoogleSheetsCustomDataVersion2">
      <go:sheetsCustomData xmlns:go="http://customooxmlschemas.google.com/" r:id="rId86" roundtripDataChecksum="d1iY8uH5RYUE0taA8S6sTd5kfq0It54oAvZF1xyxrXs="/>
    </ext>
  </extLst>
</workbook>
</file>

<file path=xl/sharedStrings.xml><?xml version="1.0" encoding="utf-8"?>
<sst xmlns="http://schemas.openxmlformats.org/spreadsheetml/2006/main" count="5456" uniqueCount="810">
  <si>
    <t>FC-7040</t>
  </si>
  <si>
    <t>날자</t>
  </si>
  <si>
    <t xml:space="preserve"> LZ CV 2301 디엔엘코리아</t>
  </si>
  <si>
    <t>SPECTRASYN 6-넥슨모빌(PAO)</t>
  </si>
  <si>
    <t>품명</t>
  </si>
  <si>
    <t>분류</t>
  </si>
  <si>
    <t>적요</t>
  </si>
  <si>
    <t>수</t>
  </si>
  <si>
    <t>불</t>
  </si>
  <si>
    <t>재고 L</t>
  </si>
  <si>
    <t>KG</t>
  </si>
  <si>
    <t>SG</t>
  </si>
  <si>
    <t>D/M</t>
  </si>
  <si>
    <t>단가</t>
  </si>
  <si>
    <t>재고조사</t>
  </si>
  <si>
    <t>SN5W30</t>
  </si>
  <si>
    <t>GP3-5W40</t>
  </si>
  <si>
    <t>PAO5W30</t>
  </si>
  <si>
    <t>GP4-PAO5W30</t>
  </si>
  <si>
    <t>GP3-5W30</t>
  </si>
  <si>
    <t>PAO5W40</t>
  </si>
  <si>
    <t>이동</t>
  </si>
  <si>
    <t>방산동140L</t>
  </si>
  <si>
    <t>1800+소분</t>
  </si>
  <si>
    <t>김포켐프</t>
  </si>
  <si>
    <t>PAOSP-15W30</t>
  </si>
  <si>
    <t>GP4-PAO5W40</t>
  </si>
  <si>
    <t>김포이동</t>
  </si>
  <si>
    <t>재고조정</t>
  </si>
  <si>
    <t>540+소분</t>
  </si>
  <si>
    <t>GP3-PAO5W40</t>
  </si>
  <si>
    <t>LU084 INFINEUM  P5005 비엘에스케미칼</t>
  </si>
  <si>
    <t>프라임600</t>
  </si>
  <si>
    <t>카보GT5w30</t>
  </si>
  <si>
    <t>25+</t>
  </si>
  <si>
    <t>5W30 1600</t>
  </si>
  <si>
    <t>5W30</t>
  </si>
  <si>
    <t>기성K프라임5W30</t>
  </si>
  <si>
    <t>5W40</t>
  </si>
  <si>
    <t>1310+소분</t>
  </si>
  <si>
    <t>7075K-디앤엘코리아</t>
  </si>
  <si>
    <t>2드럼,소분</t>
  </si>
  <si>
    <t>루브필 보관240L</t>
  </si>
  <si>
    <t>GP4-PAOP5W30</t>
  </si>
  <si>
    <t>루브필입고</t>
  </si>
  <si>
    <t>입고</t>
  </si>
  <si>
    <t>디앤엘코리아</t>
  </si>
  <si>
    <t>COMB4T5W40</t>
  </si>
  <si>
    <t>2400+소분</t>
  </si>
  <si>
    <t>SM4T10W40</t>
  </si>
  <si>
    <t>Addco-Addtac</t>
  </si>
  <si>
    <t>카보GT5W30</t>
  </si>
  <si>
    <t>10W40</t>
  </si>
  <si>
    <t>S-OIL SP-5w30</t>
  </si>
  <si>
    <t>2공장이동</t>
  </si>
  <si>
    <t>현대 ECO SP-5w30</t>
  </si>
  <si>
    <t>현대 -0w30</t>
  </si>
  <si>
    <t>현대오일뱅크</t>
  </si>
  <si>
    <t>카보2400</t>
  </si>
  <si>
    <t>0W30</t>
  </si>
  <si>
    <t>아킬라 5W30</t>
  </si>
  <si>
    <t>아킬라5W40</t>
  </si>
  <si>
    <t>김포입고</t>
  </si>
  <si>
    <t>S-OIL -10W30</t>
  </si>
  <si>
    <t>한국윤활유</t>
  </si>
  <si>
    <t>방산</t>
  </si>
  <si>
    <t>몰리브덴 POUPC 1001 MoDTC</t>
  </si>
  <si>
    <t>엑스퍼트</t>
  </si>
  <si>
    <t>플로렌60 이나노텍</t>
  </si>
  <si>
    <t>김포캠프</t>
  </si>
  <si>
    <t>ECA  302-루브필</t>
  </si>
  <si>
    <t>NEW프라임</t>
  </si>
  <si>
    <t>바이오609(ECA EP 609)</t>
  </si>
  <si>
    <t>A코팅제</t>
  </si>
  <si>
    <t>B코팅제</t>
  </si>
  <si>
    <t>5공장재고</t>
  </si>
  <si>
    <t>NEW,프라임</t>
  </si>
  <si>
    <t>루브필코리아</t>
  </si>
  <si>
    <t>독일소포제-경유용-다우코닝</t>
  </si>
  <si>
    <t>CFL 201 유동성향상제</t>
  </si>
  <si>
    <t>소분</t>
  </si>
  <si>
    <t>실험실</t>
  </si>
  <si>
    <t>CLI21D</t>
  </si>
  <si>
    <t>유동성향상제</t>
  </si>
  <si>
    <t>LZ539D,나노켐텍,9978D</t>
  </si>
  <si>
    <t>P-5500</t>
  </si>
  <si>
    <t>LZ5703 유압유첨가제</t>
  </si>
  <si>
    <t>ANYSOL-150, 용제9호 코코졸-호진상사</t>
  </si>
  <si>
    <t>그래핀희석용</t>
  </si>
  <si>
    <t>N-50</t>
  </si>
  <si>
    <t>프라임</t>
  </si>
  <si>
    <t>10Tote</t>
  </si>
  <si>
    <t>이일산업</t>
  </si>
  <si>
    <t>범우켐</t>
  </si>
  <si>
    <t>세척용400</t>
  </si>
  <si>
    <t>S-8</t>
  </si>
  <si>
    <t>세척용80L</t>
  </si>
  <si>
    <t>삼마코팅제</t>
  </si>
  <si>
    <t>한일유화</t>
  </si>
  <si>
    <t>S-31</t>
  </si>
  <si>
    <t>F2 코리아</t>
  </si>
  <si>
    <t>쌤플</t>
  </si>
  <si>
    <t>세척용60L</t>
  </si>
  <si>
    <t>S-45(PLASTOIL-1045U)</t>
  </si>
  <si>
    <t>62+</t>
  </si>
  <si>
    <t>H7197</t>
  </si>
  <si>
    <t xml:space="preserve">루브필코리아 </t>
  </si>
  <si>
    <t>L-135</t>
  </si>
  <si>
    <t>전량</t>
  </si>
  <si>
    <t>21303A-5w30,프라임</t>
  </si>
  <si>
    <t>소분5L</t>
  </si>
  <si>
    <t>소분15L</t>
  </si>
  <si>
    <t>김포이동소진</t>
  </si>
  <si>
    <t>YE-2901-루브필코리아</t>
  </si>
  <si>
    <t>3+</t>
  </si>
  <si>
    <t>LU020 INFINEUM P5096 비엘에스케미칼</t>
  </si>
  <si>
    <t>P-6003</t>
  </si>
  <si>
    <t>LICD 711</t>
  </si>
  <si>
    <t>DPF</t>
  </si>
  <si>
    <t>ps+</t>
  </si>
  <si>
    <t>8+</t>
  </si>
  <si>
    <t>사용후 종료</t>
  </si>
  <si>
    <t>BC/BG (2-butoxyethanol) -글로벌</t>
  </si>
  <si>
    <t xml:space="preserve">BC/BG (2-butoxyethanol) </t>
  </si>
  <si>
    <t>산소센서클리너(900*2)</t>
  </si>
  <si>
    <t>산소센서클리너(900*1)</t>
  </si>
  <si>
    <t>2Ethyl(Octanol)-한석화학</t>
  </si>
  <si>
    <t>2Ethyl(Octanol)</t>
  </si>
  <si>
    <t>산소촉매클리너</t>
  </si>
  <si>
    <t>2,700/kg</t>
  </si>
  <si>
    <t>MB</t>
  </si>
  <si>
    <t>한석화학</t>
  </si>
  <si>
    <t>온딜옥탄550</t>
  </si>
  <si>
    <t>온딜옥탄500</t>
  </si>
  <si>
    <t>보관38D</t>
  </si>
  <si>
    <t>색소 소분</t>
  </si>
  <si>
    <t>보관10D</t>
  </si>
  <si>
    <t>입고20D</t>
  </si>
  <si>
    <t>비상4T옥탄50</t>
  </si>
  <si>
    <t>카보옥탄</t>
  </si>
  <si>
    <t>카보,1g색소</t>
  </si>
  <si>
    <t>4T옥탄</t>
  </si>
  <si>
    <t>온딜,10g색소</t>
  </si>
  <si>
    <t>대림옥탄</t>
  </si>
  <si>
    <t>4T옥탄포장</t>
  </si>
  <si>
    <t>몬스타루브경동출고</t>
  </si>
  <si>
    <t>230L색소10g</t>
  </si>
  <si>
    <t>재고확인</t>
  </si>
  <si>
    <t>199L원액</t>
  </si>
  <si>
    <t>3공장 이동</t>
  </si>
  <si>
    <t>색소10g</t>
  </si>
  <si>
    <t>3공장이동</t>
  </si>
  <si>
    <t>샘플1L</t>
  </si>
  <si>
    <t>온딜옥탄20L샘플</t>
  </si>
  <si>
    <t>샘플2L</t>
  </si>
  <si>
    <t>대림옥탄2개입</t>
  </si>
  <si>
    <t>색소10.5g</t>
  </si>
  <si>
    <t>50box 포장</t>
  </si>
  <si>
    <t>GT옥탄부스터</t>
  </si>
  <si>
    <t>2.5DM</t>
  </si>
  <si>
    <t>그린1g</t>
  </si>
  <si>
    <t>울트라날린(청색)</t>
  </si>
  <si>
    <t>41.3DM</t>
  </si>
  <si>
    <t>청색 36g</t>
  </si>
  <si>
    <t>몬스터루브랩출고</t>
  </si>
  <si>
    <t>자사제품포장</t>
  </si>
  <si>
    <t>6DM</t>
  </si>
  <si>
    <t>BDG-한석화학</t>
  </si>
  <si>
    <t>수분</t>
  </si>
  <si>
    <t>크린텍</t>
  </si>
  <si>
    <t>오성창고</t>
  </si>
  <si>
    <t>김포</t>
  </si>
  <si>
    <t>해상디젤1L</t>
  </si>
  <si>
    <t>김진남/김희철</t>
  </si>
  <si>
    <t>김희철</t>
  </si>
  <si>
    <t>김희철/박용채</t>
  </si>
  <si>
    <t>해상용디젤</t>
  </si>
  <si>
    <t>소포제 AFE 1226</t>
  </si>
  <si>
    <t>8pail</t>
  </si>
  <si>
    <t>핑크부동액</t>
  </si>
  <si>
    <t>녹색부동액</t>
  </si>
  <si>
    <t>소포제 생산</t>
  </si>
  <si>
    <t>재고입고</t>
  </si>
  <si>
    <t>소포제 입고</t>
  </si>
  <si>
    <t>실생산</t>
  </si>
  <si>
    <t>8can</t>
  </si>
  <si>
    <t>119L</t>
  </si>
  <si>
    <t>부동액(녹)</t>
  </si>
  <si>
    <t>1USED</t>
  </si>
  <si>
    <t>11.08L</t>
  </si>
  <si>
    <t>부동액(적)</t>
  </si>
  <si>
    <t>소포제 CA-600</t>
  </si>
  <si>
    <t xml:space="preserve"> LG대산</t>
  </si>
  <si>
    <t>한석,LG 대산</t>
  </si>
  <si>
    <t>HD부동액(원액)</t>
  </si>
  <si>
    <t>870원</t>
  </si>
  <si>
    <t>MEG-한석화학,에버켐</t>
  </si>
  <si>
    <t>10+</t>
  </si>
  <si>
    <t>핑크부동액800</t>
  </si>
  <si>
    <t>녹색부동액800</t>
  </si>
  <si>
    <t>HD부동액</t>
  </si>
  <si>
    <t>라디원</t>
  </si>
  <si>
    <t>PG-한석화학</t>
  </si>
  <si>
    <t>PG부동액</t>
  </si>
  <si>
    <t>3드럼+소분</t>
  </si>
  <si>
    <t>도창-2드럼+150 / 방산 4드럼</t>
  </si>
  <si>
    <t>외부반출</t>
  </si>
  <si>
    <t>동아특수화학</t>
  </si>
  <si>
    <t>HD부동액(혼합)</t>
  </si>
  <si>
    <t>방산동</t>
  </si>
  <si>
    <t>2공장 이동</t>
  </si>
  <si>
    <t>청색부동액</t>
  </si>
  <si>
    <t>`</t>
  </si>
  <si>
    <t>HEC611-루브필코리아</t>
  </si>
  <si>
    <t>재고L</t>
  </si>
  <si>
    <t>22+</t>
  </si>
  <si>
    <t>DK330A대용70%비율로 사용</t>
  </si>
  <si>
    <t>AFP-318M</t>
  </si>
  <si>
    <t>라디-1</t>
  </si>
  <si>
    <t>적색부동액</t>
  </si>
  <si>
    <t>에버켐</t>
  </si>
  <si>
    <t>재조고사</t>
  </si>
  <si>
    <t>800 루브필회수</t>
  </si>
  <si>
    <t>루브필</t>
  </si>
  <si>
    <t>반품건 재입고</t>
  </si>
  <si>
    <t>507.97 분량 녹색</t>
  </si>
  <si>
    <t>526.28 분량 적색</t>
  </si>
  <si>
    <t>금오상공사</t>
  </si>
  <si>
    <t>외부반출(611)</t>
  </si>
  <si>
    <t>루브필회수</t>
  </si>
  <si>
    <t>재입고</t>
  </si>
  <si>
    <t>25.10.20</t>
  </si>
  <si>
    <t>25.10.17</t>
  </si>
  <si>
    <t>애버켐</t>
  </si>
  <si>
    <t>JK컴스</t>
  </si>
  <si>
    <t>25.12.12</t>
  </si>
  <si>
    <t>25.12.22</t>
  </si>
  <si>
    <t>한화토탈,수입</t>
  </si>
  <si>
    <t>25.12.24</t>
  </si>
  <si>
    <t>25.12.26</t>
  </si>
  <si>
    <t>자사제품</t>
  </si>
  <si>
    <t>카라온</t>
  </si>
  <si>
    <t>스탠다드모터스</t>
  </si>
  <si>
    <t>파워맥스</t>
  </si>
  <si>
    <t>제이케이컴스</t>
  </si>
  <si>
    <t>26.01.20</t>
  </si>
  <si>
    <t xml:space="preserve">에버켐 </t>
  </si>
  <si>
    <t>사우디 사비</t>
  </si>
  <si>
    <t>오토플러스</t>
  </si>
  <si>
    <t>SB260122</t>
  </si>
  <si>
    <t>26.03.11</t>
  </si>
  <si>
    <t>26.02.20</t>
  </si>
  <si>
    <t>26.02.12</t>
  </si>
  <si>
    <t>라디원 재고 사용</t>
  </si>
  <si>
    <t>12월~3월,평균10,687L</t>
  </si>
  <si>
    <t>26.03.23-1</t>
  </si>
  <si>
    <t>G2입고</t>
  </si>
  <si>
    <t>26.03.23-2</t>
  </si>
  <si>
    <t>26.03.23-3</t>
  </si>
  <si>
    <t>RADI-1</t>
  </si>
  <si>
    <t>MEG입고</t>
  </si>
  <si>
    <t>BRAD CHEM 552</t>
  </si>
  <si>
    <t>샘플</t>
  </si>
  <si>
    <t>김포재고관리</t>
  </si>
  <si>
    <t>인우코퍼레이션</t>
  </si>
  <si>
    <t>2공장 재고관리</t>
  </si>
  <si>
    <t>방산4드럼+도창1드럼+116.24L</t>
  </si>
  <si>
    <t>2-EHN(LZ 8090)</t>
  </si>
  <si>
    <t>34.6 분량 녹색</t>
  </si>
  <si>
    <t>33.31 분량 적색</t>
  </si>
  <si>
    <t>이맥솔루션</t>
  </si>
  <si>
    <t>PS+</t>
  </si>
  <si>
    <t>디젤1L</t>
  </si>
  <si>
    <t>루브필-611</t>
  </si>
  <si>
    <t>방산동580</t>
  </si>
  <si>
    <t xml:space="preserve">DNL </t>
  </si>
  <si>
    <t>방산입고</t>
  </si>
  <si>
    <t>2EHN 전량소진, 8090 사용시작</t>
  </si>
  <si>
    <t>5드럼+120L</t>
  </si>
  <si>
    <t>2EHN</t>
  </si>
  <si>
    <t>한석,NY 코퍼레이션</t>
  </si>
  <si>
    <t>40드럼</t>
  </si>
  <si>
    <t>8090 4드럼+약60L</t>
  </si>
  <si>
    <t>김포캠프이동</t>
  </si>
  <si>
    <t>프로샷+(세탄)</t>
  </si>
  <si>
    <t>8090 전량소진, 2EHN 사용시작</t>
  </si>
  <si>
    <t>몬스터루브랩 D</t>
  </si>
  <si>
    <t>400L</t>
  </si>
  <si>
    <t>세탄부스터</t>
  </si>
  <si>
    <t>스탠다드 모터스</t>
  </si>
  <si>
    <t>DPF(신규버전)</t>
  </si>
  <si>
    <t>AIA5500H, 디젤 유동점 강하제 100L-1%~0.5%</t>
  </si>
  <si>
    <t>DPF-E</t>
  </si>
  <si>
    <t>DPF-E2</t>
  </si>
  <si>
    <t>디젤1L(900*2)</t>
  </si>
  <si>
    <t>DPF-E2(900*4)</t>
  </si>
  <si>
    <t>디젤1L(900*3)</t>
  </si>
  <si>
    <t>DPF-E2(900*3)</t>
  </si>
  <si>
    <t>900*4</t>
  </si>
  <si>
    <t>동남(ISU) D-60</t>
  </si>
  <si>
    <t>DPF-850(900*1) 자사용</t>
  </si>
  <si>
    <t>DPF-E2(400*1)</t>
  </si>
  <si>
    <t>단가L</t>
  </si>
  <si>
    <t>혼합비율</t>
  </si>
  <si>
    <t xml:space="preserve">오성앤켐퍼니 </t>
  </si>
  <si>
    <t>DPF-E2(900*1)</t>
  </si>
  <si>
    <t>디젤1L(900*1)</t>
  </si>
  <si>
    <t>DPF-E2(900*5)</t>
  </si>
  <si>
    <t>동남유화</t>
  </si>
  <si>
    <t>GT트리타늄 세탄(520*1)</t>
  </si>
  <si>
    <t>세탄부스터850</t>
  </si>
  <si>
    <t>40DM</t>
  </si>
  <si>
    <t>5/15 40DM 김포입고</t>
  </si>
  <si>
    <t>5/18 8DM 김포-&gt;본사입고 김포재고 32DM</t>
  </si>
  <si>
    <t>DPF-E2(900*2)</t>
  </si>
  <si>
    <t>DPF-E2 (900*4)</t>
  </si>
  <si>
    <t>DPF-E2 (900*2)</t>
  </si>
  <si>
    <t>DPF-E2 (900*3)</t>
  </si>
  <si>
    <t>세탄부스터-850(970*2)</t>
  </si>
  <si>
    <t>7/28 8DM 김포 -&gt; 본사입고 김포재고 24DM</t>
  </si>
  <si>
    <t>김포캠프-&gt;도창</t>
  </si>
  <si>
    <t>DPF-E2(900*6)</t>
  </si>
  <si>
    <t>샘플3L</t>
  </si>
  <si>
    <t>26-03-23-2</t>
  </si>
  <si>
    <t>26-03-23-3</t>
  </si>
  <si>
    <t>방산+김포</t>
  </si>
  <si>
    <t>26.06.17</t>
  </si>
  <si>
    <t>24 D/M</t>
  </si>
  <si>
    <t>4800L</t>
  </si>
  <si>
    <t>4드럼 김포&gt;본사</t>
  </si>
  <si>
    <t>26.07.24</t>
  </si>
  <si>
    <t>20D/M</t>
  </si>
  <si>
    <t>4000L</t>
  </si>
  <si>
    <t>DPF 1600</t>
  </si>
  <si>
    <t>85.2:8.5:6.3</t>
  </si>
  <si>
    <t>66.67:20:13.33</t>
  </si>
  <si>
    <t>67:20:13</t>
  </si>
  <si>
    <t>사용량</t>
  </si>
  <si>
    <t>서류작성KL</t>
  </si>
  <si>
    <t>-0.409</t>
  </si>
  <si>
    <t>DPF(기존)</t>
  </si>
  <si>
    <t xml:space="preserve"> DPF(신규)</t>
  </si>
  <si>
    <t>DPF(신규)</t>
  </si>
  <si>
    <t>87.95:5:7:0.05</t>
  </si>
  <si>
    <t>DPF(무색소)</t>
  </si>
  <si>
    <t>DPF(무색소) (선작업)</t>
  </si>
  <si>
    <t>D60만 투입</t>
  </si>
  <si>
    <t>디젤1L (선작업)</t>
  </si>
  <si>
    <t>603L+557L</t>
  </si>
  <si>
    <t>5:3.5:1:90.5</t>
  </si>
  <si>
    <t>디젤1L (선작업분추가)</t>
  </si>
  <si>
    <t>5:7:2.4:85.6</t>
  </si>
  <si>
    <t>11월 김포이동</t>
  </si>
  <si>
    <t>디젤1L (900*2)</t>
  </si>
  <si>
    <t>디젤1L (900*3)</t>
  </si>
  <si>
    <t>DPF-E2 (900*3) 카밈용</t>
  </si>
  <si>
    <t>DPF-E2 (400*1) 카밈용</t>
  </si>
  <si>
    <t>김포캠프 입고</t>
  </si>
  <si>
    <t>대림오일</t>
  </si>
  <si>
    <t>3/12 10,000L 김포 입고</t>
  </si>
  <si>
    <t>DPF-E2 (900*1)</t>
  </si>
  <si>
    <t>DPF-E2 (900*5)</t>
  </si>
  <si>
    <t>4/13  D60 - 3000L 김포 -&gt; 본사이동 김포재고 7000L</t>
  </si>
  <si>
    <t>4/16  D-60 - 3000L 김포-&gt; 본사이동 김포재고 4000L</t>
  </si>
  <si>
    <t>4/23 D-60 2000L 김포-&gt; 본사이동 김포재고 2000L</t>
  </si>
  <si>
    <t>5/13 D-60 2000L 김포-&gt;본사이동 김포재고x</t>
  </si>
  <si>
    <t>김포-&gt;방산</t>
  </si>
  <si>
    <t xml:space="preserve"> D-40 동남유화&amp;ISU성풍화학</t>
  </si>
  <si>
    <t>기업/오일</t>
  </si>
  <si>
    <t>벡셀경유용</t>
  </si>
  <si>
    <t>벡셀휘발유용</t>
  </si>
  <si>
    <t>ENVIROX6.4 DPF(205L/드럼)178.35</t>
  </si>
  <si>
    <t>와이어텍가솔린</t>
  </si>
  <si>
    <t>와이어텍경유용</t>
  </si>
  <si>
    <t>월사용량</t>
  </si>
  <si>
    <t>25L*8</t>
  </si>
  <si>
    <t>인우가솔린</t>
  </si>
  <si>
    <t>인우경유용</t>
  </si>
  <si>
    <t>김포샘플</t>
  </si>
  <si>
    <t>4드럼</t>
  </si>
  <si>
    <t>큐파워디젤</t>
  </si>
  <si>
    <t>켐에로우</t>
  </si>
  <si>
    <t>6드럼</t>
  </si>
  <si>
    <t>이노스펙가솔린</t>
  </si>
  <si>
    <t>이노스펙경유용</t>
  </si>
  <si>
    <t>DLO가솔린</t>
  </si>
  <si>
    <t>9/24 D60 선작업</t>
  </si>
  <si>
    <t>12월주문</t>
  </si>
  <si>
    <t>2월 입고 예정</t>
  </si>
  <si>
    <t>샘플1L 김포이동</t>
  </si>
  <si>
    <t>큐파워가솔린</t>
  </si>
  <si>
    <t>벡셀 가솔린용</t>
  </si>
  <si>
    <t>벡셀 디젤용</t>
  </si>
  <si>
    <t>DPF-E2 (400*1)</t>
  </si>
  <si>
    <t>아드레날린G</t>
  </si>
  <si>
    <t>DPF-E2(900*1) 카라온,비오랩</t>
  </si>
  <si>
    <t>인우큐파워D</t>
  </si>
  <si>
    <t>카밈프로+ G</t>
  </si>
  <si>
    <t>카밈프로+ D</t>
  </si>
  <si>
    <t>인우오터스G</t>
  </si>
  <si>
    <t>인우오터스D</t>
  </si>
  <si>
    <t>4/13 4DM 김포 -&gt; 본사이동</t>
  </si>
  <si>
    <t>4/17 2DM 김포 -&gt; 본사이동</t>
  </si>
  <si>
    <t>인우오터스 D</t>
  </si>
  <si>
    <t>김포재고X</t>
  </si>
  <si>
    <t>인우오터스 G</t>
  </si>
  <si>
    <t>5/14 4DM 김포-&gt;본사이동</t>
  </si>
  <si>
    <t>인우큐파워 G</t>
  </si>
  <si>
    <t>인우큐파워 D</t>
  </si>
  <si>
    <t>카밈프로+G</t>
  </si>
  <si>
    <t>BEFO 102-엔진세정제-바이오루브</t>
  </si>
  <si>
    <t>카밈프로+D</t>
  </si>
  <si>
    <t>벡셀G</t>
  </si>
  <si>
    <t>벡셀D</t>
  </si>
  <si>
    <t>바이오루브용,</t>
  </si>
  <si>
    <t>김진남</t>
  </si>
  <si>
    <t>카밈프로+G3300</t>
  </si>
  <si>
    <t>대림기업</t>
  </si>
  <si>
    <t>이노스펙D</t>
  </si>
  <si>
    <t>이노스펙G</t>
  </si>
  <si>
    <t>930L 7토트</t>
  </si>
  <si>
    <t>5토트</t>
  </si>
  <si>
    <t>4토트</t>
  </si>
  <si>
    <t>성풍화학</t>
  </si>
  <si>
    <t>* 용제 혼합비율 100까지 입력가능</t>
  </si>
  <si>
    <t>김포제조</t>
  </si>
  <si>
    <t>90.77:7.815:1.415</t>
  </si>
  <si>
    <t>7토트</t>
  </si>
  <si>
    <t>재고</t>
  </si>
  <si>
    <t>2월 구매량 없음으로 신고안함.</t>
  </si>
  <si>
    <t>백셀D</t>
  </si>
  <si>
    <t>백셀G</t>
  </si>
  <si>
    <t>0.718</t>
  </si>
  <si>
    <t>백셀 D</t>
  </si>
  <si>
    <t>몬스터루브랩 G</t>
  </si>
  <si>
    <t>이노스펙 G(스탠다드,이제트)</t>
  </si>
  <si>
    <t>이노스펙 D(스탠다드,이제트)</t>
  </si>
  <si>
    <t>입고수량 변경: 16023-&gt;16045</t>
  </si>
  <si>
    <t>완</t>
  </si>
  <si>
    <t>LZ-GA9020CS</t>
  </si>
  <si>
    <t>900x6/500x1</t>
  </si>
  <si>
    <t>휘발유첨가제3000</t>
  </si>
  <si>
    <t>대산ksis</t>
  </si>
  <si>
    <t>휘발유첨가제2400</t>
  </si>
  <si>
    <t>디엔엘코리아</t>
  </si>
  <si>
    <t>쎄내로D</t>
  </si>
  <si>
    <t>카밈프로+D(선작업)</t>
  </si>
  <si>
    <t>11토트</t>
  </si>
  <si>
    <t>D40만 투입</t>
  </si>
  <si>
    <t>카밈프로+G(선작업)</t>
  </si>
  <si>
    <t>2토트</t>
  </si>
  <si>
    <t>대산KSIS</t>
  </si>
  <si>
    <t>x</t>
  </si>
  <si>
    <t>1토트</t>
  </si>
  <si>
    <t>백셀 G</t>
  </si>
  <si>
    <t>휘발유첨가제6000</t>
  </si>
  <si>
    <t>휘발유첨가제1400</t>
  </si>
  <si>
    <t>8토트</t>
  </si>
  <si>
    <t>3M  S  G</t>
  </si>
  <si>
    <t>OK</t>
  </si>
  <si>
    <t>백셀 D(한국브라이트탑)</t>
  </si>
  <si>
    <t>88:12</t>
  </si>
  <si>
    <t>90:10</t>
  </si>
  <si>
    <t>5%투입</t>
  </si>
  <si>
    <t>10% 투입</t>
  </si>
  <si>
    <t>이노스펙D(퀀텀D)</t>
  </si>
  <si>
    <t>91:9</t>
  </si>
  <si>
    <t>이노스펙G(퀀텀G)</t>
  </si>
  <si>
    <t>86.1:10.9:3</t>
  </si>
  <si>
    <t>FA-D(제일D)</t>
  </si>
  <si>
    <t>FA-G(제일, 와이어텍 G)</t>
  </si>
  <si>
    <t>88:7:5</t>
  </si>
  <si>
    <t>86:9:5</t>
  </si>
  <si>
    <t>89:10:1</t>
  </si>
  <si>
    <t>카밈프로+D (900*6)</t>
  </si>
  <si>
    <t>카밈프로+G (900*4, 1000*1)</t>
  </si>
  <si>
    <t>GR가솔린3000</t>
  </si>
  <si>
    <t>카밈프로+D (900*5)</t>
  </si>
  <si>
    <t>DNL</t>
  </si>
  <si>
    <t>FA-D(제일, 와이어텍 D) 900*1</t>
  </si>
  <si>
    <t>카밈프로+D (900*3)</t>
  </si>
  <si>
    <t>카밈프로+D (900*4)</t>
  </si>
  <si>
    <t>X</t>
  </si>
  <si>
    <t>카밈프로+D (900*2)</t>
  </si>
  <si>
    <t>카밈프로+G (900*7)</t>
  </si>
  <si>
    <t>쌔네로D(200*1)</t>
  </si>
  <si>
    <t>쌔네로G(70*1)</t>
  </si>
  <si>
    <t>86.1:10.9.:3</t>
  </si>
  <si>
    <t>기존재고 추가투입</t>
  </si>
  <si>
    <t>카밈프로+G (900*3)</t>
  </si>
  <si>
    <t>다이소, 벡셀</t>
  </si>
  <si>
    <t>GR퍼펙트가솔린3000</t>
  </si>
  <si>
    <t>카밈프로+D (250*1)</t>
  </si>
  <si>
    <t>GR퍼펙트가솔린</t>
  </si>
  <si>
    <t>휘발유첨가제</t>
  </si>
  <si>
    <t>백셀G (250*1)</t>
  </si>
  <si>
    <t>프로샷G</t>
  </si>
  <si>
    <t>몬스터루브랩G(410*1)</t>
  </si>
  <si>
    <t>몬스터루브랩D(610*1)</t>
  </si>
  <si>
    <t>GR마스터벤 G</t>
  </si>
  <si>
    <t>카밈프로+D (900*9)</t>
  </si>
  <si>
    <t>GR테크 G</t>
  </si>
  <si>
    <t>백셀D(260*1)</t>
  </si>
  <si>
    <t>3/30 누락</t>
  </si>
  <si>
    <t>2/24 이중소모</t>
  </si>
  <si>
    <t>GR테크 퍼스트 G</t>
  </si>
  <si>
    <t>몬스터루브랩G (200*1)</t>
  </si>
  <si>
    <t>12:15:5:3:6.5:58.5</t>
  </si>
  <si>
    <t>인천부평 인수 후 바로 김포이동</t>
  </si>
  <si>
    <t>한국브라이트탑D (400*1)</t>
  </si>
  <si>
    <t>한국브라이트탑G (400*1)</t>
  </si>
  <si>
    <t>쌔내로D(450*1)</t>
  </si>
  <si>
    <t>쌔내로G(150*1)</t>
  </si>
  <si>
    <t>카밈프로+D (900*3,400*1)</t>
  </si>
  <si>
    <t>카밈프로+D(200*1)</t>
  </si>
  <si>
    <t>프로샷G 930*1</t>
  </si>
  <si>
    <t>카밈프로+G (900*1)</t>
  </si>
  <si>
    <t>프로샷G(1000*1)</t>
  </si>
  <si>
    <t>프로샷G(900*1)</t>
  </si>
  <si>
    <t>프로샷G(900*2)</t>
  </si>
  <si>
    <t>프로샷G(930*1)</t>
  </si>
  <si>
    <t>LZ-GA9021CA</t>
  </si>
  <si>
    <t>air입고</t>
  </si>
  <si>
    <t>경동화물</t>
  </si>
  <si>
    <t>4DM방산이동</t>
  </si>
  <si>
    <t>재고(5%)에 2% 추가투입</t>
  </si>
  <si>
    <t>김포입고6,000</t>
  </si>
  <si>
    <t>제조불량</t>
  </si>
  <si>
    <t>PZ9148B 비중 0.9442</t>
  </si>
  <si>
    <t>방산이동</t>
  </si>
  <si>
    <t>김포입고10,000</t>
  </si>
  <si>
    <t>카밈DPF프로</t>
  </si>
  <si>
    <t>날짜</t>
  </si>
  <si>
    <t>수량</t>
  </si>
  <si>
    <t>30DM(6,150)</t>
  </si>
  <si>
    <t>FA-G(제일,와이어텍)</t>
  </si>
  <si>
    <t>6토트</t>
  </si>
  <si>
    <t>재조조사</t>
  </si>
  <si>
    <t>50DM(10250L)</t>
  </si>
  <si>
    <t>8DM</t>
  </si>
  <si>
    <t xml:space="preserve"> 09월 12일</t>
  </si>
  <si>
    <t>11월 14일</t>
  </si>
  <si>
    <t>4DM</t>
  </si>
  <si>
    <t>김포인수</t>
  </si>
  <si>
    <t>3토트</t>
  </si>
  <si>
    <t>대여</t>
  </si>
  <si>
    <t>40KG</t>
  </si>
  <si>
    <t>프로샷D</t>
  </si>
  <si>
    <t>프로샷D2</t>
  </si>
  <si>
    <t>디엔엘코리아 출고</t>
  </si>
  <si>
    <t>어드밴스(다이나노)</t>
  </si>
  <si>
    <t>카밈프로+ D (900*6)</t>
  </si>
  <si>
    <t>카밈프로+ D (900*5)</t>
  </si>
  <si>
    <t>FA-D(제일, 와이어텍 D)</t>
  </si>
  <si>
    <t>9148 사용량</t>
  </si>
  <si>
    <t>비수기</t>
  </si>
  <si>
    <t>3~9월(7개월간) 평균 6드럼 사용</t>
  </si>
  <si>
    <t>성수기</t>
  </si>
  <si>
    <t>10~2월(4개월간) 평균 11드럼 사용</t>
  </si>
  <si>
    <t>입고,DNL</t>
  </si>
  <si>
    <t>3/27 김포 40DM 입고</t>
  </si>
  <si>
    <t>3/30 12DM 본사이동  김포재고 28DM</t>
  </si>
  <si>
    <t>3/31 8DM 본사이동 김포재고 20DM</t>
  </si>
  <si>
    <t>6/11 8DM 본사이동 김포재고 12DM</t>
  </si>
  <si>
    <t>7/3 김포 11DM 입고 김포 현재고 23DM</t>
  </si>
  <si>
    <t>프로샷D(880*2)</t>
  </si>
  <si>
    <t>GT트리타늄 세탄 (520*1)</t>
  </si>
  <si>
    <t>GT트리타늄 디젤 (520*1)</t>
  </si>
  <si>
    <t>유로어드밴스 부족분 100*1</t>
  </si>
  <si>
    <t>40kg-DNL,11.050</t>
  </si>
  <si>
    <t>2pail</t>
  </si>
  <si>
    <t>프로샷D-9148(445*1)</t>
  </si>
  <si>
    <t>카밈프로+D(900*8)</t>
  </si>
  <si>
    <t>카밈프로+D(900*7)</t>
  </si>
  <si>
    <t>카밈프로+D(900*2)</t>
  </si>
  <si>
    <t>7/28 8DM 김포 -&gt; 본사입고 김포재고 15DM</t>
  </si>
  <si>
    <t>8/14 36DM 김포입고 재고 51DM</t>
  </si>
  <si>
    <t>해상용디젤(50*1)</t>
  </si>
  <si>
    <t>해상용디젤(120*1)</t>
  </si>
  <si>
    <t>카밈프로+D (900*3,400L*1)</t>
  </si>
  <si>
    <t>CAD 2000-삼양화인</t>
  </si>
  <si>
    <t>JEEFFAMINE  A-1000-C2B 무역</t>
  </si>
  <si>
    <t>GR가솔린</t>
  </si>
  <si>
    <t>이동 출고</t>
  </si>
  <si>
    <t>김포재고</t>
  </si>
  <si>
    <t>A-1000</t>
  </si>
  <si>
    <t>김포보관</t>
  </si>
  <si>
    <t>2025-10-24</t>
  </si>
  <si>
    <t>마스터벤G</t>
  </si>
  <si>
    <t>800(4DM)</t>
  </si>
  <si>
    <t>2026-01-14</t>
  </si>
  <si>
    <t>36DM</t>
  </si>
  <si>
    <t>1/30 방산재고 736L</t>
  </si>
  <si>
    <t>6/11 방산재고 646L</t>
  </si>
  <si>
    <t>900L x7</t>
  </si>
  <si>
    <t>GR테크퍼스트 G</t>
  </si>
  <si>
    <t>몬스터루브랩</t>
  </si>
  <si>
    <t>카밈하이브리드</t>
  </si>
  <si>
    <t>몬스터루브랩G</t>
  </si>
  <si>
    <t>쌔내로G(70*1)</t>
  </si>
  <si>
    <t>몬스터루브랩G(200*1)</t>
  </si>
  <si>
    <t>카밈하이브리드(900*2)</t>
  </si>
  <si>
    <t>카밈하이브리드(900*1, 300*1)</t>
  </si>
  <si>
    <t>PZ ZG1130-NEW 가솔린첨가제</t>
  </si>
  <si>
    <t>울트라날린</t>
  </si>
  <si>
    <t>0.55*15000개-411.4L소요</t>
  </si>
  <si>
    <t>등유</t>
  </si>
  <si>
    <t>업체분류</t>
  </si>
  <si>
    <t>대부</t>
  </si>
  <si>
    <t>기업</t>
  </si>
  <si>
    <t>김포보일러외</t>
  </si>
  <si>
    <t>김포보일러용</t>
  </si>
  <si>
    <t>세화</t>
  </si>
  <si>
    <t>GR테크퍼스트 D</t>
  </si>
  <si>
    <t>832L 2tote</t>
  </si>
  <si>
    <t>LZ9522C-와이어택 가솔린</t>
  </si>
  <si>
    <t>와이어텍 가솔린</t>
  </si>
  <si>
    <t>벡셀가솔린</t>
  </si>
  <si>
    <t>재고추가투입</t>
  </si>
  <si>
    <t>다이소</t>
  </si>
  <si>
    <t>난로용</t>
  </si>
  <si>
    <t>더파워시그니처D</t>
  </si>
  <si>
    <t>프로샷D-850(라이노) 720*1</t>
  </si>
  <si>
    <t>프로샷D-850(자사제품용) 890*1</t>
  </si>
  <si>
    <t>프로샷D-850(자사제품용) 900*1</t>
  </si>
  <si>
    <t>프로샷D(890*2)</t>
  </si>
  <si>
    <t>카밈PRO+G(900*3)</t>
  </si>
  <si>
    <t>프로샷D-850(890*1)</t>
  </si>
  <si>
    <t>카밈PRO+G(900*7)</t>
  </si>
  <si>
    <t>세탄부스터850(968*1)</t>
  </si>
  <si>
    <t>카밈PRO+G(900*1)</t>
  </si>
  <si>
    <t>프로샷D-850(900*1)</t>
  </si>
  <si>
    <t>Dynamico 1055 인노스팩 가솔린용 강성일</t>
  </si>
  <si>
    <t>프로샷D-850(1000*1)</t>
  </si>
  <si>
    <t>삼마 더 파워시그니처(900*1)</t>
  </si>
  <si>
    <t>Dynamico 1055 인우스팩</t>
  </si>
  <si>
    <t>범우</t>
  </si>
  <si>
    <t>프로샷D-850(900*2)</t>
  </si>
  <si>
    <t>이노스펙가솔린용</t>
  </si>
  <si>
    <t>강성일</t>
  </si>
  <si>
    <t>대부주유소</t>
  </si>
  <si>
    <t>2토트 강성일사장,이천</t>
  </si>
  <si>
    <t>이노스펙G(스탠다드,이제트)</t>
  </si>
  <si>
    <t>삼마 더 파워시그니처D(870*1)</t>
  </si>
  <si>
    <t>김포재고 6000L</t>
  </si>
  <si>
    <t>6/11 1000L -&gt; 방산 (김포재고 5000)</t>
  </si>
  <si>
    <t>쌔내로(150*1)</t>
  </si>
  <si>
    <t>Ecoclean HSDI 850 인노스팩 디젤용 강성일</t>
  </si>
  <si>
    <t>Ecoclean HSDI 850</t>
  </si>
  <si>
    <t>원영준</t>
  </si>
  <si>
    <t>4토트 강성일사장</t>
  </si>
  <si>
    <t>이노스펙D(스탠다드,이제트)</t>
  </si>
  <si>
    <t>쌔내로D(200*1)</t>
  </si>
  <si>
    <t xml:space="preserve">DPF-850(900*1) </t>
  </si>
  <si>
    <t>자사용</t>
  </si>
  <si>
    <t>프로샷D-850(라이노)</t>
  </si>
  <si>
    <t>720*1</t>
  </si>
  <si>
    <t>프로샷D-850(자사제품용)</t>
  </si>
  <si>
    <t>890*1</t>
  </si>
  <si>
    <t>900*1</t>
  </si>
  <si>
    <t>968*1</t>
  </si>
  <si>
    <t>서진염료 Green</t>
  </si>
  <si>
    <t>재고 KG</t>
  </si>
  <si>
    <t>G/Green SSL H/Conc</t>
  </si>
  <si>
    <t>5/13 에코크린850 1000L 김포-&gt;본사이동  김포재고5000L</t>
  </si>
  <si>
    <t>Green B Conc</t>
  </si>
  <si>
    <t>G/green SSL H/Conc</t>
  </si>
  <si>
    <t>색소(녹) 생산</t>
  </si>
  <si>
    <t>색소 입고</t>
  </si>
  <si>
    <t>세탄부스터850(970*2)</t>
  </si>
  <si>
    <t>350L</t>
  </si>
  <si>
    <t>반품</t>
  </si>
  <si>
    <t>서진염료 Red</t>
  </si>
  <si>
    <t>천호염료 gold Green</t>
  </si>
  <si>
    <t>Red 4BN(R)</t>
  </si>
  <si>
    <t>Gold Green FGC</t>
  </si>
  <si>
    <t>색소(적) 생산</t>
  </si>
  <si>
    <t>샘플생산</t>
  </si>
  <si>
    <t>실험실 사용</t>
  </si>
  <si>
    <t xml:space="preserve"> 천호염료 light Green</t>
  </si>
  <si>
    <t>Light Green FBC</t>
  </si>
  <si>
    <t>천호염료 red</t>
  </si>
  <si>
    <t>Red FCR</t>
  </si>
  <si>
    <t>동아특수화학 BF DOT-4</t>
  </si>
  <si>
    <t>브레이크액 DOT-4</t>
  </si>
  <si>
    <t>도창동 재고 합산</t>
  </si>
  <si>
    <t>BF DOT-4</t>
  </si>
  <si>
    <t>재고생산</t>
  </si>
  <si>
    <t>방산+도창</t>
  </si>
  <si>
    <t>1/30 방산재고 20DM</t>
  </si>
  <si>
    <t>발주생산</t>
  </si>
  <si>
    <t xml:space="preserve"> 발주생산</t>
  </si>
  <si>
    <t>본사입고</t>
  </si>
  <si>
    <t>CN유통</t>
  </si>
  <si>
    <t>미산+도창</t>
  </si>
  <si>
    <t>동아특수화학 BF-LV</t>
  </si>
  <si>
    <t>DR브레이크</t>
  </si>
  <si>
    <t>브레이크액 LV</t>
  </si>
  <si>
    <t>도창동재고합산</t>
  </si>
  <si>
    <t>1/30 방산재고 24DM</t>
  </si>
  <si>
    <t>방산재고 20DM</t>
  </si>
  <si>
    <t>BF LV</t>
  </si>
  <si>
    <t>마이스터 BF LV</t>
  </si>
  <si>
    <t>창선 BF LV</t>
  </si>
  <si>
    <t>OMC 파워텍 LV</t>
  </si>
  <si>
    <t>루브필코리아 - 요소수첨가제 SCR723</t>
  </si>
  <si>
    <t>루프필</t>
  </si>
  <si>
    <t>2토트-방산 / 2토트 - 도창</t>
  </si>
  <si>
    <t>3토트-방산 / 1토트 - 도창</t>
  </si>
  <si>
    <t>도창</t>
  </si>
  <si>
    <t>본사+미산</t>
  </si>
  <si>
    <t>2000L-미산 / 3600L-도창</t>
  </si>
  <si>
    <t>TMS CORE-델파이 냉각수 프리믹스20L-피니아총판-사급</t>
  </si>
  <si>
    <t>적색20L</t>
  </si>
  <si>
    <t>방산하역</t>
  </si>
  <si>
    <t>26파렛</t>
  </si>
  <si>
    <t>5:5 희석 사용</t>
  </si>
  <si>
    <t>4000L제조</t>
  </si>
  <si>
    <t>인천서구 북항</t>
  </si>
  <si>
    <t>6000L제조</t>
  </si>
  <si>
    <t>1000L제조</t>
  </si>
  <si>
    <t>3000L제조</t>
  </si>
  <si>
    <t>2920L제조</t>
  </si>
  <si>
    <t>인우 PX3905-디젤용</t>
  </si>
  <si>
    <t>POWERFLEX R (에어콘테이너 이효정)</t>
  </si>
  <si>
    <t>1월</t>
  </si>
  <si>
    <t>오토스파워런</t>
  </si>
  <si>
    <t>큐파워</t>
  </si>
  <si>
    <t>월별사용량</t>
  </si>
  <si>
    <t>5,000개</t>
  </si>
  <si>
    <t>2월</t>
  </si>
  <si>
    <t>3월</t>
  </si>
  <si>
    <t>인우</t>
  </si>
  <si>
    <t>8드럼</t>
  </si>
  <si>
    <t>4월</t>
  </si>
  <si>
    <t>490+소분</t>
  </si>
  <si>
    <t>5월</t>
  </si>
  <si>
    <t>경동출고</t>
  </si>
  <si>
    <t>월드오일코리아</t>
  </si>
  <si>
    <t>3드럼</t>
  </si>
  <si>
    <t>6월</t>
  </si>
  <si>
    <t>7월</t>
  </si>
  <si>
    <t>8월</t>
  </si>
  <si>
    <t>인우회수</t>
  </si>
  <si>
    <t>에어콘테이너</t>
  </si>
  <si>
    <t>9월</t>
  </si>
  <si>
    <t>10월</t>
  </si>
  <si>
    <t>11월</t>
  </si>
  <si>
    <t>12월</t>
  </si>
  <si>
    <t>9월 6DM</t>
  </si>
  <si>
    <t>카밈 DPF</t>
  </si>
  <si>
    <t>23년 1월~24년 11월 까지 총사용량</t>
  </si>
  <si>
    <t>4242.63L</t>
  </si>
  <si>
    <t>23개월 평균사용량</t>
  </si>
  <si>
    <t>185L</t>
  </si>
  <si>
    <t>최대사용일-24년 9월</t>
  </si>
  <si>
    <t>461L</t>
  </si>
  <si>
    <t>최소사용일-24년 5월</t>
  </si>
  <si>
    <t>60L</t>
  </si>
  <si>
    <t>인우 PX3930-가솔린용</t>
  </si>
  <si>
    <t>오터스파워런</t>
  </si>
  <si>
    <t xml:space="preserve">  오터스파워런</t>
  </si>
  <si>
    <t>IW-G-5000-Q파워 가솔린</t>
  </si>
  <si>
    <t>인우MR-A 가솔린 (디젤 겸용) 0.9023</t>
  </si>
  <si>
    <t>인우가솔린용</t>
  </si>
  <si>
    <t>대신택배</t>
  </si>
  <si>
    <t>오터스파워런G</t>
  </si>
  <si>
    <t>오터스파워런D</t>
  </si>
  <si>
    <t>인오오터스 G</t>
  </si>
  <si>
    <t>750L 2토트</t>
  </si>
  <si>
    <t>500L 1토트</t>
  </si>
  <si>
    <t>경동, 재고조정</t>
  </si>
  <si>
    <t>500 1토트</t>
  </si>
  <si>
    <t>900x2, 700x1</t>
  </si>
  <si>
    <t>인우큐파워G</t>
  </si>
  <si>
    <t>DK330A-대경하이테크(인산계)</t>
  </si>
  <si>
    <t>단가KG</t>
  </si>
  <si>
    <t>대경</t>
  </si>
  <si>
    <t>1200+소분</t>
  </si>
  <si>
    <t>PEA -가솔린 첨가제-루브필코리아</t>
  </si>
  <si>
    <t>가솔린첨가제</t>
  </si>
  <si>
    <t>카밈가솔린</t>
  </si>
  <si>
    <t>Brad Chem 522-루브필코리아(유기계)HEC611</t>
  </si>
  <si>
    <t>프로샷 G</t>
  </si>
  <si>
    <t>LEFO 102 노솔벤트 루브필코리아</t>
  </si>
  <si>
    <t>맥스엔진세척제</t>
  </si>
  <si>
    <t>카보플러싱</t>
  </si>
  <si>
    <t>LZ-9048B(9045)</t>
  </si>
  <si>
    <t>성원피앤에스	 AFE 1226	20L	5</t>
  </si>
  <si>
    <t>소포제</t>
  </si>
  <si>
    <t>AFE 1226</t>
  </si>
  <si>
    <t>경유880</t>
  </si>
  <si>
    <t>경유880*7</t>
  </si>
  <si>
    <t>20+</t>
  </si>
  <si>
    <t>경유3000</t>
  </si>
  <si>
    <t>경유6000</t>
  </si>
  <si>
    <t>DPF 색소 (갈색)</t>
  </si>
  <si>
    <t>DPF 신규</t>
  </si>
  <si>
    <t>GR테크퍼스트</t>
  </si>
  <si>
    <t>프로샷 D</t>
  </si>
  <si>
    <t>경유 3000</t>
  </si>
  <si>
    <t>경유 1778</t>
  </si>
  <si>
    <t>프로샷D(말러)</t>
  </si>
  <si>
    <t>SW-한석화학</t>
  </si>
  <si>
    <t>GR테크퍼스트D</t>
  </si>
  <si>
    <t>6D,소분</t>
  </si>
  <si>
    <t>6+</t>
  </si>
  <si>
    <t>원료소진</t>
  </si>
  <si>
    <t>ODE-대경하이테크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</si>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</sst>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\-mm\-dd"/>
    <numFmt numFmtId="165" formatCode="_-* #,##0_-;\-* #,##0_-;_-* &quot;-&quot;_-;_-@"/>
    <numFmt numFmtId="166" formatCode="_-* #,##0.00_-;\-* #,##0.00_-;_-* &quot;-&quot;_-;_-@"/>
    <numFmt numFmtId="167" formatCode="yy-mm-dd"/>
    <numFmt numFmtId="168" formatCode="&quot;₩&quot;#,##0;[Red]\-&quot;₩&quot;#,##0"/>
    <numFmt numFmtId="169" formatCode="_-* #,##0.000_-;\-* #,##0.000_-;_-* &quot;-&quot;_-;_-@"/>
    <numFmt numFmtId="170" formatCode="_-* #,##0.00_-;\-* #,##0.00_-;_-* &quot;-&quot;??_-;_-@"/>
    <numFmt numFmtId="171" formatCode="mm&quot;월&quot;\ dd&quot;일&quot;"/>
    <numFmt numFmtId="172" formatCode="m월d,yyyy"/>
    <numFmt numFmtId="173" formatCode="0.000"/>
    <numFmt numFmtId="174" formatCode="yyyy-mm-dd"/>
  </numFmts>
  <fonts count="14">
    <font>
      <sz val="11.0"/>
      <color theme="1"/>
      <name val="Calibri"/>
      <scheme val="minor"/>
    </font>
    <font>
      <sz val="11.0"/>
      <color theme="1"/>
      <name val="Malgun Gothic"/>
    </font>
    <font>
      <sz val="20.0"/>
      <color theme="1"/>
      <name val="Malgun Gothic"/>
    </font>
    <font>
      <b/>
      <sz val="14.0"/>
      <color theme="1"/>
      <name val="Malgun Gothic"/>
    </font>
    <font>
      <sz val="11.0"/>
      <color rgb="FF006100"/>
      <name val="Malgun Gothic"/>
    </font>
    <font>
      <sz val="11.0"/>
      <color theme="1"/>
      <name val="Calibri"/>
    </font>
    <font>
      <color theme="1"/>
      <name val="Calibri"/>
      <scheme val="minor"/>
    </font>
    <font/>
    <font>
      <color theme="1"/>
      <name val="Malgun Gothic"/>
    </font>
    <font>
      <b/>
      <sz val="12.0"/>
      <color theme="1"/>
      <name val="Malgun Gothic"/>
    </font>
    <font>
      <sz val="18.0"/>
      <color theme="1"/>
      <name val="Malgun Gothic"/>
    </font>
    <font>
      <sz val="14.0"/>
      <color theme="1"/>
      <name val="Malgun Gothic"/>
    </font>
    <font>
      <sz val="11.0"/>
      <color rgb="FF9C0006"/>
      <name val="Malgun Gothic"/>
    </font>
    <font>
      <sz val="11.0"/>
      <color rgb="FF000000"/>
      <name val="Malgun Gothic"/>
    </font>
  </fonts>
  <fills count="9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4CCCC"/>
        <bgColor rgb="FFF4CCCC"/>
      </patternFill>
    </fill>
  </fills>
  <borders count="3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3" fillId="0" fontId="3" numFmtId="165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7" fillId="0" fontId="1" numFmtId="164" xfId="0" applyAlignment="1" applyBorder="1" applyFont="1" applyNumberFormat="1">
      <alignment vertical="center"/>
    </xf>
    <xf borderId="7" fillId="0" fontId="1" numFmtId="0" xfId="0" applyAlignment="1" applyBorder="1" applyFont="1">
      <alignment horizontal="center" vertical="center"/>
    </xf>
    <xf borderId="7" fillId="0" fontId="1" numFmtId="165" xfId="0" applyAlignment="1" applyBorder="1" applyFont="1" applyNumberFormat="1">
      <alignment vertical="center"/>
    </xf>
    <xf borderId="7" fillId="0" fontId="1" numFmtId="0" xfId="0" applyAlignment="1" applyBorder="1" applyFont="1">
      <alignment vertical="center"/>
    </xf>
    <xf borderId="7" fillId="2" fontId="4" numFmtId="164" xfId="0" applyAlignment="1" applyBorder="1" applyFill="1" applyFont="1" applyNumberFormat="1">
      <alignment vertical="center"/>
    </xf>
    <xf borderId="7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7" fillId="0" fontId="4" numFmtId="165" xfId="0" applyAlignment="1" applyBorder="1" applyFont="1" applyNumberFormat="1">
      <alignment vertical="center"/>
    </xf>
    <xf borderId="7" fillId="0" fontId="4" numFmtId="0" xfId="0" applyAlignment="1" applyBorder="1" applyFont="1">
      <alignment vertical="center"/>
    </xf>
    <xf borderId="8" fillId="0" fontId="1" numFmtId="164" xfId="0" applyAlignment="1" applyBorder="1" applyFont="1" applyNumberFormat="1">
      <alignment vertical="center"/>
    </xf>
    <xf borderId="8" fillId="0" fontId="1" numFmtId="0" xfId="0" applyAlignment="1" applyBorder="1" applyFont="1">
      <alignment horizontal="center" vertical="center"/>
    </xf>
    <xf borderId="8" fillId="0" fontId="1" numFmtId="165" xfId="0" applyAlignment="1" applyBorder="1" applyFont="1" applyNumberFormat="1">
      <alignment vertical="center"/>
    </xf>
    <xf borderId="9" fillId="0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0" fillId="0" fontId="1" numFmtId="164" xfId="0" applyAlignment="1" applyBorder="1" applyFont="1" applyNumberFormat="1">
      <alignment vertical="center"/>
    </xf>
    <xf borderId="10" fillId="0" fontId="1" numFmtId="0" xfId="0" applyAlignment="1" applyBorder="1" applyFont="1">
      <alignment horizontal="center" vertical="center"/>
    </xf>
    <xf borderId="10" fillId="0" fontId="1" numFmtId="165" xfId="0" applyAlignment="1" applyBorder="1" applyFont="1" applyNumberFormat="1">
      <alignment vertical="center"/>
    </xf>
    <xf borderId="4" fillId="0" fontId="3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7" fillId="0" fontId="1" numFmtId="165" xfId="0" applyAlignment="1" applyBorder="1" applyFont="1" applyNumberFormat="1">
      <alignment horizontal="center" vertical="center"/>
    </xf>
    <xf borderId="7" fillId="0" fontId="4" numFmtId="165" xfId="0" applyAlignment="1" applyBorder="1" applyFont="1" applyNumberFormat="1">
      <alignment horizontal="center" vertical="center"/>
    </xf>
    <xf borderId="7" fillId="0" fontId="1" numFmtId="164" xfId="0" applyAlignment="1" applyBorder="1" applyFont="1" applyNumberFormat="1">
      <alignment readingOrder="0" vertical="center"/>
    </xf>
    <xf borderId="7" fillId="0" fontId="1" numFmtId="165" xfId="0" applyAlignment="1" applyBorder="1" applyFont="1" applyNumberFormat="1">
      <alignment readingOrder="0" vertical="center"/>
    </xf>
    <xf borderId="0" fillId="0" fontId="4" numFmtId="0" xfId="0" applyAlignment="1" applyFont="1">
      <alignment vertical="center"/>
    </xf>
    <xf borderId="8" fillId="0" fontId="1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 vertical="center"/>
    </xf>
    <xf borderId="7" fillId="0" fontId="1" numFmtId="3" xfId="0" applyAlignment="1" applyBorder="1" applyFont="1" applyNumberFormat="1">
      <alignment readingOrder="0" vertical="center"/>
    </xf>
    <xf borderId="0" fillId="0" fontId="6" numFmtId="0" xfId="0" applyAlignment="1" applyFont="1">
      <alignment readingOrder="0" vertical="center"/>
    </xf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vertical="center"/>
    </xf>
    <xf borderId="7" fillId="0" fontId="1" numFmtId="166" xfId="0" applyAlignment="1" applyBorder="1" applyFont="1" applyNumberFormat="1">
      <alignment vertical="center"/>
    </xf>
    <xf borderId="7" fillId="0" fontId="1" numFmtId="166" xfId="0" applyAlignment="1" applyBorder="1" applyFont="1" applyNumberFormat="1">
      <alignment horizontal="center" vertical="center"/>
    </xf>
    <xf borderId="7" fillId="0" fontId="1" numFmtId="166" xfId="0" applyAlignment="1" applyBorder="1" applyFont="1" applyNumberFormat="1">
      <alignment readingOrder="0" vertical="center"/>
    </xf>
    <xf borderId="7" fillId="0" fontId="6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1" fillId="0" fontId="1" numFmtId="165" xfId="0" applyAlignment="1" applyBorder="1" applyFont="1" applyNumberFormat="1">
      <alignment vertical="center"/>
    </xf>
    <xf borderId="12" fillId="0" fontId="1" numFmtId="165" xfId="0" applyAlignment="1" applyBorder="1" applyFont="1" applyNumberFormat="1">
      <alignment vertical="center"/>
    </xf>
    <xf borderId="0" fillId="0" fontId="1" numFmtId="166" xfId="0" applyAlignment="1" applyFont="1" applyNumberFormat="1">
      <alignment vertical="center"/>
    </xf>
    <xf borderId="2" fillId="0" fontId="3" numFmtId="166" xfId="0" applyAlignment="1" applyBorder="1" applyFont="1" applyNumberForma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8" fillId="0" fontId="1" numFmtId="166" xfId="0" applyAlignment="1" applyBorder="1" applyFont="1" applyNumberFormat="1">
      <alignment vertical="center"/>
    </xf>
    <xf borderId="11" fillId="0" fontId="1" numFmtId="166" xfId="0" applyAlignment="1" applyBorder="1" applyFont="1" applyNumberFormat="1">
      <alignment vertical="center"/>
    </xf>
    <xf borderId="14" fillId="0" fontId="1" numFmtId="0" xfId="0" applyAlignment="1" applyBorder="1" applyFont="1">
      <alignment horizontal="center" vertical="center"/>
    </xf>
    <xf borderId="15" fillId="0" fontId="7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7" fillId="0" fontId="1" numFmtId="167" xfId="0" applyAlignment="1" applyBorder="1" applyFont="1" applyNumberFormat="1">
      <alignment readingOrder="0" vertical="center"/>
    </xf>
    <xf borderId="7" fillId="0" fontId="8" numFmtId="0" xfId="0" applyAlignment="1" applyBorder="1" applyFont="1">
      <alignment readingOrder="0" vertical="center"/>
    </xf>
    <xf borderId="7" fillId="0" fontId="6" numFmtId="0" xfId="0" applyAlignment="1" applyBorder="1" applyFont="1">
      <alignment readingOrder="0" vertical="center"/>
    </xf>
    <xf borderId="7" fillId="0" fontId="1" numFmtId="165" xfId="0" applyAlignment="1" applyBorder="1" applyFont="1" applyNumberFormat="1">
      <alignment horizontal="center" readingOrder="0" vertical="center"/>
    </xf>
    <xf borderId="7" fillId="0" fontId="1" numFmtId="3" xfId="0" applyAlignment="1" applyBorder="1" applyFont="1" applyNumberFormat="1">
      <alignment horizontal="center" vertical="center"/>
    </xf>
    <xf borderId="7" fillId="0" fontId="1" numFmtId="3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vertical="center"/>
    </xf>
    <xf borderId="16" fillId="0" fontId="1" numFmtId="0" xfId="0" applyAlignment="1" applyBorder="1" applyFont="1">
      <alignment horizontal="center" vertical="center"/>
    </xf>
    <xf borderId="16" fillId="0" fontId="1" numFmtId="3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vertical="center"/>
    </xf>
    <xf borderId="11" fillId="0" fontId="1" numFmtId="164" xfId="0" applyAlignment="1" applyBorder="1" applyFont="1" applyNumberFormat="1">
      <alignment vertical="center"/>
    </xf>
    <xf borderId="11" fillId="0" fontId="1" numFmtId="3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17" fillId="0" fontId="7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7" fillId="0" fontId="1" numFmtId="168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18" fillId="0" fontId="1" numFmtId="164" xfId="0" applyAlignment="1" applyBorder="1" applyFont="1" applyNumberFormat="1">
      <alignment vertical="center"/>
    </xf>
    <xf borderId="19" fillId="0" fontId="1" numFmtId="0" xfId="0" applyAlignment="1" applyBorder="1" applyFont="1">
      <alignment horizontal="center" vertical="center"/>
    </xf>
    <xf borderId="19" fillId="3" fontId="1" numFmtId="0" xfId="0" applyAlignment="1" applyBorder="1" applyFill="1" applyFont="1">
      <alignment horizontal="center" vertical="center"/>
    </xf>
    <xf borderId="19" fillId="0" fontId="1" numFmtId="165" xfId="0" applyAlignment="1" applyBorder="1" applyFont="1" applyNumberFormat="1">
      <alignment vertical="center"/>
    </xf>
    <xf borderId="19" fillId="0" fontId="1" numFmtId="0" xfId="0" applyAlignment="1" applyBorder="1" applyFont="1">
      <alignment vertical="center"/>
    </xf>
    <xf borderId="20" fillId="0" fontId="1" numFmtId="0" xfId="0" applyAlignment="1" applyBorder="1" applyFont="1">
      <alignment vertical="center"/>
    </xf>
    <xf borderId="21" fillId="0" fontId="1" numFmtId="164" xfId="0" applyAlignment="1" applyBorder="1" applyFont="1" applyNumberFormat="1">
      <alignment vertical="center"/>
    </xf>
    <xf borderId="22" fillId="0" fontId="1" numFmtId="0" xfId="0" applyAlignment="1" applyBorder="1" applyFont="1">
      <alignment vertical="center"/>
    </xf>
    <xf borderId="23" fillId="0" fontId="1" numFmtId="164" xfId="0" applyAlignment="1" applyBorder="1" applyFont="1" applyNumberFormat="1">
      <alignment vertical="center"/>
    </xf>
    <xf borderId="24" fillId="0" fontId="1" numFmtId="0" xfId="0" applyAlignment="1" applyBorder="1" applyFont="1">
      <alignment horizontal="center" vertical="center"/>
    </xf>
    <xf borderId="24" fillId="0" fontId="1" numFmtId="165" xfId="0" applyAlignment="1" applyBorder="1" applyFont="1" applyNumberFormat="1">
      <alignment vertical="center"/>
    </xf>
    <xf borderId="24" fillId="0" fontId="1" numFmtId="0" xfId="0" applyAlignment="1" applyBorder="1" applyFont="1">
      <alignment vertical="center"/>
    </xf>
    <xf borderId="25" fillId="0" fontId="1" numFmtId="0" xfId="0" applyAlignment="1" applyBorder="1" applyFont="1">
      <alignment vertical="center"/>
    </xf>
    <xf quotePrefix="1" borderId="0" fillId="0" fontId="1" numFmtId="46" xfId="0" applyAlignment="1" applyFont="1" applyNumberFormat="1">
      <alignment vertical="center"/>
    </xf>
    <xf borderId="7" fillId="4" fontId="1" numFmtId="0" xfId="0" applyAlignment="1" applyBorder="1" applyFill="1" applyFont="1">
      <alignment horizontal="center" vertical="center"/>
    </xf>
    <xf borderId="26" fillId="5" fontId="1" numFmtId="165" xfId="0" applyAlignment="1" applyBorder="1" applyFill="1" applyFont="1" applyNumberFormat="1">
      <alignment vertical="center"/>
    </xf>
    <xf borderId="0" fillId="0" fontId="1" numFmtId="169" xfId="0" applyAlignment="1" applyFont="1" applyNumberFormat="1">
      <alignment vertical="center"/>
    </xf>
    <xf quotePrefix="1" borderId="0" fillId="0" fontId="1" numFmtId="169" xfId="0" applyAlignment="1" applyFont="1" applyNumberFormat="1">
      <alignment vertical="center"/>
    </xf>
    <xf borderId="27" fillId="0" fontId="1" numFmtId="164" xfId="0" applyAlignment="1" applyBorder="1" applyFont="1" applyNumberFormat="1">
      <alignment vertical="center"/>
    </xf>
    <xf borderId="28" fillId="0" fontId="1" numFmtId="0" xfId="0" applyAlignment="1" applyBorder="1" applyFont="1">
      <alignment horizontal="center" vertical="center"/>
    </xf>
    <xf borderId="28" fillId="0" fontId="1" numFmtId="165" xfId="0" applyAlignment="1" applyBorder="1" applyFont="1" applyNumberFormat="1">
      <alignment vertical="center"/>
    </xf>
    <xf borderId="2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0" fillId="0" fontId="1" numFmtId="46" xfId="0" applyAlignment="1" applyFont="1" applyNumberFormat="1">
      <alignment vertical="center"/>
    </xf>
    <xf borderId="0" fillId="0" fontId="6" numFmtId="165" xfId="0" applyAlignment="1" applyFont="1" applyNumberFormat="1">
      <alignment vertical="center"/>
    </xf>
    <xf quotePrefix="1" borderId="0" fillId="0" fontId="1" numFmtId="22" xfId="0" applyAlignment="1" applyFont="1" applyNumberFormat="1">
      <alignment vertical="center"/>
    </xf>
    <xf borderId="0" fillId="0" fontId="1" numFmtId="20" xfId="0" applyAlignment="1" applyFont="1" applyNumberFormat="1">
      <alignment vertical="center"/>
    </xf>
    <xf borderId="7" fillId="6" fontId="1" numFmtId="164" xfId="0" applyAlignment="1" applyBorder="1" applyFill="1" applyFont="1" applyNumberFormat="1">
      <alignment readingOrder="0" vertical="center"/>
    </xf>
    <xf borderId="7" fillId="6" fontId="1" numFmtId="0" xfId="0" applyAlignment="1" applyBorder="1" applyFill="1" applyFont="1">
      <alignment horizontal="center" readingOrder="0" vertical="center"/>
    </xf>
    <xf borderId="7" fillId="6" fontId="1" numFmtId="0" xfId="0" applyAlignment="1" applyBorder="1" applyFill="1" applyFont="1">
      <alignment horizontal="center" vertical="center"/>
    </xf>
    <xf borderId="7" fillId="6" fontId="1" numFmtId="165" xfId="0" applyAlignment="1" applyBorder="1" applyFill="1" applyFont="1" applyNumberFormat="1">
      <alignment vertical="center"/>
    </xf>
    <xf borderId="7" fillId="6" fontId="1" numFmtId="3" xfId="0" applyAlignment="1" applyBorder="1" applyFill="1" applyFont="1" applyNumberFormat="1">
      <alignment readingOrder="0" vertical="center"/>
    </xf>
    <xf borderId="7" fillId="6" fontId="1" numFmtId="0" xfId="0" applyAlignment="1" applyBorder="1" applyFill="1" applyFont="1">
      <alignment vertical="center"/>
    </xf>
    <xf borderId="0" fillId="6" fontId="6" numFmtId="0" xfId="0" applyAlignment="1" applyFill="1" applyFont="1">
      <alignment readingOrder="0" vertical="center"/>
    </xf>
    <xf borderId="0" fillId="6" fontId="6" numFmtId="0" xfId="0" applyAlignment="1" applyFill="1" applyFont="1">
      <alignment vertical="center"/>
    </xf>
    <xf borderId="0" fillId="0" fontId="6" numFmtId="0" xfId="0" applyAlignment="1" applyFont="1">
      <alignment vertical="center"/>
    </xf>
    <xf borderId="0" fillId="0" fontId="3" numFmtId="165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right" vertical="center"/>
    </xf>
    <xf borderId="5" fillId="0" fontId="9" numFmtId="0" xfId="0" applyAlignment="1" applyBorder="1" applyFont="1">
      <alignment horizontal="right" vertical="center"/>
    </xf>
    <xf borderId="7" fillId="0" fontId="1" numFmtId="16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right" vertical="center"/>
    </xf>
    <xf borderId="7" fillId="0" fontId="1" numFmtId="170" xfId="0" applyAlignment="1" applyBorder="1" applyFont="1" applyNumberFormat="1">
      <alignment vertical="center"/>
    </xf>
    <xf borderId="7" fillId="0" fontId="1" numFmtId="0" xfId="0" applyAlignment="1" applyBorder="1" applyFont="1">
      <alignment horizontal="right" readingOrder="0" vertical="center"/>
    </xf>
    <xf borderId="7" fillId="0" fontId="1" numFmtId="164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30" fillId="0" fontId="1" numFmtId="164" xfId="0" applyAlignment="1" applyBorder="1" applyFont="1" applyNumberFormat="1">
      <alignment vertical="center"/>
    </xf>
    <xf borderId="31" fillId="0" fontId="1" numFmtId="0" xfId="0" applyAlignment="1" applyBorder="1" applyFont="1">
      <alignment vertical="center"/>
    </xf>
    <xf borderId="0" fillId="0" fontId="1" numFmtId="3" xfId="0" applyAlignment="1" applyFont="1" applyNumberFormat="1">
      <alignment vertical="center"/>
    </xf>
    <xf quotePrefix="1" borderId="0" fillId="0" fontId="1" numFmtId="165" xfId="0" applyAlignment="1" applyFont="1" applyNumberFormat="1">
      <alignment vertical="center"/>
    </xf>
    <xf quotePrefix="1" borderId="0" fillId="0" fontId="1" numFmtId="0" xfId="0" applyAlignment="1" applyFont="1">
      <alignment vertical="center"/>
    </xf>
    <xf borderId="0" fillId="0" fontId="6" numFmtId="165" xfId="0" applyAlignment="1" applyFont="1" applyNumberFormat="1">
      <alignment readingOrder="0" vertical="center"/>
    </xf>
    <xf borderId="0" fillId="0" fontId="5" numFmtId="46" xfId="0" applyAlignment="1" applyFont="1" applyNumberFormat="1">
      <alignment vertical="center"/>
    </xf>
    <xf borderId="0" fillId="0" fontId="6" numFmtId="46" xfId="0" applyAlignment="1" applyFont="1" applyNumberFormat="1">
      <alignment readingOrder="0" vertical="center"/>
    </xf>
    <xf quotePrefix="1" borderId="0" fillId="0" fontId="6" numFmtId="0" xfId="0" applyAlignment="1" applyFont="1">
      <alignment readingOrder="0" vertical="center"/>
    </xf>
    <xf borderId="7" fillId="0" fontId="1" numFmtId="164" xfId="0" applyAlignment="1" applyBorder="1" applyFont="1" applyNumberFormat="1">
      <alignment horizontal="right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164" xfId="0" applyAlignment="1" applyBorder="1" applyFont="1" applyNumberFormat="1">
      <alignment horizontal="right" vertical="center"/>
    </xf>
    <xf borderId="5" fillId="0" fontId="3" numFmtId="165" xfId="0" applyAlignment="1" applyBorder="1" applyFont="1" applyNumberFormat="1">
      <alignment horizontal="center" vertical="center"/>
    </xf>
    <xf borderId="0" fillId="0" fontId="1" numFmtId="171" xfId="0" applyAlignment="1" applyFont="1" applyNumberFormat="1">
      <alignment vertical="center"/>
    </xf>
    <xf borderId="7" fillId="0" fontId="1" numFmtId="172" xfId="0" applyAlignment="1" applyBorder="1" applyFont="1" applyNumberFormat="1">
      <alignment readingOrder="0" vertical="center"/>
    </xf>
    <xf borderId="0" fillId="0" fontId="1" numFmtId="173" xfId="0" applyAlignment="1" applyFont="1" applyNumberFormat="1">
      <alignment vertical="center"/>
    </xf>
    <xf borderId="0" fillId="0" fontId="2" numFmtId="173" xfId="0" applyAlignment="1" applyFont="1" applyNumberFormat="1">
      <alignment horizontal="center" vertical="center"/>
    </xf>
    <xf borderId="4" fillId="0" fontId="3" numFmtId="173" xfId="0" applyAlignment="1" applyBorder="1" applyFont="1" applyNumberFormat="1">
      <alignment horizontal="center" vertical="center"/>
    </xf>
    <xf borderId="7" fillId="0" fontId="1" numFmtId="173" xfId="0" applyAlignment="1" applyBorder="1" applyFont="1" applyNumberFormat="1">
      <alignment readingOrder="0" vertical="center"/>
    </xf>
    <xf quotePrefix="1" borderId="0" fillId="0" fontId="1" numFmtId="171" xfId="0" applyAlignment="1" applyFont="1" applyNumberFormat="1">
      <alignment vertical="center"/>
    </xf>
    <xf borderId="7" fillId="0" fontId="1" numFmtId="173" xfId="0" applyAlignment="1" applyBorder="1" applyFont="1" applyNumberFormat="1">
      <alignment vertical="center"/>
    </xf>
    <xf borderId="7" fillId="0" fontId="1" numFmtId="171" xfId="0" applyAlignment="1" applyBorder="1" applyFont="1" applyNumberFormat="1">
      <alignment vertical="center"/>
    </xf>
    <xf borderId="7" fillId="0" fontId="1" numFmtId="0" xfId="0" applyAlignment="1" applyBorder="1" applyFont="1">
      <alignment horizontal="center" vertical="top"/>
    </xf>
    <xf borderId="21" fillId="0" fontId="1" numFmtId="164" xfId="0" applyAlignment="1" applyBorder="1" applyFont="1" applyNumberFormat="1">
      <alignment readingOrder="0" vertical="center"/>
    </xf>
    <xf borderId="0" fillId="0" fontId="2" numFmtId="169" xfId="0" applyAlignment="1" applyFont="1" applyNumberFormat="1">
      <alignment horizontal="center" vertical="center"/>
    </xf>
    <xf borderId="4" fillId="0" fontId="3" numFmtId="169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horizontal="left" vertical="center"/>
    </xf>
    <xf borderId="7" fillId="0" fontId="1" numFmtId="169" xfId="0" applyAlignment="1" applyBorder="1" applyFont="1" applyNumberFormat="1">
      <alignment readingOrder="0" vertical="center"/>
    </xf>
    <xf borderId="7" fillId="0" fontId="1" numFmtId="169" xfId="0" applyAlignment="1" applyBorder="1" applyFont="1" applyNumberFormat="1">
      <alignment vertical="center"/>
    </xf>
    <xf borderId="7" fillId="0" fontId="1" numFmtId="0" xfId="0" applyAlignment="1" applyBorder="1" applyFont="1">
      <alignment horizontal="left" readingOrder="0" vertical="center"/>
    </xf>
    <xf borderId="7" fillId="0" fontId="1" numFmtId="173" xfId="0" applyAlignment="1" applyBorder="1" applyFont="1" applyNumberFormat="1">
      <alignment horizontal="center" readingOrder="0" vertical="center"/>
    </xf>
    <xf borderId="7" fillId="0" fontId="1" numFmtId="173" xfId="0" applyAlignment="1" applyBorder="1" applyFont="1" applyNumberFormat="1">
      <alignment horizontal="right" readingOrder="0" vertical="center"/>
    </xf>
    <xf borderId="7" fillId="0" fontId="1" numFmtId="173" xfId="0" applyAlignment="1" applyBorder="1" applyFont="1" applyNumberFormat="1">
      <alignment horizontal="right" vertical="center"/>
    </xf>
    <xf borderId="7" fillId="0" fontId="1" numFmtId="174" xfId="0" applyAlignment="1" applyBorder="1" applyFont="1" applyNumberFormat="1">
      <alignment readingOrder="0" vertical="center"/>
    </xf>
    <xf borderId="0" fillId="0" fontId="6" numFmtId="0" xfId="0" applyAlignment="1" applyFont="1">
      <alignment horizontal="center" vertical="center"/>
    </xf>
    <xf borderId="2" fillId="0" fontId="3" numFmtId="0" xfId="0" applyAlignment="1" applyBorder="1" applyFont="1">
      <alignment horizontal="right" vertical="center"/>
    </xf>
    <xf borderId="7" fillId="0" fontId="4" numFmtId="164" xfId="0" applyAlignment="1" applyBorder="1" applyFont="1" applyNumberFormat="1">
      <alignment horizontal="center" vertical="center"/>
    </xf>
    <xf borderId="7" fillId="0" fontId="4" numFmtId="0" xfId="0" applyAlignment="1" applyBorder="1" applyFont="1">
      <alignment horizontal="right" vertical="center"/>
    </xf>
    <xf borderId="11" fillId="0" fontId="1" numFmtId="16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right" vertical="center"/>
    </xf>
    <xf borderId="14" fillId="0" fontId="1" numFmtId="164" xfId="0" applyAlignment="1" applyBorder="1" applyFont="1" applyNumberFormat="1">
      <alignment horizontal="center" vertical="center"/>
    </xf>
    <xf borderId="8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right" vertical="center"/>
    </xf>
    <xf borderId="0" fillId="0" fontId="11" numFmtId="0" xfId="0" applyAlignment="1" applyFont="1">
      <alignment horizontal="center" vertical="center"/>
    </xf>
    <xf borderId="14" fillId="0" fontId="1" numFmtId="0" xfId="0" applyAlignment="1" applyBorder="1" applyFont="1">
      <alignment vertical="center"/>
    </xf>
    <xf borderId="12" fillId="0" fontId="1" numFmtId="165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vertical="center"/>
    </xf>
    <xf borderId="13" fillId="0" fontId="1" numFmtId="165" xfId="0" applyAlignment="1" applyBorder="1" applyFont="1" applyNumberFormat="1">
      <alignment horizontal="center" vertical="center"/>
    </xf>
    <xf borderId="7" fillId="7" fontId="12" numFmtId="0" xfId="0" applyAlignment="1" applyBorder="1" applyFill="1" applyFont="1">
      <alignment vertical="center"/>
    </xf>
    <xf borderId="7" fillId="8" fontId="13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42" Type="http://schemas.openxmlformats.org/officeDocument/2006/relationships/worksheet" Target="worksheets/sheet39.xml"/><Relationship Id="rId86" Type="http://customschemas.google.com/relationships/workbookmetadata" Target="metadata"/><Relationship Id="rId41" Type="http://schemas.openxmlformats.org/officeDocument/2006/relationships/worksheet" Target="worksheets/sheet38.xml"/><Relationship Id="rId85" Type="http://schemas.openxmlformats.org/officeDocument/2006/relationships/worksheet" Target="worksheets/sheet82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31" Type="http://schemas.openxmlformats.org/officeDocument/2006/relationships/worksheet" Target="worksheets/sheet28.xml"/><Relationship Id="rId75" Type="http://schemas.openxmlformats.org/officeDocument/2006/relationships/worksheet" Target="worksheets/sheet72.xml"/><Relationship Id="rId30" Type="http://schemas.openxmlformats.org/officeDocument/2006/relationships/worksheet" Target="worksheets/sheet27.xml"/><Relationship Id="rId74" Type="http://schemas.openxmlformats.org/officeDocument/2006/relationships/worksheet" Target="worksheets/sheet71.xml"/><Relationship Id="rId33" Type="http://schemas.openxmlformats.org/officeDocument/2006/relationships/worksheet" Target="worksheets/sheet30.xml"/><Relationship Id="rId77" Type="http://schemas.openxmlformats.org/officeDocument/2006/relationships/worksheet" Target="worksheets/sheet74.xml"/><Relationship Id="rId32" Type="http://schemas.openxmlformats.org/officeDocument/2006/relationships/worksheet" Target="worksheets/sheet29.xml"/><Relationship Id="rId76" Type="http://schemas.openxmlformats.org/officeDocument/2006/relationships/worksheet" Target="worksheets/sheet73.xml"/><Relationship Id="rId35" Type="http://schemas.openxmlformats.org/officeDocument/2006/relationships/worksheet" Target="worksheets/sheet32.xml"/><Relationship Id="rId79" Type="http://schemas.openxmlformats.org/officeDocument/2006/relationships/worksheet" Target="worksheets/sheet76.xml"/><Relationship Id="rId34" Type="http://schemas.openxmlformats.org/officeDocument/2006/relationships/worksheet" Target="worksheets/sheet31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7" width="11.86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/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7"/>
      <c r="H4" s="17"/>
      <c r="I4" s="17"/>
      <c r="J4" s="17"/>
      <c r="K4" s="17"/>
      <c r="L4" s="17"/>
    </row>
    <row r="5" ht="16.5" customHeight="1">
      <c r="B5" s="14"/>
      <c r="C5" s="15"/>
      <c r="D5" s="15"/>
      <c r="E5" s="15"/>
      <c r="F5" s="15"/>
      <c r="G5" s="17"/>
      <c r="H5" s="17"/>
      <c r="I5" s="17"/>
      <c r="J5" s="17"/>
      <c r="K5" s="17"/>
      <c r="L5" s="17"/>
    </row>
    <row r="6" ht="16.5" customHeight="1">
      <c r="B6" s="14"/>
      <c r="C6" s="15"/>
      <c r="D6" s="15"/>
      <c r="E6" s="15"/>
      <c r="F6" s="15"/>
      <c r="G6" s="17"/>
      <c r="H6" s="17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7"/>
      <c r="H7" s="17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7"/>
      <c r="H8" s="17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7"/>
      <c r="H10" s="17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7"/>
      <c r="H11" s="17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7"/>
      <c r="H12" s="17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7"/>
      <c r="H13" s="17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7"/>
      <c r="H14" s="17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7"/>
      <c r="H15" s="17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7"/>
      <c r="H16" s="17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7"/>
      <c r="H17" s="17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7"/>
      <c r="H18" s="17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7"/>
      <c r="H19" s="17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7"/>
      <c r="H20" s="17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7"/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7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7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7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"/>
      <c r="C63" s="2"/>
      <c r="E63" s="2"/>
      <c r="G63" s="3"/>
      <c r="H63" s="3"/>
      <c r="I63" s="3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7" width="11.43"/>
    <col customWidth="1" min="8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2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1140.0</v>
      </c>
      <c r="H4" s="16"/>
      <c r="I4" s="17"/>
      <c r="J4" s="17"/>
      <c r="K4" s="17"/>
    </row>
    <row r="5" ht="16.5" customHeight="1">
      <c r="B5" s="14">
        <v>45000.0</v>
      </c>
      <c r="C5" s="15"/>
      <c r="D5" s="15" t="s">
        <v>15</v>
      </c>
      <c r="E5" s="15"/>
      <c r="F5" s="15">
        <v>40.96</v>
      </c>
      <c r="G5" s="16">
        <v>1099.0</v>
      </c>
      <c r="H5" s="16"/>
      <c r="I5" s="17"/>
      <c r="J5" s="17"/>
      <c r="K5" s="17"/>
    </row>
    <row r="6" ht="16.5" customHeight="1">
      <c r="B6" s="14">
        <v>45005.0</v>
      </c>
      <c r="C6" s="15"/>
      <c r="D6" s="15" t="s">
        <v>16</v>
      </c>
      <c r="E6" s="15"/>
      <c r="F6" s="15">
        <v>24.0</v>
      </c>
      <c r="G6" s="16">
        <v>1075.0</v>
      </c>
      <c r="H6" s="16"/>
      <c r="I6" s="17"/>
      <c r="J6" s="17"/>
      <c r="K6" s="17"/>
    </row>
    <row r="7" ht="16.5" customHeight="1">
      <c r="B7" s="14">
        <v>45005.0</v>
      </c>
      <c r="C7" s="15"/>
      <c r="D7" s="15" t="s">
        <v>18</v>
      </c>
      <c r="E7" s="15"/>
      <c r="F7" s="15">
        <v>18.0</v>
      </c>
      <c r="G7" s="16">
        <v>1057.0</v>
      </c>
      <c r="H7" s="16"/>
      <c r="I7" s="17"/>
      <c r="J7" s="17"/>
      <c r="K7" s="17"/>
    </row>
    <row r="8" ht="16.5" customHeight="1">
      <c r="B8" s="14">
        <v>45007.0</v>
      </c>
      <c r="C8" s="15"/>
      <c r="D8" s="15" t="s">
        <v>19</v>
      </c>
      <c r="E8" s="15"/>
      <c r="F8" s="15">
        <v>60.0</v>
      </c>
      <c r="G8" s="16">
        <v>997.0</v>
      </c>
      <c r="H8" s="16"/>
      <c r="I8" s="17"/>
      <c r="J8" s="17"/>
      <c r="K8" s="17"/>
    </row>
    <row r="9" ht="16.5" customHeight="1">
      <c r="B9" s="14">
        <v>45008.0</v>
      </c>
      <c r="C9" s="15"/>
      <c r="D9" s="15" t="s">
        <v>19</v>
      </c>
      <c r="E9" s="15"/>
      <c r="F9" s="15">
        <v>24.0</v>
      </c>
      <c r="G9" s="16">
        <v>973.0</v>
      </c>
      <c r="H9" s="16"/>
      <c r="I9" s="17"/>
      <c r="J9" s="17"/>
      <c r="K9" s="17"/>
    </row>
    <row r="10" ht="16.5" customHeight="1">
      <c r="B10" s="14">
        <v>45026.0</v>
      </c>
      <c r="C10" s="15"/>
      <c r="D10" s="15" t="s">
        <v>15</v>
      </c>
      <c r="E10" s="15"/>
      <c r="F10" s="15">
        <v>12.29</v>
      </c>
      <c r="G10" s="16">
        <v>960.7</v>
      </c>
      <c r="H10" s="16"/>
      <c r="I10" s="17"/>
      <c r="J10" s="17"/>
      <c r="K10" s="17"/>
      <c r="L10" s="20" t="s">
        <v>22</v>
      </c>
    </row>
    <row r="11" ht="16.5" customHeight="1">
      <c r="B11" s="14">
        <v>45042.0</v>
      </c>
      <c r="C11" s="15"/>
      <c r="D11" s="15" t="s">
        <v>15</v>
      </c>
      <c r="E11" s="15"/>
      <c r="F11" s="15">
        <v>61.44</v>
      </c>
      <c r="G11" s="16">
        <v>899.56</v>
      </c>
      <c r="H11" s="16"/>
      <c r="I11" s="17"/>
      <c r="J11" s="17"/>
      <c r="K11" s="17"/>
    </row>
    <row r="12" ht="16.5" customHeight="1">
      <c r="B12" s="14">
        <v>45043.0</v>
      </c>
      <c r="C12" s="15"/>
      <c r="D12" s="15" t="s">
        <v>19</v>
      </c>
      <c r="E12" s="15"/>
      <c r="F12" s="15">
        <v>48.0</v>
      </c>
      <c r="G12" s="16">
        <v>852.0</v>
      </c>
      <c r="H12" s="16"/>
      <c r="I12" s="17"/>
      <c r="J12" s="17"/>
      <c r="K12" s="17"/>
    </row>
    <row r="13" ht="16.5" customHeight="1">
      <c r="B13" s="14">
        <v>45048.0</v>
      </c>
      <c r="C13" s="15"/>
      <c r="D13" s="15" t="s">
        <v>16</v>
      </c>
      <c r="E13" s="15"/>
      <c r="F13" s="15">
        <v>36.0</v>
      </c>
      <c r="G13" s="16">
        <v>816.0</v>
      </c>
      <c r="H13" s="16"/>
      <c r="I13" s="17"/>
      <c r="J13" s="17"/>
      <c r="K13" s="17"/>
    </row>
    <row r="14" ht="16.5" customHeight="1">
      <c r="B14" s="14">
        <v>45050.0</v>
      </c>
      <c r="C14" s="15"/>
      <c r="D14" s="17" t="s">
        <v>17</v>
      </c>
      <c r="E14" s="15"/>
      <c r="F14" s="15">
        <v>14.4</v>
      </c>
      <c r="G14" s="16">
        <v>801.6</v>
      </c>
      <c r="H14" s="16"/>
      <c r="I14" s="17"/>
      <c r="J14" s="17"/>
      <c r="K14" s="17"/>
    </row>
    <row r="15" ht="16.5" customHeight="1">
      <c r="B15" s="14">
        <v>45050.0</v>
      </c>
      <c r="C15" s="15"/>
      <c r="D15" s="17" t="s">
        <v>17</v>
      </c>
      <c r="E15" s="15"/>
      <c r="F15" s="15">
        <v>24.0</v>
      </c>
      <c r="G15" s="16">
        <v>778.0</v>
      </c>
      <c r="H15" s="16"/>
      <c r="I15" s="17"/>
      <c r="J15" s="17"/>
      <c r="K15" s="17"/>
    </row>
    <row r="16" ht="16.5" customHeight="1">
      <c r="B16" s="14">
        <v>45050.0</v>
      </c>
      <c r="C16" s="15"/>
      <c r="D16" s="15" t="s">
        <v>20</v>
      </c>
      <c r="E16" s="15"/>
      <c r="F16" s="15">
        <v>24.0</v>
      </c>
      <c r="G16" s="16">
        <v>754.0</v>
      </c>
      <c r="H16" s="16"/>
      <c r="I16" s="17"/>
      <c r="J16" s="17"/>
      <c r="K16" s="17"/>
    </row>
    <row r="17" ht="16.5" customHeight="1">
      <c r="B17" s="14">
        <v>45054.0</v>
      </c>
      <c r="C17" s="15"/>
      <c r="D17" s="15" t="s">
        <v>16</v>
      </c>
      <c r="E17" s="15"/>
      <c r="F17" s="15">
        <v>24.0</v>
      </c>
      <c r="G17" s="16">
        <v>730.0</v>
      </c>
      <c r="H17" s="16"/>
      <c r="I17" s="17"/>
      <c r="J17" s="17"/>
      <c r="K17" s="17"/>
    </row>
    <row r="18" ht="16.5" customHeight="1">
      <c r="B18" s="14">
        <v>45056.0</v>
      </c>
      <c r="C18" s="15"/>
      <c r="D18" s="15" t="s">
        <v>20</v>
      </c>
      <c r="E18" s="15"/>
      <c r="F18" s="15">
        <v>14.4</v>
      </c>
      <c r="G18" s="16">
        <v>715.6</v>
      </c>
      <c r="H18" s="16"/>
      <c r="I18" s="17"/>
      <c r="J18" s="17"/>
      <c r="K18" s="17"/>
    </row>
    <row r="19" ht="16.5" customHeight="1">
      <c r="B19" s="14">
        <v>45063.0</v>
      </c>
      <c r="C19" s="15" t="s">
        <v>28</v>
      </c>
      <c r="D19" s="17"/>
      <c r="E19" s="15"/>
      <c r="F19" s="15"/>
      <c r="G19" s="16" t="s">
        <v>29</v>
      </c>
      <c r="H19" s="16"/>
      <c r="I19" s="17"/>
      <c r="J19" s="17"/>
      <c r="K19" s="17"/>
    </row>
    <row r="20" ht="16.5" customHeight="1">
      <c r="B20" s="14">
        <v>45070.0</v>
      </c>
      <c r="C20" s="15"/>
      <c r="D20" s="15" t="s">
        <v>15</v>
      </c>
      <c r="E20" s="15"/>
      <c r="F20" s="15">
        <v>30.72</v>
      </c>
      <c r="G20" s="16">
        <v>509.28</v>
      </c>
      <c r="H20" s="16"/>
      <c r="I20" s="17"/>
      <c r="J20" s="17"/>
      <c r="K20" s="17"/>
    </row>
    <row r="21" ht="16.5" customHeight="1">
      <c r="B21" s="14">
        <v>45072.0</v>
      </c>
      <c r="C21" s="15"/>
      <c r="D21" s="15" t="s">
        <v>19</v>
      </c>
      <c r="E21" s="15"/>
      <c r="F21" s="15">
        <v>48.0</v>
      </c>
      <c r="G21" s="16">
        <v>461.0</v>
      </c>
      <c r="H21" s="16"/>
      <c r="I21" s="17"/>
      <c r="J21" s="17"/>
      <c r="K21" s="17"/>
    </row>
    <row r="22" ht="16.5" customHeight="1">
      <c r="B22" s="14">
        <v>45077.0</v>
      </c>
      <c r="C22" s="15"/>
      <c r="D22" s="15" t="s">
        <v>19</v>
      </c>
      <c r="E22" s="15"/>
      <c r="F22" s="15">
        <v>42.0</v>
      </c>
      <c r="G22" s="16">
        <v>419.0</v>
      </c>
      <c r="H22" s="16"/>
      <c r="I22" s="17"/>
      <c r="J22" s="17"/>
      <c r="K22" s="17"/>
    </row>
    <row r="23" ht="16.5" customHeight="1">
      <c r="B23" s="14">
        <v>45078.0</v>
      </c>
      <c r="C23" s="15"/>
      <c r="D23" s="15" t="s">
        <v>16</v>
      </c>
      <c r="E23" s="15"/>
      <c r="F23" s="15">
        <v>24.0</v>
      </c>
      <c r="G23" s="16">
        <v>395.0</v>
      </c>
      <c r="H23" s="16"/>
      <c r="I23" s="17"/>
      <c r="J23" s="17"/>
      <c r="K23" s="17"/>
    </row>
    <row r="24" ht="16.5" customHeight="1">
      <c r="B24" s="14">
        <v>45079.0</v>
      </c>
      <c r="C24" s="15"/>
      <c r="D24" s="15"/>
      <c r="E24" s="15">
        <v>2000.0</v>
      </c>
      <c r="F24" s="15"/>
      <c r="G24" s="16">
        <v>2395.0</v>
      </c>
      <c r="H24" s="16"/>
      <c r="I24" s="17"/>
      <c r="J24" s="17"/>
      <c r="K24" s="17"/>
    </row>
    <row r="25" ht="16.5" customHeight="1">
      <c r="B25" s="14">
        <v>45079.0</v>
      </c>
      <c r="C25" s="15"/>
      <c r="D25" s="15" t="s">
        <v>18</v>
      </c>
      <c r="E25" s="15"/>
      <c r="F25" s="15">
        <v>24.0</v>
      </c>
      <c r="G25" s="16">
        <v>2371.0</v>
      </c>
      <c r="H25" s="16"/>
      <c r="I25" s="17"/>
      <c r="J25" s="17"/>
      <c r="K25" s="17"/>
    </row>
    <row r="26" ht="16.5" customHeight="1">
      <c r="B26" s="14">
        <v>45089.0</v>
      </c>
      <c r="C26" s="15"/>
      <c r="D26" s="15" t="s">
        <v>15</v>
      </c>
      <c r="E26" s="15"/>
      <c r="F26" s="15">
        <v>40.96</v>
      </c>
      <c r="G26" s="16">
        <v>2330.0</v>
      </c>
      <c r="H26" s="16"/>
      <c r="I26" s="17"/>
      <c r="J26" s="17"/>
      <c r="K26" s="17"/>
    </row>
    <row r="27" ht="16.5" customHeight="1">
      <c r="B27" s="14">
        <v>45092.0</v>
      </c>
      <c r="C27" s="15"/>
      <c r="D27" s="15" t="s">
        <v>25</v>
      </c>
      <c r="E27" s="15"/>
      <c r="F27" s="15">
        <v>21.6</v>
      </c>
      <c r="G27" s="16">
        <v>2308.0</v>
      </c>
      <c r="H27" s="16"/>
      <c r="I27" s="17"/>
      <c r="J27" s="17"/>
      <c r="K27" s="17"/>
    </row>
    <row r="28" ht="16.5" customHeight="1">
      <c r="B28" s="14">
        <v>45103.0</v>
      </c>
      <c r="C28" s="15"/>
      <c r="D28" s="15" t="s">
        <v>16</v>
      </c>
      <c r="E28" s="15"/>
      <c r="F28" s="15">
        <v>36.0</v>
      </c>
      <c r="G28" s="16">
        <v>2272.0</v>
      </c>
      <c r="H28" s="16"/>
      <c r="I28" s="17"/>
      <c r="J28" s="17"/>
      <c r="K28" s="17"/>
    </row>
    <row r="29" ht="16.5" customHeight="1">
      <c r="B29" s="14">
        <v>45104.0</v>
      </c>
      <c r="C29" s="15"/>
      <c r="D29" s="15" t="s">
        <v>19</v>
      </c>
      <c r="E29" s="15"/>
      <c r="F29" s="15">
        <v>36.0</v>
      </c>
      <c r="G29" s="16">
        <v>2236.0</v>
      </c>
      <c r="H29" s="16"/>
      <c r="I29" s="17"/>
      <c r="J29" s="17"/>
      <c r="K29" s="17"/>
    </row>
    <row r="30" ht="16.5" customHeight="1">
      <c r="B30" s="14">
        <v>45107.0</v>
      </c>
      <c r="C30" s="15"/>
      <c r="D30" s="15" t="s">
        <v>19</v>
      </c>
      <c r="E30" s="15"/>
      <c r="F30" s="15">
        <v>48.0</v>
      </c>
      <c r="G30" s="16">
        <v>2188.0</v>
      </c>
      <c r="H30" s="16"/>
      <c r="I30" s="17"/>
      <c r="J30" s="17"/>
      <c r="K30" s="17"/>
    </row>
    <row r="31" ht="16.5" customHeight="1">
      <c r="B31" s="14">
        <v>45110.0</v>
      </c>
      <c r="C31" s="15"/>
      <c r="D31" s="15" t="s">
        <v>19</v>
      </c>
      <c r="E31" s="15"/>
      <c r="F31" s="15">
        <v>48.0</v>
      </c>
      <c r="G31" s="16">
        <v>2140.0</v>
      </c>
      <c r="H31" s="16"/>
      <c r="I31" s="17"/>
      <c r="J31" s="17"/>
      <c r="K31" s="17"/>
    </row>
    <row r="32" ht="16.5" customHeight="1">
      <c r="B32" s="14">
        <v>45110.0</v>
      </c>
      <c r="C32" s="15"/>
      <c r="D32" s="15" t="s">
        <v>26</v>
      </c>
      <c r="E32" s="15"/>
      <c r="F32" s="15">
        <v>24.0</v>
      </c>
      <c r="G32" s="16">
        <v>2116.0</v>
      </c>
      <c r="H32" s="16"/>
      <c r="I32" s="17"/>
      <c r="J32" s="17"/>
      <c r="K32" s="17"/>
    </row>
    <row r="33" ht="16.5" customHeight="1">
      <c r="B33" s="14">
        <v>45113.0</v>
      </c>
      <c r="C33" s="15"/>
      <c r="D33" s="15" t="s">
        <v>18</v>
      </c>
      <c r="E33" s="15"/>
      <c r="F33" s="15">
        <v>36.0</v>
      </c>
      <c r="G33" s="16">
        <v>2080.0</v>
      </c>
      <c r="H33" s="16"/>
      <c r="I33" s="17"/>
      <c r="J33" s="17"/>
      <c r="K33" s="17"/>
    </row>
    <row r="34" ht="16.5" customHeight="1">
      <c r="B34" s="14">
        <v>45131.0</v>
      </c>
      <c r="C34" s="15"/>
      <c r="D34" s="15" t="s">
        <v>25</v>
      </c>
      <c r="E34" s="15"/>
      <c r="F34" s="15">
        <v>21.6</v>
      </c>
      <c r="G34" s="16">
        <v>2058.0</v>
      </c>
      <c r="H34" s="16"/>
      <c r="I34" s="17"/>
      <c r="J34" s="17"/>
      <c r="K34" s="17"/>
    </row>
    <row r="35" ht="16.5" customHeight="1">
      <c r="B35" s="14">
        <v>45133.0</v>
      </c>
      <c r="C35" s="15"/>
      <c r="D35" s="15" t="s">
        <v>16</v>
      </c>
      <c r="E35" s="15"/>
      <c r="F35" s="15">
        <v>24.0</v>
      </c>
      <c r="G35" s="16">
        <v>2034.0</v>
      </c>
      <c r="H35" s="16"/>
      <c r="I35" s="17"/>
      <c r="J35" s="17"/>
      <c r="K35" s="17"/>
    </row>
    <row r="36" ht="16.5" customHeight="1">
      <c r="B36" s="14">
        <v>45135.0</v>
      </c>
      <c r="C36" s="15"/>
      <c r="D36" s="15" t="s">
        <v>19</v>
      </c>
      <c r="E36" s="15"/>
      <c r="F36" s="15">
        <v>48.0</v>
      </c>
      <c r="G36" s="16">
        <v>1986.0</v>
      </c>
      <c r="H36" s="16"/>
      <c r="I36" s="17"/>
      <c r="J36" s="17"/>
      <c r="K36" s="17"/>
    </row>
    <row r="37" ht="16.5" customHeight="1">
      <c r="B37" s="14">
        <v>45145.0</v>
      </c>
      <c r="C37" s="15"/>
      <c r="D37" s="15" t="s">
        <v>19</v>
      </c>
      <c r="E37" s="15"/>
      <c r="F37" s="15">
        <v>48.0</v>
      </c>
      <c r="G37" s="16">
        <v>1938.0</v>
      </c>
      <c r="H37" s="16"/>
      <c r="I37" s="17"/>
      <c r="J37" s="17"/>
      <c r="K37" s="17"/>
    </row>
    <row r="38" ht="16.5" customHeight="1">
      <c r="B38" s="14">
        <v>45146.0</v>
      </c>
      <c r="C38" s="15" t="s">
        <v>21</v>
      </c>
      <c r="D38" s="15" t="s">
        <v>24</v>
      </c>
      <c r="E38" s="15"/>
      <c r="F38" s="15">
        <v>800.0</v>
      </c>
      <c r="G38" s="16">
        <f>G37+E38-F38</f>
        <v>1138</v>
      </c>
      <c r="H38" s="16"/>
      <c r="I38" s="17"/>
      <c r="J38" s="17"/>
      <c r="K38" s="17"/>
    </row>
    <row r="39" ht="16.5" customHeight="1">
      <c r="B39" s="14">
        <v>45162.0</v>
      </c>
      <c r="C39" s="15"/>
      <c r="D39" s="15" t="s">
        <v>15</v>
      </c>
      <c r="E39" s="15"/>
      <c r="F39" s="15">
        <v>25.6</v>
      </c>
      <c r="G39" s="16">
        <v>1112.0</v>
      </c>
      <c r="H39" s="16"/>
      <c r="I39" s="17"/>
      <c r="J39" s="17"/>
      <c r="K39" s="17"/>
    </row>
    <row r="40" ht="16.5" customHeight="1">
      <c r="B40" s="14">
        <v>45170.0</v>
      </c>
      <c r="C40" s="15"/>
      <c r="D40" s="15" t="s">
        <v>24</v>
      </c>
      <c r="E40" s="15"/>
      <c r="F40" s="15">
        <v>800.0</v>
      </c>
      <c r="G40" s="16">
        <f t="shared" ref="G40:G41" si="1">G39+E40-F40</f>
        <v>312</v>
      </c>
      <c r="H40" s="16"/>
      <c r="I40" s="17"/>
      <c r="J40" s="17"/>
      <c r="K40" s="17"/>
    </row>
    <row r="41" ht="16.5" customHeight="1">
      <c r="B41" s="14">
        <v>45183.0</v>
      </c>
      <c r="C41" s="15"/>
      <c r="D41" s="15" t="s">
        <v>18</v>
      </c>
      <c r="E41" s="15"/>
      <c r="F41" s="15">
        <v>2.88</v>
      </c>
      <c r="G41" s="16">
        <f t="shared" si="1"/>
        <v>309.12</v>
      </c>
      <c r="H41" s="16"/>
      <c r="I41" s="17"/>
      <c r="J41" s="17"/>
      <c r="K41" s="17"/>
    </row>
    <row r="42" ht="16.5" customHeight="1">
      <c r="B42" s="14">
        <v>45203.0</v>
      </c>
      <c r="C42" s="15" t="s">
        <v>14</v>
      </c>
      <c r="D42" s="15"/>
      <c r="E42" s="15"/>
      <c r="F42" s="15"/>
      <c r="G42" s="16">
        <v>230.0</v>
      </c>
      <c r="H42" s="16"/>
      <c r="I42" s="17"/>
      <c r="J42" s="17"/>
      <c r="K42" s="17"/>
    </row>
    <row r="43" ht="16.5" customHeight="1">
      <c r="B43" s="18">
        <v>45344.0</v>
      </c>
      <c r="C43" s="19" t="s">
        <v>21</v>
      </c>
      <c r="D43" s="19" t="s">
        <v>24</v>
      </c>
      <c r="E43" s="19"/>
      <c r="F43" s="19">
        <v>230.0</v>
      </c>
      <c r="G43" s="21">
        <v>0.0</v>
      </c>
      <c r="H43" s="21"/>
      <c r="I43" s="22"/>
      <c r="J43" s="22"/>
      <c r="K43" s="22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5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7"/>
      <c r="D111" s="17"/>
      <c r="E111" s="15"/>
      <c r="F111" s="17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7"/>
      <c r="D182" s="17"/>
      <c r="E182" s="15"/>
      <c r="F182" s="17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"/>
      <c r="E184" s="2"/>
      <c r="G184" s="4"/>
      <c r="H184" s="4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45203.0</v>
      </c>
      <c r="C4" s="15" t="s">
        <v>14</v>
      </c>
      <c r="D4" s="15"/>
      <c r="E4" s="15"/>
      <c r="F4" s="15"/>
      <c r="G4" s="16">
        <v>210.0</v>
      </c>
      <c r="H4" s="16"/>
      <c r="I4" s="17"/>
      <c r="J4" s="17"/>
      <c r="K4" s="17"/>
      <c r="L4" s="17"/>
    </row>
    <row r="5" ht="16.5" customHeight="1">
      <c r="B5" s="18">
        <v>45344.0</v>
      </c>
      <c r="C5" s="19" t="s">
        <v>21</v>
      </c>
      <c r="D5" s="19" t="s">
        <v>24</v>
      </c>
      <c r="E5" s="19"/>
      <c r="F5" s="19">
        <v>210.0</v>
      </c>
      <c r="G5" s="21">
        <v>0.0</v>
      </c>
      <c r="H5" s="21"/>
      <c r="I5" s="22"/>
      <c r="J5" s="22"/>
      <c r="K5" s="22"/>
      <c r="L5" s="22"/>
    </row>
    <row r="6" ht="16.5" customHeight="1">
      <c r="B6" s="14"/>
      <c r="C6" s="15"/>
      <c r="D6" s="15"/>
      <c r="E6" s="15"/>
      <c r="F6" s="15"/>
      <c r="G6" s="16"/>
      <c r="H6" s="16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3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800.0</v>
      </c>
      <c r="H4" s="16"/>
      <c r="I4" s="17">
        <v>4.0</v>
      </c>
      <c r="J4" s="17"/>
      <c r="K4" s="17"/>
    </row>
    <row r="5" ht="16.5" customHeight="1">
      <c r="B5" s="14">
        <v>45035.0</v>
      </c>
      <c r="C5" s="15"/>
      <c r="D5" s="15"/>
      <c r="E5" s="15">
        <v>1000.0</v>
      </c>
      <c r="F5" s="15"/>
      <c r="G5" s="16">
        <v>1800.0</v>
      </c>
      <c r="H5" s="16"/>
      <c r="I5" s="17">
        <v>5.0</v>
      </c>
      <c r="J5" s="17"/>
      <c r="K5" s="17"/>
    </row>
    <row r="6" ht="16.5" customHeight="1">
      <c r="B6" s="14">
        <v>45050.0</v>
      </c>
      <c r="C6" s="15"/>
      <c r="D6" s="15" t="s">
        <v>17</v>
      </c>
      <c r="E6" s="15"/>
      <c r="F6" s="15">
        <v>24.0</v>
      </c>
      <c r="G6" s="16">
        <v>2576.0</v>
      </c>
      <c r="H6" s="16"/>
      <c r="I6" s="17"/>
      <c r="J6" s="17"/>
      <c r="K6" s="17"/>
    </row>
    <row r="7" ht="16.5" customHeight="1">
      <c r="B7" s="14">
        <v>45050.0</v>
      </c>
      <c r="C7" s="15"/>
      <c r="D7" s="15" t="s">
        <v>17</v>
      </c>
      <c r="E7" s="15"/>
      <c r="F7" s="15">
        <v>24.0</v>
      </c>
      <c r="G7" s="16">
        <v>2552.0</v>
      </c>
      <c r="H7" s="16"/>
      <c r="I7" s="17"/>
      <c r="J7" s="17"/>
      <c r="K7" s="17"/>
    </row>
    <row r="8" ht="16.5" customHeight="1">
      <c r="B8" s="14">
        <v>45050.0</v>
      </c>
      <c r="C8" s="15"/>
      <c r="D8" s="15" t="s">
        <v>20</v>
      </c>
      <c r="E8" s="15"/>
      <c r="F8" s="15">
        <v>40.0</v>
      </c>
      <c r="G8" s="16">
        <v>2512.0</v>
      </c>
      <c r="H8" s="16"/>
      <c r="I8" s="17"/>
      <c r="J8" s="17"/>
      <c r="K8" s="17"/>
    </row>
    <row r="9" ht="16.5" customHeight="1">
      <c r="B9" s="14">
        <v>45056.0</v>
      </c>
      <c r="C9" s="15"/>
      <c r="D9" s="15" t="s">
        <v>20</v>
      </c>
      <c r="E9" s="15"/>
      <c r="F9" s="15">
        <v>24.0</v>
      </c>
      <c r="G9" s="16">
        <v>2488.0</v>
      </c>
      <c r="H9" s="16"/>
      <c r="I9" s="17"/>
      <c r="J9" s="17"/>
      <c r="K9" s="17"/>
    </row>
    <row r="10" ht="16.5" customHeight="1">
      <c r="B10" s="14">
        <v>45063.0</v>
      </c>
      <c r="C10" s="15" t="s">
        <v>14</v>
      </c>
      <c r="D10" s="15"/>
      <c r="E10" s="15"/>
      <c r="F10" s="15"/>
      <c r="G10" s="16" t="s">
        <v>23</v>
      </c>
      <c r="H10" s="16"/>
      <c r="I10" s="17"/>
      <c r="J10" s="17"/>
      <c r="K10" s="17"/>
    </row>
    <row r="11" ht="16.5" customHeight="1">
      <c r="B11" s="14">
        <v>45079.0</v>
      </c>
      <c r="C11" s="15"/>
      <c r="D11" s="15" t="s">
        <v>17</v>
      </c>
      <c r="E11" s="15"/>
      <c r="F11" s="15">
        <v>24.0</v>
      </c>
      <c r="G11" s="16">
        <v>1776.0</v>
      </c>
      <c r="H11" s="16"/>
      <c r="I11" s="17"/>
      <c r="J11" s="17"/>
      <c r="K11" s="17"/>
    </row>
    <row r="12" ht="16.5" customHeight="1">
      <c r="B12" s="14">
        <v>45092.0</v>
      </c>
      <c r="C12" s="15"/>
      <c r="D12" s="15" t="s">
        <v>25</v>
      </c>
      <c r="E12" s="15"/>
      <c r="F12" s="15">
        <v>36.0</v>
      </c>
      <c r="G12" s="16">
        <v>1740.0</v>
      </c>
      <c r="H12" s="16"/>
      <c r="I12" s="17"/>
      <c r="J12" s="17"/>
      <c r="K12" s="17"/>
    </row>
    <row r="13" ht="16.5" customHeight="1">
      <c r="B13" s="14">
        <v>45110.0</v>
      </c>
      <c r="C13" s="15"/>
      <c r="D13" s="15" t="s">
        <v>26</v>
      </c>
      <c r="E13" s="15"/>
      <c r="F13" s="15">
        <v>40.0</v>
      </c>
      <c r="G13" s="16">
        <v>1700.0</v>
      </c>
      <c r="H13" s="16"/>
      <c r="I13" s="17"/>
      <c r="J13" s="17"/>
      <c r="K13" s="17"/>
    </row>
    <row r="14" ht="16.5" customHeight="1">
      <c r="B14" s="14">
        <v>45113.0</v>
      </c>
      <c r="C14" s="15"/>
      <c r="D14" s="17" t="s">
        <v>18</v>
      </c>
      <c r="E14" s="15"/>
      <c r="F14" s="15">
        <v>36.0</v>
      </c>
      <c r="G14" s="16">
        <v>1664.0</v>
      </c>
      <c r="H14" s="16"/>
      <c r="I14" s="17"/>
      <c r="J14" s="17"/>
      <c r="K14" s="17"/>
    </row>
    <row r="15" ht="16.5" customHeight="1">
      <c r="B15" s="14">
        <v>45131.0</v>
      </c>
      <c r="C15" s="15"/>
      <c r="D15" s="15" t="s">
        <v>25</v>
      </c>
      <c r="E15" s="15"/>
      <c r="F15" s="15">
        <v>36.0</v>
      </c>
      <c r="G15" s="16">
        <v>1628.0</v>
      </c>
      <c r="H15" s="16"/>
      <c r="I15" s="17"/>
      <c r="J15" s="17"/>
      <c r="K15" s="17"/>
    </row>
    <row r="16" ht="16.5" customHeight="1">
      <c r="B16" s="14">
        <v>45170.0</v>
      </c>
      <c r="C16" s="15"/>
      <c r="D16" s="17" t="s">
        <v>27</v>
      </c>
      <c r="E16" s="15"/>
      <c r="F16" s="15">
        <v>800.0</v>
      </c>
      <c r="G16" s="16">
        <f t="shared" ref="G16:G17" si="1">G15+E16-F16</f>
        <v>828</v>
      </c>
      <c r="H16" s="16"/>
      <c r="I16" s="17"/>
      <c r="J16" s="17"/>
      <c r="K16" s="17"/>
    </row>
    <row r="17" ht="16.5" customHeight="1">
      <c r="B17" s="14">
        <v>45187.0</v>
      </c>
      <c r="C17" s="15"/>
      <c r="D17" s="17" t="s">
        <v>27</v>
      </c>
      <c r="E17" s="15"/>
      <c r="F17" s="15">
        <v>800.0</v>
      </c>
      <c r="G17" s="16">
        <f t="shared" si="1"/>
        <v>28</v>
      </c>
      <c r="H17" s="16"/>
      <c r="I17" s="17"/>
      <c r="J17" s="17"/>
      <c r="K17" s="17"/>
    </row>
    <row r="18" ht="16.5" customHeight="1">
      <c r="B18" s="14">
        <v>45203.0</v>
      </c>
      <c r="C18" s="15" t="s">
        <v>14</v>
      </c>
      <c r="D18" s="15"/>
      <c r="E18" s="15"/>
      <c r="F18" s="15"/>
      <c r="G18" s="16">
        <v>60.0</v>
      </c>
      <c r="H18" s="16"/>
      <c r="I18" s="17"/>
      <c r="J18" s="17"/>
      <c r="K18" s="17"/>
    </row>
    <row r="19" ht="16.5" customHeight="1">
      <c r="B19" s="14">
        <v>45211.0</v>
      </c>
      <c r="C19" s="15"/>
      <c r="D19" s="17" t="s">
        <v>18</v>
      </c>
      <c r="E19" s="15"/>
      <c r="F19" s="15">
        <v>24.6</v>
      </c>
      <c r="G19" s="16">
        <f>G18-F19</f>
        <v>35.4</v>
      </c>
      <c r="H19" s="16"/>
      <c r="I19" s="17"/>
      <c r="J19" s="17"/>
      <c r="K19" s="17"/>
    </row>
    <row r="20" ht="16.5" customHeight="1">
      <c r="B20" s="14">
        <v>45215.0</v>
      </c>
      <c r="C20" s="15"/>
      <c r="D20" s="17" t="s">
        <v>30</v>
      </c>
      <c r="E20" s="15"/>
      <c r="F20" s="15">
        <v>25.5</v>
      </c>
      <c r="G20" s="16">
        <v>260.0</v>
      </c>
      <c r="H20" s="16"/>
      <c r="I20" s="17"/>
      <c r="J20" s="17"/>
      <c r="K20" s="17"/>
    </row>
    <row r="21" ht="16.5" customHeight="1">
      <c r="B21" s="18">
        <v>45344.0</v>
      </c>
      <c r="C21" s="19" t="s">
        <v>21</v>
      </c>
      <c r="D21" s="22" t="s">
        <v>27</v>
      </c>
      <c r="E21" s="19"/>
      <c r="F21" s="19">
        <v>260.0</v>
      </c>
      <c r="G21" s="21">
        <v>0.0</v>
      </c>
      <c r="H21" s="21"/>
      <c r="I21" s="22"/>
      <c r="J21" s="22"/>
      <c r="K21" s="22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4" max="4" width="22.0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D1" s="2"/>
      <c r="E1" s="2"/>
      <c r="G1" s="4"/>
      <c r="H1" s="4"/>
      <c r="I1" s="3"/>
    </row>
    <row r="2" ht="35.25" customHeight="1">
      <c r="B2" s="5" t="s">
        <v>31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44972.0</v>
      </c>
      <c r="C4" s="15"/>
      <c r="D4" s="15"/>
      <c r="E4" s="15"/>
      <c r="F4" s="15">
        <v>120.0</v>
      </c>
      <c r="G4" s="16"/>
      <c r="H4" s="16"/>
      <c r="I4" s="17">
        <v>0.9571</v>
      </c>
      <c r="J4" s="17"/>
      <c r="K4" s="17"/>
      <c r="L4" s="17"/>
    </row>
    <row r="5" ht="16.5" customHeight="1">
      <c r="B5" s="14">
        <v>44973.0</v>
      </c>
      <c r="C5" s="15"/>
      <c r="D5" s="15" t="s">
        <v>32</v>
      </c>
      <c r="E5" s="15"/>
      <c r="F5" s="15">
        <v>48.0</v>
      </c>
      <c r="G5" s="16"/>
      <c r="H5" s="16"/>
      <c r="I5" s="17"/>
      <c r="J5" s="17"/>
      <c r="K5" s="17"/>
      <c r="L5" s="17"/>
    </row>
    <row r="6" ht="16.5" customHeight="1">
      <c r="B6" s="14">
        <v>44979.0</v>
      </c>
      <c r="C6" s="15"/>
      <c r="D6" s="15" t="s">
        <v>33</v>
      </c>
      <c r="E6" s="15"/>
      <c r="F6" s="15">
        <v>120.0</v>
      </c>
      <c r="G6" s="16"/>
      <c r="H6" s="16"/>
      <c r="I6" s="17">
        <v>114.85</v>
      </c>
      <c r="J6" s="17"/>
      <c r="K6" s="17"/>
      <c r="L6" s="17"/>
    </row>
    <row r="7" ht="16.5" customHeight="1">
      <c r="B7" s="14">
        <v>44980.0</v>
      </c>
      <c r="C7" s="15"/>
      <c r="D7" s="15" t="s">
        <v>33</v>
      </c>
      <c r="E7" s="15"/>
      <c r="F7" s="15">
        <v>120.0</v>
      </c>
      <c r="G7" s="16"/>
      <c r="H7" s="16"/>
      <c r="I7" s="17"/>
      <c r="J7" s="17"/>
      <c r="K7" s="17"/>
      <c r="L7" s="17"/>
    </row>
    <row r="8" ht="16.5" customHeight="1">
      <c r="B8" s="14">
        <v>44987.0</v>
      </c>
      <c r="C8" s="15"/>
      <c r="D8" s="15"/>
      <c r="E8" s="15"/>
      <c r="F8" s="15"/>
      <c r="G8" s="16">
        <v>5000.0</v>
      </c>
      <c r="H8" s="16"/>
      <c r="I8" s="17"/>
      <c r="J8" s="17" t="s">
        <v>34</v>
      </c>
      <c r="K8" s="17"/>
      <c r="L8" s="17"/>
    </row>
    <row r="9" ht="16.5" customHeight="1">
      <c r="B9" s="14">
        <v>44987.0</v>
      </c>
      <c r="C9" s="15"/>
      <c r="D9" s="15" t="s">
        <v>33</v>
      </c>
      <c r="E9" s="15"/>
      <c r="F9" s="15">
        <v>120.2</v>
      </c>
      <c r="G9" s="16">
        <v>4879.0</v>
      </c>
      <c r="H9" s="16"/>
      <c r="I9" s="17"/>
      <c r="J9" s="17"/>
      <c r="K9" s="17"/>
      <c r="L9" s="17"/>
    </row>
    <row r="10" ht="16.5" customHeight="1">
      <c r="B10" s="14">
        <v>44993.0</v>
      </c>
      <c r="C10" s="15"/>
      <c r="D10" s="15" t="s">
        <v>32</v>
      </c>
      <c r="E10" s="15"/>
      <c r="F10" s="15">
        <v>48.0</v>
      </c>
      <c r="G10" s="16">
        <v>4831.0</v>
      </c>
      <c r="H10" s="16"/>
      <c r="I10" s="17"/>
      <c r="J10" s="17"/>
      <c r="K10" s="17"/>
      <c r="L10" s="17"/>
    </row>
    <row r="11" ht="16.5" customHeight="1">
      <c r="B11" s="14">
        <v>44995.0</v>
      </c>
      <c r="C11" s="15"/>
      <c r="D11" s="15" t="s">
        <v>35</v>
      </c>
      <c r="E11" s="15"/>
      <c r="F11" s="15">
        <v>40.0</v>
      </c>
      <c r="G11" s="16">
        <v>4791.0</v>
      </c>
      <c r="H11" s="16"/>
      <c r="I11" s="17"/>
      <c r="J11" s="17"/>
      <c r="K11" s="17"/>
      <c r="L11" s="17"/>
    </row>
    <row r="12" ht="16.5" customHeight="1">
      <c r="B12" s="14">
        <v>44999.0</v>
      </c>
      <c r="C12" s="15"/>
      <c r="D12" s="15" t="s">
        <v>35</v>
      </c>
      <c r="E12" s="15"/>
      <c r="F12" s="15">
        <v>80.0</v>
      </c>
      <c r="G12" s="16">
        <v>4711.0</v>
      </c>
      <c r="H12" s="16"/>
      <c r="I12" s="17"/>
      <c r="J12" s="17"/>
      <c r="K12" s="17"/>
      <c r="L12" s="17"/>
    </row>
    <row r="13" ht="16.5" customHeight="1">
      <c r="B13" s="14">
        <v>45000.0</v>
      </c>
      <c r="C13" s="15"/>
      <c r="D13" s="15" t="s">
        <v>32</v>
      </c>
      <c r="E13" s="15"/>
      <c r="F13" s="15">
        <v>48.0</v>
      </c>
      <c r="G13" s="16">
        <v>4663.0</v>
      </c>
      <c r="H13" s="16"/>
      <c r="I13" s="17"/>
      <c r="J13" s="17"/>
      <c r="K13" s="17"/>
      <c r="L13" s="17"/>
    </row>
    <row r="14" ht="16.5" customHeight="1">
      <c r="B14" s="14">
        <v>45005.0</v>
      </c>
      <c r="C14" s="15"/>
      <c r="D14" s="15" t="s">
        <v>16</v>
      </c>
      <c r="E14" s="15"/>
      <c r="F14" s="15">
        <v>40.0</v>
      </c>
      <c r="G14" s="16">
        <v>4623.0</v>
      </c>
      <c r="H14" s="16"/>
      <c r="I14" s="17"/>
      <c r="J14" s="17"/>
      <c r="K14" s="17"/>
      <c r="L14" s="17"/>
    </row>
    <row r="15" ht="16.5" customHeight="1">
      <c r="B15" s="14">
        <v>45005.0</v>
      </c>
      <c r="C15" s="15"/>
      <c r="D15" s="15" t="s">
        <v>18</v>
      </c>
      <c r="E15" s="15"/>
      <c r="F15" s="15">
        <v>30.0</v>
      </c>
      <c r="G15" s="16">
        <v>4593.0</v>
      </c>
      <c r="H15" s="16"/>
      <c r="I15" s="17"/>
      <c r="J15" s="17"/>
      <c r="K15" s="17"/>
      <c r="L15" s="17"/>
    </row>
    <row r="16" ht="16.5" customHeight="1">
      <c r="B16" s="14">
        <v>45005.0</v>
      </c>
      <c r="C16" s="15"/>
      <c r="D16" s="15" t="s">
        <v>35</v>
      </c>
      <c r="E16" s="15"/>
      <c r="F16" s="15">
        <v>80.0</v>
      </c>
      <c r="G16" s="16">
        <v>4513.0</v>
      </c>
      <c r="H16" s="16"/>
      <c r="I16" s="17"/>
      <c r="J16" s="17"/>
      <c r="K16" s="17"/>
      <c r="L16" s="17"/>
    </row>
    <row r="17" ht="16.5" customHeight="1">
      <c r="B17" s="14">
        <v>45007.0</v>
      </c>
      <c r="C17" s="15"/>
      <c r="D17" s="15" t="s">
        <v>19</v>
      </c>
      <c r="E17" s="15"/>
      <c r="F17" s="15">
        <v>100.0</v>
      </c>
      <c r="G17" s="16">
        <v>4413.0</v>
      </c>
      <c r="H17" s="16"/>
      <c r="I17" s="17"/>
      <c r="J17" s="17"/>
      <c r="K17" s="17"/>
      <c r="L17" s="17"/>
    </row>
    <row r="18" ht="16.5" customHeight="1">
      <c r="B18" s="14">
        <v>45008.0</v>
      </c>
      <c r="C18" s="15"/>
      <c r="D18" s="15" t="s">
        <v>19</v>
      </c>
      <c r="E18" s="15"/>
      <c r="F18" s="15">
        <v>40.0</v>
      </c>
      <c r="G18" s="16">
        <v>4373.0</v>
      </c>
      <c r="H18" s="16"/>
      <c r="I18" s="17"/>
      <c r="J18" s="17"/>
      <c r="K18" s="17"/>
      <c r="L18" s="17"/>
    </row>
    <row r="19" ht="16.5" customHeight="1">
      <c r="B19" s="14">
        <v>45008.0</v>
      </c>
      <c r="C19" s="15"/>
      <c r="D19" s="15" t="s">
        <v>36</v>
      </c>
      <c r="E19" s="15"/>
      <c r="F19" s="15">
        <v>60.0</v>
      </c>
      <c r="G19" s="16">
        <v>4313.0</v>
      </c>
      <c r="H19" s="16"/>
      <c r="I19" s="17"/>
      <c r="J19" s="17"/>
      <c r="K19" s="17"/>
      <c r="L19" s="17"/>
    </row>
    <row r="20" ht="16.5" customHeight="1">
      <c r="B20" s="14">
        <v>45014.0</v>
      </c>
      <c r="C20" s="15"/>
      <c r="D20" s="15" t="s">
        <v>32</v>
      </c>
      <c r="E20" s="15"/>
      <c r="F20" s="15">
        <v>48.0</v>
      </c>
      <c r="G20" s="16">
        <v>4265.0</v>
      </c>
      <c r="H20" s="16"/>
      <c r="I20" s="17"/>
      <c r="J20" s="17"/>
      <c r="K20" s="17"/>
      <c r="L20" s="17"/>
    </row>
    <row r="21" ht="16.5" customHeight="1">
      <c r="B21" s="14">
        <v>45016.0</v>
      </c>
      <c r="C21" s="15"/>
      <c r="D21" s="15" t="s">
        <v>37</v>
      </c>
      <c r="E21" s="15"/>
      <c r="F21" s="15">
        <v>90.0</v>
      </c>
      <c r="G21" s="16">
        <v>4175.0</v>
      </c>
      <c r="H21" s="16"/>
      <c r="I21" s="17"/>
      <c r="J21" s="17"/>
      <c r="K21" s="17"/>
      <c r="L21" s="17"/>
    </row>
    <row r="22" ht="16.5" customHeight="1">
      <c r="B22" s="14">
        <v>45016.0</v>
      </c>
      <c r="C22" s="15"/>
      <c r="D22" s="15" t="s">
        <v>38</v>
      </c>
      <c r="E22" s="15"/>
      <c r="F22" s="15">
        <v>60.0</v>
      </c>
      <c r="G22" s="16">
        <v>4115.0</v>
      </c>
      <c r="H22" s="16"/>
      <c r="I22" s="17"/>
      <c r="J22" s="17"/>
      <c r="K22" s="17"/>
      <c r="L22" s="17"/>
    </row>
    <row r="23" ht="16.5" customHeight="1">
      <c r="B23" s="14">
        <v>45020.0</v>
      </c>
      <c r="C23" s="15"/>
      <c r="D23" s="15" t="s">
        <v>37</v>
      </c>
      <c r="E23" s="15"/>
      <c r="F23" s="15">
        <v>66.0</v>
      </c>
      <c r="G23" s="16">
        <v>4049.0</v>
      </c>
      <c r="H23" s="16"/>
      <c r="I23" s="17"/>
      <c r="J23" s="17"/>
      <c r="K23" s="17"/>
      <c r="L23" s="17"/>
    </row>
    <row r="24" ht="16.5" customHeight="1">
      <c r="B24" s="14">
        <v>45026.0</v>
      </c>
      <c r="C24" s="15"/>
      <c r="D24" s="15" t="s">
        <v>36</v>
      </c>
      <c r="E24" s="15"/>
      <c r="F24" s="15">
        <v>60.0</v>
      </c>
      <c r="G24" s="16">
        <v>3989.0</v>
      </c>
      <c r="H24" s="16"/>
      <c r="I24" s="17"/>
      <c r="J24" s="17"/>
      <c r="K24" s="17"/>
      <c r="L24" s="17"/>
    </row>
    <row r="25" ht="16.5" customHeight="1">
      <c r="B25" s="14">
        <v>45030.0</v>
      </c>
      <c r="C25" s="15"/>
      <c r="D25" s="15" t="s">
        <v>36</v>
      </c>
      <c r="E25" s="15"/>
      <c r="F25" s="15">
        <v>80.0</v>
      </c>
      <c r="G25" s="16">
        <v>3909.0</v>
      </c>
      <c r="H25" s="16"/>
      <c r="I25" s="17"/>
      <c r="J25" s="17"/>
      <c r="K25" s="17"/>
      <c r="L25" s="17"/>
    </row>
    <row r="26" ht="16.5" customHeight="1">
      <c r="B26" s="14">
        <v>45033.0</v>
      </c>
      <c r="C26" s="15"/>
      <c r="D26" s="15" t="s">
        <v>38</v>
      </c>
      <c r="E26" s="15"/>
      <c r="F26" s="15">
        <v>60.0</v>
      </c>
      <c r="G26" s="16">
        <v>3849.0</v>
      </c>
      <c r="H26" s="16"/>
      <c r="I26" s="17"/>
      <c r="J26" s="17"/>
      <c r="K26" s="17"/>
      <c r="L26" s="17"/>
    </row>
    <row r="27" ht="16.5" customHeight="1">
      <c r="B27" s="14">
        <v>45036.0</v>
      </c>
      <c r="C27" s="15"/>
      <c r="D27" s="15" t="s">
        <v>36</v>
      </c>
      <c r="E27" s="15"/>
      <c r="F27" s="15">
        <v>60.0</v>
      </c>
      <c r="G27" s="16">
        <v>3789.0</v>
      </c>
      <c r="H27" s="16"/>
      <c r="I27" s="17"/>
      <c r="J27" s="17"/>
      <c r="K27" s="17"/>
      <c r="L27" s="17"/>
    </row>
    <row r="28" ht="16.5" customHeight="1">
      <c r="B28" s="14">
        <v>45041.0</v>
      </c>
      <c r="C28" s="15"/>
      <c r="D28" s="15" t="s">
        <v>36</v>
      </c>
      <c r="E28" s="15"/>
      <c r="F28" s="15">
        <v>60.0</v>
      </c>
      <c r="G28" s="16">
        <v>3729.0</v>
      </c>
      <c r="H28" s="16"/>
      <c r="I28" s="17"/>
      <c r="J28" s="17"/>
      <c r="K28" s="17"/>
      <c r="L28" s="17"/>
    </row>
    <row r="29" ht="16.5" customHeight="1">
      <c r="B29" s="14">
        <v>45043.0</v>
      </c>
      <c r="C29" s="15"/>
      <c r="D29" s="15" t="s">
        <v>19</v>
      </c>
      <c r="E29" s="15"/>
      <c r="F29" s="15">
        <v>80.0</v>
      </c>
      <c r="G29" s="16">
        <v>3649.0</v>
      </c>
      <c r="H29" s="16"/>
      <c r="I29" s="17"/>
      <c r="J29" s="17"/>
      <c r="K29" s="17"/>
      <c r="L29" s="17"/>
    </row>
    <row r="30" ht="16.5" customHeight="1">
      <c r="B30" s="14">
        <v>45043.0</v>
      </c>
      <c r="C30" s="15"/>
      <c r="D30" s="15" t="s">
        <v>36</v>
      </c>
      <c r="E30" s="15"/>
      <c r="F30" s="15">
        <v>60.0</v>
      </c>
      <c r="G30" s="16">
        <v>3589.0</v>
      </c>
      <c r="H30" s="16"/>
      <c r="I30" s="17"/>
      <c r="J30" s="17"/>
      <c r="K30" s="17"/>
      <c r="L30" s="17"/>
    </row>
    <row r="31" ht="16.5" customHeight="1">
      <c r="B31" s="14">
        <v>45048.0</v>
      </c>
      <c r="C31" s="15"/>
      <c r="D31" s="15" t="s">
        <v>16</v>
      </c>
      <c r="E31" s="15"/>
      <c r="F31" s="15">
        <v>60.0</v>
      </c>
      <c r="G31" s="16">
        <v>3529.0</v>
      </c>
      <c r="H31" s="16"/>
      <c r="I31" s="17"/>
      <c r="J31" s="17"/>
      <c r="K31" s="17"/>
      <c r="L31" s="17"/>
    </row>
    <row r="32" ht="16.5" customHeight="1">
      <c r="B32" s="14">
        <v>45048.0</v>
      </c>
      <c r="C32" s="15"/>
      <c r="D32" s="15" t="s">
        <v>36</v>
      </c>
      <c r="E32" s="15"/>
      <c r="F32" s="15">
        <v>60.0</v>
      </c>
      <c r="G32" s="16">
        <v>3469.0</v>
      </c>
      <c r="H32" s="16"/>
      <c r="I32" s="17"/>
      <c r="J32" s="17"/>
      <c r="K32" s="17"/>
      <c r="L32" s="17"/>
    </row>
    <row r="33" ht="16.5" customHeight="1">
      <c r="B33" s="14">
        <v>45050.0</v>
      </c>
      <c r="C33" s="15"/>
      <c r="D33" s="15" t="s">
        <v>17</v>
      </c>
      <c r="E33" s="15"/>
      <c r="F33" s="15">
        <v>40.0</v>
      </c>
      <c r="G33" s="16">
        <v>3429.0</v>
      </c>
      <c r="H33" s="16"/>
      <c r="I33" s="17"/>
      <c r="J33" s="17"/>
      <c r="K33" s="17"/>
      <c r="L33" s="17"/>
    </row>
    <row r="34" ht="16.5" customHeight="1">
      <c r="B34" s="14">
        <v>45050.0</v>
      </c>
      <c r="C34" s="15"/>
      <c r="D34" s="15" t="s">
        <v>17</v>
      </c>
      <c r="E34" s="15"/>
      <c r="F34" s="15">
        <v>40.0</v>
      </c>
      <c r="G34" s="16">
        <v>3389.0</v>
      </c>
      <c r="H34" s="16"/>
      <c r="I34" s="17"/>
      <c r="J34" s="17"/>
      <c r="K34" s="17"/>
      <c r="L34" s="17"/>
    </row>
    <row r="35" ht="16.5" customHeight="1">
      <c r="B35" s="14">
        <v>45050.0</v>
      </c>
      <c r="C35" s="15"/>
      <c r="D35" s="15" t="s">
        <v>20</v>
      </c>
      <c r="E35" s="15"/>
      <c r="F35" s="15">
        <v>40.0</v>
      </c>
      <c r="G35" s="16">
        <v>3349.0</v>
      </c>
      <c r="H35" s="16"/>
      <c r="I35" s="17"/>
      <c r="J35" s="17"/>
      <c r="K35" s="17"/>
      <c r="L35" s="17"/>
    </row>
    <row r="36" ht="16.5" customHeight="1">
      <c r="B36" s="14">
        <v>45054.0</v>
      </c>
      <c r="C36" s="15"/>
      <c r="D36" s="15" t="s">
        <v>16</v>
      </c>
      <c r="E36" s="15"/>
      <c r="F36" s="15">
        <v>40.0</v>
      </c>
      <c r="G36" s="16">
        <v>3309.0</v>
      </c>
      <c r="H36" s="16"/>
      <c r="I36" s="17"/>
      <c r="J36" s="17"/>
      <c r="K36" s="17"/>
      <c r="L36" s="17"/>
    </row>
    <row r="37" ht="16.5" customHeight="1">
      <c r="B37" s="14">
        <v>45054.0</v>
      </c>
      <c r="C37" s="15"/>
      <c r="D37" s="15" t="s">
        <v>32</v>
      </c>
      <c r="E37" s="15"/>
      <c r="F37" s="15">
        <v>48.0</v>
      </c>
      <c r="G37" s="16">
        <v>3261.0</v>
      </c>
      <c r="H37" s="16"/>
      <c r="I37" s="17"/>
      <c r="J37" s="17"/>
      <c r="K37" s="17"/>
      <c r="L37" s="17"/>
    </row>
    <row r="38" ht="16.5" customHeight="1">
      <c r="B38" s="14">
        <v>45055.0</v>
      </c>
      <c r="C38" s="15"/>
      <c r="D38" s="15" t="s">
        <v>36</v>
      </c>
      <c r="E38" s="15"/>
      <c r="F38" s="15">
        <v>60.0</v>
      </c>
      <c r="G38" s="16">
        <v>3201.0</v>
      </c>
      <c r="H38" s="16"/>
      <c r="I38" s="17"/>
      <c r="J38" s="17"/>
      <c r="K38" s="17"/>
      <c r="L38" s="17"/>
    </row>
    <row r="39" ht="16.5" customHeight="1">
      <c r="B39" s="14">
        <v>45056.0</v>
      </c>
      <c r="C39" s="15"/>
      <c r="D39" s="15" t="s">
        <v>20</v>
      </c>
      <c r="E39" s="15"/>
      <c r="F39" s="15">
        <v>40.0</v>
      </c>
      <c r="G39" s="16">
        <v>3161.0</v>
      </c>
      <c r="H39" s="16"/>
      <c r="I39" s="17"/>
      <c r="J39" s="17"/>
      <c r="K39" s="17"/>
      <c r="L39" s="17"/>
    </row>
    <row r="40" ht="16.5" customHeight="1">
      <c r="B40" s="14">
        <v>45057.0</v>
      </c>
      <c r="C40" s="15"/>
      <c r="D40" s="15" t="s">
        <v>36</v>
      </c>
      <c r="E40" s="15"/>
      <c r="F40" s="15">
        <v>120.0</v>
      </c>
      <c r="G40" s="16">
        <v>3041.0</v>
      </c>
      <c r="H40" s="16"/>
      <c r="I40" s="17"/>
      <c r="J40" s="17"/>
      <c r="K40" s="17"/>
      <c r="L40" s="17"/>
    </row>
    <row r="41" ht="16.5" customHeight="1">
      <c r="B41" s="14">
        <v>45058.0</v>
      </c>
      <c r="C41" s="15"/>
      <c r="D41" s="15" t="s">
        <v>36</v>
      </c>
      <c r="E41" s="15"/>
      <c r="F41" s="15">
        <v>60.0</v>
      </c>
      <c r="G41" s="16">
        <v>2981.0</v>
      </c>
      <c r="H41" s="16"/>
      <c r="I41" s="17"/>
      <c r="J41" s="17"/>
      <c r="K41" s="17"/>
      <c r="L41" s="17"/>
    </row>
    <row r="42" ht="16.5" customHeight="1">
      <c r="B42" s="14">
        <v>45063.0</v>
      </c>
      <c r="C42" s="15"/>
      <c r="D42" s="15" t="s">
        <v>36</v>
      </c>
      <c r="E42" s="15"/>
      <c r="F42" s="15">
        <v>60.0</v>
      </c>
      <c r="G42" s="16">
        <v>2921.0</v>
      </c>
      <c r="H42" s="16"/>
      <c r="I42" s="17"/>
      <c r="J42" s="17"/>
      <c r="K42" s="17"/>
      <c r="L42" s="17"/>
    </row>
    <row r="43" ht="16.5" customHeight="1">
      <c r="B43" s="14">
        <v>45063.0</v>
      </c>
      <c r="C43" s="15" t="s">
        <v>14</v>
      </c>
      <c r="D43" s="15"/>
      <c r="E43" s="15"/>
      <c r="F43" s="15"/>
      <c r="G43" s="16" t="s">
        <v>39</v>
      </c>
      <c r="H43" s="16"/>
      <c r="I43" s="17"/>
      <c r="J43" s="17"/>
      <c r="K43" s="17"/>
      <c r="L43" s="17"/>
    </row>
    <row r="44" ht="16.5" customHeight="1">
      <c r="B44" s="14">
        <v>45064.0</v>
      </c>
      <c r="C44" s="15"/>
      <c r="D44" s="15" t="s">
        <v>32</v>
      </c>
      <c r="E44" s="15"/>
      <c r="F44" s="15">
        <v>48.0</v>
      </c>
      <c r="G44" s="16">
        <v>1262.0</v>
      </c>
      <c r="H44" s="16"/>
      <c r="I44" s="17"/>
      <c r="J44" s="17"/>
      <c r="K44" s="17"/>
      <c r="L44" s="17"/>
    </row>
    <row r="45" ht="16.5" customHeight="1">
      <c r="B45" s="14">
        <v>45065.0</v>
      </c>
      <c r="C45" s="15"/>
      <c r="D45" s="15" t="s">
        <v>36</v>
      </c>
      <c r="E45" s="15"/>
      <c r="F45" s="15">
        <v>120.0</v>
      </c>
      <c r="G45" s="16">
        <v>1142.0</v>
      </c>
      <c r="H45" s="16"/>
      <c r="I45" s="17"/>
      <c r="J45" s="17"/>
      <c r="K45" s="17"/>
      <c r="L45" s="17"/>
    </row>
    <row r="46" ht="16.5" customHeight="1">
      <c r="B46" s="14">
        <v>45065.0</v>
      </c>
      <c r="C46" s="15"/>
      <c r="D46" s="15" t="s">
        <v>36</v>
      </c>
      <c r="E46" s="15"/>
      <c r="F46" s="15">
        <v>120.0</v>
      </c>
      <c r="G46" s="16">
        <v>1022.0</v>
      </c>
      <c r="H46" s="16"/>
      <c r="I46" s="17"/>
      <c r="J46" s="17"/>
      <c r="K46" s="17"/>
      <c r="L46" s="17"/>
    </row>
    <row r="47" ht="16.5" customHeight="1">
      <c r="B47" s="14">
        <v>45065.0</v>
      </c>
      <c r="C47" s="15"/>
      <c r="D47" s="15" t="s">
        <v>36</v>
      </c>
      <c r="E47" s="15"/>
      <c r="F47" s="15">
        <v>80.0</v>
      </c>
      <c r="G47" s="16">
        <v>942.0</v>
      </c>
      <c r="H47" s="16"/>
      <c r="I47" s="17"/>
      <c r="J47" s="17"/>
      <c r="K47" s="17"/>
      <c r="L47" s="17"/>
    </row>
    <row r="48" ht="16.5" customHeight="1">
      <c r="B48" s="14">
        <v>45068.0</v>
      </c>
      <c r="C48" s="15"/>
      <c r="D48" s="15" t="s">
        <v>36</v>
      </c>
      <c r="E48" s="15"/>
      <c r="F48" s="15">
        <v>60.0</v>
      </c>
      <c r="G48" s="16">
        <v>882.0</v>
      </c>
      <c r="H48" s="16"/>
      <c r="I48" s="17"/>
      <c r="J48" s="17"/>
      <c r="K48" s="17"/>
      <c r="L48" s="17"/>
    </row>
    <row r="49" ht="16.5" customHeight="1">
      <c r="B49" s="14">
        <v>45071.0</v>
      </c>
      <c r="C49" s="15"/>
      <c r="D49" s="15" t="s">
        <v>36</v>
      </c>
      <c r="E49" s="15"/>
      <c r="F49" s="15">
        <v>50.0</v>
      </c>
      <c r="G49" s="16">
        <v>832.0</v>
      </c>
      <c r="H49" s="16"/>
      <c r="I49" s="17"/>
      <c r="J49" s="17"/>
      <c r="K49" s="17"/>
      <c r="L49" s="17"/>
    </row>
    <row r="50" ht="16.5" customHeight="1">
      <c r="B50" s="14">
        <v>45071.0</v>
      </c>
      <c r="C50" s="15"/>
      <c r="D50" s="15" t="s">
        <v>36</v>
      </c>
      <c r="E50" s="15"/>
      <c r="F50" s="15">
        <v>60.0</v>
      </c>
      <c r="G50" s="16">
        <v>772.0</v>
      </c>
      <c r="H50" s="16"/>
      <c r="I50" s="17"/>
      <c r="J50" s="17"/>
      <c r="K50" s="17"/>
      <c r="L50" s="17"/>
    </row>
    <row r="51" ht="16.5" customHeight="1">
      <c r="B51" s="14">
        <v>45072.0</v>
      </c>
      <c r="C51" s="15"/>
      <c r="D51" s="15" t="s">
        <v>19</v>
      </c>
      <c r="E51" s="15"/>
      <c r="F51" s="15">
        <v>80.0</v>
      </c>
      <c r="G51" s="16">
        <v>692.0</v>
      </c>
      <c r="H51" s="16"/>
      <c r="I51" s="17"/>
      <c r="J51" s="17"/>
      <c r="K51" s="17"/>
      <c r="L51" s="17"/>
    </row>
    <row r="52" ht="16.5" customHeight="1">
      <c r="B52" s="14">
        <v>45075.0</v>
      </c>
      <c r="C52" s="15"/>
      <c r="D52" s="15" t="s">
        <v>36</v>
      </c>
      <c r="E52" s="15"/>
      <c r="F52" s="15">
        <v>60.0</v>
      </c>
      <c r="G52" s="16">
        <v>632.0</v>
      </c>
      <c r="H52" s="16"/>
      <c r="I52" s="17"/>
      <c r="J52" s="17"/>
      <c r="K52" s="17"/>
      <c r="L52" s="17"/>
    </row>
    <row r="53" ht="16.5" customHeight="1">
      <c r="B53" s="14">
        <v>45077.0</v>
      </c>
      <c r="C53" s="15"/>
      <c r="D53" s="15" t="s">
        <v>19</v>
      </c>
      <c r="E53" s="15"/>
      <c r="F53" s="15">
        <v>70.0</v>
      </c>
      <c r="G53" s="16">
        <v>562.0</v>
      </c>
      <c r="H53" s="16"/>
      <c r="I53" s="17"/>
      <c r="J53" s="17"/>
      <c r="K53" s="17"/>
      <c r="L53" s="17"/>
    </row>
    <row r="54" ht="16.5" customHeight="1">
      <c r="B54" s="14">
        <v>45077.0</v>
      </c>
      <c r="C54" s="15"/>
      <c r="D54" s="15" t="s">
        <v>38</v>
      </c>
      <c r="E54" s="15"/>
      <c r="F54" s="15">
        <v>50.0</v>
      </c>
      <c r="G54" s="16">
        <v>512.0</v>
      </c>
      <c r="H54" s="16"/>
      <c r="I54" s="17"/>
      <c r="J54" s="17"/>
      <c r="K54" s="17"/>
      <c r="L54" s="17"/>
    </row>
    <row r="55" ht="16.5" customHeight="1">
      <c r="B55" s="14">
        <v>45078.0</v>
      </c>
      <c r="C55" s="15"/>
      <c r="D55" s="15" t="s">
        <v>16</v>
      </c>
      <c r="E55" s="15"/>
      <c r="F55" s="15">
        <v>40.0</v>
      </c>
      <c r="G55" s="16">
        <v>472.0</v>
      </c>
      <c r="H55" s="16"/>
      <c r="I55" s="17"/>
      <c r="J55" s="17"/>
      <c r="K55" s="17"/>
      <c r="L55" s="17"/>
    </row>
    <row r="56" ht="16.5" customHeight="1">
      <c r="B56" s="14">
        <v>45079.0</v>
      </c>
      <c r="C56" s="15"/>
      <c r="D56" s="15" t="s">
        <v>18</v>
      </c>
      <c r="E56" s="15"/>
      <c r="F56" s="15">
        <v>40.0</v>
      </c>
      <c r="G56" s="16">
        <v>432.0</v>
      </c>
      <c r="H56" s="16"/>
      <c r="I56" s="17"/>
      <c r="J56" s="17"/>
      <c r="K56" s="17"/>
      <c r="L56" s="17"/>
    </row>
    <row r="57" ht="16.5" customHeight="1">
      <c r="B57" s="14">
        <v>45082.0</v>
      </c>
      <c r="C57" s="15"/>
      <c r="D57" s="15" t="s">
        <v>36</v>
      </c>
      <c r="E57" s="15"/>
      <c r="F57" s="15">
        <v>80.0</v>
      </c>
      <c r="G57" s="16">
        <v>352.0</v>
      </c>
      <c r="H57" s="16"/>
      <c r="I57" s="17"/>
      <c r="J57" s="17"/>
      <c r="K57" s="17"/>
      <c r="L57" s="17"/>
    </row>
    <row r="58" ht="16.5" customHeight="1">
      <c r="B58" s="14">
        <v>45084.0</v>
      </c>
      <c r="C58" s="15"/>
      <c r="D58" s="15" t="s">
        <v>36</v>
      </c>
      <c r="E58" s="15"/>
      <c r="F58" s="15">
        <v>40.0</v>
      </c>
      <c r="G58" s="16">
        <v>312.0</v>
      </c>
      <c r="H58" s="16"/>
      <c r="I58" s="17"/>
      <c r="J58" s="17"/>
      <c r="K58" s="17"/>
      <c r="L58" s="17"/>
    </row>
    <row r="59" ht="16.5" customHeight="1">
      <c r="B59" s="14">
        <v>45085.0</v>
      </c>
      <c r="C59" s="15"/>
      <c r="D59" s="15" t="s">
        <v>36</v>
      </c>
      <c r="E59" s="15"/>
      <c r="F59" s="15">
        <v>80.0</v>
      </c>
      <c r="G59" s="16">
        <v>232.0</v>
      </c>
      <c r="H59" s="16"/>
      <c r="I59" s="17"/>
      <c r="J59" s="17"/>
      <c r="K59" s="17"/>
      <c r="L59" s="17"/>
    </row>
    <row r="60" ht="16.5" customHeight="1">
      <c r="B60" s="14">
        <v>45090.0</v>
      </c>
      <c r="C60" s="15"/>
      <c r="D60" s="15" t="s">
        <v>36</v>
      </c>
      <c r="E60" s="15"/>
      <c r="F60" s="15">
        <v>80.0</v>
      </c>
      <c r="G60" s="16">
        <v>152.0</v>
      </c>
      <c r="H60" s="16"/>
      <c r="I60" s="17"/>
      <c r="J60" s="17"/>
      <c r="K60" s="17"/>
      <c r="L60" s="17"/>
    </row>
    <row r="61" ht="16.5" customHeight="1">
      <c r="B61" s="14">
        <v>45092.0</v>
      </c>
      <c r="C61" s="15"/>
      <c r="D61" s="15" t="s">
        <v>25</v>
      </c>
      <c r="E61" s="15"/>
      <c r="F61" s="15">
        <v>60.0</v>
      </c>
      <c r="G61" s="16">
        <v>92.0</v>
      </c>
      <c r="H61" s="16"/>
      <c r="I61" s="17"/>
      <c r="J61" s="17"/>
      <c r="K61" s="17"/>
      <c r="L61" s="17"/>
    </row>
    <row r="62" ht="16.5" customHeight="1">
      <c r="B62" s="14">
        <v>45092.0</v>
      </c>
      <c r="C62" s="15"/>
      <c r="D62" s="15" t="s">
        <v>36</v>
      </c>
      <c r="E62" s="15"/>
      <c r="F62" s="15">
        <v>60.0</v>
      </c>
      <c r="G62" s="16">
        <v>32.0</v>
      </c>
      <c r="H62" s="16"/>
      <c r="I62" s="17"/>
      <c r="J62" s="17"/>
      <c r="K62" s="17"/>
      <c r="L62" s="17"/>
    </row>
    <row r="63" ht="16.5" customHeight="1">
      <c r="B63" s="14">
        <v>45097.0</v>
      </c>
      <c r="C63" s="15"/>
      <c r="D63" s="19" t="s">
        <v>28</v>
      </c>
      <c r="E63" s="15"/>
      <c r="F63" s="15"/>
      <c r="G63" s="16">
        <v>960.0</v>
      </c>
      <c r="H63" s="16"/>
      <c r="I63" s="17"/>
      <c r="J63" s="17"/>
      <c r="K63" s="17"/>
      <c r="L63" s="17"/>
    </row>
    <row r="64" ht="16.5" customHeight="1">
      <c r="B64" s="14">
        <v>45097.0</v>
      </c>
      <c r="C64" s="15"/>
      <c r="D64" s="15"/>
      <c r="E64" s="15">
        <v>2400.0</v>
      </c>
      <c r="F64" s="15"/>
      <c r="G64" s="16">
        <f t="shared" ref="G64:G65" si="1">G63+E64-F64</f>
        <v>3360</v>
      </c>
      <c r="H64" s="16"/>
      <c r="I64" s="17"/>
      <c r="J64" s="17"/>
      <c r="K64" s="17"/>
      <c r="L64" s="17"/>
    </row>
    <row r="65" ht="16.5" customHeight="1">
      <c r="B65" s="14">
        <v>45097.0</v>
      </c>
      <c r="C65" s="15"/>
      <c r="D65" s="15" t="s">
        <v>38</v>
      </c>
      <c r="E65" s="15"/>
      <c r="F65" s="15">
        <v>60.0</v>
      </c>
      <c r="G65" s="16">
        <f t="shared" si="1"/>
        <v>3300</v>
      </c>
      <c r="H65" s="16"/>
      <c r="I65" s="17"/>
      <c r="J65" s="17"/>
      <c r="K65" s="17"/>
      <c r="L65" s="17"/>
    </row>
    <row r="66" ht="16.5" customHeight="1">
      <c r="B66" s="14">
        <v>45098.0</v>
      </c>
      <c r="C66" s="15"/>
      <c r="D66" s="15" t="s">
        <v>36</v>
      </c>
      <c r="E66" s="15"/>
      <c r="F66" s="15">
        <v>60.0</v>
      </c>
      <c r="G66" s="16">
        <v>3240.0</v>
      </c>
      <c r="H66" s="16"/>
      <c r="I66" s="17"/>
      <c r="J66" s="17"/>
      <c r="K66" s="17"/>
      <c r="L66" s="17"/>
    </row>
    <row r="67" ht="16.5" customHeight="1">
      <c r="B67" s="14">
        <v>45103.0</v>
      </c>
      <c r="C67" s="15"/>
      <c r="D67" s="15" t="s">
        <v>16</v>
      </c>
      <c r="E67" s="15"/>
      <c r="F67" s="15">
        <v>60.0</v>
      </c>
      <c r="G67" s="16">
        <v>3180.0</v>
      </c>
      <c r="H67" s="16"/>
      <c r="I67" s="17"/>
      <c r="J67" s="17"/>
      <c r="K67" s="17"/>
      <c r="L67" s="17"/>
    </row>
    <row r="68" ht="16.5" customHeight="1">
      <c r="B68" s="14">
        <v>45104.0</v>
      </c>
      <c r="C68" s="15"/>
      <c r="D68" s="15" t="s">
        <v>19</v>
      </c>
      <c r="E68" s="15"/>
      <c r="F68" s="15">
        <v>60.0</v>
      </c>
      <c r="G68" s="16">
        <v>3120.0</v>
      </c>
      <c r="H68" s="16"/>
      <c r="I68" s="17"/>
      <c r="J68" s="17"/>
      <c r="K68" s="17"/>
      <c r="L68" s="17"/>
    </row>
    <row r="69" ht="16.5" customHeight="1">
      <c r="B69" s="14">
        <v>45105.0</v>
      </c>
      <c r="C69" s="15"/>
      <c r="D69" s="15" t="s">
        <v>36</v>
      </c>
      <c r="E69" s="15"/>
      <c r="F69" s="15">
        <v>60.0</v>
      </c>
      <c r="G69" s="16">
        <v>3060.0</v>
      </c>
      <c r="H69" s="16"/>
      <c r="I69" s="17"/>
      <c r="J69" s="17"/>
      <c r="K69" s="17"/>
      <c r="L69" s="17"/>
    </row>
    <row r="70" ht="16.5" customHeight="1">
      <c r="B70" s="14">
        <v>45107.0</v>
      </c>
      <c r="C70" s="15"/>
      <c r="D70" s="15" t="s">
        <v>19</v>
      </c>
      <c r="E70" s="15"/>
      <c r="F70" s="15">
        <v>80.0</v>
      </c>
      <c r="G70" s="16">
        <v>2980.0</v>
      </c>
      <c r="H70" s="16"/>
      <c r="I70" s="17"/>
      <c r="J70" s="17"/>
      <c r="K70" s="17"/>
      <c r="L70" s="17"/>
    </row>
    <row r="71" ht="16.5" customHeight="1">
      <c r="B71" s="14">
        <v>45110.0</v>
      </c>
      <c r="C71" s="15"/>
      <c r="D71" s="15" t="s">
        <v>19</v>
      </c>
      <c r="E71" s="15"/>
      <c r="F71" s="15">
        <v>80.0</v>
      </c>
      <c r="G71" s="16">
        <v>2900.0</v>
      </c>
      <c r="H71" s="16"/>
      <c r="I71" s="17"/>
      <c r="J71" s="17"/>
      <c r="K71" s="17"/>
      <c r="L71" s="17"/>
    </row>
    <row r="72" ht="16.5" customHeight="1">
      <c r="B72" s="14">
        <v>45110.0</v>
      </c>
      <c r="C72" s="15"/>
      <c r="D72" s="15" t="s">
        <v>26</v>
      </c>
      <c r="E72" s="15"/>
      <c r="F72" s="15">
        <v>40.0</v>
      </c>
      <c r="G72" s="16">
        <v>2860.0</v>
      </c>
      <c r="H72" s="16"/>
      <c r="I72" s="17"/>
      <c r="J72" s="17"/>
      <c r="K72" s="17"/>
      <c r="L72" s="17"/>
    </row>
    <row r="73" ht="16.5" customHeight="1">
      <c r="B73" s="14">
        <v>45112.0</v>
      </c>
      <c r="C73" s="15"/>
      <c r="D73" s="15" t="s">
        <v>36</v>
      </c>
      <c r="E73" s="15"/>
      <c r="F73" s="15">
        <v>80.0</v>
      </c>
      <c r="G73" s="16">
        <v>2780.0</v>
      </c>
      <c r="H73" s="16"/>
      <c r="I73" s="17"/>
      <c r="J73" s="17"/>
      <c r="K73" s="17"/>
      <c r="L73" s="17"/>
    </row>
    <row r="74" ht="16.5" customHeight="1">
      <c r="B74" s="14">
        <v>45113.0</v>
      </c>
      <c r="C74" s="15"/>
      <c r="D74" s="15" t="s">
        <v>18</v>
      </c>
      <c r="E74" s="15"/>
      <c r="F74" s="15">
        <v>60.0</v>
      </c>
      <c r="G74" s="16">
        <v>2720.0</v>
      </c>
      <c r="H74" s="16"/>
      <c r="I74" s="17"/>
      <c r="J74" s="17"/>
      <c r="K74" s="17"/>
      <c r="L74" s="17"/>
    </row>
    <row r="75" ht="16.5" customHeight="1">
      <c r="B75" s="14">
        <v>45114.0</v>
      </c>
      <c r="C75" s="15"/>
      <c r="D75" s="15" t="s">
        <v>36</v>
      </c>
      <c r="E75" s="15"/>
      <c r="F75" s="15">
        <v>80.0</v>
      </c>
      <c r="G75" s="16">
        <v>2640.0</v>
      </c>
      <c r="H75" s="16"/>
      <c r="I75" s="17"/>
      <c r="J75" s="17"/>
      <c r="K75" s="17"/>
      <c r="L75" s="17"/>
    </row>
    <row r="76" ht="16.5" customHeight="1">
      <c r="B76" s="14">
        <v>45118.0</v>
      </c>
      <c r="C76" s="15"/>
      <c r="D76" s="15" t="s">
        <v>36</v>
      </c>
      <c r="E76" s="15"/>
      <c r="F76" s="15">
        <v>80.0</v>
      </c>
      <c r="G76" s="16">
        <v>2560.0</v>
      </c>
      <c r="H76" s="16"/>
      <c r="I76" s="17"/>
      <c r="J76" s="17"/>
      <c r="K76" s="17"/>
      <c r="L76" s="17"/>
    </row>
    <row r="77" ht="16.5" customHeight="1">
      <c r="B77" s="14">
        <v>45121.0</v>
      </c>
      <c r="C77" s="15"/>
      <c r="D77" s="15" t="s">
        <v>36</v>
      </c>
      <c r="E77" s="15"/>
      <c r="F77" s="15">
        <v>40.0</v>
      </c>
      <c r="G77" s="16">
        <v>2520.0</v>
      </c>
      <c r="H77" s="16"/>
      <c r="I77" s="17"/>
      <c r="J77" s="17"/>
      <c r="K77" s="17"/>
      <c r="L77" s="17"/>
    </row>
    <row r="78" ht="16.5" customHeight="1">
      <c r="B78" s="14">
        <v>45125.0</v>
      </c>
      <c r="C78" s="15"/>
      <c r="D78" s="15" t="s">
        <v>36</v>
      </c>
      <c r="E78" s="15"/>
      <c r="F78" s="15">
        <v>80.0</v>
      </c>
      <c r="G78" s="16">
        <v>2440.0</v>
      </c>
      <c r="H78" s="16"/>
      <c r="I78" s="17"/>
      <c r="J78" s="17"/>
      <c r="K78" s="17"/>
      <c r="L78" s="17"/>
    </row>
    <row r="79" ht="16.5" customHeight="1">
      <c r="B79" s="14">
        <v>45126.0</v>
      </c>
      <c r="C79" s="15"/>
      <c r="D79" s="15" t="s">
        <v>36</v>
      </c>
      <c r="E79" s="15"/>
      <c r="F79" s="15">
        <v>60.0</v>
      </c>
      <c r="G79" s="16">
        <v>2380.0</v>
      </c>
      <c r="H79" s="16"/>
      <c r="I79" s="17"/>
      <c r="J79" s="17"/>
      <c r="K79" s="17"/>
      <c r="L79" s="17"/>
    </row>
    <row r="80" ht="16.5" customHeight="1">
      <c r="B80" s="14">
        <v>45127.0</v>
      </c>
      <c r="C80" s="15"/>
      <c r="D80" s="15" t="s">
        <v>38</v>
      </c>
      <c r="E80" s="15"/>
      <c r="F80" s="15">
        <v>60.0</v>
      </c>
      <c r="G80" s="16">
        <v>2320.0</v>
      </c>
      <c r="H80" s="16"/>
      <c r="I80" s="17"/>
      <c r="J80" s="17"/>
      <c r="K80" s="17"/>
      <c r="L80" s="17"/>
    </row>
    <row r="81" ht="16.5" customHeight="1">
      <c r="B81" s="14">
        <v>45131.0</v>
      </c>
      <c r="C81" s="15"/>
      <c r="D81" s="15" t="s">
        <v>25</v>
      </c>
      <c r="E81" s="15"/>
      <c r="F81" s="15">
        <v>60.0</v>
      </c>
      <c r="G81" s="16">
        <v>2260.0</v>
      </c>
      <c r="H81" s="16"/>
      <c r="I81" s="17"/>
      <c r="J81" s="17"/>
      <c r="K81" s="17"/>
      <c r="L81" s="17"/>
    </row>
    <row r="82" ht="16.5" customHeight="1">
      <c r="B82" s="14">
        <v>45131.0</v>
      </c>
      <c r="C82" s="15"/>
      <c r="D82" s="15" t="s">
        <v>32</v>
      </c>
      <c r="E82" s="15"/>
      <c r="F82" s="15">
        <v>32.0</v>
      </c>
      <c r="G82" s="16">
        <v>2228.0</v>
      </c>
      <c r="H82" s="16"/>
      <c r="I82" s="17"/>
      <c r="J82" s="17"/>
      <c r="K82" s="17"/>
      <c r="L82" s="17"/>
    </row>
    <row r="83" ht="16.5" customHeight="1">
      <c r="B83" s="14">
        <v>45131.0</v>
      </c>
      <c r="C83" s="15"/>
      <c r="D83" s="15" t="s">
        <v>36</v>
      </c>
      <c r="E83" s="15"/>
      <c r="F83" s="15">
        <v>60.0</v>
      </c>
      <c r="G83" s="16">
        <v>2168.0</v>
      </c>
      <c r="H83" s="16"/>
      <c r="I83" s="17"/>
      <c r="J83" s="17"/>
      <c r="K83" s="17"/>
      <c r="L83" s="17"/>
    </row>
    <row r="84" ht="16.5" customHeight="1">
      <c r="B84" s="14">
        <v>45132.0</v>
      </c>
      <c r="C84" s="15" t="s">
        <v>21</v>
      </c>
      <c r="D84" s="15" t="s">
        <v>24</v>
      </c>
      <c r="E84" s="15"/>
      <c r="F84" s="15">
        <v>800.0</v>
      </c>
      <c r="G84" s="16">
        <f t="shared" ref="G84:G87" si="2">G83+E84-F84</f>
        <v>1368</v>
      </c>
      <c r="H84" s="16"/>
      <c r="I84" s="17"/>
      <c r="J84" s="17"/>
      <c r="K84" s="17"/>
      <c r="L84" s="17"/>
    </row>
    <row r="85" ht="16.5" customHeight="1">
      <c r="B85" s="14">
        <v>45135.0</v>
      </c>
      <c r="C85" s="15"/>
      <c r="D85" s="15" t="s">
        <v>19</v>
      </c>
      <c r="E85" s="15"/>
      <c r="F85" s="15">
        <v>80.0</v>
      </c>
      <c r="G85" s="16">
        <f t="shared" si="2"/>
        <v>1288</v>
      </c>
      <c r="H85" s="16"/>
      <c r="I85" s="17"/>
      <c r="J85" s="17"/>
      <c r="K85" s="17"/>
      <c r="L85" s="17"/>
    </row>
    <row r="86" ht="16.5" customHeight="1">
      <c r="B86" s="14">
        <v>45135.0</v>
      </c>
      <c r="C86" s="15" t="s">
        <v>21</v>
      </c>
      <c r="D86" s="15" t="s">
        <v>24</v>
      </c>
      <c r="E86" s="15"/>
      <c r="F86" s="15">
        <v>800.0</v>
      </c>
      <c r="G86" s="16">
        <f t="shared" si="2"/>
        <v>488</v>
      </c>
      <c r="H86" s="16"/>
      <c r="I86" s="17"/>
      <c r="J86" s="17"/>
      <c r="K86" s="17"/>
      <c r="L86" s="17"/>
    </row>
    <row r="87" ht="16.5" customHeight="1">
      <c r="B87" s="14">
        <v>45145.0</v>
      </c>
      <c r="C87" s="15"/>
      <c r="D87" s="15" t="s">
        <v>19</v>
      </c>
      <c r="E87" s="15"/>
      <c r="F87" s="15">
        <v>80.0</v>
      </c>
      <c r="G87" s="16">
        <f t="shared" si="2"/>
        <v>408</v>
      </c>
      <c r="H87" s="16"/>
      <c r="I87" s="17"/>
      <c r="J87" s="17"/>
      <c r="K87" s="17"/>
      <c r="L87" s="17"/>
    </row>
    <row r="88" ht="16.5" customHeight="1">
      <c r="B88" s="14">
        <v>45152.0</v>
      </c>
      <c r="C88" s="15"/>
      <c r="D88" s="15" t="s">
        <v>36</v>
      </c>
      <c r="E88" s="15"/>
      <c r="F88" s="15">
        <v>30.0</v>
      </c>
      <c r="G88" s="16">
        <v>378.0</v>
      </c>
      <c r="H88" s="16"/>
      <c r="I88" s="17"/>
      <c r="J88" s="17"/>
      <c r="K88" s="17"/>
      <c r="L88" s="17"/>
    </row>
    <row r="89" ht="16.5" customHeight="1">
      <c r="B89" s="14">
        <v>45161.0</v>
      </c>
      <c r="C89" s="15"/>
      <c r="D89" s="15"/>
      <c r="E89" s="15">
        <v>4000.0</v>
      </c>
      <c r="F89" s="15"/>
      <c r="G89" s="16">
        <f t="shared" ref="G89:G92" si="3">G88+E89-F89</f>
        <v>4378</v>
      </c>
      <c r="H89" s="16"/>
      <c r="I89" s="17"/>
      <c r="J89" s="17"/>
      <c r="K89" s="17"/>
      <c r="L89" s="17"/>
    </row>
    <row r="90" ht="16.5" customHeight="1">
      <c r="B90" s="14">
        <v>45175.0</v>
      </c>
      <c r="C90" s="15" t="s">
        <v>21</v>
      </c>
      <c r="D90" s="15" t="s">
        <v>24</v>
      </c>
      <c r="E90" s="15"/>
      <c r="F90" s="15">
        <v>800.0</v>
      </c>
      <c r="G90" s="16">
        <f t="shared" si="3"/>
        <v>3578</v>
      </c>
      <c r="H90" s="16"/>
      <c r="I90" s="17"/>
      <c r="J90" s="17"/>
      <c r="K90" s="17"/>
      <c r="L90" s="17"/>
    </row>
    <row r="91" ht="16.5" customHeight="1">
      <c r="B91" s="14">
        <v>45189.0</v>
      </c>
      <c r="C91" s="15" t="s">
        <v>21</v>
      </c>
      <c r="D91" s="15" t="s">
        <v>24</v>
      </c>
      <c r="E91" s="15"/>
      <c r="F91" s="15">
        <v>1600.0</v>
      </c>
      <c r="G91" s="16">
        <f t="shared" si="3"/>
        <v>1978</v>
      </c>
      <c r="H91" s="16"/>
      <c r="I91" s="17"/>
      <c r="J91" s="17"/>
      <c r="K91" s="17"/>
      <c r="L91" s="17"/>
    </row>
    <row r="92" ht="16.5" customHeight="1">
      <c r="B92" s="14">
        <v>45190.0</v>
      </c>
      <c r="C92" s="15" t="s">
        <v>21</v>
      </c>
      <c r="D92" s="15" t="s">
        <v>24</v>
      </c>
      <c r="E92" s="15"/>
      <c r="F92" s="15">
        <v>800.0</v>
      </c>
      <c r="G92" s="16">
        <f t="shared" si="3"/>
        <v>1178</v>
      </c>
      <c r="H92" s="16"/>
      <c r="I92" s="17"/>
      <c r="J92" s="17"/>
      <c r="K92" s="17"/>
      <c r="L92" s="17"/>
    </row>
    <row r="93" ht="16.5" customHeight="1">
      <c r="B93" s="14">
        <v>45203.0</v>
      </c>
      <c r="C93" s="15"/>
      <c r="D93" s="15"/>
      <c r="E93" s="15"/>
      <c r="F93" s="15"/>
      <c r="G93" s="16">
        <v>1220.0</v>
      </c>
      <c r="H93" s="16"/>
      <c r="I93" s="17"/>
      <c r="J93" s="17"/>
      <c r="K93" s="17"/>
      <c r="L93" s="17"/>
    </row>
    <row r="94" ht="16.5" customHeight="1">
      <c r="B94" s="14">
        <v>45205.0</v>
      </c>
      <c r="C94" s="15" t="s">
        <v>21</v>
      </c>
      <c r="D94" s="15" t="s">
        <v>24</v>
      </c>
      <c r="E94" s="15"/>
      <c r="F94" s="15">
        <v>50.0</v>
      </c>
      <c r="G94" s="16">
        <f t="shared" ref="G94:G96" si="4">G93-F94</f>
        <v>1170</v>
      </c>
      <c r="H94" s="16"/>
      <c r="I94" s="17"/>
      <c r="J94" s="17"/>
      <c r="K94" s="17"/>
      <c r="L94" s="17"/>
    </row>
    <row r="95" ht="16.5" customHeight="1">
      <c r="B95" s="14">
        <v>45272.0</v>
      </c>
      <c r="C95" s="15" t="s">
        <v>21</v>
      </c>
      <c r="D95" s="15" t="s">
        <v>24</v>
      </c>
      <c r="E95" s="15"/>
      <c r="F95" s="15">
        <v>800.0</v>
      </c>
      <c r="G95" s="16">
        <f t="shared" si="4"/>
        <v>370</v>
      </c>
      <c r="H95" s="16"/>
      <c r="I95" s="17"/>
      <c r="J95" s="17"/>
      <c r="K95" s="17"/>
      <c r="L95" s="17"/>
    </row>
    <row r="96" ht="16.5" customHeight="1">
      <c r="B96" s="18">
        <v>45344.0</v>
      </c>
      <c r="C96" s="19" t="s">
        <v>21</v>
      </c>
      <c r="D96" s="19" t="s">
        <v>24</v>
      </c>
      <c r="E96" s="19"/>
      <c r="F96" s="19">
        <v>370.0</v>
      </c>
      <c r="G96" s="21">
        <f t="shared" si="4"/>
        <v>0</v>
      </c>
      <c r="H96" s="21"/>
      <c r="I96" s="22"/>
      <c r="J96" s="22"/>
      <c r="K96" s="22"/>
      <c r="L96" s="22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5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7"/>
      <c r="D114" s="15"/>
      <c r="E114" s="15"/>
      <c r="F114" s="17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4"/>
      <c r="C184" s="15"/>
      <c r="D184" s="15"/>
      <c r="E184" s="15"/>
      <c r="F184" s="15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5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5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"/>
      <c r="D187" s="2"/>
      <c r="E187" s="2"/>
      <c r="G187" s="4"/>
      <c r="H187" s="4"/>
      <c r="I187" s="3"/>
    </row>
    <row r="188" ht="16.5" customHeight="1">
      <c r="B188" s="1"/>
      <c r="D188" s="2"/>
      <c r="E188" s="2"/>
      <c r="G188" s="4"/>
      <c r="H188" s="4"/>
      <c r="I188" s="3"/>
    </row>
    <row r="189" ht="16.5" customHeight="1">
      <c r="B189" s="1"/>
      <c r="D189" s="2"/>
      <c r="E189" s="2"/>
      <c r="G189" s="4"/>
      <c r="H189" s="4"/>
      <c r="I189" s="3"/>
    </row>
    <row r="190" ht="16.5" customHeight="1">
      <c r="B190" s="1"/>
      <c r="D190" s="2"/>
      <c r="E190" s="2"/>
      <c r="G190" s="4"/>
      <c r="H190" s="4"/>
      <c r="I190" s="3"/>
    </row>
    <row r="191" ht="16.5" customHeight="1">
      <c r="B191" s="1"/>
      <c r="D191" s="2"/>
      <c r="E191" s="2"/>
      <c r="G191" s="4"/>
      <c r="H191" s="4"/>
      <c r="I191" s="3"/>
    </row>
    <row r="192" ht="16.5" customHeight="1">
      <c r="B192" s="1"/>
      <c r="D192" s="2"/>
      <c r="E192" s="2"/>
      <c r="G192" s="4"/>
      <c r="H192" s="4"/>
      <c r="I192" s="3"/>
    </row>
    <row r="193" ht="16.5" customHeight="1">
      <c r="B193" s="1"/>
      <c r="D193" s="2"/>
      <c r="E193" s="2"/>
      <c r="G193" s="4"/>
      <c r="H193" s="4"/>
      <c r="I193" s="3"/>
    </row>
    <row r="194" ht="16.5" customHeight="1">
      <c r="B194" s="1"/>
      <c r="D194" s="2"/>
      <c r="E194" s="2"/>
      <c r="G194" s="4"/>
      <c r="H194" s="4"/>
      <c r="I194" s="3"/>
    </row>
    <row r="195" ht="16.5" customHeight="1">
      <c r="B195" s="1"/>
      <c r="D195" s="2"/>
      <c r="E195" s="2"/>
      <c r="G195" s="4"/>
      <c r="H195" s="4"/>
      <c r="I195" s="3"/>
    </row>
    <row r="196" ht="16.5" customHeight="1">
      <c r="B196" s="1"/>
      <c r="D196" s="2"/>
      <c r="E196" s="2"/>
      <c r="G196" s="4"/>
      <c r="H196" s="4"/>
      <c r="I196" s="3"/>
    </row>
    <row r="197" ht="16.5" customHeight="1">
      <c r="B197" s="1"/>
      <c r="D197" s="2"/>
      <c r="E197" s="2"/>
      <c r="G197" s="4"/>
      <c r="H197" s="4"/>
      <c r="I197" s="3"/>
    </row>
    <row r="198" ht="16.5" customHeight="1">
      <c r="B198" s="1"/>
      <c r="D198" s="2"/>
      <c r="E198" s="2"/>
      <c r="G198" s="4"/>
      <c r="H198" s="4"/>
      <c r="I198" s="3"/>
    </row>
    <row r="199" ht="16.5" customHeight="1">
      <c r="B199" s="1"/>
      <c r="D199" s="2"/>
      <c r="E199" s="2"/>
      <c r="G199" s="4"/>
      <c r="H199" s="4"/>
      <c r="I199" s="3"/>
    </row>
    <row r="200" ht="16.5" customHeight="1">
      <c r="B200" s="1"/>
      <c r="D200" s="2"/>
      <c r="E200" s="2"/>
      <c r="G200" s="4"/>
      <c r="H200" s="4"/>
      <c r="I200" s="3"/>
    </row>
    <row r="201" ht="16.5" customHeight="1">
      <c r="B201" s="1"/>
      <c r="D201" s="2"/>
      <c r="E201" s="2"/>
      <c r="G201" s="4"/>
      <c r="H201" s="4"/>
      <c r="I201" s="3"/>
    </row>
    <row r="202" ht="16.5" customHeight="1">
      <c r="B202" s="1"/>
      <c r="D202" s="2"/>
      <c r="E202" s="2"/>
      <c r="G202" s="4"/>
      <c r="H202" s="4"/>
      <c r="I202" s="3"/>
    </row>
    <row r="203" ht="16.5" customHeight="1">
      <c r="B203" s="1"/>
      <c r="D203" s="2"/>
      <c r="E203" s="2"/>
      <c r="G203" s="4"/>
      <c r="H203" s="4"/>
      <c r="I203" s="3"/>
    </row>
    <row r="204" ht="16.5" customHeight="1">
      <c r="B204" s="1"/>
      <c r="D204" s="2"/>
      <c r="E204" s="2"/>
      <c r="G204" s="4"/>
      <c r="H204" s="4"/>
      <c r="I204" s="3"/>
    </row>
    <row r="205" ht="16.5" customHeight="1">
      <c r="B205" s="1"/>
      <c r="D205" s="2"/>
      <c r="E205" s="2"/>
      <c r="G205" s="4"/>
      <c r="H205" s="4"/>
      <c r="I205" s="3"/>
    </row>
    <row r="206" ht="16.5" customHeight="1">
      <c r="B206" s="1"/>
      <c r="D206" s="2"/>
      <c r="E206" s="2"/>
      <c r="G206" s="4"/>
      <c r="H206" s="4"/>
      <c r="I206" s="3"/>
    </row>
    <row r="207" ht="16.5" customHeight="1">
      <c r="B207" s="1"/>
      <c r="D207" s="2"/>
      <c r="E207" s="2"/>
      <c r="G207" s="4"/>
      <c r="H207" s="4"/>
      <c r="I207" s="3"/>
    </row>
    <row r="208" ht="16.5" customHeight="1">
      <c r="B208" s="1"/>
      <c r="D208" s="2"/>
      <c r="E208" s="2"/>
      <c r="G208" s="4"/>
      <c r="H208" s="4"/>
      <c r="I208" s="3"/>
    </row>
    <row r="209" ht="16.5" customHeight="1">
      <c r="B209" s="1"/>
      <c r="D209" s="2"/>
      <c r="E209" s="2"/>
      <c r="G209" s="4"/>
      <c r="H209" s="4"/>
      <c r="I209" s="3"/>
    </row>
    <row r="210" ht="16.5" customHeight="1">
      <c r="B210" s="1"/>
      <c r="D210" s="2"/>
      <c r="E210" s="2"/>
      <c r="G210" s="4"/>
      <c r="H210" s="4"/>
      <c r="I210" s="3"/>
    </row>
    <row r="211" ht="16.5" customHeight="1">
      <c r="B211" s="1"/>
      <c r="D211" s="2"/>
      <c r="E211" s="2"/>
      <c r="G211" s="4"/>
      <c r="H211" s="4"/>
      <c r="I211" s="3"/>
    </row>
    <row r="212" ht="16.5" customHeight="1">
      <c r="B212" s="1"/>
      <c r="D212" s="2"/>
      <c r="E212" s="2"/>
      <c r="G212" s="4"/>
      <c r="H212" s="4"/>
      <c r="I212" s="3"/>
    </row>
    <row r="213" ht="16.5" customHeight="1">
      <c r="B213" s="1"/>
      <c r="D213" s="2"/>
      <c r="E213" s="2"/>
      <c r="G213" s="4"/>
      <c r="H213" s="4"/>
      <c r="I213" s="3"/>
    </row>
    <row r="214" ht="16.5" customHeight="1">
      <c r="B214" s="1"/>
      <c r="D214" s="2"/>
      <c r="E214" s="2"/>
      <c r="G214" s="4"/>
      <c r="H214" s="4"/>
      <c r="I214" s="3"/>
    </row>
    <row r="215" ht="16.5" customHeight="1">
      <c r="B215" s="1"/>
      <c r="D215" s="2"/>
      <c r="E215" s="2"/>
      <c r="G215" s="4"/>
      <c r="H215" s="4"/>
      <c r="I215" s="3"/>
    </row>
    <row r="216" ht="16.5" customHeight="1">
      <c r="B216" s="1"/>
      <c r="D216" s="2"/>
      <c r="E216" s="2"/>
      <c r="G216" s="4"/>
      <c r="H216" s="4"/>
      <c r="I216" s="3"/>
    </row>
    <row r="217" ht="16.5" customHeight="1">
      <c r="B217" s="1"/>
      <c r="D217" s="2"/>
      <c r="E217" s="2"/>
      <c r="G217" s="4"/>
      <c r="H217" s="4"/>
      <c r="I217" s="3"/>
    </row>
    <row r="218" ht="16.5" customHeight="1">
      <c r="B218" s="1"/>
      <c r="D218" s="2"/>
      <c r="E218" s="2"/>
      <c r="G218" s="4"/>
      <c r="H218" s="4"/>
      <c r="I218" s="3"/>
    </row>
    <row r="219" ht="16.5" customHeight="1">
      <c r="B219" s="1"/>
      <c r="D219" s="2"/>
      <c r="E219" s="2"/>
      <c r="G219" s="4"/>
      <c r="H219" s="4"/>
      <c r="I219" s="3"/>
    </row>
    <row r="220" ht="16.5" customHeight="1">
      <c r="B220" s="1"/>
      <c r="D220" s="2"/>
      <c r="E220" s="2"/>
      <c r="G220" s="4"/>
      <c r="H220" s="4"/>
      <c r="I220" s="3"/>
    </row>
    <row r="221" ht="16.5" customHeight="1">
      <c r="B221" s="1"/>
      <c r="D221" s="2"/>
      <c r="E221" s="2"/>
      <c r="G221" s="4"/>
      <c r="H221" s="4"/>
      <c r="I221" s="3"/>
    </row>
    <row r="222" ht="16.5" customHeight="1">
      <c r="B222" s="1"/>
      <c r="D222" s="2"/>
      <c r="E222" s="2"/>
      <c r="G222" s="4"/>
      <c r="H222" s="4"/>
      <c r="I222" s="3"/>
    </row>
    <row r="223" ht="16.5" customHeight="1">
      <c r="B223" s="1"/>
      <c r="D223" s="2"/>
      <c r="E223" s="2"/>
      <c r="G223" s="4"/>
      <c r="H223" s="4"/>
      <c r="I223" s="3"/>
    </row>
    <row r="224" ht="16.5" customHeight="1">
      <c r="B224" s="1"/>
      <c r="D224" s="2"/>
      <c r="E224" s="2"/>
      <c r="G224" s="4"/>
      <c r="H224" s="4"/>
      <c r="I224" s="3"/>
    </row>
    <row r="225" ht="16.5" customHeight="1">
      <c r="B225" s="1"/>
      <c r="D225" s="2"/>
      <c r="E225" s="2"/>
      <c r="G225" s="4"/>
      <c r="H225" s="4"/>
      <c r="I225" s="3"/>
    </row>
    <row r="226" ht="16.5" customHeight="1">
      <c r="B226" s="1"/>
      <c r="D226" s="2"/>
      <c r="E226" s="2"/>
      <c r="G226" s="4"/>
      <c r="H226" s="4"/>
      <c r="I226" s="3"/>
    </row>
    <row r="227" ht="16.5" customHeight="1">
      <c r="B227" s="1"/>
      <c r="D227" s="2"/>
      <c r="E227" s="2"/>
      <c r="G227" s="4"/>
      <c r="H227" s="4"/>
      <c r="I227" s="3"/>
    </row>
    <row r="228" ht="16.5" customHeight="1">
      <c r="B228" s="1"/>
      <c r="D228" s="2"/>
      <c r="E228" s="2"/>
      <c r="G228" s="4"/>
      <c r="H228" s="4"/>
      <c r="I228" s="3"/>
    </row>
    <row r="229" ht="16.5" customHeight="1">
      <c r="B229" s="1"/>
      <c r="D229" s="2"/>
      <c r="E229" s="2"/>
      <c r="G229" s="4"/>
      <c r="H229" s="4"/>
      <c r="I229" s="3"/>
    </row>
    <row r="230" ht="16.5" customHeight="1">
      <c r="B230" s="1"/>
      <c r="D230" s="2"/>
      <c r="E230" s="2"/>
      <c r="G230" s="4"/>
      <c r="H230" s="4"/>
      <c r="I230" s="3"/>
    </row>
    <row r="231" ht="16.5" customHeight="1">
      <c r="B231" s="1"/>
      <c r="D231" s="2"/>
      <c r="E231" s="2"/>
      <c r="G231" s="4"/>
      <c r="H231" s="4"/>
      <c r="I231" s="3"/>
    </row>
    <row r="232" ht="16.5" customHeight="1">
      <c r="B232" s="1"/>
      <c r="D232" s="2"/>
      <c r="E232" s="2"/>
      <c r="G232" s="4"/>
      <c r="H232" s="4"/>
      <c r="I232" s="3"/>
    </row>
    <row r="233" ht="16.5" customHeight="1">
      <c r="B233" s="1"/>
      <c r="D233" s="2"/>
      <c r="E233" s="2"/>
      <c r="G233" s="4"/>
      <c r="H233" s="4"/>
      <c r="I233" s="3"/>
    </row>
    <row r="234" ht="16.5" customHeight="1">
      <c r="B234" s="1"/>
      <c r="D234" s="2"/>
      <c r="E234" s="2"/>
      <c r="G234" s="4"/>
      <c r="H234" s="4"/>
      <c r="I234" s="3"/>
    </row>
    <row r="235" ht="16.5" customHeight="1">
      <c r="B235" s="1"/>
      <c r="D235" s="2"/>
      <c r="E235" s="2"/>
      <c r="G235" s="4"/>
      <c r="H235" s="4"/>
      <c r="I235" s="3"/>
    </row>
    <row r="236" ht="16.5" customHeight="1">
      <c r="B236" s="1"/>
      <c r="D236" s="2"/>
      <c r="E236" s="2"/>
      <c r="G236" s="4"/>
      <c r="H236" s="4"/>
      <c r="I236" s="3"/>
    </row>
    <row r="237" ht="16.5" customHeight="1">
      <c r="B237" s="1"/>
      <c r="D237" s="2"/>
      <c r="E237" s="2"/>
      <c r="G237" s="4"/>
      <c r="H237" s="4"/>
      <c r="I237" s="3"/>
    </row>
    <row r="238" ht="16.5" customHeight="1">
      <c r="B238" s="1"/>
      <c r="D238" s="2"/>
      <c r="E238" s="2"/>
      <c r="G238" s="4"/>
      <c r="H238" s="4"/>
      <c r="I238" s="3"/>
    </row>
    <row r="239" ht="16.5" customHeight="1">
      <c r="B239" s="1"/>
      <c r="D239" s="2"/>
      <c r="E239" s="2"/>
      <c r="G239" s="4"/>
      <c r="H239" s="4"/>
      <c r="I239" s="3"/>
    </row>
    <row r="240" ht="16.5" customHeight="1">
      <c r="B240" s="1"/>
      <c r="D240" s="2"/>
      <c r="E240" s="2"/>
      <c r="G240" s="4"/>
      <c r="H240" s="4"/>
      <c r="I240" s="3"/>
    </row>
    <row r="241" ht="16.5" customHeight="1">
      <c r="B241" s="1"/>
      <c r="D241" s="2"/>
      <c r="E241" s="2"/>
      <c r="G241" s="4"/>
      <c r="H241" s="4"/>
      <c r="I241" s="3"/>
    </row>
    <row r="242" ht="16.5" customHeight="1">
      <c r="B242" s="1"/>
      <c r="D242" s="2"/>
      <c r="E242" s="2"/>
      <c r="G242" s="4"/>
      <c r="H242" s="4"/>
      <c r="I242" s="3"/>
    </row>
    <row r="243" ht="16.5" customHeight="1">
      <c r="B243" s="1"/>
      <c r="D243" s="2"/>
      <c r="E243" s="2"/>
      <c r="G243" s="4"/>
      <c r="H243" s="4"/>
      <c r="I243" s="3"/>
    </row>
    <row r="244" ht="16.5" customHeight="1">
      <c r="B244" s="1"/>
      <c r="D244" s="2"/>
      <c r="E244" s="2"/>
      <c r="G244" s="4"/>
      <c r="H244" s="4"/>
      <c r="I244" s="3"/>
    </row>
    <row r="245" ht="16.5" customHeight="1">
      <c r="B245" s="1"/>
      <c r="D245" s="2"/>
      <c r="E245" s="2"/>
      <c r="G245" s="4"/>
      <c r="H245" s="4"/>
      <c r="I245" s="3"/>
    </row>
    <row r="246" ht="16.5" customHeight="1">
      <c r="B246" s="1"/>
      <c r="D246" s="2"/>
      <c r="E246" s="2"/>
      <c r="G246" s="4"/>
      <c r="H246" s="4"/>
      <c r="I246" s="3"/>
    </row>
    <row r="247" ht="16.5" customHeight="1">
      <c r="B247" s="1"/>
      <c r="D247" s="2"/>
      <c r="E247" s="2"/>
      <c r="G247" s="4"/>
      <c r="H247" s="4"/>
      <c r="I247" s="3"/>
    </row>
    <row r="248" ht="16.5" customHeight="1">
      <c r="B248" s="1"/>
      <c r="D248" s="2"/>
      <c r="E248" s="2"/>
      <c r="G248" s="4"/>
      <c r="H248" s="4"/>
      <c r="I248" s="3"/>
    </row>
    <row r="249" ht="16.5" customHeight="1">
      <c r="B249" s="1"/>
      <c r="D249" s="2"/>
      <c r="E249" s="2"/>
      <c r="G249" s="4"/>
      <c r="H249" s="4"/>
      <c r="I249" s="3"/>
    </row>
    <row r="250" ht="16.5" customHeight="1">
      <c r="B250" s="1"/>
      <c r="D250" s="2"/>
      <c r="E250" s="2"/>
      <c r="G250" s="4"/>
      <c r="H250" s="4"/>
      <c r="I250" s="3"/>
    </row>
    <row r="251" ht="16.5" customHeight="1">
      <c r="B251" s="1"/>
      <c r="D251" s="2"/>
      <c r="E251" s="2"/>
      <c r="G251" s="4"/>
      <c r="H251" s="4"/>
      <c r="I251" s="3"/>
    </row>
    <row r="252" ht="16.5" customHeight="1">
      <c r="B252" s="1"/>
      <c r="D252" s="2"/>
      <c r="E252" s="2"/>
      <c r="G252" s="4"/>
      <c r="H252" s="4"/>
      <c r="I252" s="3"/>
    </row>
    <row r="253" ht="16.5" customHeight="1">
      <c r="B253" s="1"/>
      <c r="D253" s="2"/>
      <c r="E253" s="2"/>
      <c r="G253" s="4"/>
      <c r="H253" s="4"/>
      <c r="I253" s="3"/>
    </row>
    <row r="254" ht="16.5" customHeight="1">
      <c r="B254" s="1"/>
      <c r="D254" s="2"/>
      <c r="E254" s="2"/>
      <c r="G254" s="4"/>
      <c r="H254" s="4"/>
      <c r="I254" s="3"/>
    </row>
    <row r="255" ht="16.5" customHeight="1">
      <c r="B255" s="1"/>
      <c r="D255" s="2"/>
      <c r="E255" s="2"/>
      <c r="G255" s="4"/>
      <c r="H255" s="4"/>
      <c r="I255" s="3"/>
    </row>
    <row r="256" ht="16.5" customHeight="1">
      <c r="B256" s="1"/>
      <c r="D256" s="2"/>
      <c r="E256" s="2"/>
      <c r="G256" s="4"/>
      <c r="H256" s="4"/>
      <c r="I256" s="3"/>
    </row>
    <row r="257" ht="16.5" customHeight="1">
      <c r="B257" s="1"/>
      <c r="D257" s="2"/>
      <c r="E257" s="2"/>
      <c r="G257" s="4"/>
      <c r="H257" s="4"/>
      <c r="I257" s="3"/>
    </row>
    <row r="258" ht="16.5" customHeight="1">
      <c r="B258" s="1"/>
      <c r="D258" s="2"/>
      <c r="E258" s="2"/>
      <c r="G258" s="4"/>
      <c r="H258" s="4"/>
      <c r="I258" s="3"/>
    </row>
    <row r="259" ht="16.5" customHeight="1">
      <c r="B259" s="1"/>
      <c r="D259" s="2"/>
      <c r="E259" s="2"/>
      <c r="G259" s="4"/>
      <c r="H259" s="4"/>
      <c r="I259" s="3"/>
    </row>
    <row r="260" ht="16.5" customHeight="1">
      <c r="B260" s="1"/>
      <c r="D260" s="2"/>
      <c r="E260" s="2"/>
      <c r="G260" s="4"/>
      <c r="H260" s="4"/>
      <c r="I260" s="3"/>
    </row>
    <row r="261" ht="16.5" customHeight="1">
      <c r="B261" s="1"/>
      <c r="D261" s="2"/>
      <c r="E261" s="2"/>
      <c r="G261" s="4"/>
      <c r="H261" s="4"/>
      <c r="I261" s="3"/>
    </row>
    <row r="262" ht="16.5" customHeight="1">
      <c r="B262" s="1"/>
      <c r="D262" s="2"/>
      <c r="E262" s="2"/>
      <c r="G262" s="4"/>
      <c r="H262" s="4"/>
      <c r="I262" s="3"/>
    </row>
    <row r="263" ht="16.5" customHeight="1">
      <c r="B263" s="1"/>
      <c r="D263" s="2"/>
      <c r="E263" s="2"/>
      <c r="G263" s="4"/>
      <c r="H263" s="4"/>
      <c r="I263" s="3"/>
    </row>
    <row r="264" ht="16.5" customHeight="1">
      <c r="B264" s="1"/>
      <c r="D264" s="2"/>
      <c r="E264" s="2"/>
      <c r="G264" s="4"/>
      <c r="H264" s="4"/>
      <c r="I264" s="3"/>
    </row>
    <row r="265" ht="16.5" customHeight="1">
      <c r="B265" s="1"/>
      <c r="D265" s="2"/>
      <c r="E265" s="2"/>
      <c r="G265" s="4"/>
      <c r="H265" s="4"/>
      <c r="I265" s="3"/>
    </row>
    <row r="266" ht="16.5" customHeight="1">
      <c r="B266" s="1"/>
      <c r="D266" s="2"/>
      <c r="E266" s="2"/>
      <c r="G266" s="4"/>
      <c r="H266" s="4"/>
      <c r="I266" s="3"/>
    </row>
    <row r="267" ht="16.5" customHeight="1">
      <c r="B267" s="1"/>
      <c r="D267" s="2"/>
      <c r="E267" s="2"/>
      <c r="G267" s="4"/>
      <c r="H267" s="4"/>
      <c r="I267" s="3"/>
    </row>
    <row r="268" ht="16.5" customHeight="1">
      <c r="B268" s="1"/>
      <c r="D268" s="2"/>
      <c r="E268" s="2"/>
      <c r="G268" s="4"/>
      <c r="H268" s="4"/>
      <c r="I268" s="3"/>
    </row>
    <row r="269" ht="16.5" customHeight="1">
      <c r="B269" s="1"/>
      <c r="D269" s="2"/>
      <c r="E269" s="2"/>
      <c r="G269" s="4"/>
      <c r="H269" s="4"/>
      <c r="I269" s="3"/>
    </row>
    <row r="270" ht="16.5" customHeight="1">
      <c r="B270" s="1"/>
      <c r="D270" s="2"/>
      <c r="E270" s="2"/>
      <c r="G270" s="4"/>
      <c r="H270" s="4"/>
      <c r="I270" s="3"/>
    </row>
    <row r="271" ht="16.5" customHeight="1">
      <c r="B271" s="1"/>
      <c r="D271" s="2"/>
      <c r="E271" s="2"/>
      <c r="G271" s="4"/>
      <c r="H271" s="4"/>
      <c r="I271" s="3"/>
    </row>
    <row r="272" ht="16.5" customHeight="1">
      <c r="B272" s="1"/>
      <c r="D272" s="2"/>
      <c r="E272" s="2"/>
      <c r="G272" s="4"/>
      <c r="H272" s="4"/>
      <c r="I272" s="3"/>
    </row>
    <row r="273" ht="16.5" customHeight="1">
      <c r="B273" s="1"/>
      <c r="D273" s="2"/>
      <c r="E273" s="2"/>
      <c r="G273" s="4"/>
      <c r="H273" s="4"/>
      <c r="I273" s="3"/>
    </row>
    <row r="274" ht="16.5" customHeight="1">
      <c r="B274" s="1"/>
      <c r="D274" s="2"/>
      <c r="E274" s="2"/>
      <c r="G274" s="4"/>
      <c r="H274" s="4"/>
      <c r="I274" s="3"/>
    </row>
    <row r="275" ht="16.5" customHeight="1">
      <c r="B275" s="1"/>
      <c r="D275" s="2"/>
      <c r="E275" s="2"/>
      <c r="G275" s="4"/>
      <c r="H275" s="4"/>
      <c r="I275" s="3"/>
    </row>
    <row r="276" ht="16.5" customHeight="1">
      <c r="B276" s="1"/>
      <c r="D276" s="2"/>
      <c r="E276" s="2"/>
      <c r="G276" s="4"/>
      <c r="H276" s="4"/>
      <c r="I276" s="3"/>
    </row>
    <row r="277" ht="16.5" customHeight="1">
      <c r="B277" s="1"/>
      <c r="D277" s="2"/>
      <c r="E277" s="2"/>
      <c r="G277" s="4"/>
      <c r="H277" s="4"/>
      <c r="I277" s="3"/>
    </row>
    <row r="278" ht="16.5" customHeight="1">
      <c r="B278" s="1"/>
      <c r="D278" s="2"/>
      <c r="E278" s="2"/>
      <c r="G278" s="4"/>
      <c r="H278" s="4"/>
      <c r="I278" s="3"/>
    </row>
    <row r="279" ht="16.5" customHeight="1">
      <c r="B279" s="1"/>
      <c r="D279" s="2"/>
      <c r="E279" s="2"/>
      <c r="G279" s="4"/>
      <c r="H279" s="4"/>
      <c r="I279" s="3"/>
    </row>
    <row r="280" ht="16.5" customHeight="1">
      <c r="B280" s="1"/>
      <c r="D280" s="2"/>
      <c r="E280" s="2"/>
      <c r="G280" s="4"/>
      <c r="H280" s="4"/>
      <c r="I280" s="3"/>
    </row>
    <row r="281" ht="16.5" customHeight="1">
      <c r="B281" s="1"/>
      <c r="D281" s="2"/>
      <c r="E281" s="2"/>
      <c r="G281" s="4"/>
      <c r="H281" s="4"/>
      <c r="I281" s="3"/>
    </row>
    <row r="282" ht="16.5" customHeight="1">
      <c r="B282" s="1"/>
      <c r="D282" s="2"/>
      <c r="E282" s="2"/>
      <c r="G282" s="4"/>
      <c r="H282" s="4"/>
      <c r="I282" s="3"/>
    </row>
    <row r="283" ht="16.5" customHeight="1">
      <c r="B283" s="1"/>
      <c r="D283" s="2"/>
      <c r="E283" s="2"/>
      <c r="G283" s="4"/>
      <c r="H283" s="4"/>
      <c r="I283" s="3"/>
    </row>
    <row r="284" ht="16.5" customHeight="1">
      <c r="B284" s="1"/>
      <c r="D284" s="2"/>
      <c r="E284" s="2"/>
      <c r="G284" s="4"/>
      <c r="H284" s="4"/>
      <c r="I284" s="3"/>
    </row>
    <row r="285" ht="16.5" customHeight="1">
      <c r="B285" s="1"/>
      <c r="D285" s="2"/>
      <c r="E285" s="2"/>
      <c r="G285" s="4"/>
      <c r="H285" s="4"/>
      <c r="I285" s="3"/>
    </row>
    <row r="286" ht="16.5" customHeight="1">
      <c r="B286" s="1"/>
      <c r="D286" s="2"/>
      <c r="E286" s="2"/>
      <c r="G286" s="4"/>
      <c r="H286" s="4"/>
      <c r="I286" s="3"/>
    </row>
    <row r="287" ht="16.5" customHeight="1">
      <c r="B287" s="1"/>
      <c r="D287" s="2"/>
      <c r="E287" s="2"/>
      <c r="G287" s="4"/>
      <c r="H287" s="4"/>
      <c r="I287" s="3"/>
    </row>
    <row r="288" ht="16.5" customHeight="1">
      <c r="B288" s="1"/>
      <c r="D288" s="2"/>
      <c r="E288" s="2"/>
      <c r="G288" s="4"/>
      <c r="H288" s="4"/>
      <c r="I288" s="3"/>
    </row>
    <row r="289" ht="16.5" customHeight="1">
      <c r="B289" s="1"/>
      <c r="D289" s="2"/>
      <c r="E289" s="2"/>
      <c r="G289" s="4"/>
      <c r="H289" s="4"/>
      <c r="I289" s="3"/>
    </row>
    <row r="290" ht="16.5" customHeight="1">
      <c r="B290" s="1"/>
      <c r="D290" s="2"/>
      <c r="E290" s="2"/>
      <c r="G290" s="4"/>
      <c r="H290" s="4"/>
      <c r="I290" s="3"/>
    </row>
    <row r="291" ht="16.5" customHeight="1">
      <c r="B291" s="1"/>
      <c r="D291" s="2"/>
      <c r="E291" s="2"/>
      <c r="G291" s="4"/>
      <c r="H291" s="4"/>
      <c r="I291" s="3"/>
    </row>
    <row r="292" ht="16.5" customHeight="1">
      <c r="B292" s="1"/>
      <c r="D292" s="2"/>
      <c r="E292" s="2"/>
      <c r="G292" s="4"/>
      <c r="H292" s="4"/>
      <c r="I292" s="3"/>
    </row>
    <row r="293" ht="16.5" customHeight="1">
      <c r="B293" s="1"/>
      <c r="D293" s="2"/>
      <c r="E293" s="2"/>
      <c r="G293" s="4"/>
      <c r="H293" s="4"/>
      <c r="I293" s="3"/>
    </row>
    <row r="294" ht="16.5" customHeight="1">
      <c r="B294" s="1"/>
      <c r="D294" s="2"/>
      <c r="E294" s="2"/>
      <c r="G294" s="4"/>
      <c r="H294" s="4"/>
      <c r="I294" s="3"/>
    </row>
    <row r="295" ht="16.5" customHeight="1">
      <c r="B295" s="1"/>
      <c r="D295" s="2"/>
      <c r="E295" s="2"/>
      <c r="G295" s="4"/>
      <c r="H295" s="4"/>
      <c r="I295" s="3"/>
    </row>
    <row r="296" ht="16.5" customHeight="1">
      <c r="B296" s="1"/>
      <c r="D296" s="2"/>
      <c r="E296" s="2"/>
      <c r="G296" s="4"/>
      <c r="H296" s="4"/>
      <c r="I296" s="3"/>
    </row>
    <row r="297" ht="16.5" customHeight="1">
      <c r="B297" s="1"/>
      <c r="D297" s="2"/>
      <c r="E297" s="2"/>
      <c r="G297" s="4"/>
      <c r="H297" s="4"/>
      <c r="I297" s="3"/>
    </row>
    <row r="298" ht="16.5" customHeight="1">
      <c r="B298" s="1"/>
      <c r="D298" s="2"/>
      <c r="E298" s="2"/>
      <c r="G298" s="4"/>
      <c r="H298" s="4"/>
      <c r="I298" s="3"/>
    </row>
    <row r="299" ht="16.5" customHeight="1">
      <c r="B299" s="1"/>
      <c r="D299" s="2"/>
      <c r="E299" s="2"/>
      <c r="G299" s="4"/>
      <c r="H299" s="4"/>
      <c r="I299" s="3"/>
    </row>
    <row r="300" ht="16.5" customHeight="1">
      <c r="B300" s="1"/>
      <c r="D300" s="2"/>
      <c r="E300" s="2"/>
      <c r="G300" s="4"/>
      <c r="H300" s="4"/>
      <c r="I300" s="3"/>
    </row>
    <row r="301" ht="16.5" customHeight="1">
      <c r="B301" s="1"/>
      <c r="D301" s="2"/>
      <c r="E301" s="2"/>
      <c r="G301" s="4"/>
      <c r="H301" s="4"/>
      <c r="I301" s="3"/>
    </row>
    <row r="302" ht="16.5" customHeight="1">
      <c r="B302" s="1"/>
      <c r="D302" s="2"/>
      <c r="E302" s="2"/>
      <c r="G302" s="4"/>
      <c r="H302" s="4"/>
      <c r="I302" s="3"/>
    </row>
    <row r="303" ht="16.5" customHeight="1">
      <c r="B303" s="1"/>
      <c r="D303" s="2"/>
      <c r="E303" s="2"/>
      <c r="G303" s="4"/>
      <c r="H303" s="4"/>
      <c r="I303" s="3"/>
    </row>
    <row r="304" ht="16.5" customHeight="1">
      <c r="B304" s="1"/>
      <c r="D304" s="2"/>
      <c r="E304" s="2"/>
      <c r="G304" s="4"/>
      <c r="H304" s="4"/>
      <c r="I304" s="3"/>
    </row>
    <row r="305" ht="16.5" customHeight="1">
      <c r="B305" s="1"/>
      <c r="D305" s="2"/>
      <c r="E305" s="2"/>
      <c r="G305" s="4"/>
      <c r="H305" s="4"/>
      <c r="I305" s="3"/>
    </row>
    <row r="306" ht="16.5" customHeight="1">
      <c r="B306" s="1"/>
      <c r="D306" s="2"/>
      <c r="E306" s="2"/>
      <c r="G306" s="4"/>
      <c r="H306" s="4"/>
      <c r="I306" s="3"/>
    </row>
    <row r="307" ht="16.5" customHeight="1">
      <c r="B307" s="1"/>
      <c r="D307" s="2"/>
      <c r="E307" s="2"/>
      <c r="G307" s="4"/>
      <c r="H307" s="4"/>
      <c r="I307" s="3"/>
    </row>
    <row r="308" ht="16.5" customHeight="1">
      <c r="B308" s="1"/>
      <c r="D308" s="2"/>
      <c r="E308" s="2"/>
      <c r="G308" s="4"/>
      <c r="H308" s="4"/>
      <c r="I308" s="3"/>
    </row>
    <row r="309" ht="16.5" customHeight="1">
      <c r="B309" s="1"/>
      <c r="D309" s="2"/>
      <c r="E309" s="2"/>
      <c r="G309" s="4"/>
      <c r="H309" s="4"/>
      <c r="I309" s="3"/>
    </row>
    <row r="310" ht="16.5" customHeight="1">
      <c r="B310" s="1"/>
      <c r="D310" s="2"/>
      <c r="E310" s="2"/>
      <c r="G310" s="4"/>
      <c r="H310" s="4"/>
      <c r="I310" s="3"/>
    </row>
    <row r="311" ht="16.5" customHeight="1">
      <c r="B311" s="1"/>
      <c r="D311" s="2"/>
      <c r="E311" s="2"/>
      <c r="G311" s="4"/>
      <c r="H311" s="4"/>
      <c r="I311" s="3"/>
    </row>
    <row r="312" ht="16.5" customHeight="1">
      <c r="B312" s="1"/>
      <c r="D312" s="2"/>
      <c r="E312" s="2"/>
      <c r="G312" s="4"/>
      <c r="H312" s="4"/>
      <c r="I312" s="3"/>
    </row>
    <row r="313" ht="16.5" customHeight="1">
      <c r="B313" s="1"/>
      <c r="D313" s="2"/>
      <c r="E313" s="2"/>
      <c r="G313" s="4"/>
      <c r="H313" s="4"/>
      <c r="I313" s="3"/>
    </row>
    <row r="314" ht="16.5" customHeight="1">
      <c r="B314" s="1"/>
      <c r="D314" s="2"/>
      <c r="E314" s="2"/>
      <c r="G314" s="4"/>
      <c r="H314" s="4"/>
      <c r="I314" s="3"/>
    </row>
    <row r="315" ht="16.5" customHeight="1">
      <c r="B315" s="1"/>
      <c r="D315" s="2"/>
      <c r="E315" s="2"/>
      <c r="G315" s="4"/>
      <c r="H315" s="4"/>
      <c r="I315" s="3"/>
    </row>
    <row r="316" ht="16.5" customHeight="1">
      <c r="B316" s="1"/>
      <c r="D316" s="2"/>
      <c r="E316" s="2"/>
      <c r="G316" s="4"/>
      <c r="H316" s="4"/>
      <c r="I316" s="3"/>
    </row>
    <row r="317" ht="16.5" customHeight="1">
      <c r="B317" s="1"/>
      <c r="D317" s="2"/>
      <c r="E317" s="2"/>
      <c r="G317" s="4"/>
      <c r="H317" s="4"/>
      <c r="I317" s="3"/>
    </row>
    <row r="318" ht="16.5" customHeight="1">
      <c r="B318" s="1"/>
      <c r="D318" s="2"/>
      <c r="E318" s="2"/>
      <c r="G318" s="4"/>
      <c r="H318" s="4"/>
      <c r="I318" s="3"/>
    </row>
    <row r="319" ht="16.5" customHeight="1">
      <c r="B319" s="1"/>
      <c r="D319" s="2"/>
      <c r="E319" s="2"/>
      <c r="G319" s="4"/>
      <c r="H319" s="4"/>
      <c r="I319" s="3"/>
    </row>
    <row r="320" ht="16.5" customHeight="1">
      <c r="B320" s="1"/>
      <c r="D320" s="2"/>
      <c r="E320" s="2"/>
      <c r="G320" s="4"/>
      <c r="H320" s="4"/>
      <c r="I320" s="3"/>
    </row>
    <row r="321" ht="16.5" customHeight="1">
      <c r="B321" s="1"/>
      <c r="D321" s="2"/>
      <c r="E321" s="2"/>
      <c r="G321" s="4"/>
      <c r="H321" s="4"/>
      <c r="I321" s="3"/>
    </row>
    <row r="322" ht="16.5" customHeight="1">
      <c r="B322" s="1"/>
      <c r="D322" s="2"/>
      <c r="E322" s="2"/>
      <c r="G322" s="4"/>
      <c r="H322" s="4"/>
      <c r="I322" s="3"/>
    </row>
    <row r="323" ht="16.5" customHeight="1">
      <c r="B323" s="1"/>
      <c r="D323" s="2"/>
      <c r="E323" s="2"/>
      <c r="G323" s="4"/>
      <c r="H323" s="4"/>
      <c r="I323" s="3"/>
    </row>
    <row r="324" ht="16.5" customHeight="1">
      <c r="B324" s="1"/>
      <c r="D324" s="2"/>
      <c r="E324" s="2"/>
      <c r="G324" s="4"/>
      <c r="H324" s="4"/>
      <c r="I324" s="3"/>
    </row>
    <row r="325" ht="16.5" customHeight="1">
      <c r="B325" s="1"/>
      <c r="D325" s="2"/>
      <c r="E325" s="2"/>
      <c r="G325" s="4"/>
      <c r="H325" s="4"/>
      <c r="I325" s="3"/>
    </row>
    <row r="326" ht="16.5" customHeight="1">
      <c r="B326" s="1"/>
      <c r="D326" s="2"/>
      <c r="E326" s="2"/>
      <c r="G326" s="4"/>
      <c r="H326" s="4"/>
      <c r="I326" s="3"/>
    </row>
    <row r="327" ht="16.5" customHeight="1">
      <c r="B327" s="1"/>
      <c r="D327" s="2"/>
      <c r="E327" s="2"/>
      <c r="G327" s="4"/>
      <c r="H327" s="4"/>
      <c r="I327" s="3"/>
    </row>
    <row r="328" ht="16.5" customHeight="1">
      <c r="B328" s="1"/>
      <c r="D328" s="2"/>
      <c r="E328" s="2"/>
      <c r="G328" s="4"/>
      <c r="H328" s="4"/>
      <c r="I328" s="3"/>
    </row>
    <row r="329" ht="16.5" customHeight="1">
      <c r="B329" s="1"/>
      <c r="D329" s="2"/>
      <c r="E329" s="2"/>
      <c r="G329" s="4"/>
      <c r="H329" s="4"/>
      <c r="I329" s="3"/>
    </row>
    <row r="330" ht="16.5" customHeight="1">
      <c r="B330" s="1"/>
      <c r="D330" s="2"/>
      <c r="E330" s="2"/>
      <c r="G330" s="4"/>
      <c r="H330" s="4"/>
      <c r="I330" s="3"/>
    </row>
    <row r="331" ht="16.5" customHeight="1">
      <c r="B331" s="1"/>
      <c r="D331" s="2"/>
      <c r="E331" s="2"/>
      <c r="G331" s="4"/>
      <c r="H331" s="4"/>
      <c r="I331" s="3"/>
    </row>
    <row r="332" ht="16.5" customHeight="1">
      <c r="B332" s="1"/>
      <c r="D332" s="2"/>
      <c r="E332" s="2"/>
      <c r="G332" s="4"/>
      <c r="H332" s="4"/>
      <c r="I332" s="3"/>
    </row>
    <row r="333" ht="16.5" customHeight="1">
      <c r="B333" s="1"/>
      <c r="D333" s="2"/>
      <c r="E333" s="2"/>
      <c r="G333" s="4"/>
      <c r="H333" s="4"/>
      <c r="I333" s="3"/>
    </row>
    <row r="334" ht="16.5" customHeight="1">
      <c r="B334" s="1"/>
      <c r="D334" s="2"/>
      <c r="E334" s="2"/>
      <c r="G334" s="4"/>
      <c r="H334" s="4"/>
      <c r="I334" s="3"/>
    </row>
    <row r="335" ht="16.5" customHeight="1">
      <c r="B335" s="1"/>
      <c r="D335" s="2"/>
      <c r="E335" s="2"/>
      <c r="G335" s="4"/>
      <c r="H335" s="4"/>
      <c r="I335" s="3"/>
    </row>
    <row r="336" ht="16.5" customHeight="1">
      <c r="B336" s="1"/>
      <c r="D336" s="2"/>
      <c r="E336" s="2"/>
      <c r="G336" s="4"/>
      <c r="H336" s="4"/>
      <c r="I336" s="3"/>
    </row>
    <row r="337" ht="16.5" customHeight="1">
      <c r="B337" s="1"/>
      <c r="D337" s="2"/>
      <c r="E337" s="2"/>
      <c r="G337" s="4"/>
      <c r="H337" s="4"/>
      <c r="I337" s="3"/>
    </row>
    <row r="338" ht="16.5" customHeight="1">
      <c r="B338" s="1"/>
      <c r="D338" s="2"/>
      <c r="E338" s="2"/>
      <c r="G338" s="4"/>
      <c r="H338" s="4"/>
      <c r="I338" s="3"/>
    </row>
    <row r="339" ht="16.5" customHeight="1">
      <c r="B339" s="1"/>
      <c r="D339" s="2"/>
      <c r="E339" s="2"/>
      <c r="G339" s="4"/>
      <c r="H339" s="4"/>
      <c r="I339" s="3"/>
    </row>
    <row r="340" ht="16.5" customHeight="1">
      <c r="B340" s="1"/>
      <c r="D340" s="2"/>
      <c r="E340" s="2"/>
      <c r="G340" s="4"/>
      <c r="H340" s="4"/>
      <c r="I340" s="3"/>
    </row>
    <row r="341" ht="16.5" customHeight="1">
      <c r="B341" s="1"/>
      <c r="D341" s="2"/>
      <c r="E341" s="2"/>
      <c r="G341" s="4"/>
      <c r="H341" s="4"/>
      <c r="I341" s="3"/>
    </row>
    <row r="342" ht="16.5" customHeight="1">
      <c r="B342" s="1"/>
      <c r="D342" s="2"/>
      <c r="E342" s="2"/>
      <c r="G342" s="4"/>
      <c r="H342" s="4"/>
      <c r="I342" s="3"/>
    </row>
    <row r="343" ht="16.5" customHeight="1">
      <c r="B343" s="1"/>
      <c r="D343" s="2"/>
      <c r="E343" s="2"/>
      <c r="G343" s="4"/>
      <c r="H343" s="4"/>
      <c r="I343" s="3"/>
    </row>
    <row r="344" ht="16.5" customHeight="1">
      <c r="B344" s="1"/>
      <c r="D344" s="2"/>
      <c r="E344" s="2"/>
      <c r="G344" s="4"/>
      <c r="H344" s="4"/>
      <c r="I344" s="3"/>
    </row>
    <row r="345" ht="16.5" customHeight="1">
      <c r="B345" s="1"/>
      <c r="D345" s="2"/>
      <c r="E345" s="2"/>
      <c r="G345" s="4"/>
      <c r="H345" s="4"/>
      <c r="I345" s="3"/>
    </row>
    <row r="346" ht="16.5" customHeight="1">
      <c r="B346" s="1"/>
      <c r="D346" s="2"/>
      <c r="E346" s="2"/>
      <c r="G346" s="4"/>
      <c r="H346" s="4"/>
      <c r="I346" s="3"/>
    </row>
    <row r="347" ht="16.5" customHeight="1">
      <c r="B347" s="1"/>
      <c r="D347" s="2"/>
      <c r="E347" s="2"/>
      <c r="G347" s="4"/>
      <c r="H347" s="4"/>
      <c r="I347" s="3"/>
    </row>
    <row r="348" ht="16.5" customHeight="1">
      <c r="B348" s="1"/>
      <c r="D348" s="2"/>
      <c r="E348" s="2"/>
      <c r="G348" s="4"/>
      <c r="H348" s="4"/>
      <c r="I348" s="3"/>
    </row>
    <row r="349" ht="16.5" customHeight="1">
      <c r="B349" s="1"/>
      <c r="D349" s="2"/>
      <c r="E349" s="2"/>
      <c r="G349" s="4"/>
      <c r="H349" s="4"/>
      <c r="I349" s="3"/>
    </row>
    <row r="350" ht="16.5" customHeight="1">
      <c r="B350" s="1"/>
      <c r="D350" s="2"/>
      <c r="E350" s="2"/>
      <c r="G350" s="4"/>
      <c r="H350" s="4"/>
      <c r="I350" s="3"/>
    </row>
    <row r="351" ht="16.5" customHeight="1">
      <c r="B351" s="1"/>
      <c r="D351" s="2"/>
      <c r="E351" s="2"/>
      <c r="G351" s="4"/>
      <c r="H351" s="4"/>
      <c r="I351" s="3"/>
    </row>
    <row r="352" ht="16.5" customHeight="1">
      <c r="B352" s="1"/>
      <c r="D352" s="2"/>
      <c r="E352" s="2"/>
      <c r="G352" s="4"/>
      <c r="H352" s="4"/>
      <c r="I352" s="3"/>
    </row>
    <row r="353" ht="16.5" customHeight="1">
      <c r="B353" s="1"/>
      <c r="D353" s="2"/>
      <c r="E353" s="2"/>
      <c r="G353" s="4"/>
      <c r="H353" s="4"/>
      <c r="I353" s="3"/>
    </row>
    <row r="354" ht="16.5" customHeight="1">
      <c r="B354" s="1"/>
      <c r="D354" s="2"/>
      <c r="E354" s="2"/>
      <c r="G354" s="4"/>
      <c r="H354" s="4"/>
      <c r="I354" s="3"/>
    </row>
    <row r="355" ht="16.5" customHeight="1">
      <c r="B355" s="1"/>
      <c r="D355" s="2"/>
      <c r="E355" s="2"/>
      <c r="G355" s="4"/>
      <c r="H355" s="4"/>
      <c r="I355" s="3"/>
    </row>
    <row r="356" ht="16.5" customHeight="1">
      <c r="B356" s="1"/>
      <c r="D356" s="2"/>
      <c r="E356" s="2"/>
      <c r="G356" s="4"/>
      <c r="H356" s="4"/>
      <c r="I356" s="3"/>
    </row>
    <row r="357" ht="16.5" customHeight="1">
      <c r="B357" s="1"/>
      <c r="D357" s="2"/>
      <c r="E357" s="2"/>
      <c r="G357" s="4"/>
      <c r="H357" s="4"/>
      <c r="I357" s="3"/>
    </row>
    <row r="358" ht="16.5" customHeight="1">
      <c r="B358" s="1"/>
      <c r="D358" s="2"/>
      <c r="E358" s="2"/>
      <c r="G358" s="4"/>
      <c r="H358" s="4"/>
      <c r="I358" s="3"/>
    </row>
    <row r="359" ht="16.5" customHeight="1">
      <c r="B359" s="1"/>
      <c r="D359" s="2"/>
      <c r="E359" s="2"/>
      <c r="G359" s="4"/>
      <c r="H359" s="4"/>
      <c r="I359" s="3"/>
    </row>
    <row r="360" ht="16.5" customHeight="1">
      <c r="B360" s="1"/>
      <c r="D360" s="2"/>
      <c r="E360" s="2"/>
      <c r="G360" s="4"/>
      <c r="H360" s="4"/>
      <c r="I360" s="3"/>
    </row>
    <row r="361" ht="16.5" customHeight="1">
      <c r="B361" s="1"/>
      <c r="D361" s="2"/>
      <c r="E361" s="2"/>
      <c r="G361" s="4"/>
      <c r="H361" s="4"/>
      <c r="I361" s="3"/>
    </row>
    <row r="362" ht="16.5" customHeight="1">
      <c r="B362" s="1"/>
      <c r="D362" s="2"/>
      <c r="E362" s="2"/>
      <c r="G362" s="4"/>
      <c r="H362" s="4"/>
      <c r="I362" s="3"/>
    </row>
    <row r="363" ht="16.5" customHeight="1">
      <c r="B363" s="1"/>
      <c r="D363" s="2"/>
      <c r="E363" s="2"/>
      <c r="G363" s="4"/>
      <c r="H363" s="4"/>
      <c r="I363" s="3"/>
    </row>
    <row r="364" ht="16.5" customHeight="1">
      <c r="B364" s="1"/>
      <c r="D364" s="2"/>
      <c r="E364" s="2"/>
      <c r="G364" s="4"/>
      <c r="H364" s="4"/>
      <c r="I364" s="3"/>
    </row>
    <row r="365" ht="16.5" customHeight="1">
      <c r="B365" s="1"/>
      <c r="D365" s="2"/>
      <c r="E365" s="2"/>
      <c r="G365" s="4"/>
      <c r="H365" s="4"/>
      <c r="I365" s="3"/>
    </row>
    <row r="366" ht="16.5" customHeight="1">
      <c r="B366" s="1"/>
      <c r="D366" s="2"/>
      <c r="E366" s="2"/>
      <c r="G366" s="4"/>
      <c r="H366" s="4"/>
      <c r="I366" s="3"/>
    </row>
    <row r="367" ht="16.5" customHeight="1">
      <c r="B367" s="1"/>
      <c r="D367" s="2"/>
      <c r="E367" s="2"/>
      <c r="G367" s="4"/>
      <c r="H367" s="4"/>
      <c r="I367" s="3"/>
    </row>
    <row r="368" ht="16.5" customHeight="1">
      <c r="B368" s="1"/>
      <c r="D368" s="2"/>
      <c r="E368" s="2"/>
      <c r="G368" s="4"/>
      <c r="H368" s="4"/>
      <c r="I368" s="3"/>
    </row>
    <row r="369" ht="16.5" customHeight="1">
      <c r="B369" s="1"/>
      <c r="D369" s="2"/>
      <c r="E369" s="2"/>
      <c r="G369" s="4"/>
      <c r="H369" s="4"/>
      <c r="I369" s="3"/>
    </row>
    <row r="370" ht="16.5" customHeight="1">
      <c r="B370" s="1"/>
      <c r="D370" s="2"/>
      <c r="E370" s="2"/>
      <c r="G370" s="4"/>
      <c r="H370" s="4"/>
      <c r="I370" s="3"/>
    </row>
    <row r="371" ht="16.5" customHeight="1">
      <c r="B371" s="1"/>
      <c r="D371" s="2"/>
      <c r="E371" s="2"/>
      <c r="G371" s="4"/>
      <c r="H371" s="4"/>
      <c r="I371" s="3"/>
    </row>
    <row r="372" ht="16.5" customHeight="1">
      <c r="B372" s="1"/>
      <c r="D372" s="2"/>
      <c r="E372" s="2"/>
      <c r="G372" s="4"/>
      <c r="H372" s="4"/>
      <c r="I372" s="3"/>
    </row>
    <row r="373" ht="16.5" customHeight="1">
      <c r="B373" s="1"/>
      <c r="D373" s="2"/>
      <c r="E373" s="2"/>
      <c r="G373" s="4"/>
      <c r="H373" s="4"/>
      <c r="I373" s="3"/>
    </row>
    <row r="374" ht="16.5" customHeight="1">
      <c r="B374" s="1"/>
      <c r="D374" s="2"/>
      <c r="E374" s="2"/>
      <c r="G374" s="4"/>
      <c r="H374" s="4"/>
      <c r="I374" s="3"/>
    </row>
    <row r="375" ht="16.5" customHeight="1">
      <c r="B375" s="1"/>
      <c r="D375" s="2"/>
      <c r="E375" s="2"/>
      <c r="G375" s="4"/>
      <c r="H375" s="4"/>
      <c r="I375" s="3"/>
    </row>
    <row r="376" ht="16.5" customHeight="1">
      <c r="B376" s="1"/>
      <c r="D376" s="2"/>
      <c r="E376" s="2"/>
      <c r="G376" s="4"/>
      <c r="H376" s="4"/>
      <c r="I376" s="3"/>
    </row>
    <row r="377" ht="16.5" customHeight="1">
      <c r="B377" s="1"/>
      <c r="D377" s="2"/>
      <c r="E377" s="2"/>
      <c r="G377" s="4"/>
      <c r="H377" s="4"/>
      <c r="I377" s="3"/>
    </row>
    <row r="378" ht="16.5" customHeight="1">
      <c r="B378" s="1"/>
      <c r="D378" s="2"/>
      <c r="E378" s="2"/>
      <c r="G378" s="4"/>
      <c r="H378" s="4"/>
      <c r="I378" s="3"/>
    </row>
    <row r="379" ht="16.5" customHeight="1">
      <c r="B379" s="1"/>
      <c r="D379" s="2"/>
      <c r="E379" s="2"/>
      <c r="G379" s="4"/>
      <c r="H379" s="4"/>
      <c r="I379" s="3"/>
    </row>
    <row r="380" ht="16.5" customHeight="1">
      <c r="B380" s="1"/>
      <c r="D380" s="2"/>
      <c r="E380" s="2"/>
      <c r="G380" s="4"/>
      <c r="H380" s="4"/>
      <c r="I380" s="3"/>
    </row>
    <row r="381" ht="16.5" customHeight="1">
      <c r="B381" s="1"/>
      <c r="D381" s="2"/>
      <c r="E381" s="2"/>
      <c r="G381" s="4"/>
      <c r="H381" s="4"/>
      <c r="I381" s="3"/>
    </row>
    <row r="382" ht="16.5" customHeight="1">
      <c r="B382" s="1"/>
      <c r="D382" s="2"/>
      <c r="E382" s="2"/>
      <c r="G382" s="4"/>
      <c r="H382" s="4"/>
      <c r="I382" s="3"/>
    </row>
    <row r="383" ht="16.5" customHeight="1">
      <c r="B383" s="1"/>
      <c r="D383" s="2"/>
      <c r="E383" s="2"/>
      <c r="G383" s="4"/>
      <c r="H383" s="4"/>
      <c r="I383" s="3"/>
    </row>
    <row r="384" ht="16.5" customHeight="1">
      <c r="B384" s="1"/>
      <c r="D384" s="2"/>
      <c r="E384" s="2"/>
      <c r="G384" s="4"/>
      <c r="H384" s="4"/>
      <c r="I384" s="3"/>
    </row>
    <row r="385" ht="16.5" customHeight="1">
      <c r="B385" s="1"/>
      <c r="D385" s="2"/>
      <c r="E385" s="2"/>
      <c r="G385" s="4"/>
      <c r="H385" s="4"/>
      <c r="I385" s="3"/>
    </row>
    <row r="386" ht="16.5" customHeight="1">
      <c r="B386" s="1"/>
      <c r="D386" s="2"/>
      <c r="E386" s="2"/>
      <c r="G386" s="4"/>
      <c r="H386" s="4"/>
      <c r="I386" s="3"/>
    </row>
    <row r="387" ht="16.5" customHeight="1">
      <c r="B387" s="1"/>
      <c r="D387" s="2"/>
      <c r="E387" s="2"/>
      <c r="G387" s="4"/>
      <c r="H387" s="4"/>
      <c r="I387" s="3"/>
    </row>
    <row r="388" ht="16.5" customHeight="1">
      <c r="B388" s="1"/>
      <c r="D388" s="2"/>
      <c r="E388" s="2"/>
      <c r="G388" s="4"/>
      <c r="H388" s="4"/>
      <c r="I388" s="3"/>
    </row>
    <row r="389" ht="16.5" customHeight="1">
      <c r="B389" s="1"/>
      <c r="D389" s="2"/>
      <c r="E389" s="2"/>
      <c r="G389" s="4"/>
      <c r="H389" s="4"/>
      <c r="I389" s="3"/>
    </row>
    <row r="390" ht="16.5" customHeight="1">
      <c r="B390" s="1"/>
      <c r="D390" s="2"/>
      <c r="E390" s="2"/>
      <c r="G390" s="4"/>
      <c r="H390" s="4"/>
      <c r="I390" s="3"/>
    </row>
    <row r="391" ht="16.5" customHeight="1">
      <c r="B391" s="1"/>
      <c r="D391" s="2"/>
      <c r="E391" s="2"/>
      <c r="G391" s="4"/>
      <c r="H391" s="4"/>
      <c r="I391" s="3"/>
    </row>
    <row r="392" ht="16.5" customHeight="1">
      <c r="B392" s="1"/>
      <c r="D392" s="2"/>
      <c r="E392" s="2"/>
      <c r="G392" s="4"/>
      <c r="H392" s="4"/>
      <c r="I392" s="3"/>
    </row>
    <row r="393" ht="16.5" customHeight="1">
      <c r="B393" s="1"/>
      <c r="D393" s="2"/>
      <c r="E393" s="2"/>
      <c r="G393" s="4"/>
      <c r="H393" s="4"/>
      <c r="I393" s="3"/>
    </row>
    <row r="394" ht="16.5" customHeight="1">
      <c r="B394" s="1"/>
      <c r="D394" s="2"/>
      <c r="E394" s="2"/>
      <c r="G394" s="4"/>
      <c r="H394" s="4"/>
      <c r="I394" s="3"/>
    </row>
    <row r="395" ht="16.5" customHeight="1">
      <c r="B395" s="1"/>
      <c r="D395" s="2"/>
      <c r="E395" s="2"/>
      <c r="G395" s="4"/>
      <c r="H395" s="4"/>
      <c r="I395" s="3"/>
    </row>
    <row r="396" ht="16.5" customHeight="1">
      <c r="B396" s="1"/>
      <c r="D396" s="2"/>
      <c r="E396" s="2"/>
      <c r="G396" s="4"/>
      <c r="H396" s="4"/>
      <c r="I396" s="3"/>
    </row>
    <row r="397" ht="16.5" customHeight="1">
      <c r="B397" s="1"/>
      <c r="D397" s="2"/>
      <c r="E397" s="2"/>
      <c r="G397" s="4"/>
      <c r="H397" s="4"/>
      <c r="I397" s="3"/>
    </row>
    <row r="398" ht="16.5" customHeight="1">
      <c r="B398" s="1"/>
      <c r="D398" s="2"/>
      <c r="E398" s="2"/>
      <c r="G398" s="4"/>
      <c r="H398" s="4"/>
      <c r="I398" s="3"/>
    </row>
    <row r="399" ht="16.5" customHeight="1">
      <c r="B399" s="1"/>
      <c r="D399" s="2"/>
      <c r="E399" s="2"/>
      <c r="G399" s="4"/>
      <c r="H399" s="4"/>
      <c r="I399" s="3"/>
    </row>
    <row r="400" ht="16.5" customHeight="1">
      <c r="B400" s="1"/>
      <c r="D400" s="2"/>
      <c r="E400" s="2"/>
      <c r="G400" s="4"/>
      <c r="H400" s="4"/>
      <c r="I400" s="3"/>
    </row>
    <row r="401" ht="16.5" customHeight="1">
      <c r="B401" s="1"/>
      <c r="D401" s="2"/>
      <c r="E401" s="2"/>
      <c r="G401" s="4"/>
      <c r="H401" s="4"/>
      <c r="I401" s="3"/>
    </row>
    <row r="402" ht="16.5" customHeight="1">
      <c r="B402" s="1"/>
      <c r="D402" s="2"/>
      <c r="E402" s="2"/>
      <c r="G402" s="4"/>
      <c r="H402" s="4"/>
      <c r="I402" s="3"/>
    </row>
    <row r="403" ht="16.5" customHeight="1">
      <c r="B403" s="1"/>
      <c r="D403" s="2"/>
      <c r="E403" s="2"/>
      <c r="G403" s="4"/>
      <c r="H403" s="4"/>
      <c r="I403" s="3"/>
    </row>
    <row r="404" ht="16.5" customHeight="1">
      <c r="B404" s="1"/>
      <c r="D404" s="2"/>
      <c r="E404" s="2"/>
      <c r="G404" s="4"/>
      <c r="H404" s="4"/>
      <c r="I404" s="3"/>
    </row>
    <row r="405" ht="16.5" customHeight="1">
      <c r="B405" s="1"/>
      <c r="D405" s="2"/>
      <c r="E405" s="2"/>
      <c r="G405" s="4"/>
      <c r="H405" s="4"/>
      <c r="I405" s="3"/>
    </row>
    <row r="406" ht="16.5" customHeight="1">
      <c r="B406" s="1"/>
      <c r="D406" s="2"/>
      <c r="E406" s="2"/>
      <c r="G406" s="4"/>
      <c r="H406" s="4"/>
      <c r="I406" s="3"/>
    </row>
    <row r="407" ht="16.5" customHeight="1">
      <c r="B407" s="1"/>
      <c r="D407" s="2"/>
      <c r="E407" s="2"/>
      <c r="G407" s="4"/>
      <c r="H407" s="4"/>
      <c r="I407" s="3"/>
    </row>
    <row r="408" ht="16.5" customHeight="1">
      <c r="B408" s="1"/>
      <c r="D408" s="2"/>
      <c r="E408" s="2"/>
      <c r="G408" s="4"/>
      <c r="H408" s="4"/>
      <c r="I408" s="3"/>
    </row>
    <row r="409" ht="16.5" customHeight="1">
      <c r="B409" s="1"/>
      <c r="D409" s="2"/>
      <c r="E409" s="2"/>
      <c r="G409" s="4"/>
      <c r="H409" s="4"/>
      <c r="I409" s="3"/>
    </row>
    <row r="410" ht="16.5" customHeight="1">
      <c r="B410" s="1"/>
      <c r="D410" s="2"/>
      <c r="E410" s="2"/>
      <c r="G410" s="4"/>
      <c r="H410" s="4"/>
      <c r="I410" s="3"/>
    </row>
    <row r="411" ht="16.5" customHeight="1">
      <c r="B411" s="1"/>
      <c r="D411" s="2"/>
      <c r="E411" s="2"/>
      <c r="G411" s="4"/>
      <c r="H411" s="4"/>
      <c r="I411" s="3"/>
    </row>
    <row r="412" ht="16.5" customHeight="1">
      <c r="B412" s="1"/>
      <c r="D412" s="2"/>
      <c r="E412" s="2"/>
      <c r="G412" s="4"/>
      <c r="H412" s="4"/>
      <c r="I412" s="3"/>
    </row>
    <row r="413" ht="16.5" customHeight="1">
      <c r="B413" s="1"/>
      <c r="D413" s="2"/>
      <c r="E413" s="2"/>
      <c r="G413" s="4"/>
      <c r="H413" s="4"/>
      <c r="I413" s="3"/>
    </row>
    <row r="414" ht="16.5" customHeight="1">
      <c r="B414" s="1"/>
      <c r="D414" s="2"/>
      <c r="E414" s="2"/>
      <c r="G414" s="4"/>
      <c r="H414" s="4"/>
      <c r="I414" s="3"/>
    </row>
    <row r="415" ht="16.5" customHeight="1">
      <c r="B415" s="1"/>
      <c r="D415" s="2"/>
      <c r="E415" s="2"/>
      <c r="G415" s="4"/>
      <c r="H415" s="4"/>
      <c r="I415" s="3"/>
    </row>
    <row r="416" ht="16.5" customHeight="1">
      <c r="B416" s="1"/>
      <c r="D416" s="2"/>
      <c r="E416" s="2"/>
      <c r="G416" s="4"/>
      <c r="H416" s="4"/>
      <c r="I416" s="3"/>
    </row>
    <row r="417" ht="16.5" customHeight="1">
      <c r="B417" s="1"/>
      <c r="D417" s="2"/>
      <c r="E417" s="2"/>
      <c r="G417" s="4"/>
      <c r="H417" s="4"/>
      <c r="I417" s="3"/>
    </row>
    <row r="418" ht="16.5" customHeight="1">
      <c r="B418" s="1"/>
      <c r="D418" s="2"/>
      <c r="E418" s="2"/>
      <c r="G418" s="4"/>
      <c r="H418" s="4"/>
      <c r="I418" s="3"/>
    </row>
    <row r="419" ht="16.5" customHeight="1">
      <c r="B419" s="1"/>
      <c r="D419" s="2"/>
      <c r="E419" s="2"/>
      <c r="G419" s="4"/>
      <c r="H419" s="4"/>
      <c r="I419" s="3"/>
    </row>
    <row r="420" ht="16.5" customHeight="1">
      <c r="B420" s="1"/>
      <c r="D420" s="2"/>
      <c r="E420" s="2"/>
      <c r="G420" s="4"/>
      <c r="H420" s="4"/>
      <c r="I420" s="3"/>
    </row>
    <row r="421" ht="16.5" customHeight="1">
      <c r="B421" s="1"/>
      <c r="D421" s="2"/>
      <c r="E421" s="2"/>
      <c r="G421" s="4"/>
      <c r="H421" s="4"/>
      <c r="I421" s="3"/>
    </row>
    <row r="422" ht="16.5" customHeight="1">
      <c r="B422" s="1"/>
      <c r="D422" s="2"/>
      <c r="E422" s="2"/>
      <c r="G422" s="4"/>
      <c r="H422" s="4"/>
      <c r="I422" s="3"/>
    </row>
    <row r="423" ht="16.5" customHeight="1">
      <c r="B423" s="1"/>
      <c r="D423" s="2"/>
      <c r="E423" s="2"/>
      <c r="G423" s="4"/>
      <c r="H423" s="4"/>
      <c r="I423" s="3"/>
    </row>
    <row r="424" ht="16.5" customHeight="1">
      <c r="B424" s="1"/>
      <c r="D424" s="2"/>
      <c r="E424" s="2"/>
      <c r="G424" s="4"/>
      <c r="H424" s="4"/>
      <c r="I424" s="3"/>
    </row>
    <row r="425" ht="16.5" customHeight="1">
      <c r="B425" s="1"/>
      <c r="D425" s="2"/>
      <c r="E425" s="2"/>
      <c r="G425" s="4"/>
      <c r="H425" s="4"/>
      <c r="I425" s="3"/>
    </row>
    <row r="426" ht="16.5" customHeight="1">
      <c r="B426" s="1"/>
      <c r="D426" s="2"/>
      <c r="E426" s="2"/>
      <c r="G426" s="4"/>
      <c r="H426" s="4"/>
      <c r="I426" s="3"/>
    </row>
    <row r="427" ht="16.5" customHeight="1">
      <c r="B427" s="1"/>
      <c r="D427" s="2"/>
      <c r="E427" s="2"/>
      <c r="G427" s="4"/>
      <c r="H427" s="4"/>
      <c r="I427" s="3"/>
    </row>
    <row r="428" ht="16.5" customHeight="1">
      <c r="B428" s="1"/>
      <c r="D428" s="2"/>
      <c r="E428" s="2"/>
      <c r="G428" s="4"/>
      <c r="H428" s="4"/>
      <c r="I428" s="3"/>
    </row>
    <row r="429" ht="16.5" customHeight="1">
      <c r="B429" s="1"/>
      <c r="D429" s="2"/>
      <c r="E429" s="2"/>
      <c r="G429" s="4"/>
      <c r="H429" s="4"/>
      <c r="I429" s="3"/>
    </row>
    <row r="430" ht="16.5" customHeight="1">
      <c r="B430" s="1"/>
      <c r="D430" s="2"/>
      <c r="E430" s="2"/>
      <c r="G430" s="4"/>
      <c r="H430" s="4"/>
      <c r="I430" s="3"/>
    </row>
    <row r="431" ht="16.5" customHeight="1">
      <c r="B431" s="1"/>
      <c r="D431" s="2"/>
      <c r="E431" s="2"/>
      <c r="G431" s="4"/>
      <c r="H431" s="4"/>
      <c r="I431" s="3"/>
    </row>
    <row r="432" ht="16.5" customHeight="1">
      <c r="B432" s="1"/>
      <c r="D432" s="2"/>
      <c r="E432" s="2"/>
      <c r="G432" s="4"/>
      <c r="H432" s="4"/>
      <c r="I432" s="3"/>
    </row>
    <row r="433" ht="16.5" customHeight="1">
      <c r="B433" s="1"/>
      <c r="D433" s="2"/>
      <c r="E433" s="2"/>
      <c r="G433" s="4"/>
      <c r="H433" s="4"/>
      <c r="I433" s="3"/>
    </row>
    <row r="434" ht="16.5" customHeight="1">
      <c r="B434" s="1"/>
      <c r="D434" s="2"/>
      <c r="E434" s="2"/>
      <c r="G434" s="4"/>
      <c r="H434" s="4"/>
      <c r="I434" s="3"/>
    </row>
    <row r="435" ht="16.5" customHeight="1">
      <c r="B435" s="1"/>
      <c r="D435" s="2"/>
      <c r="E435" s="2"/>
      <c r="G435" s="4"/>
      <c r="H435" s="4"/>
      <c r="I435" s="3"/>
    </row>
    <row r="436" ht="16.5" customHeight="1">
      <c r="B436" s="1"/>
      <c r="D436" s="2"/>
      <c r="E436" s="2"/>
      <c r="G436" s="4"/>
      <c r="H436" s="4"/>
      <c r="I436" s="3"/>
    </row>
    <row r="437" ht="16.5" customHeight="1">
      <c r="B437" s="1"/>
      <c r="D437" s="2"/>
      <c r="E437" s="2"/>
      <c r="G437" s="4"/>
      <c r="H437" s="4"/>
      <c r="I437" s="3"/>
    </row>
    <row r="438" ht="16.5" customHeight="1">
      <c r="B438" s="1"/>
      <c r="D438" s="2"/>
      <c r="E438" s="2"/>
      <c r="G438" s="4"/>
      <c r="H438" s="4"/>
      <c r="I438" s="3"/>
    </row>
    <row r="439" ht="16.5" customHeight="1">
      <c r="B439" s="1"/>
      <c r="D439" s="2"/>
      <c r="E439" s="2"/>
      <c r="G439" s="4"/>
      <c r="H439" s="4"/>
      <c r="I439" s="3"/>
    </row>
    <row r="440" ht="16.5" customHeight="1">
      <c r="B440" s="1"/>
      <c r="D440" s="2"/>
      <c r="E440" s="2"/>
      <c r="G440" s="4"/>
      <c r="H440" s="4"/>
      <c r="I440" s="3"/>
    </row>
    <row r="441" ht="16.5" customHeight="1">
      <c r="B441" s="1"/>
      <c r="D441" s="2"/>
      <c r="E441" s="2"/>
      <c r="G441" s="4"/>
      <c r="H441" s="4"/>
      <c r="I441" s="3"/>
    </row>
    <row r="442" ht="16.5" customHeight="1">
      <c r="B442" s="1"/>
      <c r="D442" s="2"/>
      <c r="E442" s="2"/>
      <c r="G442" s="4"/>
      <c r="H442" s="4"/>
      <c r="I442" s="3"/>
    </row>
    <row r="443" ht="16.5" customHeight="1">
      <c r="B443" s="1"/>
      <c r="D443" s="2"/>
      <c r="E443" s="2"/>
      <c r="G443" s="4"/>
      <c r="H443" s="4"/>
      <c r="I443" s="3"/>
    </row>
    <row r="444" ht="16.5" customHeight="1">
      <c r="B444" s="1"/>
      <c r="D444" s="2"/>
      <c r="E444" s="2"/>
      <c r="G444" s="4"/>
      <c r="H444" s="4"/>
      <c r="I444" s="3"/>
    </row>
    <row r="445" ht="16.5" customHeight="1">
      <c r="B445" s="1"/>
      <c r="D445" s="2"/>
      <c r="E445" s="2"/>
      <c r="G445" s="4"/>
      <c r="H445" s="4"/>
      <c r="I445" s="3"/>
    </row>
    <row r="446" ht="16.5" customHeight="1">
      <c r="B446" s="1"/>
      <c r="D446" s="2"/>
      <c r="E446" s="2"/>
      <c r="G446" s="4"/>
      <c r="H446" s="4"/>
      <c r="I446" s="3"/>
    </row>
    <row r="447" ht="16.5" customHeight="1">
      <c r="B447" s="1"/>
      <c r="D447" s="2"/>
      <c r="E447" s="2"/>
      <c r="G447" s="4"/>
      <c r="H447" s="4"/>
      <c r="I447" s="3"/>
    </row>
    <row r="448" ht="16.5" customHeight="1">
      <c r="B448" s="1"/>
      <c r="D448" s="2"/>
      <c r="E448" s="2"/>
      <c r="G448" s="4"/>
      <c r="H448" s="4"/>
      <c r="I448" s="3"/>
    </row>
    <row r="449" ht="16.5" customHeight="1">
      <c r="B449" s="1"/>
      <c r="D449" s="2"/>
      <c r="E449" s="2"/>
      <c r="G449" s="4"/>
      <c r="H449" s="4"/>
      <c r="I449" s="3"/>
    </row>
    <row r="450" ht="16.5" customHeight="1">
      <c r="B450" s="1"/>
      <c r="D450" s="2"/>
      <c r="E450" s="2"/>
      <c r="G450" s="4"/>
      <c r="H450" s="4"/>
      <c r="I450" s="3"/>
    </row>
    <row r="451" ht="16.5" customHeight="1">
      <c r="B451" s="1"/>
      <c r="D451" s="2"/>
      <c r="E451" s="2"/>
      <c r="G451" s="4"/>
      <c r="H451" s="4"/>
      <c r="I451" s="3"/>
    </row>
    <row r="452" ht="16.5" customHeight="1">
      <c r="B452" s="1"/>
      <c r="D452" s="2"/>
      <c r="E452" s="2"/>
      <c r="G452" s="4"/>
      <c r="H452" s="4"/>
      <c r="I452" s="3"/>
    </row>
    <row r="453" ht="16.5" customHeight="1">
      <c r="B453" s="1"/>
      <c r="D453" s="2"/>
      <c r="E453" s="2"/>
      <c r="G453" s="4"/>
      <c r="H453" s="4"/>
      <c r="I453" s="3"/>
    </row>
    <row r="454" ht="16.5" customHeight="1">
      <c r="B454" s="1"/>
      <c r="D454" s="2"/>
      <c r="E454" s="2"/>
      <c r="G454" s="4"/>
      <c r="H454" s="4"/>
      <c r="I454" s="3"/>
    </row>
    <row r="455" ht="16.5" customHeight="1">
      <c r="B455" s="1"/>
      <c r="D455" s="2"/>
      <c r="E455" s="2"/>
      <c r="G455" s="4"/>
      <c r="H455" s="4"/>
      <c r="I455" s="3"/>
    </row>
    <row r="456" ht="16.5" customHeight="1">
      <c r="B456" s="1"/>
      <c r="D456" s="2"/>
      <c r="E456" s="2"/>
      <c r="G456" s="4"/>
      <c r="H456" s="4"/>
      <c r="I456" s="3"/>
    </row>
    <row r="457" ht="16.5" customHeight="1">
      <c r="B457" s="1"/>
      <c r="D457" s="2"/>
      <c r="E457" s="2"/>
      <c r="G457" s="4"/>
      <c r="H457" s="4"/>
      <c r="I457" s="3"/>
    </row>
    <row r="458" ht="16.5" customHeight="1">
      <c r="B458" s="1"/>
      <c r="D458" s="2"/>
      <c r="E458" s="2"/>
      <c r="G458" s="4"/>
      <c r="H458" s="4"/>
      <c r="I458" s="3"/>
    </row>
    <row r="459" ht="16.5" customHeight="1">
      <c r="B459" s="1"/>
      <c r="D459" s="2"/>
      <c r="E459" s="2"/>
      <c r="G459" s="4"/>
      <c r="H459" s="4"/>
      <c r="I459" s="3"/>
    </row>
    <row r="460" ht="16.5" customHeight="1">
      <c r="B460" s="1"/>
      <c r="D460" s="2"/>
      <c r="E460" s="2"/>
      <c r="G460" s="4"/>
      <c r="H460" s="4"/>
      <c r="I460" s="3"/>
    </row>
    <row r="461" ht="16.5" customHeight="1">
      <c r="B461" s="1"/>
      <c r="D461" s="2"/>
      <c r="E461" s="2"/>
      <c r="G461" s="4"/>
      <c r="H461" s="4"/>
      <c r="I461" s="3"/>
    </row>
    <row r="462" ht="16.5" customHeight="1">
      <c r="B462" s="1"/>
      <c r="D462" s="2"/>
      <c r="E462" s="2"/>
      <c r="G462" s="4"/>
      <c r="H462" s="4"/>
      <c r="I462" s="3"/>
    </row>
    <row r="463" ht="16.5" customHeight="1">
      <c r="B463" s="1"/>
      <c r="D463" s="2"/>
      <c r="E463" s="2"/>
      <c r="G463" s="4"/>
      <c r="H463" s="4"/>
      <c r="I463" s="3"/>
    </row>
    <row r="464" ht="16.5" customHeight="1">
      <c r="B464" s="1"/>
      <c r="D464" s="2"/>
      <c r="E464" s="2"/>
      <c r="G464" s="4"/>
      <c r="H464" s="4"/>
      <c r="I464" s="3"/>
    </row>
    <row r="465" ht="16.5" customHeight="1">
      <c r="B465" s="1"/>
      <c r="D465" s="2"/>
      <c r="E465" s="2"/>
      <c r="G465" s="4"/>
      <c r="H465" s="4"/>
      <c r="I465" s="3"/>
    </row>
    <row r="466" ht="16.5" customHeight="1">
      <c r="B466" s="1"/>
      <c r="D466" s="2"/>
      <c r="E466" s="2"/>
      <c r="G466" s="4"/>
      <c r="H466" s="4"/>
      <c r="I466" s="3"/>
    </row>
    <row r="467" ht="16.5" customHeight="1">
      <c r="B467" s="1"/>
      <c r="D467" s="2"/>
      <c r="E467" s="2"/>
      <c r="G467" s="4"/>
      <c r="H467" s="4"/>
      <c r="I467" s="3"/>
    </row>
    <row r="468" ht="16.5" customHeight="1">
      <c r="B468" s="1"/>
      <c r="D468" s="2"/>
      <c r="E468" s="2"/>
      <c r="G468" s="4"/>
      <c r="H468" s="4"/>
      <c r="I468" s="3"/>
    </row>
    <row r="469" ht="16.5" customHeight="1">
      <c r="B469" s="1"/>
      <c r="D469" s="2"/>
      <c r="E469" s="2"/>
      <c r="G469" s="4"/>
      <c r="H469" s="4"/>
      <c r="I469" s="3"/>
    </row>
    <row r="470" ht="16.5" customHeight="1">
      <c r="B470" s="1"/>
      <c r="D470" s="2"/>
      <c r="E470" s="2"/>
      <c r="G470" s="4"/>
      <c r="H470" s="4"/>
      <c r="I470" s="3"/>
    </row>
    <row r="471" ht="16.5" customHeight="1">
      <c r="B471" s="1"/>
      <c r="D471" s="2"/>
      <c r="E471" s="2"/>
      <c r="G471" s="4"/>
      <c r="H471" s="4"/>
      <c r="I471" s="3"/>
    </row>
    <row r="472" ht="16.5" customHeight="1">
      <c r="B472" s="1"/>
      <c r="D472" s="2"/>
      <c r="E472" s="2"/>
      <c r="G472" s="4"/>
      <c r="H472" s="4"/>
      <c r="I472" s="3"/>
    </row>
    <row r="473" ht="16.5" customHeight="1">
      <c r="B473" s="1"/>
      <c r="D473" s="2"/>
      <c r="E473" s="2"/>
      <c r="G473" s="4"/>
      <c r="H473" s="4"/>
      <c r="I473" s="3"/>
    </row>
    <row r="474" ht="16.5" customHeight="1">
      <c r="B474" s="1"/>
      <c r="D474" s="2"/>
      <c r="E474" s="2"/>
      <c r="G474" s="4"/>
      <c r="H474" s="4"/>
      <c r="I474" s="3"/>
    </row>
    <row r="475" ht="16.5" customHeight="1">
      <c r="B475" s="1"/>
      <c r="D475" s="2"/>
      <c r="E475" s="2"/>
      <c r="G475" s="4"/>
      <c r="H475" s="4"/>
      <c r="I475" s="3"/>
    </row>
    <row r="476" ht="16.5" customHeight="1">
      <c r="B476" s="1"/>
      <c r="D476" s="2"/>
      <c r="E476" s="2"/>
      <c r="G476" s="4"/>
      <c r="H476" s="4"/>
      <c r="I476" s="3"/>
    </row>
    <row r="477" ht="16.5" customHeight="1">
      <c r="B477" s="1"/>
      <c r="D477" s="2"/>
      <c r="E477" s="2"/>
      <c r="G477" s="4"/>
      <c r="H477" s="4"/>
      <c r="I477" s="3"/>
    </row>
    <row r="478" ht="16.5" customHeight="1">
      <c r="B478" s="1"/>
      <c r="D478" s="2"/>
      <c r="E478" s="2"/>
      <c r="G478" s="4"/>
      <c r="H478" s="4"/>
      <c r="I478" s="3"/>
    </row>
    <row r="479" ht="16.5" customHeight="1">
      <c r="B479" s="1"/>
      <c r="D479" s="2"/>
      <c r="E479" s="2"/>
      <c r="G479" s="4"/>
      <c r="H479" s="4"/>
      <c r="I479" s="3"/>
    </row>
    <row r="480" ht="16.5" customHeight="1">
      <c r="B480" s="1"/>
      <c r="D480" s="2"/>
      <c r="E480" s="2"/>
      <c r="G480" s="4"/>
      <c r="H480" s="4"/>
      <c r="I480" s="3"/>
    </row>
    <row r="481" ht="16.5" customHeight="1">
      <c r="B481" s="1"/>
      <c r="D481" s="2"/>
      <c r="E481" s="2"/>
      <c r="G481" s="4"/>
      <c r="H481" s="4"/>
      <c r="I481" s="3"/>
    </row>
    <row r="482" ht="16.5" customHeight="1">
      <c r="B482" s="1"/>
      <c r="D482" s="2"/>
      <c r="E482" s="2"/>
      <c r="G482" s="4"/>
      <c r="H482" s="4"/>
      <c r="I482" s="3"/>
    </row>
    <row r="483" ht="16.5" customHeight="1">
      <c r="B483" s="1"/>
      <c r="D483" s="2"/>
      <c r="E483" s="2"/>
      <c r="G483" s="4"/>
      <c r="H483" s="4"/>
      <c r="I483" s="3"/>
    </row>
    <row r="484" ht="16.5" customHeight="1">
      <c r="B484" s="1"/>
      <c r="D484" s="2"/>
      <c r="E484" s="2"/>
      <c r="G484" s="4"/>
      <c r="H484" s="4"/>
      <c r="I484" s="3"/>
    </row>
    <row r="485" ht="16.5" customHeight="1">
      <c r="B485" s="1"/>
      <c r="D485" s="2"/>
      <c r="E485" s="2"/>
      <c r="G485" s="4"/>
      <c r="H485" s="4"/>
      <c r="I485" s="3"/>
    </row>
    <row r="486" ht="16.5" customHeight="1">
      <c r="B486" s="1"/>
      <c r="D486" s="2"/>
      <c r="E486" s="2"/>
      <c r="G486" s="4"/>
      <c r="H486" s="4"/>
      <c r="I486" s="3"/>
    </row>
    <row r="487" ht="16.5" customHeight="1">
      <c r="B487" s="1"/>
      <c r="D487" s="2"/>
      <c r="E487" s="2"/>
      <c r="G487" s="4"/>
      <c r="H487" s="4"/>
      <c r="I487" s="3"/>
    </row>
    <row r="488" ht="16.5" customHeight="1">
      <c r="B488" s="1"/>
      <c r="D488" s="2"/>
      <c r="E488" s="2"/>
      <c r="G488" s="4"/>
      <c r="H488" s="4"/>
      <c r="I488" s="3"/>
    </row>
    <row r="489" ht="16.5" customHeight="1">
      <c r="B489" s="1"/>
      <c r="D489" s="2"/>
      <c r="E489" s="2"/>
      <c r="G489" s="4"/>
      <c r="H489" s="4"/>
      <c r="I489" s="3"/>
    </row>
    <row r="490" ht="16.5" customHeight="1">
      <c r="B490" s="1"/>
      <c r="D490" s="2"/>
      <c r="E490" s="2"/>
      <c r="G490" s="4"/>
      <c r="H490" s="4"/>
      <c r="I490" s="3"/>
    </row>
    <row r="491" ht="16.5" customHeight="1">
      <c r="B491" s="1"/>
      <c r="D491" s="2"/>
      <c r="E491" s="2"/>
      <c r="G491" s="4"/>
      <c r="H491" s="4"/>
      <c r="I491" s="3"/>
    </row>
    <row r="492" ht="16.5" customHeight="1">
      <c r="B492" s="1"/>
      <c r="D492" s="2"/>
      <c r="E492" s="2"/>
      <c r="G492" s="4"/>
      <c r="H492" s="4"/>
      <c r="I492" s="3"/>
    </row>
    <row r="493" ht="16.5" customHeight="1">
      <c r="B493" s="1"/>
      <c r="D493" s="2"/>
      <c r="E493" s="2"/>
      <c r="G493" s="4"/>
      <c r="H493" s="4"/>
      <c r="I493" s="3"/>
    </row>
    <row r="494" ht="16.5" customHeight="1">
      <c r="B494" s="1"/>
      <c r="D494" s="2"/>
      <c r="E494" s="2"/>
      <c r="G494" s="4"/>
      <c r="H494" s="4"/>
      <c r="I494" s="3"/>
    </row>
    <row r="495" ht="16.5" customHeight="1">
      <c r="B495" s="1"/>
      <c r="D495" s="2"/>
      <c r="E495" s="2"/>
      <c r="G495" s="4"/>
      <c r="H495" s="4"/>
      <c r="I495" s="3"/>
    </row>
    <row r="496" ht="16.5" customHeight="1">
      <c r="B496" s="1"/>
      <c r="D496" s="2"/>
      <c r="E496" s="2"/>
      <c r="G496" s="4"/>
      <c r="H496" s="4"/>
      <c r="I496" s="3"/>
    </row>
    <row r="497" ht="16.5" customHeight="1">
      <c r="B497" s="1"/>
      <c r="D497" s="2"/>
      <c r="E497" s="2"/>
      <c r="G497" s="4"/>
      <c r="H497" s="4"/>
      <c r="I497" s="3"/>
    </row>
    <row r="498" ht="16.5" customHeight="1">
      <c r="B498" s="1"/>
      <c r="D498" s="2"/>
      <c r="E498" s="2"/>
      <c r="G498" s="4"/>
      <c r="H498" s="4"/>
      <c r="I498" s="3"/>
    </row>
    <row r="499" ht="16.5" customHeight="1">
      <c r="B499" s="1"/>
      <c r="D499" s="2"/>
      <c r="E499" s="2"/>
      <c r="G499" s="4"/>
      <c r="H499" s="4"/>
      <c r="I499" s="3"/>
    </row>
    <row r="500" ht="16.5" customHeight="1">
      <c r="B500" s="1"/>
      <c r="D500" s="2"/>
      <c r="E500" s="2"/>
      <c r="G500" s="4"/>
      <c r="H500" s="4"/>
      <c r="I500" s="3"/>
    </row>
    <row r="501" ht="16.5" customHeight="1">
      <c r="B501" s="1"/>
      <c r="D501" s="2"/>
      <c r="E501" s="2"/>
      <c r="G501" s="4"/>
      <c r="H501" s="4"/>
      <c r="I501" s="3"/>
    </row>
    <row r="502" ht="16.5" customHeight="1">
      <c r="B502" s="1"/>
      <c r="D502" s="2"/>
      <c r="E502" s="2"/>
      <c r="G502" s="4"/>
      <c r="H502" s="4"/>
      <c r="I502" s="3"/>
    </row>
    <row r="503" ht="16.5" customHeight="1">
      <c r="B503" s="1"/>
      <c r="D503" s="2"/>
      <c r="E503" s="2"/>
      <c r="G503" s="4"/>
      <c r="H503" s="4"/>
      <c r="I503" s="3"/>
    </row>
    <row r="504" ht="16.5" customHeight="1">
      <c r="B504" s="1"/>
      <c r="D504" s="2"/>
      <c r="E504" s="2"/>
      <c r="G504" s="4"/>
      <c r="H504" s="4"/>
      <c r="I504" s="3"/>
    </row>
    <row r="505" ht="16.5" customHeight="1">
      <c r="B505" s="1"/>
      <c r="D505" s="2"/>
      <c r="E505" s="2"/>
      <c r="G505" s="4"/>
      <c r="H505" s="4"/>
      <c r="I505" s="3"/>
    </row>
    <row r="506" ht="16.5" customHeight="1">
      <c r="B506" s="1"/>
      <c r="D506" s="2"/>
      <c r="E506" s="2"/>
      <c r="G506" s="4"/>
      <c r="H506" s="4"/>
      <c r="I506" s="3"/>
    </row>
    <row r="507" ht="16.5" customHeight="1">
      <c r="B507" s="1"/>
      <c r="D507" s="2"/>
      <c r="E507" s="2"/>
      <c r="G507" s="4"/>
      <c r="H507" s="4"/>
      <c r="I507" s="3"/>
    </row>
    <row r="508" ht="16.5" customHeight="1">
      <c r="B508" s="1"/>
      <c r="D508" s="2"/>
      <c r="E508" s="2"/>
      <c r="G508" s="4"/>
      <c r="H508" s="4"/>
      <c r="I508" s="3"/>
    </row>
    <row r="509" ht="16.5" customHeight="1">
      <c r="B509" s="1"/>
      <c r="D509" s="2"/>
      <c r="E509" s="2"/>
      <c r="G509" s="4"/>
      <c r="H509" s="4"/>
      <c r="I509" s="3"/>
    </row>
    <row r="510" ht="16.5" customHeight="1">
      <c r="B510" s="1"/>
      <c r="D510" s="2"/>
      <c r="E510" s="2"/>
      <c r="G510" s="4"/>
      <c r="H510" s="4"/>
      <c r="I510" s="3"/>
    </row>
    <row r="511" ht="16.5" customHeight="1">
      <c r="B511" s="1"/>
      <c r="D511" s="2"/>
      <c r="E511" s="2"/>
      <c r="G511" s="4"/>
      <c r="H511" s="4"/>
      <c r="I511" s="3"/>
    </row>
    <row r="512" ht="16.5" customHeight="1">
      <c r="B512" s="1"/>
      <c r="D512" s="2"/>
      <c r="E512" s="2"/>
      <c r="G512" s="4"/>
      <c r="H512" s="4"/>
      <c r="I512" s="3"/>
    </row>
    <row r="513" ht="16.5" customHeight="1">
      <c r="B513" s="1"/>
      <c r="D513" s="2"/>
      <c r="E513" s="2"/>
      <c r="G513" s="4"/>
      <c r="H513" s="4"/>
      <c r="I513" s="3"/>
    </row>
    <row r="514" ht="16.5" customHeight="1">
      <c r="B514" s="1"/>
      <c r="D514" s="2"/>
      <c r="E514" s="2"/>
      <c r="G514" s="4"/>
      <c r="H514" s="4"/>
      <c r="I514" s="3"/>
    </row>
    <row r="515" ht="16.5" customHeight="1">
      <c r="B515" s="1"/>
      <c r="D515" s="2"/>
      <c r="E515" s="2"/>
      <c r="G515" s="4"/>
      <c r="H515" s="4"/>
      <c r="I515" s="3"/>
    </row>
    <row r="516" ht="16.5" customHeight="1">
      <c r="B516" s="1"/>
      <c r="D516" s="2"/>
      <c r="E516" s="2"/>
      <c r="G516" s="4"/>
      <c r="H516" s="4"/>
      <c r="I516" s="3"/>
    </row>
    <row r="517" ht="16.5" customHeight="1">
      <c r="B517" s="1"/>
      <c r="D517" s="2"/>
      <c r="E517" s="2"/>
      <c r="G517" s="4"/>
      <c r="H517" s="4"/>
      <c r="I517" s="3"/>
    </row>
    <row r="518" ht="16.5" customHeight="1">
      <c r="B518" s="1"/>
      <c r="D518" s="2"/>
      <c r="E518" s="2"/>
      <c r="G518" s="4"/>
      <c r="H518" s="4"/>
      <c r="I518" s="3"/>
    </row>
    <row r="519" ht="16.5" customHeight="1">
      <c r="B519" s="1"/>
      <c r="D519" s="2"/>
      <c r="E519" s="2"/>
      <c r="G519" s="4"/>
      <c r="H519" s="4"/>
      <c r="I519" s="3"/>
    </row>
    <row r="520" ht="16.5" customHeight="1">
      <c r="B520" s="1"/>
      <c r="D520" s="2"/>
      <c r="E520" s="2"/>
      <c r="G520" s="4"/>
      <c r="H520" s="4"/>
      <c r="I520" s="3"/>
    </row>
    <row r="521" ht="16.5" customHeight="1">
      <c r="B521" s="1"/>
      <c r="D521" s="2"/>
      <c r="E521" s="2"/>
      <c r="G521" s="4"/>
      <c r="H521" s="4"/>
      <c r="I521" s="3"/>
    </row>
    <row r="522" ht="16.5" customHeight="1">
      <c r="B522" s="1"/>
      <c r="D522" s="2"/>
      <c r="E522" s="2"/>
      <c r="G522" s="4"/>
      <c r="H522" s="4"/>
      <c r="I522" s="3"/>
    </row>
    <row r="523" ht="16.5" customHeight="1">
      <c r="B523" s="1"/>
      <c r="D523" s="2"/>
      <c r="E523" s="2"/>
      <c r="G523" s="4"/>
      <c r="H523" s="4"/>
      <c r="I523" s="3"/>
    </row>
    <row r="524" ht="16.5" customHeight="1">
      <c r="B524" s="1"/>
      <c r="D524" s="2"/>
      <c r="E524" s="2"/>
      <c r="G524" s="4"/>
      <c r="H524" s="4"/>
      <c r="I524" s="3"/>
    </row>
    <row r="525" ht="16.5" customHeight="1">
      <c r="B525" s="1"/>
      <c r="D525" s="2"/>
      <c r="E525" s="2"/>
      <c r="G525" s="4"/>
      <c r="H525" s="4"/>
      <c r="I525" s="3"/>
    </row>
    <row r="526" ht="16.5" customHeight="1">
      <c r="B526" s="1"/>
      <c r="D526" s="2"/>
      <c r="E526" s="2"/>
      <c r="G526" s="4"/>
      <c r="H526" s="4"/>
      <c r="I526" s="3"/>
    </row>
    <row r="527" ht="16.5" customHeight="1">
      <c r="B527" s="1"/>
      <c r="D527" s="2"/>
      <c r="E527" s="2"/>
      <c r="G527" s="4"/>
      <c r="H527" s="4"/>
      <c r="I527" s="3"/>
    </row>
    <row r="528" ht="16.5" customHeight="1">
      <c r="B528" s="1"/>
      <c r="D528" s="2"/>
      <c r="E528" s="2"/>
      <c r="G528" s="4"/>
      <c r="H528" s="4"/>
      <c r="I528" s="3"/>
    </row>
    <row r="529" ht="16.5" customHeight="1">
      <c r="B529" s="1"/>
      <c r="D529" s="2"/>
      <c r="E529" s="2"/>
      <c r="G529" s="4"/>
      <c r="H529" s="4"/>
      <c r="I529" s="3"/>
    </row>
    <row r="530" ht="16.5" customHeight="1">
      <c r="B530" s="1"/>
      <c r="D530" s="2"/>
      <c r="E530" s="2"/>
      <c r="G530" s="4"/>
      <c r="H530" s="4"/>
      <c r="I530" s="3"/>
    </row>
    <row r="531" ht="16.5" customHeight="1">
      <c r="B531" s="1"/>
      <c r="D531" s="2"/>
      <c r="E531" s="2"/>
      <c r="G531" s="4"/>
      <c r="H531" s="4"/>
      <c r="I531" s="3"/>
    </row>
    <row r="532" ht="16.5" customHeight="1">
      <c r="B532" s="1"/>
      <c r="D532" s="2"/>
      <c r="E532" s="2"/>
      <c r="G532" s="4"/>
      <c r="H532" s="4"/>
      <c r="I532" s="3"/>
    </row>
    <row r="533" ht="16.5" customHeight="1">
      <c r="B533" s="1"/>
      <c r="D533" s="2"/>
      <c r="E533" s="2"/>
      <c r="G533" s="4"/>
      <c r="H533" s="4"/>
      <c r="I533" s="3"/>
    </row>
    <row r="534" ht="16.5" customHeight="1">
      <c r="B534" s="1"/>
      <c r="D534" s="2"/>
      <c r="E534" s="2"/>
      <c r="G534" s="4"/>
      <c r="H534" s="4"/>
      <c r="I534" s="3"/>
    </row>
    <row r="535" ht="16.5" customHeight="1">
      <c r="B535" s="1"/>
      <c r="D535" s="2"/>
      <c r="E535" s="2"/>
      <c r="G535" s="4"/>
      <c r="H535" s="4"/>
      <c r="I535" s="3"/>
    </row>
    <row r="536" ht="16.5" customHeight="1">
      <c r="B536" s="1"/>
      <c r="D536" s="2"/>
      <c r="E536" s="2"/>
      <c r="G536" s="4"/>
      <c r="H536" s="4"/>
      <c r="I536" s="3"/>
    </row>
    <row r="537" ht="16.5" customHeight="1">
      <c r="B537" s="1"/>
      <c r="D537" s="2"/>
      <c r="E537" s="2"/>
      <c r="G537" s="4"/>
      <c r="H537" s="4"/>
      <c r="I537" s="3"/>
    </row>
    <row r="538" ht="16.5" customHeight="1">
      <c r="B538" s="1"/>
      <c r="D538" s="2"/>
      <c r="E538" s="2"/>
      <c r="G538" s="4"/>
      <c r="H538" s="4"/>
      <c r="I538" s="3"/>
    </row>
    <row r="539" ht="16.5" customHeight="1">
      <c r="B539" s="1"/>
      <c r="D539" s="2"/>
      <c r="E539" s="2"/>
      <c r="G539" s="4"/>
      <c r="H539" s="4"/>
      <c r="I539" s="3"/>
    </row>
    <row r="540" ht="16.5" customHeight="1">
      <c r="B540" s="1"/>
      <c r="D540" s="2"/>
      <c r="E540" s="2"/>
      <c r="G540" s="4"/>
      <c r="H540" s="4"/>
      <c r="I540" s="3"/>
    </row>
    <row r="541" ht="16.5" customHeight="1">
      <c r="B541" s="1"/>
      <c r="D541" s="2"/>
      <c r="E541" s="2"/>
      <c r="G541" s="4"/>
      <c r="H541" s="4"/>
      <c r="I541" s="3"/>
    </row>
    <row r="542" ht="16.5" customHeight="1">
      <c r="B542" s="1"/>
      <c r="D542" s="2"/>
      <c r="E542" s="2"/>
      <c r="G542" s="4"/>
      <c r="H542" s="4"/>
      <c r="I542" s="3"/>
    </row>
    <row r="543" ht="16.5" customHeight="1">
      <c r="B543" s="1"/>
      <c r="D543" s="2"/>
      <c r="E543" s="2"/>
      <c r="G543" s="4"/>
      <c r="H543" s="4"/>
      <c r="I543" s="3"/>
    </row>
    <row r="544" ht="16.5" customHeight="1">
      <c r="B544" s="1"/>
      <c r="D544" s="2"/>
      <c r="E544" s="2"/>
      <c r="G544" s="4"/>
      <c r="H544" s="4"/>
      <c r="I544" s="3"/>
    </row>
    <row r="545" ht="16.5" customHeight="1">
      <c r="B545" s="1"/>
      <c r="D545" s="2"/>
      <c r="E545" s="2"/>
      <c r="G545" s="4"/>
      <c r="H545" s="4"/>
      <c r="I545" s="3"/>
    </row>
    <row r="546" ht="16.5" customHeight="1">
      <c r="B546" s="1"/>
      <c r="D546" s="2"/>
      <c r="E546" s="2"/>
      <c r="G546" s="4"/>
      <c r="H546" s="4"/>
      <c r="I546" s="3"/>
    </row>
    <row r="547" ht="16.5" customHeight="1">
      <c r="B547" s="1"/>
      <c r="D547" s="2"/>
      <c r="E547" s="2"/>
      <c r="G547" s="4"/>
      <c r="H547" s="4"/>
      <c r="I547" s="3"/>
    </row>
    <row r="548" ht="16.5" customHeight="1">
      <c r="B548" s="1"/>
      <c r="D548" s="2"/>
      <c r="E548" s="2"/>
      <c r="G548" s="4"/>
      <c r="H548" s="4"/>
      <c r="I548" s="3"/>
    </row>
    <row r="549" ht="16.5" customHeight="1">
      <c r="B549" s="1"/>
      <c r="D549" s="2"/>
      <c r="E549" s="2"/>
      <c r="G549" s="4"/>
      <c r="H549" s="4"/>
      <c r="I549" s="3"/>
    </row>
    <row r="550" ht="16.5" customHeight="1">
      <c r="B550" s="1"/>
      <c r="D550" s="2"/>
      <c r="E550" s="2"/>
      <c r="G550" s="4"/>
      <c r="H550" s="4"/>
      <c r="I550" s="3"/>
    </row>
    <row r="551" ht="16.5" customHeight="1">
      <c r="B551" s="1"/>
      <c r="D551" s="2"/>
      <c r="E551" s="2"/>
      <c r="G551" s="4"/>
      <c r="H551" s="4"/>
      <c r="I551" s="3"/>
    </row>
    <row r="552" ht="16.5" customHeight="1">
      <c r="B552" s="1"/>
      <c r="D552" s="2"/>
      <c r="E552" s="2"/>
      <c r="G552" s="4"/>
      <c r="H552" s="4"/>
      <c r="I552" s="3"/>
    </row>
    <row r="553" ht="16.5" customHeight="1">
      <c r="B553" s="1"/>
      <c r="D553" s="2"/>
      <c r="E553" s="2"/>
      <c r="G553" s="4"/>
      <c r="H553" s="4"/>
      <c r="I553" s="3"/>
    </row>
    <row r="554" ht="16.5" customHeight="1">
      <c r="B554" s="1"/>
      <c r="D554" s="2"/>
      <c r="E554" s="2"/>
      <c r="G554" s="4"/>
      <c r="H554" s="4"/>
      <c r="I554" s="3"/>
    </row>
    <row r="555" ht="16.5" customHeight="1">
      <c r="B555" s="1"/>
      <c r="D555" s="2"/>
      <c r="E555" s="2"/>
      <c r="G555" s="4"/>
      <c r="H555" s="4"/>
      <c r="I555" s="3"/>
    </row>
    <row r="556" ht="16.5" customHeight="1">
      <c r="B556" s="1"/>
      <c r="D556" s="2"/>
      <c r="E556" s="2"/>
      <c r="G556" s="4"/>
      <c r="H556" s="4"/>
      <c r="I556" s="3"/>
    </row>
    <row r="557" ht="16.5" customHeight="1">
      <c r="B557" s="1"/>
      <c r="D557" s="2"/>
      <c r="E557" s="2"/>
      <c r="G557" s="4"/>
      <c r="H557" s="4"/>
      <c r="I557" s="3"/>
    </row>
    <row r="558" ht="16.5" customHeight="1">
      <c r="B558" s="1"/>
      <c r="D558" s="2"/>
      <c r="E558" s="2"/>
      <c r="G558" s="4"/>
      <c r="H558" s="4"/>
      <c r="I558" s="3"/>
    </row>
    <row r="559" ht="16.5" customHeight="1">
      <c r="B559" s="1"/>
      <c r="D559" s="2"/>
      <c r="E559" s="2"/>
      <c r="G559" s="4"/>
      <c r="H559" s="4"/>
      <c r="I559" s="3"/>
    </row>
    <row r="560" ht="16.5" customHeight="1">
      <c r="B560" s="1"/>
      <c r="D560" s="2"/>
      <c r="E560" s="2"/>
      <c r="G560" s="4"/>
      <c r="H560" s="4"/>
      <c r="I560" s="3"/>
    </row>
    <row r="561" ht="16.5" customHeight="1">
      <c r="B561" s="1"/>
      <c r="D561" s="2"/>
      <c r="E561" s="2"/>
      <c r="G561" s="4"/>
      <c r="H561" s="4"/>
      <c r="I561" s="3"/>
    </row>
    <row r="562" ht="16.5" customHeight="1">
      <c r="B562" s="1"/>
      <c r="D562" s="2"/>
      <c r="E562" s="2"/>
      <c r="G562" s="4"/>
      <c r="H562" s="4"/>
      <c r="I562" s="3"/>
    </row>
    <row r="563" ht="16.5" customHeight="1">
      <c r="B563" s="1"/>
      <c r="D563" s="2"/>
      <c r="E563" s="2"/>
      <c r="G563" s="4"/>
      <c r="H563" s="4"/>
      <c r="I563" s="3"/>
    </row>
    <row r="564" ht="16.5" customHeight="1">
      <c r="B564" s="1"/>
      <c r="D564" s="2"/>
      <c r="E564" s="2"/>
      <c r="G564" s="4"/>
      <c r="H564" s="4"/>
      <c r="I564" s="3"/>
    </row>
    <row r="565" ht="16.5" customHeight="1">
      <c r="B565" s="1"/>
      <c r="D565" s="2"/>
      <c r="E565" s="2"/>
      <c r="G565" s="4"/>
      <c r="H565" s="4"/>
      <c r="I565" s="3"/>
    </row>
    <row r="566" ht="16.5" customHeight="1">
      <c r="B566" s="1"/>
      <c r="D566" s="2"/>
      <c r="E566" s="2"/>
      <c r="G566" s="4"/>
      <c r="H566" s="4"/>
      <c r="I566" s="3"/>
    </row>
    <row r="567" ht="16.5" customHeight="1">
      <c r="B567" s="1"/>
      <c r="D567" s="2"/>
      <c r="E567" s="2"/>
      <c r="G567" s="4"/>
      <c r="H567" s="4"/>
      <c r="I567" s="3"/>
    </row>
    <row r="568" ht="16.5" customHeight="1">
      <c r="B568" s="1"/>
      <c r="D568" s="2"/>
      <c r="E568" s="2"/>
      <c r="G568" s="4"/>
      <c r="H568" s="4"/>
      <c r="I568" s="3"/>
    </row>
    <row r="569" ht="16.5" customHeight="1">
      <c r="B569" s="1"/>
      <c r="D569" s="2"/>
      <c r="E569" s="2"/>
      <c r="G569" s="4"/>
      <c r="H569" s="4"/>
      <c r="I569" s="3"/>
    </row>
    <row r="570" ht="16.5" customHeight="1">
      <c r="B570" s="1"/>
      <c r="D570" s="2"/>
      <c r="E570" s="2"/>
      <c r="G570" s="4"/>
      <c r="H570" s="4"/>
      <c r="I570" s="3"/>
    </row>
    <row r="571" ht="16.5" customHeight="1">
      <c r="B571" s="1"/>
      <c r="D571" s="2"/>
      <c r="E571" s="2"/>
      <c r="G571" s="4"/>
      <c r="H571" s="4"/>
      <c r="I571" s="3"/>
    </row>
    <row r="572" ht="16.5" customHeight="1">
      <c r="B572" s="1"/>
      <c r="D572" s="2"/>
      <c r="E572" s="2"/>
      <c r="G572" s="4"/>
      <c r="H572" s="4"/>
      <c r="I572" s="3"/>
    </row>
    <row r="573" ht="16.5" customHeight="1">
      <c r="B573" s="1"/>
      <c r="D573" s="2"/>
      <c r="E573" s="2"/>
      <c r="G573" s="4"/>
      <c r="H573" s="4"/>
      <c r="I573" s="3"/>
    </row>
    <row r="574" ht="16.5" customHeight="1">
      <c r="B574" s="1"/>
      <c r="D574" s="2"/>
      <c r="E574" s="2"/>
      <c r="G574" s="4"/>
      <c r="H574" s="4"/>
      <c r="I574" s="3"/>
    </row>
    <row r="575" ht="16.5" customHeight="1">
      <c r="B575" s="1"/>
      <c r="D575" s="2"/>
      <c r="E575" s="2"/>
      <c r="G575" s="4"/>
      <c r="H575" s="4"/>
      <c r="I575" s="3"/>
    </row>
    <row r="576" ht="16.5" customHeight="1">
      <c r="B576" s="1"/>
      <c r="D576" s="2"/>
      <c r="E576" s="2"/>
      <c r="G576" s="4"/>
      <c r="H576" s="4"/>
      <c r="I576" s="3"/>
    </row>
    <row r="577" ht="16.5" customHeight="1">
      <c r="B577" s="1"/>
      <c r="D577" s="2"/>
      <c r="E577" s="2"/>
      <c r="G577" s="4"/>
      <c r="H577" s="4"/>
      <c r="I577" s="3"/>
    </row>
    <row r="578" ht="16.5" customHeight="1">
      <c r="B578" s="1"/>
      <c r="D578" s="2"/>
      <c r="E578" s="2"/>
      <c r="G578" s="4"/>
      <c r="H578" s="4"/>
      <c r="I578" s="3"/>
    </row>
    <row r="579" ht="16.5" customHeight="1">
      <c r="B579" s="1"/>
      <c r="D579" s="2"/>
      <c r="E579" s="2"/>
      <c r="G579" s="4"/>
      <c r="H579" s="4"/>
      <c r="I579" s="3"/>
    </row>
    <row r="580" ht="16.5" customHeight="1">
      <c r="B580" s="1"/>
      <c r="D580" s="2"/>
      <c r="E580" s="2"/>
      <c r="G580" s="4"/>
      <c r="H580" s="4"/>
      <c r="I580" s="3"/>
    </row>
    <row r="581" ht="16.5" customHeight="1">
      <c r="B581" s="1"/>
      <c r="D581" s="2"/>
      <c r="E581" s="2"/>
      <c r="G581" s="4"/>
      <c r="H581" s="4"/>
      <c r="I581" s="3"/>
    </row>
    <row r="582" ht="16.5" customHeight="1">
      <c r="B582" s="1"/>
      <c r="D582" s="2"/>
      <c r="E582" s="2"/>
      <c r="G582" s="4"/>
      <c r="H582" s="4"/>
      <c r="I582" s="3"/>
    </row>
    <row r="583" ht="16.5" customHeight="1">
      <c r="B583" s="1"/>
      <c r="D583" s="2"/>
      <c r="E583" s="2"/>
      <c r="G583" s="4"/>
      <c r="H583" s="4"/>
      <c r="I583" s="3"/>
    </row>
    <row r="584" ht="16.5" customHeight="1">
      <c r="B584" s="1"/>
      <c r="D584" s="2"/>
      <c r="E584" s="2"/>
      <c r="G584" s="4"/>
      <c r="H584" s="4"/>
      <c r="I584" s="3"/>
    </row>
    <row r="585" ht="16.5" customHeight="1">
      <c r="B585" s="1"/>
      <c r="D585" s="2"/>
      <c r="E585" s="2"/>
      <c r="G585" s="4"/>
      <c r="H585" s="4"/>
      <c r="I585" s="3"/>
    </row>
    <row r="586" ht="16.5" customHeight="1">
      <c r="B586" s="1"/>
      <c r="D586" s="2"/>
      <c r="E586" s="2"/>
      <c r="G586" s="4"/>
      <c r="H586" s="4"/>
      <c r="I586" s="3"/>
    </row>
    <row r="587" ht="16.5" customHeight="1">
      <c r="B587" s="1"/>
      <c r="D587" s="2"/>
      <c r="E587" s="2"/>
      <c r="G587" s="4"/>
      <c r="H587" s="4"/>
      <c r="I587" s="3"/>
    </row>
    <row r="588" ht="16.5" customHeight="1">
      <c r="B588" s="1"/>
      <c r="D588" s="2"/>
      <c r="E588" s="2"/>
      <c r="G588" s="4"/>
      <c r="H588" s="4"/>
      <c r="I588" s="3"/>
    </row>
    <row r="589" ht="16.5" customHeight="1">
      <c r="B589" s="1"/>
      <c r="D589" s="2"/>
      <c r="E589" s="2"/>
      <c r="G589" s="4"/>
      <c r="H589" s="4"/>
      <c r="I589" s="3"/>
    </row>
    <row r="590" ht="16.5" customHeight="1">
      <c r="B590" s="1"/>
      <c r="D590" s="2"/>
      <c r="E590" s="2"/>
      <c r="G590" s="4"/>
      <c r="H590" s="4"/>
      <c r="I590" s="3"/>
    </row>
    <row r="591" ht="16.5" customHeight="1">
      <c r="B591" s="1"/>
      <c r="D591" s="2"/>
      <c r="E591" s="2"/>
      <c r="G591" s="4"/>
      <c r="H591" s="4"/>
      <c r="I591" s="3"/>
    </row>
    <row r="592" ht="16.5" customHeight="1">
      <c r="B592" s="1"/>
      <c r="D592" s="2"/>
      <c r="E592" s="2"/>
      <c r="G592" s="4"/>
      <c r="H592" s="4"/>
      <c r="I592" s="3"/>
    </row>
    <row r="593" ht="16.5" customHeight="1">
      <c r="B593" s="1"/>
      <c r="D593" s="2"/>
      <c r="E593" s="2"/>
      <c r="G593" s="4"/>
      <c r="H593" s="4"/>
      <c r="I593" s="3"/>
    </row>
    <row r="594" ht="16.5" customHeight="1">
      <c r="B594" s="1"/>
      <c r="D594" s="2"/>
      <c r="E594" s="2"/>
      <c r="G594" s="4"/>
      <c r="H594" s="4"/>
      <c r="I594" s="3"/>
    </row>
    <row r="595" ht="16.5" customHeight="1">
      <c r="B595" s="1"/>
      <c r="D595" s="2"/>
      <c r="E595" s="2"/>
      <c r="G595" s="4"/>
      <c r="H595" s="4"/>
      <c r="I595" s="3"/>
    </row>
    <row r="596" ht="16.5" customHeight="1">
      <c r="B596" s="1"/>
      <c r="D596" s="2"/>
      <c r="E596" s="2"/>
      <c r="G596" s="4"/>
      <c r="H596" s="4"/>
      <c r="I596" s="3"/>
    </row>
    <row r="597" ht="16.5" customHeight="1">
      <c r="B597" s="1"/>
      <c r="D597" s="2"/>
      <c r="E597" s="2"/>
      <c r="G597" s="4"/>
      <c r="H597" s="4"/>
      <c r="I597" s="3"/>
    </row>
    <row r="598" ht="16.5" customHeight="1">
      <c r="B598" s="1"/>
      <c r="D598" s="2"/>
      <c r="E598" s="2"/>
      <c r="G598" s="4"/>
      <c r="H598" s="4"/>
      <c r="I598" s="3"/>
    </row>
    <row r="599" ht="16.5" customHeight="1">
      <c r="B599" s="1"/>
      <c r="D599" s="2"/>
      <c r="E599" s="2"/>
      <c r="G599" s="4"/>
      <c r="H599" s="4"/>
      <c r="I599" s="3"/>
    </row>
    <row r="600" ht="16.5" customHeight="1">
      <c r="B600" s="1"/>
      <c r="D600" s="2"/>
      <c r="E600" s="2"/>
      <c r="G600" s="4"/>
      <c r="H600" s="4"/>
      <c r="I600" s="3"/>
    </row>
    <row r="601" ht="16.5" customHeight="1">
      <c r="B601" s="1"/>
      <c r="D601" s="2"/>
      <c r="E601" s="2"/>
      <c r="G601" s="4"/>
      <c r="H601" s="4"/>
      <c r="I601" s="3"/>
    </row>
    <row r="602" ht="16.5" customHeight="1">
      <c r="B602" s="1"/>
      <c r="D602" s="2"/>
      <c r="E602" s="2"/>
      <c r="G602" s="4"/>
      <c r="H602" s="4"/>
      <c r="I602" s="3"/>
    </row>
    <row r="603" ht="16.5" customHeight="1">
      <c r="B603" s="1"/>
      <c r="D603" s="2"/>
      <c r="E603" s="2"/>
      <c r="G603" s="4"/>
      <c r="H603" s="4"/>
      <c r="I603" s="3"/>
    </row>
    <row r="604" ht="16.5" customHeight="1">
      <c r="B604" s="1"/>
      <c r="D604" s="2"/>
      <c r="E604" s="2"/>
      <c r="G604" s="4"/>
      <c r="H604" s="4"/>
      <c r="I604" s="3"/>
    </row>
    <row r="605" ht="16.5" customHeight="1">
      <c r="B605" s="1"/>
      <c r="D605" s="2"/>
      <c r="E605" s="2"/>
      <c r="G605" s="4"/>
      <c r="H605" s="4"/>
      <c r="I605" s="3"/>
    </row>
    <row r="606" ht="16.5" customHeight="1">
      <c r="B606" s="1"/>
      <c r="D606" s="2"/>
      <c r="E606" s="2"/>
      <c r="G606" s="4"/>
      <c r="H606" s="4"/>
      <c r="I606" s="3"/>
    </row>
    <row r="607" ht="16.5" customHeight="1">
      <c r="B607" s="1"/>
      <c r="D607" s="2"/>
      <c r="E607" s="2"/>
      <c r="G607" s="4"/>
      <c r="H607" s="4"/>
      <c r="I607" s="3"/>
    </row>
    <row r="608" ht="16.5" customHeight="1">
      <c r="B608" s="1"/>
      <c r="D608" s="2"/>
      <c r="E608" s="2"/>
      <c r="G608" s="4"/>
      <c r="H608" s="4"/>
      <c r="I608" s="3"/>
    </row>
    <row r="609" ht="16.5" customHeight="1">
      <c r="B609" s="1"/>
      <c r="D609" s="2"/>
      <c r="E609" s="2"/>
      <c r="G609" s="4"/>
      <c r="H609" s="4"/>
      <c r="I609" s="3"/>
    </row>
    <row r="610" ht="16.5" customHeight="1">
      <c r="B610" s="1"/>
      <c r="D610" s="2"/>
      <c r="E610" s="2"/>
      <c r="G610" s="4"/>
      <c r="H610" s="4"/>
      <c r="I610" s="3"/>
    </row>
    <row r="611" ht="16.5" customHeight="1">
      <c r="B611" s="1"/>
      <c r="D611" s="2"/>
      <c r="E611" s="2"/>
      <c r="G611" s="4"/>
      <c r="H611" s="4"/>
      <c r="I611" s="3"/>
    </row>
    <row r="612" ht="16.5" customHeight="1">
      <c r="B612" s="1"/>
      <c r="D612" s="2"/>
      <c r="E612" s="2"/>
      <c r="G612" s="4"/>
      <c r="H612" s="4"/>
      <c r="I612" s="3"/>
    </row>
    <row r="613" ht="16.5" customHeight="1">
      <c r="B613" s="1"/>
      <c r="D613" s="2"/>
      <c r="E613" s="2"/>
      <c r="G613" s="4"/>
      <c r="H613" s="4"/>
      <c r="I613" s="3"/>
    </row>
    <row r="614" ht="16.5" customHeight="1">
      <c r="B614" s="1"/>
      <c r="D614" s="2"/>
      <c r="E614" s="2"/>
      <c r="G614" s="4"/>
      <c r="H614" s="4"/>
      <c r="I614" s="3"/>
    </row>
    <row r="615" ht="16.5" customHeight="1">
      <c r="B615" s="1"/>
      <c r="D615" s="2"/>
      <c r="E615" s="2"/>
      <c r="G615" s="4"/>
      <c r="H615" s="4"/>
      <c r="I615" s="3"/>
    </row>
    <row r="616" ht="16.5" customHeight="1">
      <c r="B616" s="1"/>
      <c r="D616" s="2"/>
      <c r="E616" s="2"/>
      <c r="G616" s="4"/>
      <c r="H616" s="4"/>
      <c r="I616" s="3"/>
    </row>
    <row r="617" ht="16.5" customHeight="1">
      <c r="B617" s="1"/>
      <c r="D617" s="2"/>
      <c r="E617" s="2"/>
      <c r="G617" s="4"/>
      <c r="H617" s="4"/>
      <c r="I617" s="3"/>
    </row>
    <row r="618" ht="16.5" customHeight="1">
      <c r="B618" s="1"/>
      <c r="D618" s="2"/>
      <c r="E618" s="2"/>
      <c r="G618" s="4"/>
      <c r="H618" s="4"/>
      <c r="I618" s="3"/>
    </row>
    <row r="619" ht="16.5" customHeight="1">
      <c r="B619" s="1"/>
      <c r="D619" s="2"/>
      <c r="E619" s="2"/>
      <c r="G619" s="4"/>
      <c r="H619" s="4"/>
      <c r="I619" s="3"/>
    </row>
    <row r="620" ht="16.5" customHeight="1">
      <c r="B620" s="1"/>
      <c r="D620" s="2"/>
      <c r="E620" s="2"/>
      <c r="G620" s="4"/>
      <c r="H620" s="4"/>
      <c r="I620" s="3"/>
    </row>
    <row r="621" ht="16.5" customHeight="1">
      <c r="B621" s="1"/>
      <c r="D621" s="2"/>
      <c r="E621" s="2"/>
      <c r="G621" s="4"/>
      <c r="H621" s="4"/>
      <c r="I621" s="3"/>
    </row>
    <row r="622" ht="16.5" customHeight="1">
      <c r="B622" s="1"/>
      <c r="D622" s="2"/>
      <c r="E622" s="2"/>
      <c r="G622" s="4"/>
      <c r="H622" s="4"/>
      <c r="I622" s="3"/>
    </row>
    <row r="623" ht="16.5" customHeight="1">
      <c r="B623" s="1"/>
      <c r="D623" s="2"/>
      <c r="E623" s="2"/>
      <c r="G623" s="4"/>
      <c r="H623" s="4"/>
      <c r="I623" s="3"/>
    </row>
    <row r="624" ht="16.5" customHeight="1">
      <c r="B624" s="1"/>
      <c r="D624" s="2"/>
      <c r="E624" s="2"/>
      <c r="G624" s="4"/>
      <c r="H624" s="4"/>
      <c r="I624" s="3"/>
    </row>
    <row r="625" ht="16.5" customHeight="1">
      <c r="B625" s="1"/>
      <c r="D625" s="2"/>
      <c r="E625" s="2"/>
      <c r="G625" s="4"/>
      <c r="H625" s="4"/>
      <c r="I625" s="3"/>
    </row>
    <row r="626" ht="16.5" customHeight="1">
      <c r="B626" s="1"/>
      <c r="D626" s="2"/>
      <c r="E626" s="2"/>
      <c r="G626" s="4"/>
      <c r="H626" s="4"/>
      <c r="I626" s="3"/>
    </row>
    <row r="627" ht="16.5" customHeight="1">
      <c r="B627" s="1"/>
      <c r="D627" s="2"/>
      <c r="E627" s="2"/>
      <c r="G627" s="4"/>
      <c r="H627" s="4"/>
      <c r="I627" s="3"/>
    </row>
    <row r="628" ht="16.5" customHeight="1">
      <c r="B628" s="1"/>
      <c r="D628" s="2"/>
      <c r="E628" s="2"/>
      <c r="G628" s="4"/>
      <c r="H628" s="4"/>
      <c r="I628" s="3"/>
    </row>
    <row r="629" ht="16.5" customHeight="1">
      <c r="B629" s="1"/>
      <c r="D629" s="2"/>
      <c r="E629" s="2"/>
      <c r="G629" s="4"/>
      <c r="H629" s="4"/>
      <c r="I629" s="3"/>
    </row>
    <row r="630" ht="16.5" customHeight="1">
      <c r="B630" s="1"/>
      <c r="D630" s="2"/>
      <c r="E630" s="2"/>
      <c r="G630" s="4"/>
      <c r="H630" s="4"/>
      <c r="I630" s="3"/>
    </row>
    <row r="631" ht="16.5" customHeight="1">
      <c r="B631" s="1"/>
      <c r="D631" s="2"/>
      <c r="E631" s="2"/>
      <c r="G631" s="4"/>
      <c r="H631" s="4"/>
      <c r="I631" s="3"/>
    </row>
    <row r="632" ht="16.5" customHeight="1">
      <c r="B632" s="1"/>
      <c r="D632" s="2"/>
      <c r="E632" s="2"/>
      <c r="G632" s="4"/>
      <c r="H632" s="4"/>
      <c r="I632" s="3"/>
    </row>
    <row r="633" ht="16.5" customHeight="1">
      <c r="B633" s="1"/>
      <c r="D633" s="2"/>
      <c r="E633" s="2"/>
      <c r="G633" s="4"/>
      <c r="H633" s="4"/>
      <c r="I633" s="3"/>
    </row>
    <row r="634" ht="16.5" customHeight="1">
      <c r="B634" s="1"/>
      <c r="D634" s="2"/>
      <c r="E634" s="2"/>
      <c r="G634" s="4"/>
      <c r="H634" s="4"/>
      <c r="I634" s="3"/>
    </row>
    <row r="635" ht="16.5" customHeight="1">
      <c r="B635" s="1"/>
      <c r="D635" s="2"/>
      <c r="E635" s="2"/>
      <c r="G635" s="4"/>
      <c r="H635" s="4"/>
      <c r="I635" s="3"/>
    </row>
    <row r="636" ht="16.5" customHeight="1">
      <c r="B636" s="1"/>
      <c r="D636" s="2"/>
      <c r="E636" s="2"/>
      <c r="G636" s="4"/>
      <c r="H636" s="4"/>
      <c r="I636" s="3"/>
    </row>
    <row r="637" ht="16.5" customHeight="1">
      <c r="B637" s="1"/>
      <c r="D637" s="2"/>
      <c r="E637" s="2"/>
      <c r="G637" s="4"/>
      <c r="H637" s="4"/>
      <c r="I637" s="3"/>
    </row>
    <row r="638" ht="16.5" customHeight="1">
      <c r="B638" s="1"/>
      <c r="D638" s="2"/>
      <c r="E638" s="2"/>
      <c r="G638" s="4"/>
      <c r="H638" s="4"/>
      <c r="I638" s="3"/>
    </row>
    <row r="639" ht="16.5" customHeight="1">
      <c r="B639" s="1"/>
      <c r="D639" s="2"/>
      <c r="E639" s="2"/>
      <c r="G639" s="4"/>
      <c r="H639" s="4"/>
      <c r="I639" s="3"/>
    </row>
    <row r="640" ht="16.5" customHeight="1">
      <c r="B640" s="1"/>
      <c r="D640" s="2"/>
      <c r="E640" s="2"/>
      <c r="G640" s="4"/>
      <c r="H640" s="4"/>
      <c r="I640" s="3"/>
    </row>
    <row r="641" ht="16.5" customHeight="1">
      <c r="B641" s="1"/>
      <c r="D641" s="2"/>
      <c r="E641" s="2"/>
      <c r="G641" s="4"/>
      <c r="H641" s="4"/>
      <c r="I641" s="3"/>
    </row>
    <row r="642" ht="16.5" customHeight="1">
      <c r="B642" s="1"/>
      <c r="D642" s="2"/>
      <c r="E642" s="2"/>
      <c r="G642" s="4"/>
      <c r="H642" s="4"/>
      <c r="I642" s="3"/>
    </row>
    <row r="643" ht="16.5" customHeight="1">
      <c r="B643" s="1"/>
      <c r="D643" s="2"/>
      <c r="E643" s="2"/>
      <c r="G643" s="4"/>
      <c r="H643" s="4"/>
      <c r="I643" s="3"/>
    </row>
    <row r="644" ht="16.5" customHeight="1">
      <c r="B644" s="1"/>
      <c r="D644" s="2"/>
      <c r="E644" s="2"/>
      <c r="G644" s="4"/>
      <c r="H644" s="4"/>
      <c r="I644" s="3"/>
    </row>
    <row r="645" ht="16.5" customHeight="1">
      <c r="B645" s="1"/>
      <c r="D645" s="2"/>
      <c r="E645" s="2"/>
      <c r="G645" s="4"/>
      <c r="H645" s="4"/>
      <c r="I645" s="3"/>
    </row>
    <row r="646" ht="16.5" customHeight="1">
      <c r="B646" s="1"/>
      <c r="D646" s="2"/>
      <c r="E646" s="2"/>
      <c r="G646" s="4"/>
      <c r="H646" s="4"/>
      <c r="I646" s="3"/>
    </row>
    <row r="647" ht="16.5" customHeight="1">
      <c r="B647" s="1"/>
      <c r="D647" s="2"/>
      <c r="E647" s="2"/>
      <c r="G647" s="4"/>
      <c r="H647" s="4"/>
      <c r="I647" s="3"/>
    </row>
    <row r="648" ht="16.5" customHeight="1">
      <c r="B648" s="1"/>
      <c r="D648" s="2"/>
      <c r="E648" s="2"/>
      <c r="G648" s="4"/>
      <c r="H648" s="4"/>
      <c r="I648" s="3"/>
    </row>
    <row r="649" ht="16.5" customHeight="1">
      <c r="B649" s="1"/>
      <c r="D649" s="2"/>
      <c r="E649" s="2"/>
      <c r="G649" s="4"/>
      <c r="H649" s="4"/>
      <c r="I649" s="3"/>
    </row>
    <row r="650" ht="16.5" customHeight="1">
      <c r="B650" s="1"/>
      <c r="D650" s="2"/>
      <c r="E650" s="2"/>
      <c r="G650" s="4"/>
      <c r="H650" s="4"/>
      <c r="I650" s="3"/>
    </row>
    <row r="651" ht="16.5" customHeight="1">
      <c r="B651" s="1"/>
      <c r="D651" s="2"/>
      <c r="E651" s="2"/>
      <c r="G651" s="4"/>
      <c r="H651" s="4"/>
      <c r="I651" s="3"/>
    </row>
    <row r="652" ht="16.5" customHeight="1">
      <c r="B652" s="1"/>
      <c r="D652" s="2"/>
      <c r="E652" s="2"/>
      <c r="G652" s="4"/>
      <c r="H652" s="4"/>
      <c r="I652" s="3"/>
    </row>
    <row r="653" ht="16.5" customHeight="1">
      <c r="B653" s="1"/>
      <c r="D653" s="2"/>
      <c r="E653" s="2"/>
      <c r="G653" s="4"/>
      <c r="H653" s="4"/>
      <c r="I653" s="3"/>
    </row>
    <row r="654" ht="16.5" customHeight="1">
      <c r="B654" s="1"/>
      <c r="D654" s="2"/>
      <c r="E654" s="2"/>
      <c r="G654" s="4"/>
      <c r="H654" s="4"/>
      <c r="I654" s="3"/>
    </row>
    <row r="655" ht="16.5" customHeight="1">
      <c r="B655" s="1"/>
      <c r="D655" s="2"/>
      <c r="E655" s="2"/>
      <c r="G655" s="4"/>
      <c r="H655" s="4"/>
      <c r="I655" s="3"/>
    </row>
    <row r="656" ht="16.5" customHeight="1">
      <c r="B656" s="1"/>
      <c r="D656" s="2"/>
      <c r="E656" s="2"/>
      <c r="G656" s="4"/>
      <c r="H656" s="4"/>
      <c r="I656" s="3"/>
    </row>
    <row r="657" ht="16.5" customHeight="1">
      <c r="B657" s="1"/>
      <c r="D657" s="2"/>
      <c r="E657" s="2"/>
      <c r="G657" s="4"/>
      <c r="H657" s="4"/>
      <c r="I657" s="3"/>
    </row>
    <row r="658" ht="16.5" customHeight="1">
      <c r="B658" s="1"/>
      <c r="D658" s="2"/>
      <c r="E658" s="2"/>
      <c r="G658" s="4"/>
      <c r="H658" s="4"/>
      <c r="I658" s="3"/>
    </row>
    <row r="659" ht="16.5" customHeight="1">
      <c r="B659" s="1"/>
      <c r="D659" s="2"/>
      <c r="E659" s="2"/>
      <c r="G659" s="4"/>
      <c r="H659" s="4"/>
      <c r="I659" s="3"/>
    </row>
    <row r="660" ht="16.5" customHeight="1">
      <c r="B660" s="1"/>
      <c r="D660" s="2"/>
      <c r="E660" s="2"/>
      <c r="G660" s="4"/>
      <c r="H660" s="4"/>
      <c r="I660" s="3"/>
    </row>
    <row r="661" ht="16.5" customHeight="1">
      <c r="B661" s="1"/>
      <c r="D661" s="2"/>
      <c r="E661" s="2"/>
      <c r="G661" s="4"/>
      <c r="H661" s="4"/>
      <c r="I661" s="3"/>
    </row>
    <row r="662" ht="16.5" customHeight="1">
      <c r="B662" s="1"/>
      <c r="D662" s="2"/>
      <c r="E662" s="2"/>
      <c r="G662" s="4"/>
      <c r="H662" s="4"/>
      <c r="I662" s="3"/>
    </row>
    <row r="663" ht="16.5" customHeight="1">
      <c r="B663" s="1"/>
      <c r="D663" s="2"/>
      <c r="E663" s="2"/>
      <c r="G663" s="4"/>
      <c r="H663" s="4"/>
      <c r="I663" s="3"/>
    </row>
    <row r="664" ht="16.5" customHeight="1">
      <c r="B664" s="1"/>
      <c r="D664" s="2"/>
      <c r="E664" s="2"/>
      <c r="G664" s="4"/>
      <c r="H664" s="4"/>
      <c r="I664" s="3"/>
    </row>
    <row r="665" ht="16.5" customHeight="1">
      <c r="B665" s="1"/>
      <c r="D665" s="2"/>
      <c r="E665" s="2"/>
      <c r="G665" s="4"/>
      <c r="H665" s="4"/>
      <c r="I665" s="3"/>
    </row>
    <row r="666" ht="16.5" customHeight="1">
      <c r="B666" s="1"/>
      <c r="D666" s="2"/>
      <c r="E666" s="2"/>
      <c r="G666" s="4"/>
      <c r="H666" s="4"/>
      <c r="I666" s="3"/>
    </row>
    <row r="667" ht="16.5" customHeight="1">
      <c r="B667" s="1"/>
      <c r="D667" s="2"/>
      <c r="E667" s="2"/>
      <c r="G667" s="4"/>
      <c r="H667" s="4"/>
      <c r="I667" s="3"/>
    </row>
    <row r="668" ht="16.5" customHeight="1">
      <c r="B668" s="1"/>
      <c r="D668" s="2"/>
      <c r="E668" s="2"/>
      <c r="G668" s="4"/>
      <c r="H668" s="4"/>
      <c r="I668" s="3"/>
    </row>
    <row r="669" ht="16.5" customHeight="1">
      <c r="B669" s="1"/>
      <c r="D669" s="2"/>
      <c r="E669" s="2"/>
      <c r="G669" s="4"/>
      <c r="H669" s="4"/>
      <c r="I669" s="3"/>
    </row>
    <row r="670" ht="16.5" customHeight="1">
      <c r="B670" s="1"/>
      <c r="D670" s="2"/>
      <c r="E670" s="2"/>
      <c r="G670" s="4"/>
      <c r="H670" s="4"/>
      <c r="I670" s="3"/>
    </row>
    <row r="671" ht="16.5" customHeight="1">
      <c r="B671" s="1"/>
      <c r="D671" s="2"/>
      <c r="E671" s="2"/>
      <c r="G671" s="4"/>
      <c r="H671" s="4"/>
      <c r="I671" s="3"/>
    </row>
    <row r="672" ht="16.5" customHeight="1">
      <c r="B672" s="1"/>
      <c r="D672" s="2"/>
      <c r="E672" s="2"/>
      <c r="G672" s="4"/>
      <c r="H672" s="4"/>
      <c r="I672" s="3"/>
    </row>
    <row r="673" ht="16.5" customHeight="1">
      <c r="B673" s="1"/>
      <c r="D673" s="2"/>
      <c r="E673" s="2"/>
      <c r="G673" s="4"/>
      <c r="H673" s="4"/>
      <c r="I673" s="3"/>
    </row>
    <row r="674" ht="16.5" customHeight="1">
      <c r="B674" s="1"/>
      <c r="D674" s="2"/>
      <c r="E674" s="2"/>
      <c r="G674" s="4"/>
      <c r="H674" s="4"/>
      <c r="I674" s="3"/>
    </row>
    <row r="675" ht="16.5" customHeight="1">
      <c r="B675" s="1"/>
      <c r="D675" s="2"/>
      <c r="E675" s="2"/>
      <c r="G675" s="4"/>
      <c r="H675" s="4"/>
      <c r="I675" s="3"/>
    </row>
    <row r="676" ht="16.5" customHeight="1">
      <c r="B676" s="1"/>
      <c r="D676" s="2"/>
      <c r="E676" s="2"/>
      <c r="G676" s="4"/>
      <c r="H676" s="4"/>
      <c r="I676" s="3"/>
    </row>
    <row r="677" ht="16.5" customHeight="1">
      <c r="B677" s="1"/>
      <c r="D677" s="2"/>
      <c r="E677" s="2"/>
      <c r="G677" s="4"/>
      <c r="H677" s="4"/>
      <c r="I677" s="3"/>
    </row>
    <row r="678" ht="16.5" customHeight="1">
      <c r="B678" s="1"/>
      <c r="D678" s="2"/>
      <c r="E678" s="2"/>
      <c r="G678" s="4"/>
      <c r="H678" s="4"/>
      <c r="I678" s="3"/>
    </row>
    <row r="679" ht="16.5" customHeight="1">
      <c r="B679" s="1"/>
      <c r="D679" s="2"/>
      <c r="E679" s="2"/>
      <c r="G679" s="4"/>
      <c r="H679" s="4"/>
      <c r="I679" s="3"/>
    </row>
    <row r="680" ht="16.5" customHeight="1">
      <c r="B680" s="1"/>
      <c r="D680" s="2"/>
      <c r="E680" s="2"/>
      <c r="G680" s="4"/>
      <c r="H680" s="4"/>
      <c r="I680" s="3"/>
    </row>
    <row r="681" ht="16.5" customHeight="1">
      <c r="B681" s="1"/>
      <c r="D681" s="2"/>
      <c r="E681" s="2"/>
      <c r="G681" s="4"/>
      <c r="H681" s="4"/>
      <c r="I681" s="3"/>
    </row>
    <row r="682" ht="16.5" customHeight="1">
      <c r="B682" s="1"/>
      <c r="D682" s="2"/>
      <c r="E682" s="2"/>
      <c r="G682" s="4"/>
      <c r="H682" s="4"/>
      <c r="I682" s="3"/>
    </row>
    <row r="683" ht="16.5" customHeight="1">
      <c r="B683" s="1"/>
      <c r="D683" s="2"/>
      <c r="E683" s="2"/>
      <c r="G683" s="4"/>
      <c r="H683" s="4"/>
      <c r="I683" s="3"/>
    </row>
    <row r="684" ht="16.5" customHeight="1">
      <c r="B684" s="1"/>
      <c r="D684" s="2"/>
      <c r="E684" s="2"/>
      <c r="G684" s="4"/>
      <c r="H684" s="4"/>
      <c r="I684" s="3"/>
    </row>
    <row r="685" ht="16.5" customHeight="1">
      <c r="B685" s="1"/>
      <c r="D685" s="2"/>
      <c r="E685" s="2"/>
      <c r="G685" s="4"/>
      <c r="H685" s="4"/>
      <c r="I685" s="3"/>
    </row>
    <row r="686" ht="16.5" customHeight="1">
      <c r="B686" s="1"/>
      <c r="D686" s="2"/>
      <c r="E686" s="2"/>
      <c r="G686" s="4"/>
      <c r="H686" s="4"/>
      <c r="I686" s="3"/>
    </row>
    <row r="687" ht="16.5" customHeight="1">
      <c r="B687" s="1"/>
      <c r="D687" s="2"/>
      <c r="E687" s="2"/>
      <c r="G687" s="4"/>
      <c r="H687" s="4"/>
      <c r="I687" s="3"/>
    </row>
    <row r="688" ht="16.5" customHeight="1">
      <c r="B688" s="1"/>
      <c r="D688" s="2"/>
      <c r="E688" s="2"/>
      <c r="G688" s="4"/>
      <c r="H688" s="4"/>
      <c r="I688" s="3"/>
    </row>
    <row r="689" ht="16.5" customHeight="1">
      <c r="B689" s="1"/>
      <c r="D689" s="2"/>
      <c r="E689" s="2"/>
      <c r="G689" s="4"/>
      <c r="H689" s="4"/>
      <c r="I689" s="3"/>
    </row>
    <row r="690" ht="16.5" customHeight="1">
      <c r="B690" s="1"/>
      <c r="D690" s="2"/>
      <c r="E690" s="2"/>
      <c r="G690" s="4"/>
      <c r="H690" s="4"/>
      <c r="I690" s="3"/>
    </row>
    <row r="691" ht="16.5" customHeight="1">
      <c r="B691" s="1"/>
      <c r="D691" s="2"/>
      <c r="E691" s="2"/>
      <c r="G691" s="4"/>
      <c r="H691" s="4"/>
      <c r="I691" s="3"/>
    </row>
    <row r="692" ht="16.5" customHeight="1">
      <c r="B692" s="1"/>
      <c r="D692" s="2"/>
      <c r="E692" s="2"/>
      <c r="G692" s="4"/>
      <c r="H692" s="4"/>
      <c r="I692" s="3"/>
    </row>
    <row r="693" ht="16.5" customHeight="1">
      <c r="B693" s="1"/>
      <c r="D693" s="2"/>
      <c r="E693" s="2"/>
      <c r="G693" s="4"/>
      <c r="H693" s="4"/>
      <c r="I693" s="3"/>
    </row>
    <row r="694" ht="16.5" customHeight="1">
      <c r="B694" s="1"/>
      <c r="D694" s="2"/>
      <c r="E694" s="2"/>
      <c r="G694" s="4"/>
      <c r="H694" s="4"/>
      <c r="I694" s="3"/>
    </row>
    <row r="695" ht="16.5" customHeight="1">
      <c r="B695" s="1"/>
      <c r="D695" s="2"/>
      <c r="E695" s="2"/>
      <c r="G695" s="4"/>
      <c r="H695" s="4"/>
      <c r="I695" s="3"/>
    </row>
    <row r="696" ht="16.5" customHeight="1">
      <c r="B696" s="1"/>
      <c r="D696" s="2"/>
      <c r="E696" s="2"/>
      <c r="G696" s="4"/>
      <c r="H696" s="4"/>
      <c r="I696" s="3"/>
    </row>
    <row r="697" ht="16.5" customHeight="1">
      <c r="B697" s="1"/>
      <c r="D697" s="2"/>
      <c r="E697" s="2"/>
      <c r="G697" s="4"/>
      <c r="H697" s="4"/>
      <c r="I697" s="3"/>
    </row>
    <row r="698" ht="16.5" customHeight="1">
      <c r="B698" s="1"/>
      <c r="D698" s="2"/>
      <c r="E698" s="2"/>
      <c r="G698" s="4"/>
      <c r="H698" s="4"/>
      <c r="I698" s="3"/>
    </row>
    <row r="699" ht="16.5" customHeight="1">
      <c r="B699" s="1"/>
      <c r="D699" s="2"/>
      <c r="E699" s="2"/>
      <c r="G699" s="4"/>
      <c r="H699" s="4"/>
      <c r="I699" s="3"/>
    </row>
    <row r="700" ht="16.5" customHeight="1">
      <c r="B700" s="1"/>
      <c r="D700" s="2"/>
      <c r="E700" s="2"/>
      <c r="G700" s="4"/>
      <c r="H700" s="4"/>
      <c r="I700" s="3"/>
    </row>
    <row r="701" ht="16.5" customHeight="1">
      <c r="B701" s="1"/>
      <c r="D701" s="2"/>
      <c r="E701" s="2"/>
      <c r="G701" s="4"/>
      <c r="H701" s="4"/>
      <c r="I701" s="3"/>
    </row>
    <row r="702" ht="16.5" customHeight="1">
      <c r="B702" s="1"/>
      <c r="D702" s="2"/>
      <c r="E702" s="2"/>
      <c r="G702" s="4"/>
      <c r="H702" s="4"/>
      <c r="I702" s="3"/>
    </row>
    <row r="703" ht="16.5" customHeight="1">
      <c r="B703" s="1"/>
      <c r="D703" s="2"/>
      <c r="E703" s="2"/>
      <c r="G703" s="4"/>
      <c r="H703" s="4"/>
      <c r="I703" s="3"/>
    </row>
    <row r="704" ht="16.5" customHeight="1">
      <c r="B704" s="1"/>
      <c r="D704" s="2"/>
      <c r="E704" s="2"/>
      <c r="G704" s="4"/>
      <c r="H704" s="4"/>
      <c r="I704" s="3"/>
    </row>
    <row r="705" ht="16.5" customHeight="1">
      <c r="B705" s="1"/>
      <c r="D705" s="2"/>
      <c r="E705" s="2"/>
      <c r="G705" s="4"/>
      <c r="H705" s="4"/>
      <c r="I705" s="3"/>
    </row>
    <row r="706" ht="16.5" customHeight="1">
      <c r="B706" s="1"/>
      <c r="D706" s="2"/>
      <c r="E706" s="2"/>
      <c r="G706" s="4"/>
      <c r="H706" s="4"/>
      <c r="I706" s="3"/>
    </row>
    <row r="707" ht="16.5" customHeight="1">
      <c r="B707" s="1"/>
      <c r="D707" s="2"/>
      <c r="E707" s="2"/>
      <c r="G707" s="4"/>
      <c r="H707" s="4"/>
      <c r="I707" s="3"/>
    </row>
    <row r="708" ht="16.5" customHeight="1">
      <c r="B708" s="1"/>
      <c r="D708" s="2"/>
      <c r="E708" s="2"/>
      <c r="G708" s="4"/>
      <c r="H708" s="4"/>
      <c r="I708" s="3"/>
    </row>
    <row r="709" ht="16.5" customHeight="1">
      <c r="B709" s="1"/>
      <c r="D709" s="2"/>
      <c r="E709" s="2"/>
      <c r="G709" s="4"/>
      <c r="H709" s="4"/>
      <c r="I709" s="3"/>
    </row>
    <row r="710" ht="16.5" customHeight="1">
      <c r="B710" s="1"/>
      <c r="D710" s="2"/>
      <c r="E710" s="2"/>
      <c r="G710" s="4"/>
      <c r="H710" s="4"/>
      <c r="I710" s="3"/>
    </row>
    <row r="711" ht="16.5" customHeight="1">
      <c r="B711" s="1"/>
      <c r="D711" s="2"/>
      <c r="E711" s="2"/>
      <c r="G711" s="4"/>
      <c r="H711" s="4"/>
      <c r="I711" s="3"/>
    </row>
    <row r="712" ht="16.5" customHeight="1">
      <c r="B712" s="1"/>
      <c r="D712" s="2"/>
      <c r="E712" s="2"/>
      <c r="G712" s="4"/>
      <c r="H712" s="4"/>
      <c r="I712" s="3"/>
    </row>
    <row r="713" ht="16.5" customHeight="1">
      <c r="B713" s="1"/>
      <c r="D713" s="2"/>
      <c r="E713" s="2"/>
      <c r="G713" s="4"/>
      <c r="H713" s="4"/>
      <c r="I713" s="3"/>
    </row>
    <row r="714" ht="16.5" customHeight="1">
      <c r="B714" s="1"/>
      <c r="D714" s="2"/>
      <c r="E714" s="2"/>
      <c r="G714" s="4"/>
      <c r="H714" s="4"/>
      <c r="I714" s="3"/>
    </row>
    <row r="715" ht="16.5" customHeight="1">
      <c r="B715" s="1"/>
      <c r="D715" s="2"/>
      <c r="E715" s="2"/>
      <c r="G715" s="4"/>
      <c r="H715" s="4"/>
      <c r="I715" s="3"/>
    </row>
    <row r="716" ht="16.5" customHeight="1">
      <c r="B716" s="1"/>
      <c r="D716" s="2"/>
      <c r="E716" s="2"/>
      <c r="G716" s="4"/>
      <c r="H716" s="4"/>
      <c r="I716" s="3"/>
    </row>
    <row r="717" ht="16.5" customHeight="1">
      <c r="B717" s="1"/>
      <c r="D717" s="2"/>
      <c r="E717" s="2"/>
      <c r="G717" s="4"/>
      <c r="H717" s="4"/>
      <c r="I717" s="3"/>
    </row>
    <row r="718" ht="16.5" customHeight="1">
      <c r="B718" s="1"/>
      <c r="D718" s="2"/>
      <c r="E718" s="2"/>
      <c r="G718" s="4"/>
      <c r="H718" s="4"/>
      <c r="I718" s="3"/>
    </row>
    <row r="719" ht="16.5" customHeight="1">
      <c r="B719" s="1"/>
      <c r="D719" s="2"/>
      <c r="E719" s="2"/>
      <c r="G719" s="4"/>
      <c r="H719" s="4"/>
      <c r="I719" s="3"/>
    </row>
    <row r="720" ht="16.5" customHeight="1">
      <c r="B720" s="1"/>
      <c r="D720" s="2"/>
      <c r="E720" s="2"/>
      <c r="G720" s="4"/>
      <c r="H720" s="4"/>
      <c r="I720" s="3"/>
    </row>
    <row r="721" ht="16.5" customHeight="1">
      <c r="B721" s="1"/>
      <c r="D721" s="2"/>
      <c r="E721" s="2"/>
      <c r="G721" s="4"/>
      <c r="H721" s="4"/>
      <c r="I721" s="3"/>
    </row>
    <row r="722" ht="16.5" customHeight="1">
      <c r="B722" s="1"/>
      <c r="D722" s="2"/>
      <c r="E722" s="2"/>
      <c r="G722" s="4"/>
      <c r="H722" s="4"/>
      <c r="I722" s="3"/>
    </row>
    <row r="723" ht="16.5" customHeight="1">
      <c r="B723" s="1"/>
      <c r="D723" s="2"/>
      <c r="E723" s="2"/>
      <c r="G723" s="4"/>
      <c r="H723" s="4"/>
      <c r="I723" s="3"/>
    </row>
    <row r="724" ht="16.5" customHeight="1">
      <c r="B724" s="1"/>
      <c r="D724" s="2"/>
      <c r="E724" s="2"/>
      <c r="G724" s="4"/>
      <c r="H724" s="4"/>
      <c r="I724" s="3"/>
    </row>
    <row r="725" ht="16.5" customHeight="1">
      <c r="B725" s="1"/>
      <c r="D725" s="2"/>
      <c r="E725" s="2"/>
      <c r="G725" s="4"/>
      <c r="H725" s="4"/>
      <c r="I725" s="3"/>
    </row>
    <row r="726" ht="16.5" customHeight="1">
      <c r="B726" s="1"/>
      <c r="D726" s="2"/>
      <c r="E726" s="2"/>
      <c r="G726" s="4"/>
      <c r="H726" s="4"/>
      <c r="I726" s="3"/>
    </row>
    <row r="727" ht="16.5" customHeight="1">
      <c r="B727" s="1"/>
      <c r="D727" s="2"/>
      <c r="E727" s="2"/>
      <c r="G727" s="4"/>
      <c r="H727" s="4"/>
      <c r="I727" s="3"/>
    </row>
    <row r="728" ht="16.5" customHeight="1">
      <c r="B728" s="1"/>
      <c r="D728" s="2"/>
      <c r="E728" s="2"/>
      <c r="G728" s="4"/>
      <c r="H728" s="4"/>
      <c r="I728" s="3"/>
    </row>
    <row r="729" ht="16.5" customHeight="1">
      <c r="B729" s="1"/>
      <c r="D729" s="2"/>
      <c r="E729" s="2"/>
      <c r="G729" s="4"/>
      <c r="H729" s="4"/>
      <c r="I729" s="3"/>
    </row>
    <row r="730" ht="16.5" customHeight="1">
      <c r="B730" s="1"/>
      <c r="D730" s="2"/>
      <c r="E730" s="2"/>
      <c r="G730" s="4"/>
      <c r="H730" s="4"/>
      <c r="I730" s="3"/>
    </row>
    <row r="731" ht="16.5" customHeight="1">
      <c r="B731" s="1"/>
      <c r="D731" s="2"/>
      <c r="E731" s="2"/>
      <c r="G731" s="4"/>
      <c r="H731" s="4"/>
      <c r="I731" s="3"/>
    </row>
    <row r="732" ht="16.5" customHeight="1">
      <c r="B732" s="1"/>
      <c r="D732" s="2"/>
      <c r="E732" s="2"/>
      <c r="G732" s="4"/>
      <c r="H732" s="4"/>
      <c r="I732" s="3"/>
    </row>
    <row r="733" ht="16.5" customHeight="1">
      <c r="B733" s="1"/>
      <c r="D733" s="2"/>
      <c r="E733" s="2"/>
      <c r="G733" s="4"/>
      <c r="H733" s="4"/>
      <c r="I733" s="3"/>
    </row>
    <row r="734" ht="16.5" customHeight="1">
      <c r="B734" s="1"/>
      <c r="D734" s="2"/>
      <c r="E734" s="2"/>
      <c r="G734" s="4"/>
      <c r="H734" s="4"/>
      <c r="I734" s="3"/>
    </row>
    <row r="735" ht="16.5" customHeight="1">
      <c r="B735" s="1"/>
      <c r="D735" s="2"/>
      <c r="E735" s="2"/>
      <c r="G735" s="4"/>
      <c r="H735" s="4"/>
      <c r="I735" s="3"/>
    </row>
    <row r="736" ht="16.5" customHeight="1">
      <c r="B736" s="1"/>
      <c r="D736" s="2"/>
      <c r="E736" s="2"/>
      <c r="G736" s="4"/>
      <c r="H736" s="4"/>
      <c r="I736" s="3"/>
    </row>
    <row r="737" ht="16.5" customHeight="1">
      <c r="B737" s="1"/>
      <c r="D737" s="2"/>
      <c r="E737" s="2"/>
      <c r="G737" s="4"/>
      <c r="H737" s="4"/>
      <c r="I737" s="3"/>
    </row>
    <row r="738" ht="16.5" customHeight="1">
      <c r="B738" s="1"/>
      <c r="D738" s="2"/>
      <c r="E738" s="2"/>
      <c r="G738" s="4"/>
      <c r="H738" s="4"/>
      <c r="I738" s="3"/>
    </row>
    <row r="739" ht="16.5" customHeight="1">
      <c r="B739" s="1"/>
      <c r="D739" s="2"/>
      <c r="E739" s="2"/>
      <c r="G739" s="4"/>
      <c r="H739" s="4"/>
      <c r="I739" s="3"/>
    </row>
    <row r="740" ht="16.5" customHeight="1">
      <c r="B740" s="1"/>
      <c r="D740" s="2"/>
      <c r="E740" s="2"/>
      <c r="G740" s="4"/>
      <c r="H740" s="4"/>
      <c r="I740" s="3"/>
    </row>
    <row r="741" ht="16.5" customHeight="1">
      <c r="B741" s="1"/>
      <c r="D741" s="2"/>
      <c r="E741" s="2"/>
      <c r="G741" s="4"/>
      <c r="H741" s="4"/>
      <c r="I741" s="3"/>
    </row>
    <row r="742" ht="16.5" customHeight="1">
      <c r="B742" s="1"/>
      <c r="D742" s="2"/>
      <c r="E742" s="2"/>
      <c r="G742" s="4"/>
      <c r="H742" s="4"/>
      <c r="I742" s="3"/>
    </row>
    <row r="743" ht="16.5" customHeight="1">
      <c r="B743" s="1"/>
      <c r="D743" s="2"/>
      <c r="E743" s="2"/>
      <c r="G743" s="4"/>
      <c r="H743" s="4"/>
      <c r="I743" s="3"/>
    </row>
    <row r="744" ht="16.5" customHeight="1">
      <c r="B744" s="1"/>
      <c r="D744" s="2"/>
      <c r="E744" s="2"/>
      <c r="G744" s="4"/>
      <c r="H744" s="4"/>
      <c r="I744" s="3"/>
    </row>
    <row r="745" ht="16.5" customHeight="1">
      <c r="B745" s="1"/>
      <c r="D745" s="2"/>
      <c r="E745" s="2"/>
      <c r="G745" s="4"/>
      <c r="H745" s="4"/>
      <c r="I745" s="3"/>
    </row>
    <row r="746" ht="16.5" customHeight="1">
      <c r="B746" s="1"/>
      <c r="D746" s="2"/>
      <c r="E746" s="2"/>
      <c r="G746" s="4"/>
      <c r="H746" s="4"/>
      <c r="I746" s="3"/>
    </row>
    <row r="747" ht="16.5" customHeight="1">
      <c r="B747" s="1"/>
      <c r="D747" s="2"/>
      <c r="E747" s="2"/>
      <c r="G747" s="4"/>
      <c r="H747" s="4"/>
      <c r="I747" s="3"/>
    </row>
    <row r="748" ht="16.5" customHeight="1">
      <c r="B748" s="1"/>
      <c r="D748" s="2"/>
      <c r="E748" s="2"/>
      <c r="G748" s="4"/>
      <c r="H748" s="4"/>
      <c r="I748" s="3"/>
    </row>
    <row r="749" ht="16.5" customHeight="1">
      <c r="B749" s="1"/>
      <c r="D749" s="2"/>
      <c r="E749" s="2"/>
      <c r="G749" s="4"/>
      <c r="H749" s="4"/>
      <c r="I749" s="3"/>
    </row>
    <row r="750" ht="16.5" customHeight="1">
      <c r="B750" s="1"/>
      <c r="D750" s="2"/>
      <c r="E750" s="2"/>
      <c r="G750" s="4"/>
      <c r="H750" s="4"/>
      <c r="I750" s="3"/>
    </row>
    <row r="751" ht="16.5" customHeight="1">
      <c r="B751" s="1"/>
      <c r="D751" s="2"/>
      <c r="E751" s="2"/>
      <c r="G751" s="4"/>
      <c r="H751" s="4"/>
      <c r="I751" s="3"/>
    </row>
    <row r="752" ht="16.5" customHeight="1">
      <c r="B752" s="1"/>
      <c r="D752" s="2"/>
      <c r="E752" s="2"/>
      <c r="G752" s="4"/>
      <c r="H752" s="4"/>
      <c r="I752" s="3"/>
    </row>
    <row r="753" ht="16.5" customHeight="1">
      <c r="B753" s="1"/>
      <c r="D753" s="2"/>
      <c r="E753" s="2"/>
      <c r="G753" s="4"/>
      <c r="H753" s="4"/>
      <c r="I753" s="3"/>
    </row>
    <row r="754" ht="16.5" customHeight="1">
      <c r="B754" s="1"/>
      <c r="D754" s="2"/>
      <c r="E754" s="2"/>
      <c r="G754" s="4"/>
      <c r="H754" s="4"/>
      <c r="I754" s="3"/>
    </row>
    <row r="755" ht="16.5" customHeight="1">
      <c r="B755" s="1"/>
      <c r="D755" s="2"/>
      <c r="E755" s="2"/>
      <c r="G755" s="4"/>
      <c r="H755" s="4"/>
      <c r="I755" s="3"/>
    </row>
    <row r="756" ht="16.5" customHeight="1">
      <c r="B756" s="1"/>
      <c r="D756" s="2"/>
      <c r="E756" s="2"/>
      <c r="G756" s="4"/>
      <c r="H756" s="4"/>
      <c r="I756" s="3"/>
    </row>
    <row r="757" ht="16.5" customHeight="1">
      <c r="B757" s="1"/>
      <c r="D757" s="2"/>
      <c r="E757" s="2"/>
      <c r="G757" s="4"/>
      <c r="H757" s="4"/>
      <c r="I757" s="3"/>
    </row>
    <row r="758" ht="16.5" customHeight="1">
      <c r="B758" s="1"/>
      <c r="D758" s="2"/>
      <c r="E758" s="2"/>
      <c r="G758" s="4"/>
      <c r="H758" s="4"/>
      <c r="I758" s="3"/>
    </row>
    <row r="759" ht="16.5" customHeight="1">
      <c r="B759" s="1"/>
      <c r="D759" s="2"/>
      <c r="E759" s="2"/>
      <c r="G759" s="4"/>
      <c r="H759" s="4"/>
      <c r="I759" s="3"/>
    </row>
    <row r="760" ht="16.5" customHeight="1">
      <c r="B760" s="1"/>
      <c r="D760" s="2"/>
      <c r="E760" s="2"/>
      <c r="G760" s="4"/>
      <c r="H760" s="4"/>
      <c r="I760" s="3"/>
    </row>
    <row r="761" ht="16.5" customHeight="1">
      <c r="B761" s="1"/>
      <c r="D761" s="2"/>
      <c r="E761" s="2"/>
      <c r="G761" s="4"/>
      <c r="H761" s="4"/>
      <c r="I761" s="3"/>
    </row>
    <row r="762" ht="16.5" customHeight="1">
      <c r="B762" s="1"/>
      <c r="D762" s="2"/>
      <c r="E762" s="2"/>
      <c r="G762" s="4"/>
      <c r="H762" s="4"/>
      <c r="I762" s="3"/>
    </row>
    <row r="763" ht="16.5" customHeight="1">
      <c r="B763" s="1"/>
      <c r="D763" s="2"/>
      <c r="E763" s="2"/>
      <c r="G763" s="4"/>
      <c r="H763" s="4"/>
      <c r="I763" s="3"/>
    </row>
    <row r="764" ht="16.5" customHeight="1">
      <c r="B764" s="1"/>
      <c r="D764" s="2"/>
      <c r="E764" s="2"/>
      <c r="G764" s="4"/>
      <c r="H764" s="4"/>
      <c r="I764" s="3"/>
    </row>
    <row r="765" ht="16.5" customHeight="1">
      <c r="B765" s="1"/>
      <c r="D765" s="2"/>
      <c r="E765" s="2"/>
      <c r="G765" s="4"/>
      <c r="H765" s="4"/>
      <c r="I765" s="3"/>
    </row>
    <row r="766" ht="16.5" customHeight="1">
      <c r="B766" s="1"/>
      <c r="D766" s="2"/>
      <c r="E766" s="2"/>
      <c r="G766" s="4"/>
      <c r="H766" s="4"/>
      <c r="I766" s="3"/>
    </row>
    <row r="767" ht="16.5" customHeight="1">
      <c r="B767" s="1"/>
      <c r="D767" s="2"/>
      <c r="E767" s="2"/>
      <c r="G767" s="4"/>
      <c r="H767" s="4"/>
      <c r="I767" s="3"/>
    </row>
    <row r="768" ht="16.5" customHeight="1">
      <c r="B768" s="1"/>
      <c r="D768" s="2"/>
      <c r="E768" s="2"/>
      <c r="G768" s="4"/>
      <c r="H768" s="4"/>
      <c r="I768" s="3"/>
    </row>
    <row r="769" ht="16.5" customHeight="1">
      <c r="B769" s="1"/>
      <c r="D769" s="2"/>
      <c r="E769" s="2"/>
      <c r="G769" s="4"/>
      <c r="H769" s="4"/>
      <c r="I769" s="3"/>
    </row>
    <row r="770" ht="16.5" customHeight="1">
      <c r="B770" s="1"/>
      <c r="D770" s="2"/>
      <c r="E770" s="2"/>
      <c r="G770" s="4"/>
      <c r="H770" s="4"/>
      <c r="I770" s="3"/>
    </row>
    <row r="771" ht="16.5" customHeight="1">
      <c r="B771" s="1"/>
      <c r="D771" s="2"/>
      <c r="E771" s="2"/>
      <c r="G771" s="4"/>
      <c r="H771" s="4"/>
      <c r="I771" s="3"/>
    </row>
    <row r="772" ht="16.5" customHeight="1">
      <c r="B772" s="1"/>
      <c r="D772" s="2"/>
      <c r="E772" s="2"/>
      <c r="G772" s="4"/>
      <c r="H772" s="4"/>
      <c r="I772" s="3"/>
    </row>
    <row r="773" ht="16.5" customHeight="1">
      <c r="B773" s="1"/>
      <c r="D773" s="2"/>
      <c r="E773" s="2"/>
      <c r="G773" s="4"/>
      <c r="H773" s="4"/>
      <c r="I773" s="3"/>
    </row>
    <row r="774" ht="16.5" customHeight="1">
      <c r="B774" s="1"/>
      <c r="D774" s="2"/>
      <c r="E774" s="2"/>
      <c r="G774" s="4"/>
      <c r="H774" s="4"/>
      <c r="I774" s="3"/>
    </row>
    <row r="775" ht="16.5" customHeight="1">
      <c r="B775" s="1"/>
      <c r="D775" s="2"/>
      <c r="E775" s="2"/>
      <c r="G775" s="4"/>
      <c r="H775" s="4"/>
      <c r="I775" s="3"/>
    </row>
    <row r="776" ht="16.5" customHeight="1">
      <c r="B776" s="1"/>
      <c r="D776" s="2"/>
      <c r="E776" s="2"/>
      <c r="G776" s="4"/>
      <c r="H776" s="4"/>
      <c r="I776" s="3"/>
    </row>
    <row r="777" ht="16.5" customHeight="1">
      <c r="B777" s="1"/>
      <c r="D777" s="2"/>
      <c r="E777" s="2"/>
      <c r="G777" s="4"/>
      <c r="H777" s="4"/>
      <c r="I777" s="3"/>
    </row>
    <row r="778" ht="16.5" customHeight="1">
      <c r="B778" s="1"/>
      <c r="D778" s="2"/>
      <c r="E778" s="2"/>
      <c r="G778" s="4"/>
      <c r="H778" s="4"/>
      <c r="I778" s="3"/>
    </row>
    <row r="779" ht="16.5" customHeight="1">
      <c r="B779" s="1"/>
      <c r="D779" s="2"/>
      <c r="E779" s="2"/>
      <c r="G779" s="4"/>
      <c r="H779" s="4"/>
      <c r="I779" s="3"/>
    </row>
    <row r="780" ht="16.5" customHeight="1">
      <c r="B780" s="1"/>
      <c r="D780" s="2"/>
      <c r="E780" s="2"/>
      <c r="G780" s="4"/>
      <c r="H780" s="4"/>
      <c r="I780" s="3"/>
    </row>
    <row r="781" ht="16.5" customHeight="1">
      <c r="B781" s="1"/>
      <c r="D781" s="2"/>
      <c r="E781" s="2"/>
      <c r="G781" s="4"/>
      <c r="H781" s="4"/>
      <c r="I781" s="3"/>
    </row>
    <row r="782" ht="16.5" customHeight="1">
      <c r="B782" s="1"/>
      <c r="D782" s="2"/>
      <c r="E782" s="2"/>
      <c r="G782" s="4"/>
      <c r="H782" s="4"/>
      <c r="I782" s="3"/>
    </row>
    <row r="783" ht="16.5" customHeight="1">
      <c r="B783" s="1"/>
      <c r="D783" s="2"/>
      <c r="E783" s="2"/>
      <c r="G783" s="4"/>
      <c r="H783" s="4"/>
      <c r="I783" s="3"/>
    </row>
    <row r="784" ht="16.5" customHeight="1">
      <c r="B784" s="1"/>
      <c r="D784" s="2"/>
      <c r="E784" s="2"/>
      <c r="G784" s="4"/>
      <c r="H784" s="4"/>
      <c r="I784" s="3"/>
    </row>
    <row r="785" ht="16.5" customHeight="1">
      <c r="B785" s="1"/>
      <c r="D785" s="2"/>
      <c r="E785" s="2"/>
      <c r="G785" s="4"/>
      <c r="H785" s="4"/>
      <c r="I785" s="3"/>
    </row>
    <row r="786" ht="16.5" customHeight="1">
      <c r="B786" s="1"/>
      <c r="D786" s="2"/>
      <c r="E786" s="2"/>
      <c r="G786" s="4"/>
      <c r="H786" s="4"/>
      <c r="I786" s="3"/>
    </row>
    <row r="787" ht="16.5" customHeight="1">
      <c r="B787" s="1"/>
      <c r="D787" s="2"/>
      <c r="E787" s="2"/>
      <c r="G787" s="4"/>
      <c r="H787" s="4"/>
      <c r="I787" s="3"/>
    </row>
    <row r="788" ht="16.5" customHeight="1">
      <c r="B788" s="1"/>
      <c r="D788" s="2"/>
      <c r="E788" s="2"/>
      <c r="G788" s="4"/>
      <c r="H788" s="4"/>
      <c r="I788" s="3"/>
    </row>
    <row r="789" ht="16.5" customHeight="1">
      <c r="B789" s="1"/>
      <c r="D789" s="2"/>
      <c r="E789" s="2"/>
      <c r="G789" s="4"/>
      <c r="H789" s="4"/>
      <c r="I789" s="3"/>
    </row>
    <row r="790" ht="16.5" customHeight="1">
      <c r="B790" s="1"/>
      <c r="D790" s="2"/>
      <c r="E790" s="2"/>
      <c r="G790" s="4"/>
      <c r="H790" s="4"/>
      <c r="I790" s="3"/>
    </row>
    <row r="791" ht="16.5" customHeight="1">
      <c r="B791" s="1"/>
      <c r="D791" s="2"/>
      <c r="E791" s="2"/>
      <c r="G791" s="4"/>
      <c r="H791" s="4"/>
      <c r="I791" s="3"/>
    </row>
    <row r="792" ht="16.5" customHeight="1">
      <c r="B792" s="1"/>
      <c r="D792" s="2"/>
      <c r="E792" s="2"/>
      <c r="G792" s="4"/>
      <c r="H792" s="4"/>
      <c r="I792" s="3"/>
    </row>
    <row r="793" ht="16.5" customHeight="1">
      <c r="B793" s="1"/>
      <c r="D793" s="2"/>
      <c r="E793" s="2"/>
      <c r="G793" s="4"/>
      <c r="H793" s="4"/>
      <c r="I793" s="3"/>
    </row>
    <row r="794" ht="16.5" customHeight="1">
      <c r="B794" s="1"/>
      <c r="D794" s="2"/>
      <c r="E794" s="2"/>
      <c r="G794" s="4"/>
      <c r="H794" s="4"/>
      <c r="I794" s="3"/>
    </row>
    <row r="795" ht="16.5" customHeight="1">
      <c r="B795" s="1"/>
      <c r="D795" s="2"/>
      <c r="E795" s="2"/>
      <c r="G795" s="4"/>
      <c r="H795" s="4"/>
      <c r="I795" s="3"/>
    </row>
    <row r="796" ht="16.5" customHeight="1">
      <c r="B796" s="1"/>
      <c r="D796" s="2"/>
      <c r="E796" s="2"/>
      <c r="G796" s="4"/>
      <c r="H796" s="4"/>
      <c r="I796" s="3"/>
    </row>
    <row r="797" ht="16.5" customHeight="1">
      <c r="B797" s="1"/>
      <c r="D797" s="2"/>
      <c r="E797" s="2"/>
      <c r="G797" s="4"/>
      <c r="H797" s="4"/>
      <c r="I797" s="3"/>
    </row>
    <row r="798" ht="16.5" customHeight="1">
      <c r="B798" s="1"/>
      <c r="D798" s="2"/>
      <c r="E798" s="2"/>
      <c r="G798" s="4"/>
      <c r="H798" s="4"/>
      <c r="I798" s="3"/>
    </row>
    <row r="799" ht="16.5" customHeight="1">
      <c r="B799" s="1"/>
      <c r="D799" s="2"/>
      <c r="E799" s="2"/>
      <c r="G799" s="4"/>
      <c r="H799" s="4"/>
      <c r="I799" s="3"/>
    </row>
    <row r="800" ht="16.5" customHeight="1">
      <c r="B800" s="1"/>
      <c r="D800" s="2"/>
      <c r="E800" s="2"/>
      <c r="G800" s="4"/>
      <c r="H800" s="4"/>
      <c r="I800" s="3"/>
    </row>
    <row r="801" ht="16.5" customHeight="1">
      <c r="B801" s="1"/>
      <c r="D801" s="2"/>
      <c r="E801" s="2"/>
      <c r="G801" s="4"/>
      <c r="H801" s="4"/>
      <c r="I801" s="3"/>
    </row>
    <row r="802" ht="16.5" customHeight="1">
      <c r="B802" s="1"/>
      <c r="D802" s="2"/>
      <c r="E802" s="2"/>
      <c r="G802" s="4"/>
      <c r="H802" s="4"/>
      <c r="I802" s="3"/>
    </row>
    <row r="803" ht="16.5" customHeight="1">
      <c r="B803" s="1"/>
      <c r="D803" s="2"/>
      <c r="E803" s="2"/>
      <c r="G803" s="4"/>
      <c r="H803" s="4"/>
      <c r="I803" s="3"/>
    </row>
    <row r="804" ht="16.5" customHeight="1">
      <c r="B804" s="1"/>
      <c r="D804" s="2"/>
      <c r="E804" s="2"/>
      <c r="G804" s="4"/>
      <c r="H804" s="4"/>
      <c r="I804" s="3"/>
    </row>
    <row r="805" ht="16.5" customHeight="1">
      <c r="B805" s="1"/>
      <c r="D805" s="2"/>
      <c r="E805" s="2"/>
      <c r="G805" s="4"/>
      <c r="H805" s="4"/>
      <c r="I805" s="3"/>
    </row>
    <row r="806" ht="16.5" customHeight="1">
      <c r="B806" s="1"/>
      <c r="D806" s="2"/>
      <c r="E806" s="2"/>
      <c r="G806" s="4"/>
      <c r="H806" s="4"/>
      <c r="I806" s="3"/>
    </row>
    <row r="807" ht="16.5" customHeight="1">
      <c r="B807" s="1"/>
      <c r="D807" s="2"/>
      <c r="E807" s="2"/>
      <c r="G807" s="4"/>
      <c r="H807" s="4"/>
      <c r="I807" s="3"/>
    </row>
    <row r="808" ht="16.5" customHeight="1">
      <c r="B808" s="1"/>
      <c r="D808" s="2"/>
      <c r="E808" s="2"/>
      <c r="G808" s="4"/>
      <c r="H808" s="4"/>
      <c r="I808" s="3"/>
    </row>
    <row r="809" ht="16.5" customHeight="1">
      <c r="B809" s="1"/>
      <c r="D809" s="2"/>
      <c r="E809" s="2"/>
      <c r="G809" s="4"/>
      <c r="H809" s="4"/>
      <c r="I809" s="3"/>
    </row>
    <row r="810" ht="16.5" customHeight="1">
      <c r="B810" s="1"/>
      <c r="D810" s="2"/>
      <c r="E810" s="2"/>
      <c r="G810" s="4"/>
      <c r="H810" s="4"/>
      <c r="I810" s="3"/>
    </row>
    <row r="811" ht="16.5" customHeight="1">
      <c r="B811" s="1"/>
      <c r="D811" s="2"/>
      <c r="E811" s="2"/>
      <c r="G811" s="4"/>
      <c r="H811" s="4"/>
      <c r="I811" s="3"/>
    </row>
    <row r="812" ht="16.5" customHeight="1">
      <c r="B812" s="1"/>
      <c r="D812" s="2"/>
      <c r="E812" s="2"/>
      <c r="G812" s="4"/>
      <c r="H812" s="4"/>
      <c r="I812" s="3"/>
    </row>
    <row r="813" ht="16.5" customHeight="1">
      <c r="B813" s="1"/>
      <c r="D813" s="2"/>
      <c r="E813" s="2"/>
      <c r="G813" s="4"/>
      <c r="H813" s="4"/>
      <c r="I813" s="3"/>
    </row>
    <row r="814" ht="16.5" customHeight="1">
      <c r="B814" s="1"/>
      <c r="D814" s="2"/>
      <c r="E814" s="2"/>
      <c r="G814" s="4"/>
      <c r="H814" s="4"/>
      <c r="I814" s="3"/>
    </row>
    <row r="815" ht="16.5" customHeight="1">
      <c r="B815" s="1"/>
      <c r="D815" s="2"/>
      <c r="E815" s="2"/>
      <c r="G815" s="4"/>
      <c r="H815" s="4"/>
      <c r="I815" s="3"/>
    </row>
    <row r="816" ht="16.5" customHeight="1">
      <c r="B816" s="1"/>
      <c r="D816" s="2"/>
      <c r="E816" s="2"/>
      <c r="G816" s="4"/>
      <c r="H816" s="4"/>
      <c r="I816" s="3"/>
    </row>
    <row r="817" ht="16.5" customHeight="1">
      <c r="B817" s="1"/>
      <c r="D817" s="2"/>
      <c r="E817" s="2"/>
      <c r="G817" s="4"/>
      <c r="H817" s="4"/>
      <c r="I817" s="3"/>
    </row>
    <row r="818" ht="16.5" customHeight="1">
      <c r="B818" s="1"/>
      <c r="D818" s="2"/>
      <c r="E818" s="2"/>
      <c r="G818" s="4"/>
      <c r="H818" s="4"/>
      <c r="I818" s="3"/>
    </row>
    <row r="819" ht="16.5" customHeight="1">
      <c r="B819" s="1"/>
      <c r="D819" s="2"/>
      <c r="E819" s="2"/>
      <c r="G819" s="4"/>
      <c r="H819" s="4"/>
      <c r="I819" s="3"/>
    </row>
    <row r="820" ht="16.5" customHeight="1">
      <c r="B820" s="1"/>
      <c r="D820" s="2"/>
      <c r="E820" s="2"/>
      <c r="G820" s="4"/>
      <c r="H820" s="4"/>
      <c r="I820" s="3"/>
    </row>
    <row r="821" ht="16.5" customHeight="1">
      <c r="B821" s="1"/>
      <c r="D821" s="2"/>
      <c r="E821" s="2"/>
      <c r="G821" s="4"/>
      <c r="H821" s="4"/>
      <c r="I821" s="3"/>
    </row>
    <row r="822" ht="16.5" customHeight="1">
      <c r="B822" s="1"/>
      <c r="D822" s="2"/>
      <c r="E822" s="2"/>
      <c r="G822" s="4"/>
      <c r="H822" s="4"/>
      <c r="I822" s="3"/>
    </row>
    <row r="823" ht="16.5" customHeight="1">
      <c r="B823" s="1"/>
      <c r="D823" s="2"/>
      <c r="E823" s="2"/>
      <c r="G823" s="4"/>
      <c r="H823" s="4"/>
      <c r="I823" s="3"/>
    </row>
    <row r="824" ht="16.5" customHeight="1">
      <c r="B824" s="1"/>
      <c r="D824" s="2"/>
      <c r="E824" s="2"/>
      <c r="G824" s="4"/>
      <c r="H824" s="4"/>
      <c r="I824" s="3"/>
    </row>
    <row r="825" ht="16.5" customHeight="1">
      <c r="B825" s="1"/>
      <c r="D825" s="2"/>
      <c r="E825" s="2"/>
      <c r="G825" s="4"/>
      <c r="H825" s="4"/>
      <c r="I825" s="3"/>
    </row>
    <row r="826" ht="16.5" customHeight="1">
      <c r="B826" s="1"/>
      <c r="D826" s="2"/>
      <c r="E826" s="2"/>
      <c r="G826" s="4"/>
      <c r="H826" s="4"/>
      <c r="I826" s="3"/>
    </row>
    <row r="827" ht="16.5" customHeight="1">
      <c r="B827" s="1"/>
      <c r="D827" s="2"/>
      <c r="E827" s="2"/>
      <c r="G827" s="4"/>
      <c r="H827" s="4"/>
      <c r="I827" s="3"/>
    </row>
    <row r="828" ht="16.5" customHeight="1">
      <c r="B828" s="1"/>
      <c r="D828" s="2"/>
      <c r="E828" s="2"/>
      <c r="G828" s="4"/>
      <c r="H828" s="4"/>
      <c r="I828" s="3"/>
    </row>
    <row r="829" ht="16.5" customHeight="1">
      <c r="B829" s="1"/>
      <c r="D829" s="2"/>
      <c r="E829" s="2"/>
      <c r="G829" s="4"/>
      <c r="H829" s="4"/>
      <c r="I829" s="3"/>
    </row>
    <row r="830" ht="16.5" customHeight="1">
      <c r="B830" s="1"/>
      <c r="D830" s="2"/>
      <c r="E830" s="2"/>
      <c r="G830" s="4"/>
      <c r="H830" s="4"/>
      <c r="I830" s="3"/>
    </row>
    <row r="831" ht="16.5" customHeight="1">
      <c r="B831" s="1"/>
      <c r="D831" s="2"/>
      <c r="E831" s="2"/>
      <c r="G831" s="4"/>
      <c r="H831" s="4"/>
      <c r="I831" s="3"/>
    </row>
    <row r="832" ht="16.5" customHeight="1">
      <c r="B832" s="1"/>
      <c r="D832" s="2"/>
      <c r="E832" s="2"/>
      <c r="G832" s="4"/>
      <c r="H832" s="4"/>
      <c r="I832" s="3"/>
    </row>
    <row r="833" ht="16.5" customHeight="1">
      <c r="B833" s="1"/>
      <c r="D833" s="2"/>
      <c r="E833" s="2"/>
      <c r="G833" s="4"/>
      <c r="H833" s="4"/>
      <c r="I833" s="3"/>
    </row>
    <row r="834" ht="16.5" customHeight="1">
      <c r="B834" s="1"/>
      <c r="D834" s="2"/>
      <c r="E834" s="2"/>
      <c r="G834" s="4"/>
      <c r="H834" s="4"/>
      <c r="I834" s="3"/>
    </row>
    <row r="835" ht="16.5" customHeight="1">
      <c r="B835" s="1"/>
      <c r="D835" s="2"/>
      <c r="E835" s="2"/>
      <c r="G835" s="4"/>
      <c r="H835" s="4"/>
      <c r="I835" s="3"/>
    </row>
    <row r="836" ht="16.5" customHeight="1">
      <c r="B836" s="1"/>
      <c r="D836" s="2"/>
      <c r="E836" s="2"/>
      <c r="G836" s="4"/>
      <c r="H836" s="4"/>
      <c r="I836" s="3"/>
    </row>
    <row r="837" ht="16.5" customHeight="1">
      <c r="B837" s="1"/>
      <c r="D837" s="2"/>
      <c r="E837" s="2"/>
      <c r="G837" s="4"/>
      <c r="H837" s="4"/>
      <c r="I837" s="3"/>
    </row>
    <row r="838" ht="16.5" customHeight="1">
      <c r="B838" s="1"/>
      <c r="D838" s="2"/>
      <c r="E838" s="2"/>
      <c r="G838" s="4"/>
      <c r="H838" s="4"/>
      <c r="I838" s="3"/>
    </row>
    <row r="839" ht="16.5" customHeight="1">
      <c r="B839" s="1"/>
      <c r="D839" s="2"/>
      <c r="E839" s="2"/>
      <c r="G839" s="4"/>
      <c r="H839" s="4"/>
      <c r="I839" s="3"/>
    </row>
    <row r="840" ht="16.5" customHeight="1">
      <c r="B840" s="1"/>
      <c r="D840" s="2"/>
      <c r="E840" s="2"/>
      <c r="G840" s="4"/>
      <c r="H840" s="4"/>
      <c r="I840" s="3"/>
    </row>
    <row r="841" ht="16.5" customHeight="1">
      <c r="B841" s="1"/>
      <c r="D841" s="2"/>
      <c r="E841" s="2"/>
      <c r="G841" s="4"/>
      <c r="H841" s="4"/>
      <c r="I841" s="3"/>
    </row>
    <row r="842" ht="16.5" customHeight="1">
      <c r="B842" s="1"/>
      <c r="D842" s="2"/>
      <c r="E842" s="2"/>
      <c r="G842" s="4"/>
      <c r="H842" s="4"/>
      <c r="I842" s="3"/>
    </row>
    <row r="843" ht="16.5" customHeight="1">
      <c r="B843" s="1"/>
      <c r="D843" s="2"/>
      <c r="E843" s="2"/>
      <c r="G843" s="4"/>
      <c r="H843" s="4"/>
      <c r="I843" s="3"/>
    </row>
    <row r="844" ht="16.5" customHeight="1">
      <c r="B844" s="1"/>
      <c r="D844" s="2"/>
      <c r="E844" s="2"/>
      <c r="G844" s="4"/>
      <c r="H844" s="4"/>
      <c r="I844" s="3"/>
    </row>
    <row r="845" ht="16.5" customHeight="1">
      <c r="B845" s="1"/>
      <c r="D845" s="2"/>
      <c r="E845" s="2"/>
      <c r="G845" s="4"/>
      <c r="H845" s="4"/>
      <c r="I845" s="3"/>
    </row>
    <row r="846" ht="16.5" customHeight="1">
      <c r="B846" s="1"/>
      <c r="D846" s="2"/>
      <c r="E846" s="2"/>
      <c r="G846" s="4"/>
      <c r="H846" s="4"/>
      <c r="I846" s="3"/>
    </row>
    <row r="847" ht="16.5" customHeight="1">
      <c r="B847" s="1"/>
      <c r="D847" s="2"/>
      <c r="E847" s="2"/>
      <c r="G847" s="4"/>
      <c r="H847" s="4"/>
      <c r="I847" s="3"/>
    </row>
    <row r="848" ht="16.5" customHeight="1">
      <c r="B848" s="1"/>
      <c r="D848" s="2"/>
      <c r="E848" s="2"/>
      <c r="G848" s="4"/>
      <c r="H848" s="4"/>
      <c r="I848" s="3"/>
    </row>
    <row r="849" ht="16.5" customHeight="1">
      <c r="B849" s="1"/>
      <c r="D849" s="2"/>
      <c r="E849" s="2"/>
      <c r="G849" s="4"/>
      <c r="H849" s="4"/>
      <c r="I849" s="3"/>
    </row>
    <row r="850" ht="16.5" customHeight="1">
      <c r="B850" s="1"/>
      <c r="D850" s="2"/>
      <c r="E850" s="2"/>
      <c r="G850" s="4"/>
      <c r="H850" s="4"/>
      <c r="I850" s="3"/>
    </row>
    <row r="851" ht="16.5" customHeight="1">
      <c r="B851" s="1"/>
      <c r="D851" s="2"/>
      <c r="E851" s="2"/>
      <c r="G851" s="4"/>
      <c r="H851" s="4"/>
      <c r="I851" s="3"/>
    </row>
    <row r="852" ht="16.5" customHeight="1">
      <c r="B852" s="1"/>
      <c r="D852" s="2"/>
      <c r="E852" s="2"/>
      <c r="G852" s="4"/>
      <c r="H852" s="4"/>
      <c r="I852" s="3"/>
    </row>
    <row r="853" ht="16.5" customHeight="1">
      <c r="B853" s="1"/>
      <c r="D853" s="2"/>
      <c r="E853" s="2"/>
      <c r="G853" s="4"/>
      <c r="H853" s="4"/>
      <c r="I853" s="3"/>
    </row>
    <row r="854" ht="16.5" customHeight="1">
      <c r="B854" s="1"/>
      <c r="D854" s="2"/>
      <c r="E854" s="2"/>
      <c r="G854" s="4"/>
      <c r="H854" s="4"/>
      <c r="I854" s="3"/>
    </row>
    <row r="855" ht="16.5" customHeight="1">
      <c r="B855" s="1"/>
      <c r="D855" s="2"/>
      <c r="E855" s="2"/>
      <c r="G855" s="4"/>
      <c r="H855" s="4"/>
      <c r="I855" s="3"/>
    </row>
    <row r="856" ht="16.5" customHeight="1">
      <c r="B856" s="1"/>
      <c r="D856" s="2"/>
      <c r="E856" s="2"/>
      <c r="G856" s="4"/>
      <c r="H856" s="4"/>
      <c r="I856" s="3"/>
    </row>
    <row r="857" ht="16.5" customHeight="1">
      <c r="B857" s="1"/>
      <c r="D857" s="2"/>
      <c r="E857" s="2"/>
      <c r="G857" s="4"/>
      <c r="H857" s="4"/>
      <c r="I857" s="3"/>
    </row>
    <row r="858" ht="16.5" customHeight="1">
      <c r="B858" s="1"/>
      <c r="D858" s="2"/>
      <c r="E858" s="2"/>
      <c r="G858" s="4"/>
      <c r="H858" s="4"/>
      <c r="I858" s="3"/>
    </row>
    <row r="859" ht="16.5" customHeight="1">
      <c r="B859" s="1"/>
      <c r="D859" s="2"/>
      <c r="E859" s="2"/>
      <c r="G859" s="4"/>
      <c r="H859" s="4"/>
      <c r="I859" s="3"/>
    </row>
    <row r="860" ht="16.5" customHeight="1">
      <c r="B860" s="1"/>
      <c r="D860" s="2"/>
      <c r="E860" s="2"/>
      <c r="G860" s="4"/>
      <c r="H860" s="4"/>
      <c r="I860" s="3"/>
    </row>
    <row r="861" ht="16.5" customHeight="1">
      <c r="B861" s="1"/>
      <c r="D861" s="2"/>
      <c r="E861" s="2"/>
      <c r="G861" s="4"/>
      <c r="H861" s="4"/>
      <c r="I861" s="3"/>
    </row>
    <row r="862" ht="16.5" customHeight="1">
      <c r="B862" s="1"/>
      <c r="D862" s="2"/>
      <c r="E862" s="2"/>
      <c r="G862" s="4"/>
      <c r="H862" s="4"/>
      <c r="I862" s="3"/>
    </row>
    <row r="863" ht="16.5" customHeight="1">
      <c r="B863" s="1"/>
      <c r="D863" s="2"/>
      <c r="E863" s="2"/>
      <c r="G863" s="4"/>
      <c r="H863" s="4"/>
      <c r="I863" s="3"/>
    </row>
    <row r="864" ht="16.5" customHeight="1">
      <c r="B864" s="1"/>
      <c r="D864" s="2"/>
      <c r="E864" s="2"/>
      <c r="G864" s="4"/>
      <c r="H864" s="4"/>
      <c r="I864" s="3"/>
    </row>
    <row r="865" ht="16.5" customHeight="1">
      <c r="B865" s="1"/>
      <c r="D865" s="2"/>
      <c r="E865" s="2"/>
      <c r="G865" s="4"/>
      <c r="H865" s="4"/>
      <c r="I865" s="3"/>
    </row>
    <row r="866" ht="16.5" customHeight="1">
      <c r="B866" s="1"/>
      <c r="D866" s="2"/>
      <c r="E866" s="2"/>
      <c r="G866" s="4"/>
      <c r="H866" s="4"/>
      <c r="I866" s="3"/>
    </row>
    <row r="867" ht="16.5" customHeight="1">
      <c r="B867" s="1"/>
      <c r="D867" s="2"/>
      <c r="E867" s="2"/>
      <c r="G867" s="4"/>
      <c r="H867" s="4"/>
      <c r="I867" s="3"/>
    </row>
    <row r="868" ht="16.5" customHeight="1">
      <c r="B868" s="1"/>
      <c r="D868" s="2"/>
      <c r="E868" s="2"/>
      <c r="G868" s="4"/>
      <c r="H868" s="4"/>
      <c r="I868" s="3"/>
    </row>
    <row r="869" ht="16.5" customHeight="1">
      <c r="B869" s="1"/>
      <c r="D869" s="2"/>
      <c r="E869" s="2"/>
      <c r="G869" s="4"/>
      <c r="H869" s="4"/>
      <c r="I869" s="3"/>
    </row>
    <row r="870" ht="16.5" customHeight="1">
      <c r="B870" s="1"/>
      <c r="D870" s="2"/>
      <c r="E870" s="2"/>
      <c r="G870" s="4"/>
      <c r="H870" s="4"/>
      <c r="I870" s="3"/>
    </row>
    <row r="871" ht="16.5" customHeight="1">
      <c r="B871" s="1"/>
      <c r="D871" s="2"/>
      <c r="E871" s="2"/>
      <c r="G871" s="4"/>
      <c r="H871" s="4"/>
      <c r="I871" s="3"/>
    </row>
    <row r="872" ht="16.5" customHeight="1">
      <c r="B872" s="1"/>
      <c r="D872" s="2"/>
      <c r="E872" s="2"/>
      <c r="G872" s="4"/>
      <c r="H872" s="4"/>
      <c r="I872" s="3"/>
    </row>
    <row r="873" ht="16.5" customHeight="1">
      <c r="B873" s="1"/>
      <c r="D873" s="2"/>
      <c r="E873" s="2"/>
      <c r="G873" s="4"/>
      <c r="H873" s="4"/>
      <c r="I873" s="3"/>
    </row>
    <row r="874" ht="16.5" customHeight="1">
      <c r="B874" s="1"/>
      <c r="D874" s="2"/>
      <c r="E874" s="2"/>
      <c r="G874" s="4"/>
      <c r="H874" s="4"/>
      <c r="I874" s="3"/>
    </row>
    <row r="875" ht="16.5" customHeight="1">
      <c r="B875" s="1"/>
      <c r="D875" s="2"/>
      <c r="E875" s="2"/>
      <c r="G875" s="4"/>
      <c r="H875" s="4"/>
      <c r="I875" s="3"/>
    </row>
    <row r="876" ht="16.5" customHeight="1">
      <c r="B876" s="1"/>
      <c r="D876" s="2"/>
      <c r="E876" s="2"/>
      <c r="G876" s="4"/>
      <c r="H876" s="4"/>
      <c r="I876" s="3"/>
    </row>
    <row r="877" ht="16.5" customHeight="1">
      <c r="B877" s="1"/>
      <c r="D877" s="2"/>
      <c r="E877" s="2"/>
      <c r="G877" s="4"/>
      <c r="H877" s="4"/>
      <c r="I877" s="3"/>
    </row>
    <row r="878" ht="16.5" customHeight="1">
      <c r="B878" s="1"/>
      <c r="D878" s="2"/>
      <c r="E878" s="2"/>
      <c r="G878" s="4"/>
      <c r="H878" s="4"/>
      <c r="I878" s="3"/>
    </row>
    <row r="879" ht="16.5" customHeight="1">
      <c r="B879" s="1"/>
      <c r="D879" s="2"/>
      <c r="E879" s="2"/>
      <c r="G879" s="4"/>
      <c r="H879" s="4"/>
      <c r="I879" s="3"/>
    </row>
    <row r="880" ht="16.5" customHeight="1">
      <c r="B880" s="1"/>
      <c r="D880" s="2"/>
      <c r="E880" s="2"/>
      <c r="G880" s="4"/>
      <c r="H880" s="4"/>
      <c r="I880" s="3"/>
    </row>
    <row r="881" ht="16.5" customHeight="1">
      <c r="B881" s="1"/>
      <c r="D881" s="2"/>
      <c r="E881" s="2"/>
      <c r="G881" s="4"/>
      <c r="H881" s="4"/>
      <c r="I881" s="3"/>
    </row>
    <row r="882" ht="16.5" customHeight="1">
      <c r="B882" s="1"/>
      <c r="D882" s="2"/>
      <c r="E882" s="2"/>
      <c r="G882" s="4"/>
      <c r="H882" s="4"/>
      <c r="I882" s="3"/>
    </row>
    <row r="883" ht="16.5" customHeight="1">
      <c r="B883" s="1"/>
      <c r="D883" s="2"/>
      <c r="E883" s="2"/>
      <c r="G883" s="4"/>
      <c r="H883" s="4"/>
      <c r="I883" s="3"/>
    </row>
    <row r="884" ht="16.5" customHeight="1">
      <c r="B884" s="1"/>
      <c r="D884" s="2"/>
      <c r="E884" s="2"/>
      <c r="G884" s="4"/>
      <c r="H884" s="4"/>
      <c r="I884" s="3"/>
    </row>
    <row r="885" ht="16.5" customHeight="1">
      <c r="B885" s="1"/>
      <c r="D885" s="2"/>
      <c r="E885" s="2"/>
      <c r="G885" s="4"/>
      <c r="H885" s="4"/>
      <c r="I885" s="3"/>
    </row>
    <row r="886" ht="16.5" customHeight="1">
      <c r="B886" s="1"/>
      <c r="D886" s="2"/>
      <c r="E886" s="2"/>
      <c r="G886" s="4"/>
      <c r="H886" s="4"/>
      <c r="I886" s="3"/>
    </row>
    <row r="887" ht="16.5" customHeight="1">
      <c r="B887" s="1"/>
      <c r="D887" s="2"/>
      <c r="E887" s="2"/>
      <c r="G887" s="4"/>
      <c r="H887" s="4"/>
      <c r="I887" s="3"/>
    </row>
    <row r="888" ht="16.5" customHeight="1">
      <c r="B888" s="1"/>
      <c r="D888" s="2"/>
      <c r="E888" s="2"/>
      <c r="G888" s="4"/>
      <c r="H888" s="4"/>
      <c r="I888" s="3"/>
    </row>
    <row r="889" ht="16.5" customHeight="1">
      <c r="B889" s="1"/>
      <c r="D889" s="2"/>
      <c r="E889" s="2"/>
      <c r="G889" s="4"/>
      <c r="H889" s="4"/>
      <c r="I889" s="3"/>
    </row>
    <row r="890" ht="16.5" customHeight="1">
      <c r="B890" s="1"/>
      <c r="D890" s="2"/>
      <c r="E890" s="2"/>
      <c r="G890" s="4"/>
      <c r="H890" s="4"/>
      <c r="I890" s="3"/>
    </row>
    <row r="891" ht="16.5" customHeight="1">
      <c r="B891" s="1"/>
      <c r="D891" s="2"/>
      <c r="E891" s="2"/>
      <c r="G891" s="4"/>
      <c r="H891" s="4"/>
      <c r="I891" s="3"/>
    </row>
    <row r="892" ht="16.5" customHeight="1">
      <c r="B892" s="1"/>
      <c r="D892" s="2"/>
      <c r="E892" s="2"/>
      <c r="G892" s="4"/>
      <c r="H892" s="4"/>
      <c r="I892" s="3"/>
    </row>
    <row r="893" ht="16.5" customHeight="1">
      <c r="B893" s="1"/>
      <c r="D893" s="2"/>
      <c r="E893" s="2"/>
      <c r="G893" s="4"/>
      <c r="H893" s="4"/>
      <c r="I893" s="3"/>
    </row>
    <row r="894" ht="16.5" customHeight="1">
      <c r="B894" s="1"/>
      <c r="D894" s="2"/>
      <c r="E894" s="2"/>
      <c r="G894" s="4"/>
      <c r="H894" s="4"/>
      <c r="I894" s="3"/>
    </row>
    <row r="895" ht="16.5" customHeight="1">
      <c r="B895" s="1"/>
      <c r="D895" s="2"/>
      <c r="E895" s="2"/>
      <c r="G895" s="4"/>
      <c r="H895" s="4"/>
      <c r="I895" s="3"/>
    </row>
    <row r="896" ht="16.5" customHeight="1">
      <c r="B896" s="1"/>
      <c r="D896" s="2"/>
      <c r="E896" s="2"/>
      <c r="G896" s="4"/>
      <c r="H896" s="4"/>
      <c r="I896" s="3"/>
    </row>
    <row r="897" ht="16.5" customHeight="1">
      <c r="B897" s="1"/>
      <c r="D897" s="2"/>
      <c r="E897" s="2"/>
      <c r="G897" s="4"/>
      <c r="H897" s="4"/>
      <c r="I897" s="3"/>
    </row>
    <row r="898" ht="16.5" customHeight="1">
      <c r="B898" s="1"/>
      <c r="D898" s="2"/>
      <c r="E898" s="2"/>
      <c r="G898" s="4"/>
      <c r="H898" s="4"/>
      <c r="I898" s="3"/>
    </row>
    <row r="899" ht="16.5" customHeight="1">
      <c r="B899" s="1"/>
      <c r="D899" s="2"/>
      <c r="E899" s="2"/>
      <c r="G899" s="4"/>
      <c r="H899" s="4"/>
      <c r="I899" s="3"/>
    </row>
    <row r="900" ht="16.5" customHeight="1">
      <c r="B900" s="1"/>
      <c r="D900" s="2"/>
      <c r="E900" s="2"/>
      <c r="G900" s="4"/>
      <c r="H900" s="4"/>
      <c r="I900" s="3"/>
    </row>
    <row r="901" ht="16.5" customHeight="1">
      <c r="B901" s="1"/>
      <c r="D901" s="2"/>
      <c r="E901" s="2"/>
      <c r="G901" s="4"/>
      <c r="H901" s="4"/>
      <c r="I901" s="3"/>
    </row>
    <row r="902" ht="16.5" customHeight="1">
      <c r="B902" s="1"/>
      <c r="D902" s="2"/>
      <c r="E902" s="2"/>
      <c r="G902" s="4"/>
      <c r="H902" s="4"/>
      <c r="I902" s="3"/>
    </row>
    <row r="903" ht="16.5" customHeight="1">
      <c r="B903" s="1"/>
      <c r="D903" s="2"/>
      <c r="E903" s="2"/>
      <c r="G903" s="4"/>
      <c r="H903" s="4"/>
      <c r="I903" s="3"/>
    </row>
    <row r="904" ht="16.5" customHeight="1">
      <c r="B904" s="1"/>
      <c r="D904" s="2"/>
      <c r="E904" s="2"/>
      <c r="G904" s="4"/>
      <c r="H904" s="4"/>
      <c r="I904" s="3"/>
    </row>
    <row r="905" ht="16.5" customHeight="1">
      <c r="B905" s="1"/>
      <c r="D905" s="2"/>
      <c r="E905" s="2"/>
      <c r="G905" s="4"/>
      <c r="H905" s="4"/>
      <c r="I905" s="3"/>
    </row>
    <row r="906" ht="16.5" customHeight="1">
      <c r="B906" s="1"/>
      <c r="D906" s="2"/>
      <c r="E906" s="2"/>
      <c r="G906" s="4"/>
      <c r="H906" s="4"/>
      <c r="I906" s="3"/>
    </row>
    <row r="907" ht="16.5" customHeight="1">
      <c r="B907" s="1"/>
      <c r="D907" s="2"/>
      <c r="E907" s="2"/>
      <c r="G907" s="4"/>
      <c r="H907" s="4"/>
      <c r="I907" s="3"/>
    </row>
    <row r="908" ht="16.5" customHeight="1">
      <c r="B908" s="1"/>
      <c r="D908" s="2"/>
      <c r="E908" s="2"/>
      <c r="G908" s="4"/>
      <c r="H908" s="4"/>
      <c r="I908" s="3"/>
    </row>
    <row r="909" ht="16.5" customHeight="1">
      <c r="B909" s="1"/>
      <c r="D909" s="2"/>
      <c r="E909" s="2"/>
      <c r="G909" s="4"/>
      <c r="H909" s="4"/>
      <c r="I909" s="3"/>
    </row>
    <row r="910" ht="16.5" customHeight="1">
      <c r="B910" s="1"/>
      <c r="D910" s="2"/>
      <c r="E910" s="2"/>
      <c r="G910" s="4"/>
      <c r="H910" s="4"/>
      <c r="I910" s="3"/>
    </row>
    <row r="911" ht="16.5" customHeight="1">
      <c r="B911" s="1"/>
      <c r="D911" s="2"/>
      <c r="E911" s="2"/>
      <c r="G911" s="4"/>
      <c r="H911" s="4"/>
      <c r="I911" s="3"/>
    </row>
    <row r="912" ht="16.5" customHeight="1">
      <c r="B912" s="1"/>
      <c r="D912" s="2"/>
      <c r="E912" s="2"/>
      <c r="G912" s="4"/>
      <c r="H912" s="4"/>
      <c r="I912" s="3"/>
    </row>
    <row r="913" ht="16.5" customHeight="1">
      <c r="B913" s="1"/>
      <c r="D913" s="2"/>
      <c r="E913" s="2"/>
      <c r="G913" s="4"/>
      <c r="H913" s="4"/>
      <c r="I913" s="3"/>
    </row>
    <row r="914" ht="16.5" customHeight="1">
      <c r="B914" s="1"/>
      <c r="D914" s="2"/>
      <c r="E914" s="2"/>
      <c r="G914" s="4"/>
      <c r="H914" s="4"/>
      <c r="I914" s="3"/>
    </row>
    <row r="915" ht="16.5" customHeight="1">
      <c r="B915" s="1"/>
      <c r="D915" s="2"/>
      <c r="E915" s="2"/>
      <c r="G915" s="4"/>
      <c r="H915" s="4"/>
      <c r="I915" s="3"/>
    </row>
    <row r="916" ht="16.5" customHeight="1">
      <c r="B916" s="1"/>
      <c r="D916" s="2"/>
      <c r="E916" s="2"/>
      <c r="G916" s="4"/>
      <c r="H916" s="4"/>
      <c r="I916" s="3"/>
    </row>
    <row r="917" ht="16.5" customHeight="1">
      <c r="B917" s="1"/>
      <c r="D917" s="2"/>
      <c r="E917" s="2"/>
      <c r="G917" s="4"/>
      <c r="H917" s="4"/>
      <c r="I917" s="3"/>
    </row>
    <row r="918" ht="16.5" customHeight="1">
      <c r="B918" s="1"/>
      <c r="D918" s="2"/>
      <c r="E918" s="2"/>
      <c r="G918" s="4"/>
      <c r="H918" s="4"/>
      <c r="I918" s="3"/>
    </row>
    <row r="919" ht="16.5" customHeight="1">
      <c r="B919" s="1"/>
      <c r="D919" s="2"/>
      <c r="E919" s="2"/>
      <c r="G919" s="4"/>
      <c r="H919" s="4"/>
      <c r="I919" s="3"/>
    </row>
    <row r="920" ht="16.5" customHeight="1">
      <c r="B920" s="1"/>
      <c r="D920" s="2"/>
      <c r="E920" s="2"/>
      <c r="G920" s="4"/>
      <c r="H920" s="4"/>
      <c r="I920" s="3"/>
    </row>
    <row r="921" ht="16.5" customHeight="1">
      <c r="B921" s="1"/>
      <c r="D921" s="2"/>
      <c r="E921" s="2"/>
      <c r="G921" s="4"/>
      <c r="H921" s="4"/>
      <c r="I921" s="3"/>
    </row>
    <row r="922" ht="16.5" customHeight="1">
      <c r="B922" s="1"/>
      <c r="D922" s="2"/>
      <c r="E922" s="2"/>
      <c r="G922" s="4"/>
      <c r="H922" s="4"/>
      <c r="I922" s="3"/>
    </row>
    <row r="923" ht="16.5" customHeight="1">
      <c r="B923" s="1"/>
      <c r="D923" s="2"/>
      <c r="E923" s="2"/>
      <c r="G923" s="4"/>
      <c r="H923" s="4"/>
      <c r="I923" s="3"/>
    </row>
    <row r="924" ht="16.5" customHeight="1">
      <c r="B924" s="1"/>
      <c r="D924" s="2"/>
      <c r="E924" s="2"/>
      <c r="G924" s="4"/>
      <c r="H924" s="4"/>
      <c r="I924" s="3"/>
    </row>
    <row r="925" ht="16.5" customHeight="1">
      <c r="B925" s="1"/>
      <c r="D925" s="2"/>
      <c r="E925" s="2"/>
      <c r="G925" s="4"/>
      <c r="H925" s="4"/>
      <c r="I925" s="3"/>
    </row>
    <row r="926" ht="16.5" customHeight="1">
      <c r="B926" s="1"/>
      <c r="D926" s="2"/>
      <c r="E926" s="2"/>
      <c r="G926" s="4"/>
      <c r="H926" s="4"/>
      <c r="I926" s="3"/>
    </row>
    <row r="927" ht="16.5" customHeight="1">
      <c r="B927" s="1"/>
      <c r="D927" s="2"/>
      <c r="E927" s="2"/>
      <c r="G927" s="4"/>
      <c r="H927" s="4"/>
      <c r="I927" s="3"/>
    </row>
    <row r="928" ht="16.5" customHeight="1">
      <c r="B928" s="1"/>
      <c r="D928" s="2"/>
      <c r="E928" s="2"/>
      <c r="G928" s="4"/>
      <c r="H928" s="4"/>
      <c r="I928" s="3"/>
    </row>
    <row r="929" ht="16.5" customHeight="1">
      <c r="B929" s="1"/>
      <c r="D929" s="2"/>
      <c r="E929" s="2"/>
      <c r="G929" s="4"/>
      <c r="H929" s="4"/>
      <c r="I929" s="3"/>
    </row>
    <row r="930" ht="16.5" customHeight="1">
      <c r="B930" s="1"/>
      <c r="D930" s="2"/>
      <c r="E930" s="2"/>
      <c r="G930" s="4"/>
      <c r="H930" s="4"/>
      <c r="I930" s="3"/>
    </row>
    <row r="931" ht="16.5" customHeight="1">
      <c r="B931" s="1"/>
      <c r="D931" s="2"/>
      <c r="E931" s="2"/>
      <c r="G931" s="4"/>
      <c r="H931" s="4"/>
      <c r="I931" s="3"/>
    </row>
    <row r="932" ht="16.5" customHeight="1">
      <c r="B932" s="1"/>
      <c r="D932" s="2"/>
      <c r="E932" s="2"/>
      <c r="G932" s="4"/>
      <c r="H932" s="4"/>
      <c r="I932" s="3"/>
    </row>
    <row r="933" ht="16.5" customHeight="1">
      <c r="B933" s="1"/>
      <c r="D933" s="2"/>
      <c r="E933" s="2"/>
      <c r="G933" s="4"/>
      <c r="H933" s="4"/>
      <c r="I933" s="3"/>
    </row>
    <row r="934" ht="16.5" customHeight="1">
      <c r="B934" s="1"/>
      <c r="D934" s="2"/>
      <c r="E934" s="2"/>
      <c r="G934" s="4"/>
      <c r="H934" s="4"/>
      <c r="I934" s="3"/>
    </row>
    <row r="935" ht="16.5" customHeight="1">
      <c r="B935" s="1"/>
      <c r="D935" s="2"/>
      <c r="E935" s="2"/>
      <c r="G935" s="4"/>
      <c r="H935" s="4"/>
      <c r="I935" s="3"/>
    </row>
    <row r="936" ht="16.5" customHeight="1">
      <c r="B936" s="1"/>
      <c r="D936" s="2"/>
      <c r="E936" s="2"/>
      <c r="G936" s="4"/>
      <c r="H936" s="4"/>
      <c r="I936" s="3"/>
    </row>
    <row r="937" ht="16.5" customHeight="1">
      <c r="B937" s="1"/>
      <c r="D937" s="2"/>
      <c r="E937" s="2"/>
      <c r="G937" s="4"/>
      <c r="H937" s="4"/>
      <c r="I937" s="3"/>
    </row>
    <row r="938" ht="16.5" customHeight="1">
      <c r="B938" s="1"/>
      <c r="D938" s="2"/>
      <c r="E938" s="2"/>
      <c r="G938" s="4"/>
      <c r="H938" s="4"/>
      <c r="I938" s="3"/>
    </row>
    <row r="939" ht="16.5" customHeight="1">
      <c r="B939" s="1"/>
      <c r="D939" s="2"/>
      <c r="E939" s="2"/>
      <c r="G939" s="4"/>
      <c r="H939" s="4"/>
      <c r="I939" s="3"/>
    </row>
    <row r="940" ht="16.5" customHeight="1">
      <c r="B940" s="1"/>
      <c r="D940" s="2"/>
      <c r="E940" s="2"/>
      <c r="G940" s="4"/>
      <c r="H940" s="4"/>
      <c r="I940" s="3"/>
    </row>
    <row r="941" ht="16.5" customHeight="1">
      <c r="B941" s="1"/>
      <c r="D941" s="2"/>
      <c r="E941" s="2"/>
      <c r="G941" s="4"/>
      <c r="H941" s="4"/>
      <c r="I941" s="3"/>
    </row>
    <row r="942" ht="16.5" customHeight="1">
      <c r="B942" s="1"/>
      <c r="D942" s="2"/>
      <c r="E942" s="2"/>
      <c r="G942" s="4"/>
      <c r="H942" s="4"/>
      <c r="I942" s="3"/>
    </row>
    <row r="943" ht="16.5" customHeight="1">
      <c r="B943" s="1"/>
      <c r="D943" s="2"/>
      <c r="E943" s="2"/>
      <c r="G943" s="4"/>
      <c r="H943" s="4"/>
      <c r="I943" s="3"/>
    </row>
    <row r="944" ht="16.5" customHeight="1">
      <c r="B944" s="1"/>
      <c r="D944" s="2"/>
      <c r="E944" s="2"/>
      <c r="G944" s="4"/>
      <c r="H944" s="4"/>
      <c r="I944" s="3"/>
    </row>
    <row r="945" ht="16.5" customHeight="1">
      <c r="B945" s="1"/>
      <c r="D945" s="2"/>
      <c r="E945" s="2"/>
      <c r="G945" s="4"/>
      <c r="H945" s="4"/>
      <c r="I945" s="3"/>
    </row>
    <row r="946" ht="16.5" customHeight="1">
      <c r="B946" s="1"/>
      <c r="D946" s="2"/>
      <c r="E946" s="2"/>
      <c r="G946" s="4"/>
      <c r="H946" s="4"/>
      <c r="I946" s="3"/>
    </row>
    <row r="947" ht="16.5" customHeight="1">
      <c r="B947" s="1"/>
      <c r="D947" s="2"/>
      <c r="E947" s="2"/>
      <c r="G947" s="4"/>
      <c r="H947" s="4"/>
      <c r="I947" s="3"/>
    </row>
    <row r="948" ht="16.5" customHeight="1">
      <c r="B948" s="1"/>
      <c r="D948" s="2"/>
      <c r="E948" s="2"/>
      <c r="G948" s="4"/>
      <c r="H948" s="4"/>
      <c r="I948" s="3"/>
    </row>
    <row r="949" ht="16.5" customHeight="1">
      <c r="B949" s="1"/>
      <c r="D949" s="2"/>
      <c r="E949" s="2"/>
      <c r="G949" s="4"/>
      <c r="H949" s="4"/>
      <c r="I949" s="3"/>
    </row>
    <row r="950" ht="16.5" customHeight="1">
      <c r="B950" s="1"/>
      <c r="D950" s="2"/>
      <c r="E950" s="2"/>
      <c r="G950" s="4"/>
      <c r="H950" s="4"/>
      <c r="I950" s="3"/>
    </row>
    <row r="951" ht="16.5" customHeight="1">
      <c r="B951" s="1"/>
      <c r="D951" s="2"/>
      <c r="E951" s="2"/>
      <c r="G951" s="4"/>
      <c r="H951" s="4"/>
      <c r="I951" s="3"/>
    </row>
    <row r="952" ht="16.5" customHeight="1">
      <c r="B952" s="1"/>
      <c r="D952" s="2"/>
      <c r="E952" s="2"/>
      <c r="G952" s="4"/>
      <c r="H952" s="4"/>
      <c r="I952" s="3"/>
    </row>
    <row r="953" ht="16.5" customHeight="1">
      <c r="B953" s="1"/>
      <c r="D953" s="2"/>
      <c r="E953" s="2"/>
      <c r="G953" s="4"/>
      <c r="H953" s="4"/>
      <c r="I953" s="3"/>
    </row>
    <row r="954" ht="16.5" customHeight="1">
      <c r="B954" s="1"/>
      <c r="D954" s="2"/>
      <c r="E954" s="2"/>
      <c r="G954" s="4"/>
      <c r="H954" s="4"/>
      <c r="I954" s="3"/>
    </row>
    <row r="955" ht="16.5" customHeight="1">
      <c r="B955" s="1"/>
      <c r="D955" s="2"/>
      <c r="E955" s="2"/>
      <c r="G955" s="4"/>
      <c r="H955" s="4"/>
      <c r="I955" s="3"/>
    </row>
    <row r="956" ht="16.5" customHeight="1">
      <c r="B956" s="1"/>
      <c r="D956" s="2"/>
      <c r="E956" s="2"/>
      <c r="G956" s="4"/>
      <c r="H956" s="4"/>
      <c r="I956" s="3"/>
    </row>
    <row r="957" ht="16.5" customHeight="1">
      <c r="B957" s="1"/>
      <c r="D957" s="2"/>
      <c r="E957" s="2"/>
      <c r="G957" s="4"/>
      <c r="H957" s="4"/>
      <c r="I957" s="3"/>
    </row>
    <row r="958" ht="16.5" customHeight="1">
      <c r="B958" s="1"/>
      <c r="D958" s="2"/>
      <c r="E958" s="2"/>
      <c r="G958" s="4"/>
      <c r="H958" s="4"/>
      <c r="I958" s="3"/>
    </row>
    <row r="959" ht="16.5" customHeight="1">
      <c r="B959" s="1"/>
      <c r="D959" s="2"/>
      <c r="E959" s="2"/>
      <c r="G959" s="4"/>
      <c r="H959" s="4"/>
      <c r="I959" s="3"/>
    </row>
    <row r="960" ht="16.5" customHeight="1">
      <c r="B960" s="1"/>
      <c r="D960" s="2"/>
      <c r="E960" s="2"/>
      <c r="G960" s="4"/>
      <c r="H960" s="4"/>
      <c r="I960" s="3"/>
    </row>
    <row r="961" ht="16.5" customHeight="1">
      <c r="B961" s="1"/>
      <c r="D961" s="2"/>
      <c r="E961" s="2"/>
      <c r="G961" s="4"/>
      <c r="H961" s="4"/>
      <c r="I961" s="3"/>
    </row>
    <row r="962" ht="16.5" customHeight="1">
      <c r="B962" s="1"/>
      <c r="D962" s="2"/>
      <c r="E962" s="2"/>
      <c r="G962" s="4"/>
      <c r="H962" s="4"/>
      <c r="I962" s="3"/>
    </row>
    <row r="963" ht="16.5" customHeight="1">
      <c r="B963" s="1"/>
      <c r="D963" s="2"/>
      <c r="E963" s="2"/>
      <c r="G963" s="4"/>
      <c r="H963" s="4"/>
      <c r="I963" s="3"/>
    </row>
    <row r="964" ht="16.5" customHeight="1">
      <c r="B964" s="1"/>
      <c r="D964" s="2"/>
      <c r="E964" s="2"/>
      <c r="G964" s="4"/>
      <c r="H964" s="4"/>
      <c r="I964" s="3"/>
    </row>
    <row r="965" ht="16.5" customHeight="1">
      <c r="B965" s="1"/>
      <c r="D965" s="2"/>
      <c r="E965" s="2"/>
      <c r="G965" s="4"/>
      <c r="H965" s="4"/>
      <c r="I965" s="3"/>
    </row>
    <row r="966" ht="16.5" customHeight="1">
      <c r="B966" s="1"/>
      <c r="D966" s="2"/>
      <c r="E966" s="2"/>
      <c r="G966" s="4"/>
      <c r="H966" s="4"/>
      <c r="I966" s="3"/>
    </row>
    <row r="967" ht="16.5" customHeight="1">
      <c r="B967" s="1"/>
      <c r="D967" s="2"/>
      <c r="E967" s="2"/>
      <c r="G967" s="4"/>
      <c r="H967" s="4"/>
      <c r="I967" s="3"/>
    </row>
    <row r="968" ht="16.5" customHeight="1">
      <c r="B968" s="1"/>
      <c r="D968" s="2"/>
      <c r="E968" s="2"/>
      <c r="G968" s="4"/>
      <c r="H968" s="4"/>
      <c r="I968" s="3"/>
    </row>
    <row r="969" ht="16.5" customHeight="1">
      <c r="B969" s="1"/>
      <c r="D969" s="2"/>
      <c r="E969" s="2"/>
      <c r="G969" s="4"/>
      <c r="H969" s="4"/>
      <c r="I969" s="3"/>
    </row>
    <row r="970" ht="16.5" customHeight="1">
      <c r="B970" s="1"/>
      <c r="D970" s="2"/>
      <c r="E970" s="2"/>
      <c r="G970" s="4"/>
      <c r="H970" s="4"/>
      <c r="I970" s="3"/>
    </row>
    <row r="971" ht="16.5" customHeight="1">
      <c r="B971" s="1"/>
      <c r="D971" s="2"/>
      <c r="E971" s="2"/>
      <c r="G971" s="4"/>
      <c r="H971" s="4"/>
      <c r="I971" s="3"/>
    </row>
    <row r="972" ht="16.5" customHeight="1">
      <c r="B972" s="1"/>
      <c r="D972" s="2"/>
      <c r="E972" s="2"/>
      <c r="G972" s="4"/>
      <c r="H972" s="4"/>
      <c r="I972" s="3"/>
    </row>
    <row r="973" ht="16.5" customHeight="1">
      <c r="B973" s="1"/>
      <c r="D973" s="2"/>
      <c r="E973" s="2"/>
      <c r="G973" s="4"/>
      <c r="H973" s="4"/>
      <c r="I973" s="3"/>
    </row>
    <row r="974" ht="16.5" customHeight="1">
      <c r="B974" s="1"/>
      <c r="D974" s="2"/>
      <c r="E974" s="2"/>
      <c r="G974" s="4"/>
      <c r="H974" s="4"/>
      <c r="I974" s="3"/>
    </row>
    <row r="975" ht="16.5" customHeight="1">
      <c r="B975" s="1"/>
      <c r="D975" s="2"/>
      <c r="E975" s="2"/>
      <c r="G975" s="4"/>
      <c r="H975" s="4"/>
      <c r="I975" s="3"/>
    </row>
    <row r="976" ht="16.5" customHeight="1">
      <c r="B976" s="1"/>
      <c r="D976" s="2"/>
      <c r="E976" s="2"/>
      <c r="G976" s="4"/>
      <c r="H976" s="4"/>
      <c r="I976" s="3"/>
    </row>
    <row r="977" ht="16.5" customHeight="1">
      <c r="B977" s="1"/>
      <c r="D977" s="2"/>
      <c r="E977" s="2"/>
      <c r="G977" s="4"/>
      <c r="H977" s="4"/>
      <c r="I977" s="3"/>
    </row>
    <row r="978" ht="16.5" customHeight="1">
      <c r="B978" s="1"/>
      <c r="D978" s="2"/>
      <c r="E978" s="2"/>
      <c r="G978" s="4"/>
      <c r="H978" s="4"/>
      <c r="I978" s="3"/>
    </row>
    <row r="979" ht="16.5" customHeight="1">
      <c r="B979" s="1"/>
      <c r="D979" s="2"/>
      <c r="E979" s="2"/>
      <c r="G979" s="4"/>
      <c r="H979" s="4"/>
      <c r="I979" s="3"/>
    </row>
    <row r="980" ht="16.5" customHeight="1">
      <c r="B980" s="1"/>
      <c r="D980" s="2"/>
      <c r="E980" s="2"/>
      <c r="G980" s="4"/>
      <c r="H980" s="4"/>
      <c r="I980" s="3"/>
    </row>
    <row r="981" ht="16.5" customHeight="1">
      <c r="B981" s="1"/>
      <c r="D981" s="2"/>
      <c r="E981" s="2"/>
      <c r="G981" s="4"/>
      <c r="H981" s="4"/>
      <c r="I981" s="3"/>
    </row>
    <row r="982" ht="16.5" customHeight="1">
      <c r="B982" s="1"/>
      <c r="D982" s="2"/>
      <c r="E982" s="2"/>
      <c r="G982" s="4"/>
      <c r="H982" s="4"/>
      <c r="I982" s="3"/>
    </row>
    <row r="983" ht="16.5" customHeight="1">
      <c r="B983" s="1"/>
      <c r="D983" s="2"/>
      <c r="E983" s="2"/>
      <c r="G983" s="4"/>
      <c r="H983" s="4"/>
      <c r="I983" s="3"/>
    </row>
    <row r="984" ht="16.5" customHeight="1">
      <c r="B984" s="1"/>
      <c r="D984" s="2"/>
      <c r="E984" s="2"/>
      <c r="G984" s="4"/>
      <c r="H984" s="4"/>
      <c r="I984" s="3"/>
    </row>
    <row r="985" ht="16.5" customHeight="1">
      <c r="B985" s="1"/>
      <c r="D985" s="2"/>
      <c r="E985" s="2"/>
      <c r="G985" s="4"/>
      <c r="H985" s="4"/>
      <c r="I985" s="3"/>
    </row>
    <row r="986" ht="16.5" customHeight="1">
      <c r="B986" s="1"/>
      <c r="D986" s="2"/>
      <c r="E986" s="2"/>
      <c r="G986" s="4"/>
      <c r="H986" s="4"/>
      <c r="I986" s="3"/>
    </row>
    <row r="987" ht="16.5" customHeight="1">
      <c r="B987" s="1"/>
      <c r="D987" s="2"/>
      <c r="E987" s="2"/>
      <c r="G987" s="4"/>
      <c r="H987" s="4"/>
      <c r="I987" s="3"/>
    </row>
    <row r="988" ht="16.5" customHeight="1">
      <c r="B988" s="1"/>
      <c r="D988" s="2"/>
      <c r="E988" s="2"/>
      <c r="G988" s="4"/>
      <c r="H988" s="4"/>
      <c r="I988" s="3"/>
    </row>
    <row r="989" ht="16.5" customHeight="1">
      <c r="B989" s="1"/>
      <c r="D989" s="2"/>
      <c r="E989" s="2"/>
      <c r="G989" s="4"/>
      <c r="H989" s="4"/>
      <c r="I989" s="3"/>
    </row>
    <row r="990" ht="16.5" customHeight="1">
      <c r="B990" s="1"/>
      <c r="D990" s="2"/>
      <c r="E990" s="2"/>
      <c r="G990" s="4"/>
      <c r="H990" s="4"/>
      <c r="I990" s="3"/>
    </row>
    <row r="991" ht="16.5" customHeight="1">
      <c r="B991" s="1"/>
      <c r="D991" s="2"/>
      <c r="E991" s="2"/>
      <c r="G991" s="4"/>
      <c r="H991" s="4"/>
      <c r="I991" s="3"/>
    </row>
    <row r="992" ht="16.5" customHeight="1">
      <c r="B992" s="1"/>
      <c r="D992" s="2"/>
      <c r="E992" s="2"/>
      <c r="G992" s="4"/>
      <c r="H992" s="4"/>
      <c r="I992" s="3"/>
    </row>
    <row r="993" ht="16.5" customHeight="1">
      <c r="B993" s="1"/>
      <c r="D993" s="2"/>
      <c r="E993" s="2"/>
      <c r="G993" s="4"/>
      <c r="H993" s="4"/>
      <c r="I993" s="3"/>
    </row>
    <row r="994" ht="16.5" customHeight="1">
      <c r="B994" s="1"/>
      <c r="D994" s="2"/>
      <c r="E994" s="2"/>
      <c r="G994" s="4"/>
      <c r="H994" s="4"/>
      <c r="I994" s="3"/>
    </row>
    <row r="995" ht="16.5" customHeight="1">
      <c r="B995" s="1"/>
      <c r="D995" s="2"/>
      <c r="E995" s="2"/>
      <c r="G995" s="4"/>
      <c r="H995" s="4"/>
      <c r="I995" s="3"/>
    </row>
    <row r="996" ht="16.5" customHeight="1">
      <c r="B996" s="1"/>
      <c r="D996" s="2"/>
      <c r="E996" s="2"/>
      <c r="G996" s="4"/>
      <c r="H996" s="4"/>
      <c r="I996" s="3"/>
    </row>
    <row r="997" ht="16.5" customHeight="1">
      <c r="B997" s="1"/>
      <c r="D997" s="2"/>
      <c r="E997" s="2"/>
      <c r="G997" s="4"/>
      <c r="H997" s="4"/>
      <c r="I997" s="3"/>
    </row>
    <row r="998" ht="16.5" customHeight="1">
      <c r="B998" s="1"/>
      <c r="D998" s="2"/>
      <c r="E998" s="2"/>
      <c r="G998" s="4"/>
      <c r="H998" s="4"/>
      <c r="I998" s="3"/>
    </row>
    <row r="999" ht="16.5" customHeight="1">
      <c r="B999" s="1"/>
      <c r="D999" s="2"/>
      <c r="E999" s="2"/>
      <c r="G999" s="4"/>
      <c r="H999" s="4"/>
      <c r="I999" s="3"/>
    </row>
    <row r="1000" ht="16.5" customHeight="1">
      <c r="B1000" s="1"/>
      <c r="D1000" s="2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40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 t="s">
        <v>41</v>
      </c>
      <c r="E4" s="15"/>
      <c r="F4" s="15"/>
      <c r="G4" s="16">
        <v>350.0</v>
      </c>
      <c r="H4" s="16"/>
      <c r="I4" s="17"/>
      <c r="J4" s="17"/>
      <c r="K4" s="17"/>
      <c r="L4" s="17"/>
    </row>
    <row r="5" ht="16.5" customHeight="1">
      <c r="B5" s="14">
        <v>45005.0</v>
      </c>
      <c r="C5" s="15"/>
      <c r="D5" s="15" t="s">
        <v>16</v>
      </c>
      <c r="E5" s="15"/>
      <c r="F5" s="15">
        <v>53.2</v>
      </c>
      <c r="G5" s="16">
        <v>296.8</v>
      </c>
      <c r="H5" s="16"/>
      <c r="I5" s="17"/>
      <c r="J5" s="17"/>
      <c r="K5" s="17"/>
      <c r="L5" s="17"/>
      <c r="M5" s="20" t="s">
        <v>42</v>
      </c>
    </row>
    <row r="6" ht="16.5" customHeight="1">
      <c r="B6" s="14">
        <v>45005.0</v>
      </c>
      <c r="C6" s="15"/>
      <c r="D6" s="15" t="s">
        <v>43</v>
      </c>
      <c r="E6" s="15"/>
      <c r="F6" s="15">
        <v>3.0</v>
      </c>
      <c r="G6" s="16">
        <v>294.0</v>
      </c>
      <c r="H6" s="16"/>
      <c r="I6" s="17"/>
      <c r="J6" s="17"/>
      <c r="K6" s="17"/>
      <c r="L6" s="17"/>
    </row>
    <row r="7" ht="16.5" customHeight="1">
      <c r="B7" s="14">
        <v>45016.0</v>
      </c>
      <c r="C7" s="15"/>
      <c r="D7" s="15" t="s">
        <v>37</v>
      </c>
      <c r="E7" s="15"/>
      <c r="F7" s="15">
        <v>108.0</v>
      </c>
      <c r="G7" s="16">
        <v>186.0</v>
      </c>
      <c r="H7" s="16"/>
      <c r="I7" s="17"/>
      <c r="J7" s="17"/>
      <c r="K7" s="17"/>
      <c r="L7" s="17"/>
    </row>
    <row r="8" ht="16.5" customHeight="1">
      <c r="B8" s="14">
        <v>45016.0</v>
      </c>
      <c r="C8" s="15"/>
      <c r="D8" s="15" t="s">
        <v>38</v>
      </c>
      <c r="E8" s="15"/>
      <c r="F8" s="15">
        <v>72.0</v>
      </c>
      <c r="G8" s="16">
        <v>114.0</v>
      </c>
      <c r="H8" s="16"/>
      <c r="I8" s="17"/>
      <c r="J8" s="17"/>
      <c r="K8" s="17"/>
      <c r="L8" s="17"/>
    </row>
    <row r="9" ht="16.5" customHeight="1">
      <c r="B9" s="14">
        <v>45020.0</v>
      </c>
      <c r="C9" s="15"/>
      <c r="D9" s="15" t="s">
        <v>37</v>
      </c>
      <c r="E9" s="15"/>
      <c r="F9" s="15">
        <v>79.2</v>
      </c>
      <c r="G9" s="16">
        <v>34.8</v>
      </c>
      <c r="H9" s="16"/>
      <c r="I9" s="17"/>
      <c r="J9" s="17"/>
      <c r="K9" s="17"/>
      <c r="L9" s="17"/>
    </row>
    <row r="10" ht="16.5" customHeight="1">
      <c r="B10" s="14">
        <v>45029.0</v>
      </c>
      <c r="C10" s="15" t="s">
        <v>44</v>
      </c>
      <c r="D10" s="15"/>
      <c r="E10" s="15">
        <v>40.0</v>
      </c>
      <c r="F10" s="15"/>
      <c r="G10" s="16">
        <v>75.0</v>
      </c>
      <c r="H10" s="16"/>
      <c r="I10" s="17"/>
      <c r="J10" s="17"/>
      <c r="K10" s="17"/>
      <c r="L10" s="17"/>
    </row>
    <row r="11" ht="16.5" customHeight="1">
      <c r="B11" s="14">
        <v>45033.0</v>
      </c>
      <c r="C11" s="15"/>
      <c r="D11" s="15" t="s">
        <v>38</v>
      </c>
      <c r="E11" s="15"/>
      <c r="F11" s="15">
        <v>72.0</v>
      </c>
      <c r="G11" s="16">
        <v>3.0</v>
      </c>
      <c r="H11" s="16"/>
      <c r="I11" s="17"/>
      <c r="J11" s="17"/>
      <c r="K11" s="17"/>
      <c r="L11" s="17"/>
    </row>
    <row r="12" ht="16.5" customHeight="1">
      <c r="B12" s="14">
        <v>45042.0</v>
      </c>
      <c r="C12" s="15" t="s">
        <v>45</v>
      </c>
      <c r="D12" s="15" t="s">
        <v>46</v>
      </c>
      <c r="E12" s="15">
        <v>2000.0</v>
      </c>
      <c r="F12" s="15"/>
      <c r="G12" s="16">
        <v>2003.0</v>
      </c>
      <c r="H12" s="16"/>
      <c r="I12" s="17"/>
      <c r="J12" s="17"/>
      <c r="K12" s="17"/>
      <c r="L12" s="17"/>
    </row>
    <row r="13" ht="16.5" customHeight="1">
      <c r="B13" s="14">
        <v>45048.0</v>
      </c>
      <c r="C13" s="15"/>
      <c r="D13" s="15" t="s">
        <v>16</v>
      </c>
      <c r="E13" s="15"/>
      <c r="F13" s="15">
        <v>79.8</v>
      </c>
      <c r="G13" s="16">
        <v>1923.2</v>
      </c>
      <c r="H13" s="16"/>
      <c r="I13" s="17"/>
      <c r="J13" s="17"/>
      <c r="K13" s="17"/>
      <c r="L13" s="17"/>
    </row>
    <row r="14" ht="16.5" customHeight="1">
      <c r="B14" s="14">
        <v>45050.0</v>
      </c>
      <c r="C14" s="15"/>
      <c r="D14" s="17" t="s">
        <v>17</v>
      </c>
      <c r="E14" s="15"/>
      <c r="F14" s="15">
        <v>4.0</v>
      </c>
      <c r="G14" s="16">
        <v>1919.0</v>
      </c>
      <c r="H14" s="16"/>
      <c r="I14" s="17"/>
      <c r="J14" s="17"/>
      <c r="K14" s="17"/>
      <c r="L14" s="17"/>
    </row>
    <row r="15" ht="16.5" customHeight="1">
      <c r="B15" s="14">
        <v>45050.0</v>
      </c>
      <c r="C15" s="15"/>
      <c r="D15" s="17" t="s">
        <v>20</v>
      </c>
      <c r="E15" s="15"/>
      <c r="F15" s="15">
        <v>53.2</v>
      </c>
      <c r="G15" s="16">
        <v>1865.8</v>
      </c>
      <c r="H15" s="16"/>
      <c r="I15" s="17"/>
      <c r="J15" s="17"/>
      <c r="K15" s="17"/>
      <c r="L15" s="17"/>
    </row>
    <row r="16" ht="16.5" customHeight="1">
      <c r="B16" s="14">
        <v>45054.0</v>
      </c>
      <c r="C16" s="15"/>
      <c r="D16" s="15" t="s">
        <v>16</v>
      </c>
      <c r="E16" s="15"/>
      <c r="F16" s="15">
        <v>53.2</v>
      </c>
      <c r="G16" s="16">
        <v>1812.8</v>
      </c>
      <c r="H16" s="16"/>
      <c r="I16" s="17"/>
      <c r="J16" s="17"/>
      <c r="K16" s="17"/>
      <c r="L16" s="17"/>
    </row>
    <row r="17" ht="16.5" customHeight="1">
      <c r="B17" s="14">
        <v>45056.0</v>
      </c>
      <c r="C17" s="15"/>
      <c r="D17" s="17" t="s">
        <v>20</v>
      </c>
      <c r="E17" s="15"/>
      <c r="F17" s="15">
        <v>48.0</v>
      </c>
      <c r="G17" s="16">
        <v>1765.0</v>
      </c>
      <c r="H17" s="16"/>
      <c r="I17" s="17"/>
      <c r="J17" s="17"/>
      <c r="K17" s="17"/>
      <c r="L17" s="17"/>
    </row>
    <row r="18" ht="16.5" customHeight="1">
      <c r="B18" s="14">
        <v>45063.0</v>
      </c>
      <c r="C18" s="15"/>
      <c r="D18" s="15" t="s">
        <v>47</v>
      </c>
      <c r="E18" s="15"/>
      <c r="F18" s="15">
        <v>72.0</v>
      </c>
      <c r="G18" s="16">
        <v>1693.0</v>
      </c>
      <c r="H18" s="16"/>
      <c r="I18" s="17"/>
      <c r="J18" s="17"/>
      <c r="K18" s="17"/>
      <c r="L18" s="17"/>
    </row>
    <row r="19" ht="16.5" customHeight="1">
      <c r="B19" s="14">
        <v>45063.0</v>
      </c>
      <c r="C19" s="15" t="s">
        <v>14</v>
      </c>
      <c r="D19" s="17"/>
      <c r="E19" s="15"/>
      <c r="F19" s="15"/>
      <c r="G19" s="16" t="s">
        <v>48</v>
      </c>
      <c r="H19" s="16"/>
      <c r="I19" s="17"/>
      <c r="J19" s="17"/>
      <c r="K19" s="17"/>
      <c r="L19" s="17"/>
    </row>
    <row r="20" ht="16.5" customHeight="1">
      <c r="B20" s="14">
        <v>45077.0</v>
      </c>
      <c r="C20" s="15"/>
      <c r="D20" s="15" t="s">
        <v>38</v>
      </c>
      <c r="E20" s="15"/>
      <c r="F20" s="15">
        <v>60.0</v>
      </c>
      <c r="G20" s="16">
        <v>2340.0</v>
      </c>
      <c r="H20" s="16"/>
      <c r="I20" s="17"/>
      <c r="J20" s="17"/>
      <c r="K20" s="17"/>
      <c r="L20" s="17"/>
    </row>
    <row r="21" ht="16.5" customHeight="1">
      <c r="B21" s="14">
        <v>45078.0</v>
      </c>
      <c r="C21" s="15"/>
      <c r="D21" s="15" t="s">
        <v>16</v>
      </c>
      <c r="E21" s="15"/>
      <c r="F21" s="15">
        <v>53.2</v>
      </c>
      <c r="G21" s="16">
        <v>2286.0</v>
      </c>
      <c r="H21" s="16"/>
      <c r="I21" s="17"/>
      <c r="J21" s="17"/>
      <c r="K21" s="17"/>
      <c r="L21" s="17"/>
    </row>
    <row r="22" ht="16.5" customHeight="1">
      <c r="B22" s="14">
        <v>45079.0</v>
      </c>
      <c r="C22" s="15"/>
      <c r="D22" s="15" t="s">
        <v>43</v>
      </c>
      <c r="E22" s="15"/>
      <c r="F22" s="15">
        <v>4.0</v>
      </c>
      <c r="G22" s="16">
        <v>2282.0</v>
      </c>
      <c r="H22" s="16"/>
      <c r="I22" s="17"/>
      <c r="J22" s="17"/>
      <c r="K22" s="17"/>
      <c r="L22" s="17"/>
    </row>
    <row r="23" ht="16.5" customHeight="1">
      <c r="B23" s="14">
        <v>45097.0</v>
      </c>
      <c r="C23" s="15"/>
      <c r="D23" s="15" t="s">
        <v>38</v>
      </c>
      <c r="E23" s="15"/>
      <c r="F23" s="15">
        <v>72.0</v>
      </c>
      <c r="G23" s="16">
        <v>2210.0</v>
      </c>
      <c r="H23" s="16"/>
      <c r="I23" s="17"/>
      <c r="J23" s="17"/>
      <c r="K23" s="17"/>
      <c r="L23" s="17"/>
    </row>
    <row r="24" ht="16.5" customHeight="1">
      <c r="B24" s="14">
        <v>45103.0</v>
      </c>
      <c r="C24" s="15"/>
      <c r="D24" s="15" t="s">
        <v>16</v>
      </c>
      <c r="E24" s="15"/>
      <c r="F24" s="15">
        <v>79.8</v>
      </c>
      <c r="G24" s="16">
        <v>2130.0</v>
      </c>
      <c r="H24" s="16"/>
      <c r="I24" s="17"/>
      <c r="J24" s="17"/>
      <c r="K24" s="17"/>
      <c r="L24" s="17"/>
    </row>
    <row r="25" ht="16.5" customHeight="1">
      <c r="B25" s="14">
        <v>45106.0</v>
      </c>
      <c r="C25" s="15"/>
      <c r="D25" s="15" t="s">
        <v>49</v>
      </c>
      <c r="E25" s="15"/>
      <c r="F25" s="15">
        <v>36.0</v>
      </c>
      <c r="G25" s="16">
        <v>2094.0</v>
      </c>
      <c r="H25" s="16"/>
      <c r="I25" s="17"/>
      <c r="J25" s="17"/>
      <c r="K25" s="17"/>
      <c r="L25" s="17"/>
    </row>
    <row r="26" ht="16.5" customHeight="1">
      <c r="B26" s="14">
        <v>45110.0</v>
      </c>
      <c r="C26" s="15"/>
      <c r="D26" s="15" t="s">
        <v>26</v>
      </c>
      <c r="E26" s="15"/>
      <c r="F26" s="15">
        <v>53.2</v>
      </c>
      <c r="G26" s="16">
        <v>2040.0</v>
      </c>
      <c r="H26" s="16"/>
      <c r="I26" s="17"/>
      <c r="J26" s="17"/>
      <c r="K26" s="17"/>
      <c r="L26" s="17"/>
    </row>
    <row r="27" ht="16.5" customHeight="1">
      <c r="B27" s="14">
        <v>45113.0</v>
      </c>
      <c r="C27" s="15"/>
      <c r="D27" s="15" t="s">
        <v>18</v>
      </c>
      <c r="E27" s="15"/>
      <c r="F27" s="15">
        <v>6.0</v>
      </c>
      <c r="G27" s="16">
        <v>2034.0</v>
      </c>
      <c r="H27" s="16"/>
      <c r="I27" s="17"/>
      <c r="J27" s="17"/>
      <c r="K27" s="17"/>
      <c r="L27" s="17"/>
    </row>
    <row r="28" ht="16.5" customHeight="1">
      <c r="B28" s="14">
        <v>45127.0</v>
      </c>
      <c r="C28" s="15"/>
      <c r="D28" s="15" t="s">
        <v>38</v>
      </c>
      <c r="E28" s="15"/>
      <c r="F28" s="15">
        <v>72.0</v>
      </c>
      <c r="G28" s="16">
        <v>1962.0</v>
      </c>
      <c r="H28" s="16"/>
      <c r="I28" s="17"/>
      <c r="J28" s="17"/>
      <c r="K28" s="17"/>
      <c r="L28" s="17"/>
    </row>
    <row r="29" ht="16.5" customHeight="1">
      <c r="B29" s="14">
        <v>45133.0</v>
      </c>
      <c r="C29" s="15"/>
      <c r="D29" s="15" t="s">
        <v>16</v>
      </c>
      <c r="E29" s="15"/>
      <c r="F29" s="15">
        <v>4.5</v>
      </c>
      <c r="G29" s="16">
        <v>1957.0</v>
      </c>
      <c r="H29" s="16"/>
      <c r="I29" s="17"/>
      <c r="J29" s="17"/>
      <c r="K29" s="17"/>
      <c r="L29" s="17"/>
    </row>
    <row r="30" ht="16.5" customHeight="1">
      <c r="B30" s="14">
        <v>45149.0</v>
      </c>
      <c r="C30" s="15"/>
      <c r="D30" s="15" t="s">
        <v>47</v>
      </c>
      <c r="E30" s="15"/>
      <c r="F30" s="15">
        <v>60.0</v>
      </c>
      <c r="G30" s="16">
        <v>1897.0</v>
      </c>
      <c r="H30" s="16"/>
      <c r="I30" s="17"/>
      <c r="J30" s="17"/>
      <c r="K30" s="17"/>
      <c r="L30" s="17"/>
    </row>
    <row r="31" ht="16.5" customHeight="1">
      <c r="B31" s="14">
        <v>45152.0</v>
      </c>
      <c r="C31" s="15"/>
      <c r="D31" s="15" t="s">
        <v>49</v>
      </c>
      <c r="E31" s="15"/>
      <c r="F31" s="15">
        <v>60.0</v>
      </c>
      <c r="G31" s="16">
        <v>1837.0</v>
      </c>
      <c r="H31" s="16"/>
      <c r="I31" s="17"/>
      <c r="J31" s="17"/>
      <c r="K31" s="17"/>
      <c r="L31" s="17"/>
    </row>
    <row r="32" ht="16.5" customHeight="1">
      <c r="B32" s="14">
        <v>45154.0</v>
      </c>
      <c r="C32" s="15"/>
      <c r="D32" s="15" t="s">
        <v>49</v>
      </c>
      <c r="E32" s="15"/>
      <c r="F32" s="15">
        <v>12.0</v>
      </c>
      <c r="G32" s="16">
        <v>1825.0</v>
      </c>
      <c r="H32" s="16"/>
      <c r="I32" s="17"/>
      <c r="J32" s="17"/>
      <c r="K32" s="17"/>
      <c r="L32" s="17"/>
    </row>
    <row r="33" ht="16.5" customHeight="1">
      <c r="B33" s="14">
        <v>45167.0</v>
      </c>
      <c r="C33" s="15"/>
      <c r="D33" s="15" t="s">
        <v>47</v>
      </c>
      <c r="E33" s="15"/>
      <c r="F33" s="15">
        <v>36.0</v>
      </c>
      <c r="G33" s="16">
        <v>1789.0</v>
      </c>
      <c r="H33" s="16"/>
      <c r="I33" s="17"/>
      <c r="J33" s="17"/>
      <c r="K33" s="17"/>
      <c r="L33" s="17"/>
    </row>
    <row r="34" ht="16.5" customHeight="1">
      <c r="B34" s="14">
        <v>45169.0</v>
      </c>
      <c r="C34" s="15"/>
      <c r="D34" s="15" t="s">
        <v>24</v>
      </c>
      <c r="E34" s="15"/>
      <c r="F34" s="15">
        <v>800.0</v>
      </c>
      <c r="G34" s="16">
        <f t="shared" ref="G34:G37" si="1">G33+E34-F34</f>
        <v>989</v>
      </c>
      <c r="H34" s="16"/>
      <c r="I34" s="17"/>
      <c r="J34" s="17"/>
      <c r="K34" s="17"/>
      <c r="L34" s="17"/>
    </row>
    <row r="35" ht="16.5" customHeight="1">
      <c r="B35" s="14">
        <v>45170.0</v>
      </c>
      <c r="C35" s="15"/>
      <c r="D35" s="15" t="s">
        <v>38</v>
      </c>
      <c r="E35" s="15"/>
      <c r="F35" s="15">
        <v>54.0</v>
      </c>
      <c r="G35" s="16">
        <f t="shared" si="1"/>
        <v>935</v>
      </c>
      <c r="H35" s="16"/>
      <c r="I35" s="17"/>
      <c r="J35" s="17"/>
      <c r="K35" s="17"/>
      <c r="L35" s="17"/>
    </row>
    <row r="36" ht="16.5" customHeight="1">
      <c r="B36" s="14">
        <v>45183.0</v>
      </c>
      <c r="C36" s="15"/>
      <c r="D36" s="15" t="s">
        <v>18</v>
      </c>
      <c r="E36" s="15"/>
      <c r="F36" s="15">
        <v>1.2</v>
      </c>
      <c r="G36" s="16">
        <f t="shared" si="1"/>
        <v>933.8</v>
      </c>
      <c r="H36" s="16"/>
      <c r="I36" s="17"/>
      <c r="J36" s="17"/>
      <c r="K36" s="17"/>
      <c r="L36" s="17"/>
    </row>
    <row r="37" ht="16.5" customHeight="1">
      <c r="B37" s="14">
        <v>45190.0</v>
      </c>
      <c r="C37" s="15"/>
      <c r="D37" s="15" t="s">
        <v>47</v>
      </c>
      <c r="E37" s="15"/>
      <c r="F37" s="15">
        <v>36.0</v>
      </c>
      <c r="G37" s="16">
        <f t="shared" si="1"/>
        <v>897.8</v>
      </c>
      <c r="H37" s="16"/>
      <c r="I37" s="17"/>
      <c r="J37" s="17"/>
      <c r="K37" s="17"/>
      <c r="L37" s="17"/>
    </row>
    <row r="38" ht="16.5" customHeight="1">
      <c r="B38" s="14">
        <v>45203.0</v>
      </c>
      <c r="C38" s="15" t="s">
        <v>14</v>
      </c>
      <c r="D38" s="15"/>
      <c r="E38" s="15"/>
      <c r="F38" s="15"/>
      <c r="G38" s="16">
        <v>470.0</v>
      </c>
      <c r="H38" s="16"/>
      <c r="I38" s="17"/>
      <c r="J38" s="17"/>
      <c r="K38" s="17"/>
      <c r="L38" s="17"/>
    </row>
    <row r="39" ht="16.5" customHeight="1">
      <c r="B39" s="14">
        <v>45209.0</v>
      </c>
      <c r="C39" s="15"/>
      <c r="D39" s="15" t="s">
        <v>38</v>
      </c>
      <c r="E39" s="15"/>
      <c r="F39" s="15">
        <v>24.0</v>
      </c>
      <c r="G39" s="16">
        <f t="shared" ref="G39:G40" si="2">G38-F39</f>
        <v>446</v>
      </c>
      <c r="H39" s="16"/>
      <c r="I39" s="17"/>
      <c r="J39" s="17"/>
      <c r="K39" s="17"/>
      <c r="L39" s="17"/>
    </row>
    <row r="40" ht="16.5" customHeight="1">
      <c r="B40" s="14">
        <v>45211.0</v>
      </c>
      <c r="C40" s="15"/>
      <c r="D40" s="15" t="s">
        <v>18</v>
      </c>
      <c r="E40" s="15"/>
      <c r="F40" s="15">
        <v>4.1</v>
      </c>
      <c r="G40" s="16">
        <f t="shared" si="2"/>
        <v>441.9</v>
      </c>
      <c r="H40" s="16"/>
      <c r="I40" s="17"/>
      <c r="J40" s="17"/>
      <c r="K40" s="17"/>
      <c r="L40" s="17"/>
    </row>
    <row r="41" ht="16.5" customHeight="1">
      <c r="B41" s="18">
        <v>45344.0</v>
      </c>
      <c r="C41" s="19" t="s">
        <v>21</v>
      </c>
      <c r="D41" s="19" t="s">
        <v>24</v>
      </c>
      <c r="E41" s="19"/>
      <c r="F41" s="19">
        <v>442.0</v>
      </c>
      <c r="G41" s="21">
        <v>0.0</v>
      </c>
      <c r="H41" s="21"/>
      <c r="I41" s="22"/>
      <c r="J41" s="22"/>
      <c r="K41" s="22"/>
      <c r="L41" s="22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3"/>
      <c r="I1" s="3"/>
    </row>
    <row r="2" ht="35.25" customHeight="1">
      <c r="B2" s="5" t="s">
        <v>50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6"/>
      <c r="H4" s="17"/>
      <c r="I4" s="17"/>
      <c r="J4" s="17"/>
      <c r="K4" s="17"/>
      <c r="L4" s="17"/>
    </row>
    <row r="5" ht="16.5" customHeight="1">
      <c r="B5" s="14"/>
      <c r="C5" s="15"/>
      <c r="D5" s="15"/>
      <c r="E5" s="15"/>
      <c r="F5" s="15"/>
      <c r="G5" s="16"/>
      <c r="H5" s="17"/>
      <c r="I5" s="17"/>
      <c r="J5" s="17"/>
      <c r="K5" s="17"/>
      <c r="L5" s="17"/>
    </row>
    <row r="6" ht="16.5" customHeight="1">
      <c r="B6" s="14">
        <v>44972.0</v>
      </c>
      <c r="C6" s="15"/>
      <c r="D6" s="15" t="s">
        <v>51</v>
      </c>
      <c r="E6" s="15"/>
      <c r="F6" s="15">
        <v>3.48</v>
      </c>
      <c r="G6" s="16"/>
      <c r="H6" s="17">
        <v>2.98</v>
      </c>
      <c r="I6" s="17">
        <v>0.855</v>
      </c>
      <c r="J6" s="17"/>
      <c r="K6" s="17"/>
      <c r="L6" s="17"/>
    </row>
    <row r="7" ht="16.5" customHeight="1">
      <c r="B7" s="14">
        <v>44979.0</v>
      </c>
      <c r="C7" s="15"/>
      <c r="D7" s="15" t="s">
        <v>51</v>
      </c>
      <c r="E7" s="15"/>
      <c r="F7" s="15">
        <v>3.48</v>
      </c>
      <c r="G7" s="16"/>
      <c r="H7" s="17">
        <v>2.98</v>
      </c>
      <c r="I7" s="17"/>
      <c r="J7" s="17"/>
      <c r="K7" s="17"/>
      <c r="L7" s="17"/>
    </row>
    <row r="8" ht="16.5" customHeight="1">
      <c r="B8" s="14">
        <v>44980.0</v>
      </c>
      <c r="C8" s="15"/>
      <c r="D8" s="15" t="s">
        <v>51</v>
      </c>
      <c r="E8" s="15"/>
      <c r="F8" s="15">
        <v>3.48</v>
      </c>
      <c r="G8" s="16"/>
      <c r="H8" s="17"/>
      <c r="I8" s="17"/>
      <c r="J8" s="17"/>
      <c r="K8" s="17"/>
      <c r="L8" s="17"/>
    </row>
    <row r="9" ht="16.5" customHeight="1">
      <c r="B9" s="14">
        <v>44987.0</v>
      </c>
      <c r="C9" s="15"/>
      <c r="D9" s="15" t="s">
        <v>51</v>
      </c>
      <c r="E9" s="15"/>
      <c r="F9" s="15">
        <v>3.5</v>
      </c>
      <c r="G9" s="16"/>
      <c r="H9" s="17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7"/>
      <c r="I10" s="17"/>
      <c r="J10" s="17"/>
      <c r="K10" s="17"/>
      <c r="L10" s="17"/>
    </row>
    <row r="11" ht="16.5" customHeight="1">
      <c r="B11" s="14">
        <v>44995.0</v>
      </c>
      <c r="C11" s="15"/>
      <c r="D11" s="15" t="s">
        <v>35</v>
      </c>
      <c r="E11" s="15"/>
      <c r="F11" s="15">
        <v>1.16</v>
      </c>
      <c r="G11" s="16"/>
      <c r="H11" s="17"/>
      <c r="I11" s="17"/>
      <c r="J11" s="17"/>
      <c r="K11" s="17"/>
      <c r="L11" s="17"/>
    </row>
    <row r="12" ht="16.5" customHeight="1">
      <c r="B12" s="14">
        <v>44999.0</v>
      </c>
      <c r="C12" s="15"/>
      <c r="D12" s="15" t="s">
        <v>35</v>
      </c>
      <c r="E12" s="15"/>
      <c r="F12" s="15">
        <v>2.32</v>
      </c>
      <c r="G12" s="16"/>
      <c r="H12" s="17"/>
      <c r="I12" s="17"/>
      <c r="J12" s="17"/>
      <c r="K12" s="17"/>
      <c r="L12" s="17"/>
    </row>
    <row r="13" ht="16.5" customHeight="1">
      <c r="B13" s="14">
        <v>45000.0</v>
      </c>
      <c r="C13" s="15"/>
      <c r="D13" s="15" t="s">
        <v>15</v>
      </c>
      <c r="E13" s="15"/>
      <c r="F13" s="15">
        <v>2.32</v>
      </c>
      <c r="G13" s="16"/>
      <c r="H13" s="17"/>
      <c r="I13" s="17"/>
      <c r="J13" s="17"/>
      <c r="K13" s="17"/>
      <c r="L13" s="17"/>
    </row>
    <row r="14" ht="16.5" customHeight="1">
      <c r="B14" s="14">
        <v>45005.0</v>
      </c>
      <c r="C14" s="15"/>
      <c r="D14" s="17" t="s">
        <v>16</v>
      </c>
      <c r="E14" s="15"/>
      <c r="F14" s="15">
        <v>1.16</v>
      </c>
      <c r="G14" s="16"/>
      <c r="H14" s="17"/>
      <c r="I14" s="17"/>
      <c r="J14" s="17"/>
      <c r="K14" s="17"/>
      <c r="L14" s="17"/>
    </row>
    <row r="15" ht="16.5" customHeight="1">
      <c r="B15" s="14">
        <v>45005.0</v>
      </c>
      <c r="C15" s="15"/>
      <c r="D15" s="17" t="s">
        <v>18</v>
      </c>
      <c r="E15" s="15"/>
      <c r="F15" s="15">
        <v>0.87</v>
      </c>
      <c r="G15" s="16"/>
      <c r="H15" s="17"/>
      <c r="I15" s="17"/>
      <c r="J15" s="17"/>
      <c r="K15" s="17"/>
      <c r="L15" s="17"/>
    </row>
    <row r="16" ht="16.5" customHeight="1">
      <c r="B16" s="14">
        <v>45005.0</v>
      </c>
      <c r="C16" s="15"/>
      <c r="D16" s="15" t="s">
        <v>35</v>
      </c>
      <c r="E16" s="15"/>
      <c r="F16" s="15">
        <v>2.32</v>
      </c>
      <c r="G16" s="16"/>
      <c r="H16" s="17"/>
      <c r="I16" s="17"/>
      <c r="J16" s="17"/>
      <c r="K16" s="17"/>
      <c r="L16" s="17"/>
    </row>
    <row r="17" ht="16.5" customHeight="1">
      <c r="B17" s="14">
        <v>45007.0</v>
      </c>
      <c r="C17" s="15"/>
      <c r="D17" s="17" t="s">
        <v>19</v>
      </c>
      <c r="E17" s="15"/>
      <c r="F17" s="15">
        <v>2.9</v>
      </c>
      <c r="G17" s="16"/>
      <c r="H17" s="17"/>
      <c r="I17" s="17"/>
      <c r="J17" s="17"/>
      <c r="K17" s="17"/>
      <c r="L17" s="17"/>
    </row>
    <row r="18" ht="16.5" customHeight="1">
      <c r="B18" s="14">
        <v>45008.0</v>
      </c>
      <c r="C18" s="15"/>
      <c r="D18" s="17" t="s">
        <v>19</v>
      </c>
      <c r="E18" s="15"/>
      <c r="F18" s="15">
        <v>1.16</v>
      </c>
      <c r="G18" s="16"/>
      <c r="H18" s="17"/>
      <c r="I18" s="17"/>
      <c r="J18" s="17"/>
      <c r="K18" s="17"/>
      <c r="L18" s="17"/>
    </row>
    <row r="19" ht="16.5" customHeight="1">
      <c r="B19" s="14">
        <v>45008.0</v>
      </c>
      <c r="C19" s="15"/>
      <c r="D19" s="17" t="s">
        <v>36</v>
      </c>
      <c r="E19" s="15"/>
      <c r="F19" s="15">
        <v>1.74</v>
      </c>
      <c r="G19" s="16"/>
      <c r="H19" s="17"/>
      <c r="I19" s="17"/>
      <c r="J19" s="17"/>
      <c r="K19" s="17"/>
      <c r="L19" s="17"/>
    </row>
    <row r="20" ht="16.5" customHeight="1">
      <c r="B20" s="14">
        <v>45016.0</v>
      </c>
      <c r="C20" s="15"/>
      <c r="D20" s="17" t="s">
        <v>37</v>
      </c>
      <c r="E20" s="15"/>
      <c r="F20" s="15">
        <v>2.61</v>
      </c>
      <c r="G20" s="16"/>
      <c r="H20" s="17"/>
      <c r="I20" s="17"/>
      <c r="J20" s="17"/>
      <c r="K20" s="17"/>
      <c r="L20" s="17"/>
    </row>
    <row r="21" ht="16.5" customHeight="1">
      <c r="B21" s="14">
        <v>45016.0</v>
      </c>
      <c r="C21" s="15"/>
      <c r="D21" s="17" t="s">
        <v>38</v>
      </c>
      <c r="E21" s="15"/>
      <c r="F21" s="15">
        <v>1.74</v>
      </c>
      <c r="G21" s="16"/>
      <c r="H21" s="17"/>
      <c r="I21" s="17"/>
      <c r="J21" s="17"/>
      <c r="K21" s="17"/>
      <c r="L21" s="17"/>
    </row>
    <row r="22" ht="16.5" customHeight="1">
      <c r="B22" s="14">
        <v>45020.0</v>
      </c>
      <c r="C22" s="15"/>
      <c r="D22" s="17" t="s">
        <v>37</v>
      </c>
      <c r="E22" s="15"/>
      <c r="F22" s="15">
        <v>1.91</v>
      </c>
      <c r="G22" s="16"/>
      <c r="H22" s="17"/>
      <c r="I22" s="17"/>
      <c r="J22" s="17"/>
      <c r="K22" s="17"/>
      <c r="L22" s="17"/>
    </row>
    <row r="23" ht="16.5" customHeight="1">
      <c r="B23" s="14">
        <v>45026.0</v>
      </c>
      <c r="C23" s="15"/>
      <c r="D23" s="17" t="s">
        <v>36</v>
      </c>
      <c r="E23" s="15"/>
      <c r="F23" s="15">
        <v>1.74</v>
      </c>
      <c r="G23" s="16"/>
      <c r="H23" s="17"/>
      <c r="I23" s="17"/>
      <c r="J23" s="17"/>
      <c r="K23" s="17"/>
      <c r="L23" s="17"/>
    </row>
    <row r="24" ht="16.5" customHeight="1">
      <c r="B24" s="14">
        <v>45026.0</v>
      </c>
      <c r="C24" s="15"/>
      <c r="D24" s="15" t="s">
        <v>15</v>
      </c>
      <c r="E24" s="15"/>
      <c r="F24" s="15">
        <v>0.7</v>
      </c>
      <c r="G24" s="16"/>
      <c r="H24" s="17"/>
      <c r="I24" s="17"/>
      <c r="J24" s="17"/>
      <c r="K24" s="17"/>
      <c r="L24" s="17"/>
    </row>
    <row r="25" ht="16.5" customHeight="1">
      <c r="B25" s="14">
        <v>45030.0</v>
      </c>
      <c r="C25" s="15"/>
      <c r="D25" s="17" t="s">
        <v>36</v>
      </c>
      <c r="E25" s="15"/>
      <c r="F25" s="15">
        <v>2.32</v>
      </c>
      <c r="G25" s="16"/>
      <c r="H25" s="17"/>
      <c r="I25" s="17"/>
      <c r="J25" s="17"/>
      <c r="K25" s="17"/>
      <c r="L25" s="17"/>
    </row>
    <row r="26" ht="16.5" customHeight="1">
      <c r="B26" s="14">
        <v>45033.0</v>
      </c>
      <c r="C26" s="15"/>
      <c r="D26" s="17" t="s">
        <v>38</v>
      </c>
      <c r="E26" s="15"/>
      <c r="F26" s="15">
        <v>1.74</v>
      </c>
      <c r="G26" s="16"/>
      <c r="H26" s="17"/>
      <c r="I26" s="17"/>
      <c r="J26" s="17"/>
      <c r="K26" s="17"/>
      <c r="L26" s="17"/>
    </row>
    <row r="27" ht="16.5" customHeight="1">
      <c r="B27" s="14">
        <v>45036.0</v>
      </c>
      <c r="C27" s="15"/>
      <c r="D27" s="17" t="s">
        <v>36</v>
      </c>
      <c r="E27" s="15"/>
      <c r="F27" s="15">
        <v>1.74</v>
      </c>
      <c r="G27" s="16"/>
      <c r="H27" s="17"/>
      <c r="I27" s="17"/>
      <c r="J27" s="17"/>
      <c r="K27" s="17"/>
      <c r="L27" s="17"/>
    </row>
    <row r="28" ht="16.5" customHeight="1">
      <c r="B28" s="14">
        <v>45041.0</v>
      </c>
      <c r="C28" s="15"/>
      <c r="D28" s="17" t="s">
        <v>36</v>
      </c>
      <c r="E28" s="15"/>
      <c r="F28" s="15">
        <v>1.74</v>
      </c>
      <c r="G28" s="16"/>
      <c r="H28" s="17"/>
      <c r="I28" s="17"/>
      <c r="J28" s="17"/>
      <c r="K28" s="17"/>
      <c r="L28" s="17"/>
    </row>
    <row r="29" ht="16.5" customHeight="1">
      <c r="B29" s="14">
        <v>45042.0</v>
      </c>
      <c r="C29" s="15"/>
      <c r="D29" s="15" t="s">
        <v>15</v>
      </c>
      <c r="E29" s="15"/>
      <c r="F29" s="15">
        <v>3.48</v>
      </c>
      <c r="G29" s="16"/>
      <c r="H29" s="17"/>
      <c r="I29" s="17"/>
      <c r="J29" s="17"/>
      <c r="K29" s="17"/>
      <c r="L29" s="17"/>
    </row>
    <row r="30" ht="16.5" customHeight="1">
      <c r="B30" s="14">
        <v>45043.0</v>
      </c>
      <c r="C30" s="15"/>
      <c r="D30" s="17" t="s">
        <v>19</v>
      </c>
      <c r="E30" s="15"/>
      <c r="F30" s="15">
        <v>2.32</v>
      </c>
      <c r="G30" s="16"/>
      <c r="H30" s="17"/>
      <c r="I30" s="17"/>
      <c r="J30" s="17"/>
      <c r="K30" s="17"/>
      <c r="L30" s="17"/>
    </row>
    <row r="31" ht="16.5" customHeight="1">
      <c r="B31" s="14">
        <v>45043.0</v>
      </c>
      <c r="C31" s="15"/>
      <c r="D31" s="17" t="s">
        <v>36</v>
      </c>
      <c r="E31" s="15"/>
      <c r="F31" s="15">
        <v>1.74</v>
      </c>
      <c r="G31" s="16"/>
      <c r="H31" s="17"/>
      <c r="I31" s="17"/>
      <c r="J31" s="17"/>
      <c r="K31" s="17"/>
      <c r="L31" s="17"/>
    </row>
    <row r="32" ht="16.5" customHeight="1">
      <c r="B32" s="14">
        <v>45048.0</v>
      </c>
      <c r="C32" s="15"/>
      <c r="D32" s="17" t="s">
        <v>16</v>
      </c>
      <c r="E32" s="15"/>
      <c r="F32" s="15">
        <v>2.1</v>
      </c>
      <c r="G32" s="16"/>
      <c r="H32" s="17"/>
      <c r="I32" s="17"/>
      <c r="J32" s="17"/>
      <c r="K32" s="17"/>
      <c r="L32" s="17"/>
    </row>
    <row r="33" ht="16.5" customHeight="1">
      <c r="B33" s="14">
        <v>45048.0</v>
      </c>
      <c r="C33" s="15"/>
      <c r="D33" s="17" t="s">
        <v>36</v>
      </c>
      <c r="E33" s="15"/>
      <c r="F33" s="15">
        <v>2.1</v>
      </c>
      <c r="G33" s="16"/>
      <c r="H33" s="17"/>
      <c r="I33" s="17"/>
      <c r="J33" s="17"/>
      <c r="K33" s="17"/>
      <c r="L33" s="17"/>
    </row>
    <row r="34" ht="16.5" customHeight="1">
      <c r="B34" s="14">
        <v>45049.0</v>
      </c>
      <c r="C34" s="15"/>
      <c r="D34" s="15" t="s">
        <v>52</v>
      </c>
      <c r="E34" s="15"/>
      <c r="F34" s="15">
        <v>1.16</v>
      </c>
      <c r="G34" s="16"/>
      <c r="H34" s="17"/>
      <c r="I34" s="17"/>
      <c r="J34" s="17"/>
      <c r="K34" s="17"/>
      <c r="L34" s="17"/>
    </row>
    <row r="35" ht="16.5" customHeight="1">
      <c r="B35" s="14">
        <v>45050.0</v>
      </c>
      <c r="C35" s="15"/>
      <c r="D35" s="15" t="s">
        <v>17</v>
      </c>
      <c r="E35" s="15"/>
      <c r="F35" s="15">
        <v>1.4</v>
      </c>
      <c r="G35" s="16"/>
      <c r="H35" s="17"/>
      <c r="I35" s="17"/>
      <c r="J35" s="17"/>
      <c r="K35" s="17"/>
      <c r="L35" s="17"/>
    </row>
    <row r="36" ht="16.5" customHeight="1">
      <c r="B36" s="14">
        <v>45050.0</v>
      </c>
      <c r="C36" s="15"/>
      <c r="D36" s="15" t="s">
        <v>17</v>
      </c>
      <c r="E36" s="15"/>
      <c r="F36" s="15">
        <v>1.4</v>
      </c>
      <c r="G36" s="16"/>
      <c r="H36" s="17"/>
      <c r="I36" s="17"/>
      <c r="J36" s="17"/>
      <c r="K36" s="17"/>
      <c r="L36" s="17"/>
    </row>
    <row r="37" ht="16.5" customHeight="1">
      <c r="B37" s="14">
        <v>45050.0</v>
      </c>
      <c r="C37" s="15"/>
      <c r="D37" s="15" t="s">
        <v>20</v>
      </c>
      <c r="E37" s="15"/>
      <c r="F37" s="15">
        <v>1.4</v>
      </c>
      <c r="G37" s="16"/>
      <c r="H37" s="17"/>
      <c r="I37" s="17"/>
      <c r="J37" s="17"/>
      <c r="K37" s="17"/>
      <c r="L37" s="17"/>
    </row>
    <row r="38" ht="16.5" customHeight="1">
      <c r="B38" s="14">
        <v>45054.0</v>
      </c>
      <c r="C38" s="15"/>
      <c r="D38" s="17" t="s">
        <v>16</v>
      </c>
      <c r="E38" s="15"/>
      <c r="F38" s="15">
        <v>1.4</v>
      </c>
      <c r="G38" s="16"/>
      <c r="H38" s="17"/>
      <c r="I38" s="17"/>
      <c r="J38" s="17"/>
      <c r="K38" s="17"/>
      <c r="L38" s="17"/>
    </row>
    <row r="39" ht="16.5" customHeight="1">
      <c r="B39" s="14">
        <v>45055.0</v>
      </c>
      <c r="C39" s="15"/>
      <c r="D39" s="17" t="s">
        <v>36</v>
      </c>
      <c r="E39" s="15"/>
      <c r="F39" s="15">
        <v>2.1</v>
      </c>
      <c r="G39" s="16"/>
      <c r="H39" s="17"/>
      <c r="I39" s="17"/>
      <c r="J39" s="17"/>
      <c r="K39" s="17"/>
      <c r="L39" s="17"/>
    </row>
    <row r="40" ht="16.5" customHeight="1">
      <c r="B40" s="14">
        <v>45056.0</v>
      </c>
      <c r="C40" s="15"/>
      <c r="D40" s="15" t="s">
        <v>20</v>
      </c>
      <c r="E40" s="15"/>
      <c r="F40" s="15">
        <v>1.4</v>
      </c>
      <c r="G40" s="16"/>
      <c r="H40" s="17"/>
      <c r="I40" s="17"/>
      <c r="J40" s="17"/>
      <c r="K40" s="17"/>
      <c r="L40" s="17"/>
    </row>
    <row r="41" ht="16.5" customHeight="1">
      <c r="B41" s="14">
        <v>45057.0</v>
      </c>
      <c r="C41" s="15"/>
      <c r="D41" s="17" t="s">
        <v>36</v>
      </c>
      <c r="E41" s="15"/>
      <c r="F41" s="15">
        <v>4.2</v>
      </c>
      <c r="G41" s="16"/>
      <c r="H41" s="17"/>
      <c r="I41" s="17"/>
      <c r="J41" s="17"/>
      <c r="K41" s="17"/>
      <c r="L41" s="17"/>
    </row>
    <row r="42" ht="16.5" customHeight="1">
      <c r="B42" s="14">
        <v>45058.0</v>
      </c>
      <c r="C42" s="15"/>
      <c r="D42" s="15"/>
      <c r="E42" s="15">
        <v>100.0</v>
      </c>
      <c r="F42" s="15"/>
      <c r="G42" s="16">
        <v>100.0</v>
      </c>
      <c r="H42" s="17"/>
      <c r="I42" s="17"/>
      <c r="J42" s="17"/>
      <c r="K42" s="17"/>
      <c r="L42" s="17"/>
    </row>
    <row r="43" ht="16.5" customHeight="1">
      <c r="B43" s="14">
        <v>45058.0</v>
      </c>
      <c r="C43" s="15"/>
      <c r="D43" s="17" t="s">
        <v>36</v>
      </c>
      <c r="E43" s="15"/>
      <c r="F43" s="15">
        <v>1.74</v>
      </c>
      <c r="G43" s="16">
        <f t="shared" ref="G43:G45" si="1">G42-F43</f>
        <v>98.26</v>
      </c>
      <c r="H43" s="17"/>
      <c r="I43" s="17"/>
      <c r="J43" s="17"/>
      <c r="K43" s="17"/>
      <c r="L43" s="17"/>
    </row>
    <row r="44" ht="16.5" customHeight="1">
      <c r="B44" s="14">
        <v>45063.0</v>
      </c>
      <c r="C44" s="15"/>
      <c r="D44" s="15" t="s">
        <v>47</v>
      </c>
      <c r="E44" s="15"/>
      <c r="F44" s="15">
        <v>1.74</v>
      </c>
      <c r="G44" s="16">
        <f t="shared" si="1"/>
        <v>96.52</v>
      </c>
      <c r="H44" s="17"/>
      <c r="I44" s="17"/>
      <c r="J44" s="17"/>
      <c r="K44" s="17"/>
      <c r="L44" s="17"/>
    </row>
    <row r="45" ht="16.5" customHeight="1">
      <c r="B45" s="14">
        <v>45063.0</v>
      </c>
      <c r="C45" s="15"/>
      <c r="D45" s="17" t="s">
        <v>36</v>
      </c>
      <c r="E45" s="15"/>
      <c r="F45" s="15">
        <v>2.1</v>
      </c>
      <c r="G45" s="16">
        <f t="shared" si="1"/>
        <v>94.42</v>
      </c>
      <c r="H45" s="17"/>
      <c r="I45" s="17"/>
      <c r="J45" s="17"/>
      <c r="K45" s="17"/>
      <c r="L45" s="17"/>
    </row>
    <row r="46" ht="16.5" customHeight="1">
      <c r="B46" s="14">
        <v>45065.0</v>
      </c>
      <c r="C46" s="15"/>
      <c r="D46" s="17" t="s">
        <v>36</v>
      </c>
      <c r="E46" s="15"/>
      <c r="F46" s="15">
        <v>4.2</v>
      </c>
      <c r="G46" s="16">
        <v>89.8</v>
      </c>
      <c r="H46" s="17"/>
      <c r="I46" s="17"/>
      <c r="J46" s="17"/>
      <c r="K46" s="17"/>
      <c r="L46" s="17"/>
    </row>
    <row r="47" ht="16.5" customHeight="1">
      <c r="B47" s="14">
        <v>45065.0</v>
      </c>
      <c r="C47" s="15"/>
      <c r="D47" s="17" t="s">
        <v>36</v>
      </c>
      <c r="E47" s="15"/>
      <c r="F47" s="15">
        <v>4.2</v>
      </c>
      <c r="G47" s="16">
        <v>85.8</v>
      </c>
      <c r="H47" s="17"/>
      <c r="I47" s="17"/>
      <c r="J47" s="17"/>
      <c r="K47" s="17"/>
      <c r="L47" s="17"/>
    </row>
    <row r="48" ht="16.5" customHeight="1">
      <c r="B48" s="14">
        <v>45065.0</v>
      </c>
      <c r="C48" s="15"/>
      <c r="D48" s="17" t="s">
        <v>36</v>
      </c>
      <c r="E48" s="15"/>
      <c r="F48" s="15">
        <v>2.8</v>
      </c>
      <c r="G48" s="16">
        <v>83.2</v>
      </c>
      <c r="H48" s="17"/>
      <c r="I48" s="17"/>
      <c r="J48" s="17"/>
      <c r="K48" s="17"/>
      <c r="L48" s="17"/>
    </row>
    <row r="49" ht="16.5" customHeight="1">
      <c r="B49" s="14">
        <v>45068.0</v>
      </c>
      <c r="C49" s="15"/>
      <c r="D49" s="17" t="s">
        <v>36</v>
      </c>
      <c r="E49" s="15"/>
      <c r="F49" s="15">
        <v>2.1</v>
      </c>
      <c r="G49" s="16">
        <v>80.9</v>
      </c>
      <c r="H49" s="17"/>
      <c r="I49" s="17"/>
      <c r="J49" s="17"/>
      <c r="K49" s="17"/>
      <c r="L49" s="17"/>
    </row>
    <row r="50" ht="16.5" customHeight="1">
      <c r="B50" s="14">
        <v>45070.0</v>
      </c>
      <c r="C50" s="15"/>
      <c r="D50" s="15" t="s">
        <v>15</v>
      </c>
      <c r="E50" s="15"/>
      <c r="F50" s="15">
        <v>1.74</v>
      </c>
      <c r="G50" s="16">
        <v>79.26</v>
      </c>
      <c r="H50" s="17"/>
      <c r="I50" s="17"/>
      <c r="J50" s="17"/>
      <c r="K50" s="17"/>
      <c r="L50" s="17"/>
    </row>
    <row r="51" ht="16.5" customHeight="1">
      <c r="B51" s="14">
        <v>45071.0</v>
      </c>
      <c r="C51" s="15"/>
      <c r="D51" s="17" t="s">
        <v>36</v>
      </c>
      <c r="E51" s="15"/>
      <c r="F51" s="15">
        <v>1.75</v>
      </c>
      <c r="G51" s="16">
        <v>77.25</v>
      </c>
      <c r="H51" s="17"/>
      <c r="I51" s="17"/>
      <c r="J51" s="17"/>
      <c r="K51" s="17"/>
      <c r="L51" s="17"/>
    </row>
    <row r="52" ht="16.5" customHeight="1">
      <c r="B52" s="14">
        <v>45071.0</v>
      </c>
      <c r="C52" s="15"/>
      <c r="D52" s="17" t="s">
        <v>36</v>
      </c>
      <c r="E52" s="15"/>
      <c r="F52" s="15">
        <v>2.1</v>
      </c>
      <c r="G52" s="16">
        <v>74.9</v>
      </c>
      <c r="H52" s="17"/>
      <c r="I52" s="17"/>
      <c r="J52" s="17"/>
      <c r="K52" s="17"/>
      <c r="L52" s="17"/>
    </row>
    <row r="53" ht="16.5" customHeight="1">
      <c r="B53" s="14">
        <v>45072.0</v>
      </c>
      <c r="C53" s="15"/>
      <c r="D53" s="17" t="s">
        <v>19</v>
      </c>
      <c r="E53" s="15"/>
      <c r="F53" s="15">
        <v>2.8</v>
      </c>
      <c r="G53" s="16">
        <v>72.2</v>
      </c>
      <c r="H53" s="17"/>
      <c r="I53" s="17"/>
      <c r="J53" s="17"/>
      <c r="K53" s="17"/>
      <c r="L53" s="17"/>
    </row>
    <row r="54" ht="16.5" customHeight="1">
      <c r="B54" s="14">
        <v>45075.0</v>
      </c>
      <c r="C54" s="15"/>
      <c r="D54" s="17" t="s">
        <v>36</v>
      </c>
      <c r="E54" s="15"/>
      <c r="F54" s="15">
        <v>2.1</v>
      </c>
      <c r="G54" s="16">
        <v>70.0</v>
      </c>
      <c r="H54" s="17"/>
      <c r="I54" s="17"/>
      <c r="J54" s="17"/>
      <c r="K54" s="17"/>
      <c r="L54" s="17"/>
    </row>
    <row r="55" ht="16.5" customHeight="1">
      <c r="B55" s="14">
        <v>45077.0</v>
      </c>
      <c r="C55" s="15"/>
      <c r="D55" s="17" t="s">
        <v>19</v>
      </c>
      <c r="E55" s="15"/>
      <c r="F55" s="15">
        <v>2.45</v>
      </c>
      <c r="G55" s="16">
        <v>67.55</v>
      </c>
      <c r="H55" s="17"/>
      <c r="I55" s="17"/>
      <c r="J55" s="17"/>
      <c r="K55" s="17"/>
      <c r="L55" s="17"/>
    </row>
    <row r="56" ht="16.5" customHeight="1">
      <c r="B56" s="14">
        <v>45077.0</v>
      </c>
      <c r="C56" s="15"/>
      <c r="D56" s="17" t="s">
        <v>38</v>
      </c>
      <c r="E56" s="15"/>
      <c r="F56" s="15">
        <v>1.75</v>
      </c>
      <c r="G56" s="16">
        <v>66.25</v>
      </c>
      <c r="H56" s="17"/>
      <c r="I56" s="17"/>
      <c r="J56" s="17"/>
      <c r="K56" s="17"/>
      <c r="L56" s="17"/>
    </row>
    <row r="57" ht="16.5" customHeight="1">
      <c r="B57" s="14">
        <v>45078.0</v>
      </c>
      <c r="C57" s="15"/>
      <c r="D57" s="17" t="s">
        <v>16</v>
      </c>
      <c r="E57" s="15"/>
      <c r="F57" s="15">
        <v>1.4</v>
      </c>
      <c r="G57" s="16">
        <v>64.6</v>
      </c>
      <c r="H57" s="17"/>
      <c r="I57" s="17"/>
      <c r="J57" s="17"/>
      <c r="K57" s="17"/>
      <c r="L57" s="17"/>
    </row>
    <row r="58" ht="16.5" customHeight="1">
      <c r="B58" s="14">
        <v>45079.0</v>
      </c>
      <c r="C58" s="15"/>
      <c r="D58" s="17" t="s">
        <v>18</v>
      </c>
      <c r="E58" s="15"/>
      <c r="F58" s="15">
        <v>1.4</v>
      </c>
      <c r="G58" s="16">
        <v>63.6</v>
      </c>
      <c r="H58" s="17"/>
      <c r="I58" s="17"/>
      <c r="J58" s="17"/>
      <c r="K58" s="17"/>
      <c r="L58" s="17"/>
    </row>
    <row r="59" ht="16.5" customHeight="1">
      <c r="B59" s="14">
        <v>45082.0</v>
      </c>
      <c r="C59" s="15"/>
      <c r="D59" s="17" t="s">
        <v>36</v>
      </c>
      <c r="E59" s="15"/>
      <c r="F59" s="15">
        <v>2.8</v>
      </c>
      <c r="G59" s="16">
        <v>61.0</v>
      </c>
      <c r="H59" s="17"/>
      <c r="I59" s="17"/>
      <c r="J59" s="17"/>
      <c r="K59" s="17"/>
      <c r="L59" s="17"/>
    </row>
    <row r="60" ht="16.5" customHeight="1">
      <c r="B60" s="14">
        <v>45084.0</v>
      </c>
      <c r="C60" s="15"/>
      <c r="D60" s="17" t="s">
        <v>36</v>
      </c>
      <c r="E60" s="15"/>
      <c r="F60" s="15">
        <v>1.4</v>
      </c>
      <c r="G60" s="16">
        <v>59.6</v>
      </c>
      <c r="H60" s="17"/>
      <c r="I60" s="17"/>
      <c r="J60" s="17"/>
      <c r="K60" s="17"/>
      <c r="L60" s="17"/>
    </row>
    <row r="61" ht="16.5" customHeight="1">
      <c r="B61" s="14">
        <v>45085.0</v>
      </c>
      <c r="C61" s="15"/>
      <c r="D61" s="17" t="s">
        <v>36</v>
      </c>
      <c r="E61" s="15"/>
      <c r="F61" s="15">
        <v>2.8</v>
      </c>
      <c r="G61" s="16">
        <v>57.0</v>
      </c>
      <c r="H61" s="17"/>
      <c r="I61" s="17"/>
      <c r="J61" s="17"/>
      <c r="K61" s="17"/>
      <c r="L61" s="17"/>
    </row>
    <row r="62" ht="16.5" customHeight="1">
      <c r="B62" s="14">
        <v>45089.0</v>
      </c>
      <c r="C62" s="15"/>
      <c r="D62" s="15" t="s">
        <v>15</v>
      </c>
      <c r="E62" s="15"/>
      <c r="F62" s="15">
        <v>2.32</v>
      </c>
      <c r="G62" s="16">
        <v>54.68</v>
      </c>
      <c r="H62" s="17"/>
      <c r="I62" s="17"/>
      <c r="J62" s="17"/>
      <c r="K62" s="17"/>
      <c r="L62" s="17"/>
    </row>
    <row r="63" ht="16.5" customHeight="1">
      <c r="B63" s="14">
        <v>45090.0</v>
      </c>
      <c r="C63" s="15"/>
      <c r="D63" s="17" t="s">
        <v>36</v>
      </c>
      <c r="E63" s="15"/>
      <c r="F63" s="15">
        <v>2.8</v>
      </c>
      <c r="G63" s="16">
        <v>52.0</v>
      </c>
      <c r="H63" s="17"/>
      <c r="I63" s="17"/>
      <c r="J63" s="17"/>
      <c r="K63" s="17"/>
      <c r="L63" s="17"/>
    </row>
    <row r="64" ht="16.5" customHeight="1">
      <c r="B64" s="14">
        <v>45092.0</v>
      </c>
      <c r="C64" s="15"/>
      <c r="D64" s="15" t="s">
        <v>25</v>
      </c>
      <c r="E64" s="15"/>
      <c r="F64" s="15">
        <v>2.1</v>
      </c>
      <c r="G64" s="16">
        <v>50.0</v>
      </c>
      <c r="H64" s="17"/>
      <c r="I64" s="17"/>
      <c r="J64" s="17"/>
      <c r="K64" s="17"/>
      <c r="L64" s="17"/>
    </row>
    <row r="65" ht="16.5" customHeight="1">
      <c r="B65" s="14">
        <v>45092.0</v>
      </c>
      <c r="C65" s="15"/>
      <c r="D65" s="17" t="s">
        <v>36</v>
      </c>
      <c r="E65" s="15"/>
      <c r="F65" s="15">
        <v>2.1</v>
      </c>
      <c r="G65" s="16">
        <v>48.0</v>
      </c>
      <c r="H65" s="17"/>
      <c r="I65" s="17"/>
      <c r="J65" s="17"/>
      <c r="K65" s="17"/>
      <c r="L65" s="17"/>
    </row>
    <row r="66" ht="16.5" customHeight="1">
      <c r="B66" s="14">
        <v>45096.0</v>
      </c>
      <c r="C66" s="15"/>
      <c r="D66" s="15" t="s">
        <v>52</v>
      </c>
      <c r="E66" s="15"/>
      <c r="F66" s="15">
        <v>1.74</v>
      </c>
      <c r="G66" s="16">
        <v>46.0</v>
      </c>
      <c r="H66" s="17"/>
      <c r="I66" s="17"/>
      <c r="J66" s="17"/>
      <c r="K66" s="17"/>
      <c r="L66" s="17"/>
    </row>
    <row r="67" ht="16.5" customHeight="1">
      <c r="B67" s="14">
        <v>45097.0</v>
      </c>
      <c r="C67" s="15"/>
      <c r="D67" s="17" t="s">
        <v>38</v>
      </c>
      <c r="E67" s="15"/>
      <c r="F67" s="15">
        <v>2.1</v>
      </c>
      <c r="G67" s="16">
        <v>44.0</v>
      </c>
      <c r="H67" s="17"/>
      <c r="I67" s="17"/>
      <c r="J67" s="17"/>
      <c r="K67" s="17"/>
      <c r="L67" s="17"/>
    </row>
    <row r="68" ht="16.5" customHeight="1">
      <c r="B68" s="14">
        <v>45098.0</v>
      </c>
      <c r="C68" s="15"/>
      <c r="D68" s="17" t="s">
        <v>36</v>
      </c>
      <c r="E68" s="15"/>
      <c r="F68" s="15">
        <v>2.1</v>
      </c>
      <c r="G68" s="16">
        <v>42.0</v>
      </c>
      <c r="H68" s="17"/>
      <c r="I68" s="17"/>
      <c r="J68" s="17"/>
      <c r="K68" s="17"/>
      <c r="L68" s="17"/>
    </row>
    <row r="69" ht="16.5" customHeight="1">
      <c r="B69" s="14">
        <v>45103.0</v>
      </c>
      <c r="C69" s="15"/>
      <c r="D69" s="17" t="s">
        <v>16</v>
      </c>
      <c r="E69" s="15"/>
      <c r="F69" s="15">
        <v>2.1</v>
      </c>
      <c r="G69" s="16">
        <v>40.0</v>
      </c>
      <c r="H69" s="17"/>
      <c r="I69" s="17"/>
      <c r="J69" s="17"/>
      <c r="K69" s="17"/>
      <c r="L69" s="17"/>
    </row>
    <row r="70" ht="16.5" customHeight="1">
      <c r="B70" s="14">
        <v>45104.0</v>
      </c>
      <c r="C70" s="15"/>
      <c r="D70" s="17" t="s">
        <v>19</v>
      </c>
      <c r="E70" s="15"/>
      <c r="F70" s="15">
        <v>2.1</v>
      </c>
      <c r="G70" s="16">
        <v>38.0</v>
      </c>
      <c r="H70" s="17"/>
      <c r="I70" s="17"/>
      <c r="J70" s="17"/>
      <c r="K70" s="17"/>
      <c r="L70" s="17"/>
    </row>
    <row r="71" ht="16.5" customHeight="1">
      <c r="B71" s="14">
        <v>45105.0</v>
      </c>
      <c r="C71" s="15"/>
      <c r="D71" s="17" t="s">
        <v>36</v>
      </c>
      <c r="E71" s="15"/>
      <c r="F71" s="15">
        <v>2.1</v>
      </c>
      <c r="G71" s="16">
        <v>36.0</v>
      </c>
      <c r="H71" s="17"/>
      <c r="I71" s="17"/>
      <c r="J71" s="17"/>
      <c r="K71" s="17"/>
      <c r="L71" s="17"/>
    </row>
    <row r="72" ht="16.5" customHeight="1">
      <c r="B72" s="14">
        <v>45106.0</v>
      </c>
      <c r="C72" s="15"/>
      <c r="D72" s="15" t="s">
        <v>49</v>
      </c>
      <c r="E72" s="15"/>
      <c r="F72" s="15">
        <v>0.87</v>
      </c>
      <c r="G72" s="16">
        <v>35.0</v>
      </c>
      <c r="H72" s="17"/>
      <c r="I72" s="17"/>
      <c r="J72" s="17"/>
      <c r="K72" s="17"/>
      <c r="L72" s="17"/>
    </row>
    <row r="73" ht="16.5" customHeight="1">
      <c r="B73" s="14">
        <v>45107.0</v>
      </c>
      <c r="C73" s="15"/>
      <c r="D73" s="17" t="s">
        <v>19</v>
      </c>
      <c r="E73" s="15"/>
      <c r="F73" s="15">
        <v>2.8</v>
      </c>
      <c r="G73" s="16">
        <v>32.0</v>
      </c>
      <c r="H73" s="17"/>
      <c r="I73" s="17"/>
      <c r="J73" s="17"/>
      <c r="K73" s="17"/>
      <c r="L73" s="17"/>
    </row>
    <row r="74" ht="16.5" customHeight="1">
      <c r="B74" s="14">
        <v>45110.0</v>
      </c>
      <c r="C74" s="15"/>
      <c r="D74" s="17" t="s">
        <v>19</v>
      </c>
      <c r="E74" s="15"/>
      <c r="F74" s="15">
        <v>2.8</v>
      </c>
      <c r="G74" s="16">
        <v>29.0</v>
      </c>
      <c r="H74" s="17"/>
      <c r="I74" s="17"/>
      <c r="J74" s="17"/>
      <c r="K74" s="17"/>
      <c r="L74" s="17"/>
    </row>
    <row r="75" ht="16.5" customHeight="1">
      <c r="B75" s="14">
        <v>45110.0</v>
      </c>
      <c r="C75" s="15"/>
      <c r="D75" s="15" t="s">
        <v>26</v>
      </c>
      <c r="E75" s="15"/>
      <c r="F75" s="15">
        <v>1.4</v>
      </c>
      <c r="G75" s="16">
        <v>27.5</v>
      </c>
      <c r="H75" s="17"/>
      <c r="I75" s="17"/>
      <c r="J75" s="17"/>
      <c r="K75" s="17"/>
      <c r="L75" s="17"/>
    </row>
    <row r="76" ht="16.5" customHeight="1">
      <c r="B76" s="14">
        <v>45112.0</v>
      </c>
      <c r="C76" s="15"/>
      <c r="D76" s="17" t="s">
        <v>36</v>
      </c>
      <c r="E76" s="15"/>
      <c r="F76" s="15">
        <v>2.8</v>
      </c>
      <c r="G76" s="16">
        <v>25.0</v>
      </c>
      <c r="H76" s="17"/>
      <c r="I76" s="17"/>
      <c r="J76" s="17"/>
      <c r="K76" s="17"/>
      <c r="L76" s="17"/>
    </row>
    <row r="77" ht="16.5" customHeight="1">
      <c r="B77" s="14">
        <v>45113.0</v>
      </c>
      <c r="C77" s="15"/>
      <c r="D77" s="17" t="s">
        <v>18</v>
      </c>
      <c r="E77" s="15"/>
      <c r="F77" s="15">
        <v>2.1</v>
      </c>
      <c r="G77" s="16">
        <v>23.0</v>
      </c>
      <c r="H77" s="17"/>
      <c r="I77" s="17"/>
      <c r="J77" s="17"/>
      <c r="K77" s="17"/>
      <c r="L77" s="17"/>
    </row>
    <row r="78" ht="16.5" customHeight="1">
      <c r="B78" s="14">
        <v>45113.0</v>
      </c>
      <c r="C78" s="15"/>
      <c r="D78" s="15" t="s">
        <v>52</v>
      </c>
      <c r="E78" s="15"/>
      <c r="F78" s="15">
        <v>1.16</v>
      </c>
      <c r="G78" s="16">
        <v>21.8</v>
      </c>
      <c r="H78" s="17"/>
      <c r="I78" s="17"/>
      <c r="J78" s="17"/>
      <c r="K78" s="17"/>
      <c r="L78" s="17"/>
    </row>
    <row r="79" ht="16.5" customHeight="1">
      <c r="B79" s="14">
        <v>45114.0</v>
      </c>
      <c r="C79" s="15"/>
      <c r="D79" s="17" t="s">
        <v>36</v>
      </c>
      <c r="E79" s="15"/>
      <c r="F79" s="15">
        <v>2.8</v>
      </c>
      <c r="G79" s="16">
        <v>19.0</v>
      </c>
      <c r="H79" s="17"/>
      <c r="I79" s="17"/>
      <c r="J79" s="17"/>
      <c r="K79" s="17"/>
      <c r="L79" s="17"/>
    </row>
    <row r="80" ht="16.5" customHeight="1">
      <c r="B80" s="14">
        <v>45118.0</v>
      </c>
      <c r="C80" s="15"/>
      <c r="D80" s="17" t="s">
        <v>36</v>
      </c>
      <c r="E80" s="15"/>
      <c r="F80" s="15">
        <v>2.8</v>
      </c>
      <c r="G80" s="16">
        <v>16.0</v>
      </c>
      <c r="H80" s="17"/>
      <c r="I80" s="17"/>
      <c r="J80" s="17"/>
      <c r="K80" s="17"/>
      <c r="L80" s="17"/>
    </row>
    <row r="81" ht="16.5" customHeight="1">
      <c r="B81" s="14">
        <v>45121.0</v>
      </c>
      <c r="C81" s="15"/>
      <c r="D81" s="17" t="s">
        <v>36</v>
      </c>
      <c r="E81" s="15"/>
      <c r="F81" s="15">
        <v>1.4</v>
      </c>
      <c r="G81" s="16">
        <v>15.0</v>
      </c>
      <c r="H81" s="17"/>
      <c r="I81" s="17"/>
      <c r="J81" s="17"/>
      <c r="K81" s="17"/>
      <c r="L81" s="17"/>
    </row>
    <row r="82" ht="16.5" customHeight="1">
      <c r="B82" s="14">
        <v>45125.0</v>
      </c>
      <c r="C82" s="15"/>
      <c r="D82" s="17" t="s">
        <v>36</v>
      </c>
      <c r="E82" s="15"/>
      <c r="F82" s="15">
        <v>2.8</v>
      </c>
      <c r="G82" s="16">
        <v>12.0</v>
      </c>
      <c r="H82" s="17"/>
      <c r="I82" s="17"/>
      <c r="J82" s="17"/>
      <c r="K82" s="17"/>
      <c r="L82" s="17"/>
    </row>
    <row r="83" ht="16.5" customHeight="1">
      <c r="B83" s="14">
        <v>45126.0</v>
      </c>
      <c r="C83" s="15"/>
      <c r="D83" s="17" t="s">
        <v>36</v>
      </c>
      <c r="E83" s="15"/>
      <c r="F83" s="15">
        <v>2.1</v>
      </c>
      <c r="G83" s="16">
        <v>10.0</v>
      </c>
      <c r="H83" s="17"/>
      <c r="I83" s="17"/>
      <c r="J83" s="17"/>
      <c r="K83" s="17"/>
      <c r="L83" s="17"/>
    </row>
    <row r="84" ht="16.5" customHeight="1">
      <c r="B84" s="14">
        <v>45127.0</v>
      </c>
      <c r="C84" s="15"/>
      <c r="D84" s="17" t="s">
        <v>38</v>
      </c>
      <c r="E84" s="15"/>
      <c r="F84" s="15">
        <v>2.1</v>
      </c>
      <c r="G84" s="16">
        <v>8.0</v>
      </c>
      <c r="H84" s="17"/>
      <c r="I84" s="17"/>
      <c r="J84" s="17"/>
      <c r="K84" s="17"/>
      <c r="L84" s="17"/>
    </row>
    <row r="85" ht="16.5" customHeight="1">
      <c r="B85" s="14">
        <v>45128.0</v>
      </c>
      <c r="C85" s="15"/>
      <c r="D85" s="15"/>
      <c r="E85" s="15">
        <v>100.0</v>
      </c>
      <c r="F85" s="15"/>
      <c r="G85" s="16">
        <f t="shared" ref="G85:G88" si="2">G84+E85-F85</f>
        <v>108</v>
      </c>
      <c r="H85" s="17"/>
      <c r="I85" s="17"/>
      <c r="J85" s="17"/>
      <c r="K85" s="17"/>
      <c r="L85" s="17"/>
    </row>
    <row r="86" ht="16.5" customHeight="1">
      <c r="B86" s="14">
        <v>45131.0</v>
      </c>
      <c r="C86" s="15"/>
      <c r="D86" s="15" t="s">
        <v>25</v>
      </c>
      <c r="E86" s="15"/>
      <c r="F86" s="15">
        <v>2.1</v>
      </c>
      <c r="G86" s="16">
        <f t="shared" si="2"/>
        <v>105.9</v>
      </c>
      <c r="H86" s="17"/>
      <c r="I86" s="17"/>
      <c r="J86" s="17"/>
      <c r="K86" s="17"/>
      <c r="L86" s="17"/>
    </row>
    <row r="87" ht="16.5" customHeight="1">
      <c r="B87" s="14">
        <v>45131.0</v>
      </c>
      <c r="C87" s="15"/>
      <c r="D87" s="17" t="s">
        <v>36</v>
      </c>
      <c r="E87" s="15"/>
      <c r="F87" s="15">
        <v>2.1</v>
      </c>
      <c r="G87" s="16">
        <f t="shared" si="2"/>
        <v>103.8</v>
      </c>
      <c r="H87" s="17"/>
      <c r="I87" s="17"/>
      <c r="J87" s="17"/>
      <c r="K87" s="17"/>
      <c r="L87" s="17"/>
    </row>
    <row r="88" ht="16.5" customHeight="1">
      <c r="B88" s="14">
        <v>45132.0</v>
      </c>
      <c r="C88" s="15" t="s">
        <v>21</v>
      </c>
      <c r="D88" s="15" t="s">
        <v>24</v>
      </c>
      <c r="E88" s="15"/>
      <c r="F88" s="15">
        <v>20.0</v>
      </c>
      <c r="G88" s="16">
        <f t="shared" si="2"/>
        <v>83.8</v>
      </c>
      <c r="H88" s="17"/>
      <c r="I88" s="17"/>
      <c r="J88" s="17"/>
      <c r="K88" s="17"/>
      <c r="L88" s="17"/>
    </row>
    <row r="89" ht="16.5" customHeight="1">
      <c r="B89" s="14">
        <v>45135.0</v>
      </c>
      <c r="C89" s="15"/>
      <c r="D89" s="17" t="s">
        <v>19</v>
      </c>
      <c r="E89" s="15"/>
      <c r="F89" s="15">
        <v>2.8</v>
      </c>
      <c r="G89" s="16">
        <v>81.0</v>
      </c>
      <c r="H89" s="17"/>
      <c r="I89" s="17"/>
      <c r="J89" s="17"/>
      <c r="K89" s="17"/>
      <c r="L89" s="17"/>
    </row>
    <row r="90" ht="16.5" customHeight="1">
      <c r="B90" s="14">
        <v>45145.0</v>
      </c>
      <c r="C90" s="15"/>
      <c r="D90" s="17" t="s">
        <v>19</v>
      </c>
      <c r="E90" s="15"/>
      <c r="F90" s="15">
        <v>2.8</v>
      </c>
      <c r="G90" s="16">
        <v>78.0</v>
      </c>
      <c r="H90" s="17"/>
      <c r="I90" s="17"/>
      <c r="J90" s="17"/>
      <c r="K90" s="17"/>
      <c r="L90" s="17"/>
    </row>
    <row r="91" ht="16.5" customHeight="1">
      <c r="B91" s="14">
        <v>45149.0</v>
      </c>
      <c r="C91" s="15"/>
      <c r="D91" s="15" t="s">
        <v>47</v>
      </c>
      <c r="E91" s="15"/>
      <c r="F91" s="15">
        <v>1.45</v>
      </c>
      <c r="G91" s="16">
        <v>76.5</v>
      </c>
      <c r="H91" s="17"/>
      <c r="I91" s="17"/>
      <c r="J91" s="17"/>
      <c r="K91" s="17"/>
      <c r="L91" s="17"/>
    </row>
    <row r="92" ht="16.5" customHeight="1">
      <c r="B92" s="14">
        <v>45152.0</v>
      </c>
      <c r="C92" s="15" t="s">
        <v>21</v>
      </c>
      <c r="D92" s="15" t="s">
        <v>24</v>
      </c>
      <c r="E92" s="15"/>
      <c r="F92" s="15">
        <v>60.0</v>
      </c>
      <c r="G92" s="16">
        <v>17.0</v>
      </c>
      <c r="H92" s="17"/>
      <c r="I92" s="17"/>
      <c r="J92" s="17"/>
      <c r="K92" s="17"/>
      <c r="L92" s="17"/>
    </row>
    <row r="93" ht="16.5" customHeight="1">
      <c r="B93" s="14">
        <v>45152.0</v>
      </c>
      <c r="C93" s="15"/>
      <c r="D93" s="15" t="s">
        <v>49</v>
      </c>
      <c r="E93" s="15"/>
      <c r="F93" s="15">
        <v>1.45</v>
      </c>
      <c r="G93" s="16">
        <v>15.5</v>
      </c>
      <c r="H93" s="17"/>
      <c r="I93" s="17"/>
      <c r="J93" s="17"/>
      <c r="K93" s="17"/>
      <c r="L93" s="17"/>
    </row>
    <row r="94" ht="16.5" customHeight="1">
      <c r="B94" s="14">
        <v>45152.0</v>
      </c>
      <c r="C94" s="15"/>
      <c r="D94" s="17" t="s">
        <v>36</v>
      </c>
      <c r="E94" s="15"/>
      <c r="F94" s="15">
        <v>1.05</v>
      </c>
      <c r="G94" s="16">
        <v>15.0</v>
      </c>
      <c r="H94" s="17"/>
      <c r="I94" s="17"/>
      <c r="J94" s="17"/>
      <c r="K94" s="17"/>
      <c r="L94" s="17"/>
    </row>
    <row r="95" ht="16.5" customHeight="1">
      <c r="B95" s="14">
        <v>45154.0</v>
      </c>
      <c r="C95" s="15"/>
      <c r="D95" s="15" t="s">
        <v>49</v>
      </c>
      <c r="E95" s="15"/>
      <c r="F95" s="15">
        <v>0.29</v>
      </c>
      <c r="G95" s="16">
        <v>14.7</v>
      </c>
      <c r="H95" s="17"/>
      <c r="I95" s="17"/>
      <c r="J95" s="17"/>
      <c r="K95" s="17"/>
      <c r="L95" s="17"/>
    </row>
    <row r="96" ht="16.5" customHeight="1">
      <c r="B96" s="14">
        <v>45162.0</v>
      </c>
      <c r="C96" s="15"/>
      <c r="D96" s="15" t="s">
        <v>15</v>
      </c>
      <c r="E96" s="15"/>
      <c r="F96" s="15">
        <v>1.45</v>
      </c>
      <c r="G96" s="16">
        <v>13.55</v>
      </c>
      <c r="H96" s="17"/>
      <c r="I96" s="17"/>
      <c r="J96" s="17"/>
      <c r="K96" s="17"/>
      <c r="L96" s="17"/>
    </row>
    <row r="97" ht="16.5" customHeight="1">
      <c r="B97" s="14">
        <v>45167.0</v>
      </c>
      <c r="C97" s="15"/>
      <c r="D97" s="15" t="s">
        <v>47</v>
      </c>
      <c r="E97" s="15"/>
      <c r="F97" s="15">
        <v>0.87</v>
      </c>
      <c r="G97" s="16">
        <v>13.0</v>
      </c>
      <c r="H97" s="17"/>
      <c r="I97" s="17"/>
      <c r="J97" s="17"/>
      <c r="K97" s="17"/>
      <c r="L97" s="17"/>
    </row>
    <row r="98" ht="16.5" customHeight="1">
      <c r="B98" s="14">
        <v>45190.0</v>
      </c>
      <c r="C98" s="15"/>
      <c r="D98" s="15" t="s">
        <v>47</v>
      </c>
      <c r="E98" s="15"/>
      <c r="F98" s="15">
        <v>0.87</v>
      </c>
      <c r="G98" s="16">
        <f>G97-F98</f>
        <v>12.13</v>
      </c>
      <c r="H98" s="17"/>
      <c r="I98" s="17"/>
      <c r="J98" s="17"/>
      <c r="K98" s="17"/>
      <c r="L98" s="17"/>
    </row>
    <row r="99" ht="16.5" customHeight="1">
      <c r="B99" s="14">
        <v>45194.0</v>
      </c>
      <c r="C99" s="15"/>
      <c r="D99" s="15" t="s">
        <v>15</v>
      </c>
      <c r="E99" s="15"/>
      <c r="F99" s="15">
        <v>0.58</v>
      </c>
      <c r="G99" s="16">
        <f>G98+E99-F99</f>
        <v>11.55</v>
      </c>
      <c r="H99" s="17"/>
      <c r="I99" s="17"/>
      <c r="J99" s="17"/>
      <c r="K99" s="17"/>
      <c r="L99" s="17"/>
    </row>
    <row r="100" ht="16.5" customHeight="1">
      <c r="B100" s="14">
        <v>45203.0</v>
      </c>
      <c r="C100" s="15" t="s">
        <v>14</v>
      </c>
      <c r="D100" s="15"/>
      <c r="E100" s="15"/>
      <c r="F100" s="15"/>
      <c r="G100" s="16">
        <v>12.0</v>
      </c>
      <c r="H100" s="17"/>
      <c r="I100" s="17"/>
      <c r="J100" s="17"/>
      <c r="K100" s="17"/>
      <c r="L100" s="17"/>
    </row>
    <row r="101" ht="16.5" customHeight="1">
      <c r="B101" s="18">
        <v>45344.0</v>
      </c>
      <c r="C101" s="19" t="s">
        <v>21</v>
      </c>
      <c r="D101" s="19" t="s">
        <v>24</v>
      </c>
      <c r="E101" s="19"/>
      <c r="F101" s="19">
        <v>12.0</v>
      </c>
      <c r="G101" s="21">
        <v>0.0</v>
      </c>
      <c r="H101" s="22"/>
      <c r="I101" s="22"/>
      <c r="J101" s="22"/>
      <c r="K101" s="22"/>
      <c r="L101" s="22"/>
    </row>
    <row r="102" ht="16.5" customHeight="1">
      <c r="B102" s="14"/>
      <c r="C102" s="15"/>
      <c r="D102" s="15"/>
      <c r="E102" s="15"/>
      <c r="F102" s="15"/>
      <c r="G102" s="16"/>
      <c r="H102" s="17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7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7"/>
      <c r="I104" s="17"/>
      <c r="J104" s="15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7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7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7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7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7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7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7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7"/>
      <c r="I112" s="17"/>
      <c r="J112" s="17"/>
      <c r="K112" s="17"/>
      <c r="L112" s="17"/>
    </row>
    <row r="113" ht="16.5" customHeight="1">
      <c r="B113" s="14"/>
      <c r="C113" s="17"/>
      <c r="D113" s="17"/>
      <c r="E113" s="15"/>
      <c r="F113" s="17"/>
      <c r="G113" s="16"/>
      <c r="H113" s="17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7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7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7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7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7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7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7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7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7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7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7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7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7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7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7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7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7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7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7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7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7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7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7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7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7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7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7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7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7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7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7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7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7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7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7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7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7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7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7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7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7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7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7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7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7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7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7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7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7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7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7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7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7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7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7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7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7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7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7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7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7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7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7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7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7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7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7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7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7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7"/>
      <c r="I183" s="17"/>
      <c r="J183" s="17"/>
      <c r="K183" s="17"/>
      <c r="L183" s="17"/>
    </row>
    <row r="184" ht="16.5" customHeight="1">
      <c r="B184" s="1"/>
      <c r="E184" s="2"/>
      <c r="G184" s="4"/>
      <c r="H184" s="3"/>
      <c r="I184" s="3"/>
    </row>
    <row r="185" ht="16.5" customHeight="1">
      <c r="B185" s="1"/>
      <c r="E185" s="2"/>
      <c r="G185" s="4"/>
      <c r="H185" s="3"/>
      <c r="I185" s="3"/>
    </row>
    <row r="186" ht="16.5" customHeight="1">
      <c r="B186" s="1"/>
      <c r="E186" s="2"/>
      <c r="G186" s="4"/>
      <c r="H186" s="3"/>
      <c r="I186" s="3"/>
    </row>
    <row r="187" ht="16.5" customHeight="1">
      <c r="B187" s="1"/>
      <c r="E187" s="2"/>
      <c r="G187" s="4"/>
      <c r="H187" s="3"/>
      <c r="I187" s="3"/>
    </row>
    <row r="188" ht="16.5" customHeight="1">
      <c r="B188" s="1"/>
      <c r="E188" s="2"/>
      <c r="G188" s="4"/>
      <c r="H188" s="3"/>
      <c r="I188" s="3"/>
    </row>
    <row r="189" ht="16.5" customHeight="1">
      <c r="B189" s="1"/>
      <c r="E189" s="2"/>
      <c r="G189" s="4"/>
      <c r="H189" s="3"/>
      <c r="I189" s="3"/>
    </row>
    <row r="190" ht="16.5" customHeight="1">
      <c r="B190" s="1"/>
      <c r="E190" s="2"/>
      <c r="G190" s="4"/>
      <c r="H190" s="3"/>
      <c r="I190" s="3"/>
    </row>
    <row r="191" ht="16.5" customHeight="1">
      <c r="B191" s="1"/>
      <c r="E191" s="2"/>
      <c r="G191" s="4"/>
      <c r="H191" s="3"/>
      <c r="I191" s="3"/>
    </row>
    <row r="192" ht="16.5" customHeight="1">
      <c r="B192" s="1"/>
      <c r="E192" s="2"/>
      <c r="G192" s="4"/>
      <c r="H192" s="3"/>
      <c r="I192" s="3"/>
    </row>
    <row r="193" ht="16.5" customHeight="1">
      <c r="B193" s="1"/>
      <c r="E193" s="2"/>
      <c r="G193" s="4"/>
      <c r="H193" s="3"/>
      <c r="I193" s="3"/>
    </row>
    <row r="194" ht="16.5" customHeight="1">
      <c r="B194" s="1"/>
      <c r="E194" s="2"/>
      <c r="G194" s="4"/>
      <c r="H194" s="3"/>
      <c r="I194" s="3"/>
    </row>
    <row r="195" ht="16.5" customHeight="1">
      <c r="B195" s="1"/>
      <c r="E195" s="2"/>
      <c r="G195" s="4"/>
      <c r="H195" s="3"/>
      <c r="I195" s="3"/>
    </row>
    <row r="196" ht="16.5" customHeight="1">
      <c r="B196" s="1"/>
      <c r="E196" s="2"/>
      <c r="G196" s="4"/>
      <c r="H196" s="3"/>
      <c r="I196" s="3"/>
    </row>
    <row r="197" ht="16.5" customHeight="1">
      <c r="B197" s="1"/>
      <c r="E197" s="2"/>
      <c r="G197" s="4"/>
      <c r="H197" s="3"/>
      <c r="I197" s="3"/>
    </row>
    <row r="198" ht="16.5" customHeight="1">
      <c r="B198" s="1"/>
      <c r="E198" s="2"/>
      <c r="G198" s="4"/>
      <c r="H198" s="3"/>
      <c r="I198" s="3"/>
    </row>
    <row r="199" ht="16.5" customHeight="1">
      <c r="B199" s="1"/>
      <c r="E199" s="2"/>
      <c r="G199" s="4"/>
      <c r="H199" s="3"/>
      <c r="I199" s="3"/>
    </row>
    <row r="200" ht="16.5" customHeight="1">
      <c r="B200" s="1"/>
      <c r="E200" s="2"/>
      <c r="G200" s="4"/>
      <c r="H200" s="3"/>
      <c r="I200" s="3"/>
    </row>
    <row r="201" ht="16.5" customHeight="1">
      <c r="B201" s="1"/>
      <c r="E201" s="2"/>
      <c r="G201" s="4"/>
      <c r="H201" s="3"/>
      <c r="I201" s="3"/>
    </row>
    <row r="202" ht="16.5" customHeight="1">
      <c r="B202" s="1"/>
      <c r="E202" s="2"/>
      <c r="G202" s="4"/>
      <c r="H202" s="3"/>
      <c r="I202" s="3"/>
    </row>
    <row r="203" ht="16.5" customHeight="1">
      <c r="B203" s="1"/>
      <c r="E203" s="2"/>
      <c r="G203" s="4"/>
      <c r="H203" s="3"/>
      <c r="I203" s="3"/>
    </row>
    <row r="204" ht="16.5" customHeight="1">
      <c r="B204" s="1"/>
      <c r="E204" s="2"/>
      <c r="G204" s="4"/>
      <c r="H204" s="3"/>
      <c r="I204" s="3"/>
    </row>
    <row r="205" ht="16.5" customHeight="1">
      <c r="B205" s="1"/>
      <c r="E205" s="2"/>
      <c r="G205" s="4"/>
      <c r="H205" s="3"/>
      <c r="I205" s="3"/>
    </row>
    <row r="206" ht="16.5" customHeight="1">
      <c r="B206" s="1"/>
      <c r="E206" s="2"/>
      <c r="G206" s="4"/>
      <c r="H206" s="3"/>
      <c r="I206" s="3"/>
    </row>
    <row r="207" ht="16.5" customHeight="1">
      <c r="B207" s="1"/>
      <c r="E207" s="2"/>
      <c r="G207" s="4"/>
      <c r="H207" s="3"/>
      <c r="I207" s="3"/>
    </row>
    <row r="208" ht="16.5" customHeight="1">
      <c r="B208" s="1"/>
      <c r="E208" s="2"/>
      <c r="G208" s="4"/>
      <c r="H208" s="3"/>
      <c r="I208" s="3"/>
    </row>
    <row r="209" ht="16.5" customHeight="1">
      <c r="B209" s="1"/>
      <c r="E209" s="2"/>
      <c r="G209" s="4"/>
      <c r="H209" s="3"/>
      <c r="I209" s="3"/>
    </row>
    <row r="210" ht="16.5" customHeight="1">
      <c r="B210" s="1"/>
      <c r="E210" s="2"/>
      <c r="G210" s="4"/>
      <c r="H210" s="3"/>
      <c r="I210" s="3"/>
    </row>
    <row r="211" ht="16.5" customHeight="1">
      <c r="B211" s="1"/>
      <c r="E211" s="2"/>
      <c r="G211" s="4"/>
      <c r="H211" s="3"/>
      <c r="I211" s="3"/>
    </row>
    <row r="212" ht="16.5" customHeight="1">
      <c r="B212" s="1"/>
      <c r="E212" s="2"/>
      <c r="G212" s="4"/>
      <c r="H212" s="3"/>
      <c r="I212" s="3"/>
    </row>
    <row r="213" ht="16.5" customHeight="1">
      <c r="B213" s="1"/>
      <c r="E213" s="2"/>
      <c r="G213" s="4"/>
      <c r="H213" s="3"/>
      <c r="I213" s="3"/>
    </row>
    <row r="214" ht="16.5" customHeight="1">
      <c r="B214" s="1"/>
      <c r="E214" s="2"/>
      <c r="G214" s="4"/>
      <c r="H214" s="3"/>
      <c r="I214" s="3"/>
    </row>
    <row r="215" ht="16.5" customHeight="1">
      <c r="B215" s="1"/>
      <c r="E215" s="2"/>
      <c r="G215" s="4"/>
      <c r="H215" s="3"/>
      <c r="I215" s="3"/>
    </row>
    <row r="216" ht="16.5" customHeight="1">
      <c r="B216" s="1"/>
      <c r="E216" s="2"/>
      <c r="G216" s="4"/>
      <c r="H216" s="3"/>
      <c r="I216" s="3"/>
    </row>
    <row r="217" ht="16.5" customHeight="1">
      <c r="B217" s="1"/>
      <c r="E217" s="2"/>
      <c r="G217" s="4"/>
      <c r="H217" s="3"/>
      <c r="I217" s="3"/>
    </row>
    <row r="218" ht="16.5" customHeight="1">
      <c r="B218" s="1"/>
      <c r="E218" s="2"/>
      <c r="G218" s="4"/>
      <c r="H218" s="3"/>
      <c r="I218" s="3"/>
    </row>
    <row r="219" ht="16.5" customHeight="1">
      <c r="B219" s="1"/>
      <c r="E219" s="2"/>
      <c r="G219" s="4"/>
      <c r="H219" s="3"/>
      <c r="I219" s="3"/>
    </row>
    <row r="220" ht="16.5" customHeight="1">
      <c r="B220" s="1"/>
      <c r="E220" s="2"/>
      <c r="G220" s="4"/>
      <c r="H220" s="3"/>
      <c r="I220" s="3"/>
    </row>
    <row r="221" ht="16.5" customHeight="1">
      <c r="B221" s="1"/>
      <c r="E221" s="2"/>
      <c r="G221" s="4"/>
      <c r="H221" s="3"/>
      <c r="I221" s="3"/>
    </row>
    <row r="222" ht="16.5" customHeight="1">
      <c r="B222" s="1"/>
      <c r="E222" s="2"/>
      <c r="G222" s="4"/>
      <c r="H222" s="3"/>
      <c r="I222" s="3"/>
    </row>
    <row r="223" ht="16.5" customHeight="1">
      <c r="B223" s="1"/>
      <c r="E223" s="2"/>
      <c r="G223" s="4"/>
      <c r="H223" s="3"/>
      <c r="I223" s="3"/>
    </row>
    <row r="224" ht="16.5" customHeight="1">
      <c r="B224" s="1"/>
      <c r="E224" s="2"/>
      <c r="G224" s="4"/>
      <c r="H224" s="3"/>
      <c r="I224" s="3"/>
    </row>
    <row r="225" ht="16.5" customHeight="1">
      <c r="B225" s="1"/>
      <c r="E225" s="2"/>
      <c r="G225" s="4"/>
      <c r="H225" s="3"/>
      <c r="I225" s="3"/>
    </row>
    <row r="226" ht="16.5" customHeight="1">
      <c r="B226" s="1"/>
      <c r="E226" s="2"/>
      <c r="G226" s="4"/>
      <c r="H226" s="3"/>
      <c r="I226" s="3"/>
    </row>
    <row r="227" ht="16.5" customHeight="1">
      <c r="B227" s="1"/>
      <c r="E227" s="2"/>
      <c r="G227" s="4"/>
      <c r="H227" s="3"/>
      <c r="I227" s="3"/>
    </row>
    <row r="228" ht="16.5" customHeight="1">
      <c r="B228" s="1"/>
      <c r="E228" s="2"/>
      <c r="G228" s="4"/>
      <c r="H228" s="3"/>
      <c r="I228" s="3"/>
    </row>
    <row r="229" ht="16.5" customHeight="1">
      <c r="B229" s="1"/>
      <c r="E229" s="2"/>
      <c r="G229" s="4"/>
      <c r="H229" s="3"/>
      <c r="I229" s="3"/>
    </row>
    <row r="230" ht="16.5" customHeight="1">
      <c r="B230" s="1"/>
      <c r="E230" s="2"/>
      <c r="G230" s="4"/>
      <c r="H230" s="3"/>
      <c r="I230" s="3"/>
    </row>
    <row r="231" ht="16.5" customHeight="1">
      <c r="B231" s="1"/>
      <c r="E231" s="2"/>
      <c r="G231" s="4"/>
      <c r="H231" s="3"/>
      <c r="I231" s="3"/>
    </row>
    <row r="232" ht="16.5" customHeight="1">
      <c r="B232" s="1"/>
      <c r="E232" s="2"/>
      <c r="G232" s="4"/>
      <c r="H232" s="3"/>
      <c r="I232" s="3"/>
    </row>
    <row r="233" ht="16.5" customHeight="1">
      <c r="B233" s="1"/>
      <c r="E233" s="2"/>
      <c r="G233" s="4"/>
      <c r="H233" s="3"/>
      <c r="I233" s="3"/>
    </row>
    <row r="234" ht="16.5" customHeight="1">
      <c r="B234" s="1"/>
      <c r="E234" s="2"/>
      <c r="G234" s="4"/>
      <c r="H234" s="3"/>
      <c r="I234" s="3"/>
    </row>
    <row r="235" ht="16.5" customHeight="1">
      <c r="B235" s="1"/>
      <c r="E235" s="2"/>
      <c r="G235" s="4"/>
      <c r="H235" s="3"/>
      <c r="I235" s="3"/>
    </row>
    <row r="236" ht="16.5" customHeight="1">
      <c r="B236" s="1"/>
      <c r="E236" s="2"/>
      <c r="G236" s="4"/>
      <c r="H236" s="3"/>
      <c r="I236" s="3"/>
    </row>
    <row r="237" ht="16.5" customHeight="1">
      <c r="B237" s="1"/>
      <c r="E237" s="2"/>
      <c r="G237" s="4"/>
      <c r="H237" s="3"/>
      <c r="I237" s="3"/>
    </row>
    <row r="238" ht="16.5" customHeight="1">
      <c r="B238" s="1"/>
      <c r="E238" s="2"/>
      <c r="G238" s="4"/>
      <c r="H238" s="3"/>
      <c r="I238" s="3"/>
    </row>
    <row r="239" ht="16.5" customHeight="1">
      <c r="B239" s="1"/>
      <c r="E239" s="2"/>
      <c r="G239" s="4"/>
      <c r="H239" s="3"/>
      <c r="I239" s="3"/>
    </row>
    <row r="240" ht="16.5" customHeight="1">
      <c r="B240" s="1"/>
      <c r="E240" s="2"/>
      <c r="G240" s="4"/>
      <c r="H240" s="3"/>
      <c r="I240" s="3"/>
    </row>
    <row r="241" ht="16.5" customHeight="1">
      <c r="B241" s="1"/>
      <c r="E241" s="2"/>
      <c r="G241" s="4"/>
      <c r="H241" s="3"/>
      <c r="I241" s="3"/>
    </row>
    <row r="242" ht="16.5" customHeight="1">
      <c r="B242" s="1"/>
      <c r="E242" s="2"/>
      <c r="G242" s="4"/>
      <c r="H242" s="3"/>
      <c r="I242" s="3"/>
    </row>
    <row r="243" ht="16.5" customHeight="1">
      <c r="B243" s="1"/>
      <c r="E243" s="2"/>
      <c r="G243" s="4"/>
      <c r="H243" s="3"/>
      <c r="I243" s="3"/>
    </row>
    <row r="244" ht="16.5" customHeight="1">
      <c r="B244" s="1"/>
      <c r="E244" s="2"/>
      <c r="G244" s="4"/>
      <c r="H244" s="3"/>
      <c r="I244" s="3"/>
    </row>
    <row r="245" ht="16.5" customHeight="1">
      <c r="B245" s="1"/>
      <c r="E245" s="2"/>
      <c r="G245" s="4"/>
      <c r="H245" s="3"/>
      <c r="I245" s="3"/>
    </row>
    <row r="246" ht="16.5" customHeight="1">
      <c r="B246" s="1"/>
      <c r="E246" s="2"/>
      <c r="G246" s="4"/>
      <c r="H246" s="3"/>
      <c r="I246" s="3"/>
    </row>
    <row r="247" ht="16.5" customHeight="1">
      <c r="B247" s="1"/>
      <c r="E247" s="2"/>
      <c r="G247" s="4"/>
      <c r="H247" s="3"/>
      <c r="I247" s="3"/>
    </row>
    <row r="248" ht="16.5" customHeight="1">
      <c r="B248" s="1"/>
      <c r="E248" s="2"/>
      <c r="G248" s="4"/>
      <c r="H248" s="3"/>
      <c r="I248" s="3"/>
    </row>
    <row r="249" ht="16.5" customHeight="1">
      <c r="B249" s="1"/>
      <c r="E249" s="2"/>
      <c r="G249" s="4"/>
      <c r="H249" s="3"/>
      <c r="I249" s="3"/>
    </row>
    <row r="250" ht="16.5" customHeight="1">
      <c r="B250" s="1"/>
      <c r="E250" s="2"/>
      <c r="G250" s="4"/>
      <c r="H250" s="3"/>
      <c r="I250" s="3"/>
    </row>
    <row r="251" ht="16.5" customHeight="1">
      <c r="B251" s="1"/>
      <c r="E251" s="2"/>
      <c r="G251" s="4"/>
      <c r="H251" s="3"/>
      <c r="I251" s="3"/>
    </row>
    <row r="252" ht="16.5" customHeight="1">
      <c r="B252" s="1"/>
      <c r="E252" s="2"/>
      <c r="G252" s="4"/>
      <c r="H252" s="3"/>
      <c r="I252" s="3"/>
    </row>
    <row r="253" ht="16.5" customHeight="1">
      <c r="B253" s="1"/>
      <c r="E253" s="2"/>
      <c r="G253" s="4"/>
      <c r="H253" s="3"/>
      <c r="I253" s="3"/>
    </row>
    <row r="254" ht="16.5" customHeight="1">
      <c r="B254" s="1"/>
      <c r="E254" s="2"/>
      <c r="G254" s="4"/>
      <c r="H254" s="3"/>
      <c r="I254" s="3"/>
    </row>
    <row r="255" ht="16.5" customHeight="1">
      <c r="B255" s="1"/>
      <c r="E255" s="2"/>
      <c r="G255" s="4"/>
      <c r="H255" s="3"/>
      <c r="I255" s="3"/>
    </row>
    <row r="256" ht="16.5" customHeight="1">
      <c r="B256" s="1"/>
      <c r="E256" s="2"/>
      <c r="G256" s="4"/>
      <c r="H256" s="3"/>
      <c r="I256" s="3"/>
    </row>
    <row r="257" ht="16.5" customHeight="1">
      <c r="B257" s="1"/>
      <c r="E257" s="2"/>
      <c r="G257" s="4"/>
      <c r="H257" s="3"/>
      <c r="I257" s="3"/>
    </row>
    <row r="258" ht="16.5" customHeight="1">
      <c r="B258" s="1"/>
      <c r="E258" s="2"/>
      <c r="G258" s="4"/>
      <c r="H258" s="3"/>
      <c r="I258" s="3"/>
    </row>
    <row r="259" ht="16.5" customHeight="1">
      <c r="B259" s="1"/>
      <c r="E259" s="2"/>
      <c r="G259" s="4"/>
      <c r="H259" s="3"/>
      <c r="I259" s="3"/>
    </row>
    <row r="260" ht="16.5" customHeight="1">
      <c r="B260" s="1"/>
      <c r="E260" s="2"/>
      <c r="G260" s="4"/>
      <c r="H260" s="3"/>
      <c r="I260" s="3"/>
    </row>
    <row r="261" ht="16.5" customHeight="1">
      <c r="B261" s="1"/>
      <c r="E261" s="2"/>
      <c r="G261" s="4"/>
      <c r="H261" s="3"/>
      <c r="I261" s="3"/>
    </row>
    <row r="262" ht="16.5" customHeight="1">
      <c r="B262" s="1"/>
      <c r="E262" s="2"/>
      <c r="G262" s="4"/>
      <c r="H262" s="3"/>
      <c r="I262" s="3"/>
    </row>
    <row r="263" ht="16.5" customHeight="1">
      <c r="B263" s="1"/>
      <c r="E263" s="2"/>
      <c r="G263" s="4"/>
      <c r="H263" s="3"/>
      <c r="I263" s="3"/>
    </row>
    <row r="264" ht="16.5" customHeight="1">
      <c r="B264" s="1"/>
      <c r="E264" s="2"/>
      <c r="G264" s="4"/>
      <c r="H264" s="3"/>
      <c r="I264" s="3"/>
    </row>
    <row r="265" ht="16.5" customHeight="1">
      <c r="B265" s="1"/>
      <c r="E265" s="2"/>
      <c r="G265" s="4"/>
      <c r="H265" s="3"/>
      <c r="I265" s="3"/>
    </row>
    <row r="266" ht="16.5" customHeight="1">
      <c r="B266" s="1"/>
      <c r="E266" s="2"/>
      <c r="G266" s="4"/>
      <c r="H266" s="3"/>
      <c r="I266" s="3"/>
    </row>
    <row r="267" ht="16.5" customHeight="1">
      <c r="B267" s="1"/>
      <c r="E267" s="2"/>
      <c r="G267" s="4"/>
      <c r="H267" s="3"/>
      <c r="I267" s="3"/>
    </row>
    <row r="268" ht="16.5" customHeight="1">
      <c r="B268" s="1"/>
      <c r="E268" s="2"/>
      <c r="G268" s="4"/>
      <c r="H268" s="3"/>
      <c r="I268" s="3"/>
    </row>
    <row r="269" ht="16.5" customHeight="1">
      <c r="B269" s="1"/>
      <c r="E269" s="2"/>
      <c r="G269" s="4"/>
      <c r="H269" s="3"/>
      <c r="I269" s="3"/>
    </row>
    <row r="270" ht="16.5" customHeight="1">
      <c r="B270" s="1"/>
      <c r="E270" s="2"/>
      <c r="G270" s="4"/>
      <c r="H270" s="3"/>
      <c r="I270" s="3"/>
    </row>
    <row r="271" ht="16.5" customHeight="1">
      <c r="B271" s="1"/>
      <c r="E271" s="2"/>
      <c r="G271" s="4"/>
      <c r="H271" s="3"/>
      <c r="I271" s="3"/>
    </row>
    <row r="272" ht="16.5" customHeight="1">
      <c r="B272" s="1"/>
      <c r="E272" s="2"/>
      <c r="G272" s="4"/>
      <c r="H272" s="3"/>
      <c r="I272" s="3"/>
    </row>
    <row r="273" ht="16.5" customHeight="1">
      <c r="B273" s="1"/>
      <c r="E273" s="2"/>
      <c r="G273" s="4"/>
      <c r="H273" s="3"/>
      <c r="I273" s="3"/>
    </row>
    <row r="274" ht="16.5" customHeight="1">
      <c r="B274" s="1"/>
      <c r="E274" s="2"/>
      <c r="G274" s="4"/>
      <c r="H274" s="3"/>
      <c r="I274" s="3"/>
    </row>
    <row r="275" ht="16.5" customHeight="1">
      <c r="B275" s="1"/>
      <c r="E275" s="2"/>
      <c r="G275" s="4"/>
      <c r="H275" s="3"/>
      <c r="I275" s="3"/>
    </row>
    <row r="276" ht="16.5" customHeight="1">
      <c r="B276" s="1"/>
      <c r="E276" s="2"/>
      <c r="G276" s="4"/>
      <c r="H276" s="3"/>
      <c r="I276" s="3"/>
    </row>
    <row r="277" ht="16.5" customHeight="1">
      <c r="B277" s="1"/>
      <c r="E277" s="2"/>
      <c r="G277" s="4"/>
      <c r="H277" s="3"/>
      <c r="I277" s="3"/>
    </row>
    <row r="278" ht="16.5" customHeight="1">
      <c r="B278" s="1"/>
      <c r="E278" s="2"/>
      <c r="G278" s="4"/>
      <c r="H278" s="3"/>
      <c r="I278" s="3"/>
    </row>
    <row r="279" ht="16.5" customHeight="1">
      <c r="B279" s="1"/>
      <c r="E279" s="2"/>
      <c r="G279" s="4"/>
      <c r="H279" s="3"/>
      <c r="I279" s="3"/>
    </row>
    <row r="280" ht="16.5" customHeight="1">
      <c r="B280" s="1"/>
      <c r="E280" s="2"/>
      <c r="G280" s="4"/>
      <c r="H280" s="3"/>
      <c r="I280" s="3"/>
    </row>
    <row r="281" ht="16.5" customHeight="1">
      <c r="B281" s="1"/>
      <c r="E281" s="2"/>
      <c r="G281" s="4"/>
      <c r="H281" s="3"/>
      <c r="I281" s="3"/>
    </row>
    <row r="282" ht="16.5" customHeight="1">
      <c r="B282" s="1"/>
      <c r="E282" s="2"/>
      <c r="G282" s="4"/>
      <c r="H282" s="3"/>
      <c r="I282" s="3"/>
    </row>
    <row r="283" ht="16.5" customHeight="1">
      <c r="B283" s="1"/>
      <c r="E283" s="2"/>
      <c r="G283" s="4"/>
      <c r="H283" s="3"/>
      <c r="I283" s="3"/>
    </row>
    <row r="284" ht="16.5" customHeight="1">
      <c r="B284" s="1"/>
      <c r="E284" s="2"/>
      <c r="G284" s="4"/>
      <c r="H284" s="3"/>
      <c r="I284" s="3"/>
    </row>
    <row r="285" ht="16.5" customHeight="1">
      <c r="B285" s="1"/>
      <c r="E285" s="2"/>
      <c r="G285" s="4"/>
      <c r="H285" s="3"/>
      <c r="I285" s="3"/>
    </row>
    <row r="286" ht="16.5" customHeight="1">
      <c r="B286" s="1"/>
      <c r="E286" s="2"/>
      <c r="G286" s="4"/>
      <c r="H286" s="3"/>
      <c r="I286" s="3"/>
    </row>
    <row r="287" ht="16.5" customHeight="1">
      <c r="B287" s="1"/>
      <c r="E287" s="2"/>
      <c r="G287" s="4"/>
      <c r="H287" s="3"/>
      <c r="I287" s="3"/>
    </row>
    <row r="288" ht="16.5" customHeight="1">
      <c r="B288" s="1"/>
      <c r="E288" s="2"/>
      <c r="G288" s="4"/>
      <c r="H288" s="3"/>
      <c r="I288" s="3"/>
    </row>
    <row r="289" ht="16.5" customHeight="1">
      <c r="B289" s="1"/>
      <c r="E289" s="2"/>
      <c r="G289" s="4"/>
      <c r="H289" s="3"/>
      <c r="I289" s="3"/>
    </row>
    <row r="290" ht="16.5" customHeight="1">
      <c r="B290" s="1"/>
      <c r="E290" s="2"/>
      <c r="G290" s="4"/>
      <c r="H290" s="3"/>
      <c r="I290" s="3"/>
    </row>
    <row r="291" ht="16.5" customHeight="1">
      <c r="B291" s="1"/>
      <c r="E291" s="2"/>
      <c r="G291" s="4"/>
      <c r="H291" s="3"/>
      <c r="I291" s="3"/>
    </row>
    <row r="292" ht="16.5" customHeight="1">
      <c r="B292" s="1"/>
      <c r="E292" s="2"/>
      <c r="G292" s="4"/>
      <c r="H292" s="3"/>
      <c r="I292" s="3"/>
    </row>
    <row r="293" ht="16.5" customHeight="1">
      <c r="B293" s="1"/>
      <c r="E293" s="2"/>
      <c r="G293" s="4"/>
      <c r="H293" s="3"/>
      <c r="I293" s="3"/>
    </row>
    <row r="294" ht="16.5" customHeight="1">
      <c r="B294" s="1"/>
      <c r="E294" s="2"/>
      <c r="G294" s="4"/>
      <c r="H294" s="3"/>
      <c r="I294" s="3"/>
    </row>
    <row r="295" ht="16.5" customHeight="1">
      <c r="B295" s="1"/>
      <c r="E295" s="2"/>
      <c r="G295" s="4"/>
      <c r="H295" s="3"/>
      <c r="I295" s="3"/>
    </row>
    <row r="296" ht="16.5" customHeight="1">
      <c r="B296" s="1"/>
      <c r="E296" s="2"/>
      <c r="G296" s="4"/>
      <c r="H296" s="3"/>
      <c r="I296" s="3"/>
    </row>
    <row r="297" ht="16.5" customHeight="1">
      <c r="B297" s="1"/>
      <c r="E297" s="2"/>
      <c r="G297" s="4"/>
      <c r="H297" s="3"/>
      <c r="I297" s="3"/>
    </row>
    <row r="298" ht="16.5" customHeight="1">
      <c r="B298" s="1"/>
      <c r="E298" s="2"/>
      <c r="G298" s="4"/>
      <c r="H298" s="3"/>
      <c r="I298" s="3"/>
    </row>
    <row r="299" ht="16.5" customHeight="1">
      <c r="B299" s="1"/>
      <c r="E299" s="2"/>
      <c r="G299" s="4"/>
      <c r="H299" s="3"/>
      <c r="I299" s="3"/>
    </row>
    <row r="300" ht="16.5" customHeight="1">
      <c r="B300" s="1"/>
      <c r="E300" s="2"/>
      <c r="G300" s="4"/>
      <c r="H300" s="3"/>
      <c r="I300" s="3"/>
    </row>
    <row r="301" ht="16.5" customHeight="1">
      <c r="B301" s="1"/>
      <c r="E301" s="2"/>
      <c r="G301" s="4"/>
      <c r="H301" s="3"/>
      <c r="I301" s="3"/>
    </row>
    <row r="302" ht="16.5" customHeight="1">
      <c r="B302" s="1"/>
      <c r="E302" s="2"/>
      <c r="G302" s="4"/>
      <c r="H302" s="3"/>
      <c r="I302" s="3"/>
    </row>
    <row r="303" ht="16.5" customHeight="1">
      <c r="B303" s="1"/>
      <c r="E303" s="2"/>
      <c r="G303" s="4"/>
      <c r="H303" s="3"/>
      <c r="I303" s="3"/>
    </row>
    <row r="304" ht="16.5" customHeight="1">
      <c r="B304" s="1"/>
      <c r="E304" s="2"/>
      <c r="G304" s="4"/>
      <c r="H304" s="3"/>
      <c r="I304" s="3"/>
    </row>
    <row r="305" ht="16.5" customHeight="1">
      <c r="B305" s="1"/>
      <c r="E305" s="2"/>
      <c r="G305" s="4"/>
      <c r="H305" s="3"/>
      <c r="I305" s="3"/>
    </row>
    <row r="306" ht="16.5" customHeight="1">
      <c r="B306" s="1"/>
      <c r="E306" s="2"/>
      <c r="G306" s="4"/>
      <c r="H306" s="3"/>
      <c r="I306" s="3"/>
    </row>
    <row r="307" ht="16.5" customHeight="1">
      <c r="B307" s="1"/>
      <c r="E307" s="2"/>
      <c r="G307" s="4"/>
      <c r="H307" s="3"/>
      <c r="I307" s="3"/>
    </row>
    <row r="308" ht="16.5" customHeight="1">
      <c r="B308" s="1"/>
      <c r="E308" s="2"/>
      <c r="G308" s="4"/>
      <c r="H308" s="3"/>
      <c r="I308" s="3"/>
    </row>
    <row r="309" ht="16.5" customHeight="1">
      <c r="B309" s="1"/>
      <c r="E309" s="2"/>
      <c r="G309" s="4"/>
      <c r="H309" s="3"/>
      <c r="I309" s="3"/>
    </row>
    <row r="310" ht="16.5" customHeight="1">
      <c r="B310" s="1"/>
      <c r="E310" s="2"/>
      <c r="G310" s="4"/>
      <c r="H310" s="3"/>
      <c r="I310" s="3"/>
    </row>
    <row r="311" ht="16.5" customHeight="1">
      <c r="B311" s="1"/>
      <c r="E311" s="2"/>
      <c r="G311" s="4"/>
      <c r="H311" s="3"/>
      <c r="I311" s="3"/>
    </row>
    <row r="312" ht="16.5" customHeight="1">
      <c r="B312" s="1"/>
      <c r="E312" s="2"/>
      <c r="G312" s="4"/>
      <c r="H312" s="3"/>
      <c r="I312" s="3"/>
    </row>
    <row r="313" ht="16.5" customHeight="1">
      <c r="B313" s="1"/>
      <c r="E313" s="2"/>
      <c r="G313" s="4"/>
      <c r="H313" s="3"/>
      <c r="I313" s="3"/>
    </row>
    <row r="314" ht="16.5" customHeight="1">
      <c r="B314" s="1"/>
      <c r="E314" s="2"/>
      <c r="G314" s="4"/>
      <c r="H314" s="3"/>
      <c r="I314" s="3"/>
    </row>
    <row r="315" ht="16.5" customHeight="1">
      <c r="B315" s="1"/>
      <c r="E315" s="2"/>
      <c r="G315" s="4"/>
      <c r="H315" s="3"/>
      <c r="I315" s="3"/>
    </row>
    <row r="316" ht="16.5" customHeight="1">
      <c r="B316" s="1"/>
      <c r="E316" s="2"/>
      <c r="G316" s="4"/>
      <c r="H316" s="3"/>
      <c r="I316" s="3"/>
    </row>
    <row r="317" ht="16.5" customHeight="1">
      <c r="B317" s="1"/>
      <c r="E317" s="2"/>
      <c r="G317" s="4"/>
      <c r="H317" s="3"/>
      <c r="I317" s="3"/>
    </row>
    <row r="318" ht="16.5" customHeight="1">
      <c r="B318" s="1"/>
      <c r="E318" s="2"/>
      <c r="G318" s="4"/>
      <c r="H318" s="3"/>
      <c r="I318" s="3"/>
    </row>
    <row r="319" ht="16.5" customHeight="1">
      <c r="B319" s="1"/>
      <c r="E319" s="2"/>
      <c r="G319" s="4"/>
      <c r="H319" s="3"/>
      <c r="I319" s="3"/>
    </row>
    <row r="320" ht="16.5" customHeight="1">
      <c r="B320" s="1"/>
      <c r="E320" s="2"/>
      <c r="G320" s="4"/>
      <c r="H320" s="3"/>
      <c r="I320" s="3"/>
    </row>
    <row r="321" ht="16.5" customHeight="1">
      <c r="B321" s="1"/>
      <c r="E321" s="2"/>
      <c r="G321" s="4"/>
      <c r="H321" s="3"/>
      <c r="I321" s="3"/>
    </row>
    <row r="322" ht="16.5" customHeight="1">
      <c r="B322" s="1"/>
      <c r="E322" s="2"/>
      <c r="G322" s="4"/>
      <c r="H322" s="3"/>
      <c r="I322" s="3"/>
    </row>
    <row r="323" ht="16.5" customHeight="1">
      <c r="B323" s="1"/>
      <c r="E323" s="2"/>
      <c r="G323" s="4"/>
      <c r="H323" s="3"/>
      <c r="I323" s="3"/>
    </row>
    <row r="324" ht="16.5" customHeight="1">
      <c r="B324" s="1"/>
      <c r="E324" s="2"/>
      <c r="G324" s="4"/>
      <c r="H324" s="3"/>
      <c r="I324" s="3"/>
    </row>
    <row r="325" ht="16.5" customHeight="1">
      <c r="B325" s="1"/>
      <c r="E325" s="2"/>
      <c r="G325" s="4"/>
      <c r="H325" s="3"/>
      <c r="I325" s="3"/>
    </row>
    <row r="326" ht="16.5" customHeight="1">
      <c r="B326" s="1"/>
      <c r="E326" s="2"/>
      <c r="G326" s="4"/>
      <c r="H326" s="3"/>
      <c r="I326" s="3"/>
    </row>
    <row r="327" ht="16.5" customHeight="1">
      <c r="B327" s="1"/>
      <c r="E327" s="2"/>
      <c r="G327" s="4"/>
      <c r="H327" s="3"/>
      <c r="I327" s="3"/>
    </row>
    <row r="328" ht="16.5" customHeight="1">
      <c r="B328" s="1"/>
      <c r="E328" s="2"/>
      <c r="G328" s="4"/>
      <c r="H328" s="3"/>
      <c r="I328" s="3"/>
    </row>
    <row r="329" ht="16.5" customHeight="1">
      <c r="B329" s="1"/>
      <c r="E329" s="2"/>
      <c r="G329" s="4"/>
      <c r="H329" s="3"/>
      <c r="I329" s="3"/>
    </row>
    <row r="330" ht="16.5" customHeight="1">
      <c r="B330" s="1"/>
      <c r="E330" s="2"/>
      <c r="G330" s="4"/>
      <c r="H330" s="3"/>
      <c r="I330" s="3"/>
    </row>
    <row r="331" ht="16.5" customHeight="1">
      <c r="B331" s="1"/>
      <c r="E331" s="2"/>
      <c r="G331" s="4"/>
      <c r="H331" s="3"/>
      <c r="I331" s="3"/>
    </row>
    <row r="332" ht="16.5" customHeight="1">
      <c r="B332" s="1"/>
      <c r="E332" s="2"/>
      <c r="G332" s="4"/>
      <c r="H332" s="3"/>
      <c r="I332" s="3"/>
    </row>
    <row r="333" ht="16.5" customHeight="1">
      <c r="B333" s="1"/>
      <c r="E333" s="2"/>
      <c r="G333" s="4"/>
      <c r="H333" s="3"/>
      <c r="I333" s="3"/>
    </row>
    <row r="334" ht="16.5" customHeight="1">
      <c r="B334" s="1"/>
      <c r="E334" s="2"/>
      <c r="G334" s="4"/>
      <c r="H334" s="3"/>
      <c r="I334" s="3"/>
    </row>
    <row r="335" ht="16.5" customHeight="1">
      <c r="B335" s="1"/>
      <c r="E335" s="2"/>
      <c r="G335" s="4"/>
      <c r="H335" s="3"/>
      <c r="I335" s="3"/>
    </row>
    <row r="336" ht="16.5" customHeight="1">
      <c r="B336" s="1"/>
      <c r="E336" s="2"/>
      <c r="G336" s="4"/>
      <c r="H336" s="3"/>
      <c r="I336" s="3"/>
    </row>
    <row r="337" ht="16.5" customHeight="1">
      <c r="B337" s="1"/>
      <c r="E337" s="2"/>
      <c r="G337" s="4"/>
      <c r="H337" s="3"/>
      <c r="I337" s="3"/>
    </row>
    <row r="338" ht="16.5" customHeight="1">
      <c r="B338" s="1"/>
      <c r="E338" s="2"/>
      <c r="G338" s="4"/>
      <c r="H338" s="3"/>
      <c r="I338" s="3"/>
    </row>
    <row r="339" ht="16.5" customHeight="1">
      <c r="B339" s="1"/>
      <c r="E339" s="2"/>
      <c r="G339" s="4"/>
      <c r="H339" s="3"/>
      <c r="I339" s="3"/>
    </row>
    <row r="340" ht="16.5" customHeight="1">
      <c r="B340" s="1"/>
      <c r="E340" s="2"/>
      <c r="G340" s="4"/>
      <c r="H340" s="3"/>
      <c r="I340" s="3"/>
    </row>
    <row r="341" ht="16.5" customHeight="1">
      <c r="B341" s="1"/>
      <c r="E341" s="2"/>
      <c r="G341" s="4"/>
      <c r="H341" s="3"/>
      <c r="I341" s="3"/>
    </row>
    <row r="342" ht="16.5" customHeight="1">
      <c r="B342" s="1"/>
      <c r="E342" s="2"/>
      <c r="G342" s="4"/>
      <c r="H342" s="3"/>
      <c r="I342" s="3"/>
    </row>
    <row r="343" ht="16.5" customHeight="1">
      <c r="B343" s="1"/>
      <c r="E343" s="2"/>
      <c r="G343" s="4"/>
      <c r="H343" s="3"/>
      <c r="I343" s="3"/>
    </row>
    <row r="344" ht="16.5" customHeight="1">
      <c r="B344" s="1"/>
      <c r="E344" s="2"/>
      <c r="G344" s="4"/>
      <c r="H344" s="3"/>
      <c r="I344" s="3"/>
    </row>
    <row r="345" ht="16.5" customHeight="1">
      <c r="B345" s="1"/>
      <c r="E345" s="2"/>
      <c r="G345" s="4"/>
      <c r="H345" s="3"/>
      <c r="I345" s="3"/>
    </row>
    <row r="346" ht="16.5" customHeight="1">
      <c r="B346" s="1"/>
      <c r="E346" s="2"/>
      <c r="G346" s="4"/>
      <c r="H346" s="3"/>
      <c r="I346" s="3"/>
    </row>
    <row r="347" ht="16.5" customHeight="1">
      <c r="B347" s="1"/>
      <c r="E347" s="2"/>
      <c r="G347" s="4"/>
      <c r="H347" s="3"/>
      <c r="I347" s="3"/>
    </row>
    <row r="348" ht="16.5" customHeight="1">
      <c r="B348" s="1"/>
      <c r="E348" s="2"/>
      <c r="G348" s="4"/>
      <c r="H348" s="3"/>
      <c r="I348" s="3"/>
    </row>
    <row r="349" ht="16.5" customHeight="1">
      <c r="B349" s="1"/>
      <c r="E349" s="2"/>
      <c r="G349" s="4"/>
      <c r="H349" s="3"/>
      <c r="I349" s="3"/>
    </row>
    <row r="350" ht="16.5" customHeight="1">
      <c r="B350" s="1"/>
      <c r="E350" s="2"/>
      <c r="G350" s="4"/>
      <c r="H350" s="3"/>
      <c r="I350" s="3"/>
    </row>
    <row r="351" ht="16.5" customHeight="1">
      <c r="B351" s="1"/>
      <c r="E351" s="2"/>
      <c r="G351" s="4"/>
      <c r="H351" s="3"/>
      <c r="I351" s="3"/>
    </row>
    <row r="352" ht="16.5" customHeight="1">
      <c r="B352" s="1"/>
      <c r="E352" s="2"/>
      <c r="G352" s="4"/>
      <c r="H352" s="3"/>
      <c r="I352" s="3"/>
    </row>
    <row r="353" ht="16.5" customHeight="1">
      <c r="B353" s="1"/>
      <c r="E353" s="2"/>
      <c r="G353" s="4"/>
      <c r="H353" s="3"/>
      <c r="I353" s="3"/>
    </row>
    <row r="354" ht="16.5" customHeight="1">
      <c r="B354" s="1"/>
      <c r="E354" s="2"/>
      <c r="G354" s="4"/>
      <c r="H354" s="3"/>
      <c r="I354" s="3"/>
    </row>
    <row r="355" ht="16.5" customHeight="1">
      <c r="B355" s="1"/>
      <c r="E355" s="2"/>
      <c r="G355" s="4"/>
      <c r="H355" s="3"/>
      <c r="I355" s="3"/>
    </row>
    <row r="356" ht="16.5" customHeight="1">
      <c r="B356" s="1"/>
      <c r="E356" s="2"/>
      <c r="G356" s="4"/>
      <c r="H356" s="3"/>
      <c r="I356" s="3"/>
    </row>
    <row r="357" ht="16.5" customHeight="1">
      <c r="B357" s="1"/>
      <c r="E357" s="2"/>
      <c r="G357" s="4"/>
      <c r="H357" s="3"/>
      <c r="I357" s="3"/>
    </row>
    <row r="358" ht="16.5" customHeight="1">
      <c r="B358" s="1"/>
      <c r="E358" s="2"/>
      <c r="G358" s="4"/>
      <c r="H358" s="3"/>
      <c r="I358" s="3"/>
    </row>
    <row r="359" ht="16.5" customHeight="1">
      <c r="B359" s="1"/>
      <c r="E359" s="2"/>
      <c r="G359" s="4"/>
      <c r="H359" s="3"/>
      <c r="I359" s="3"/>
    </row>
    <row r="360" ht="16.5" customHeight="1">
      <c r="B360" s="1"/>
      <c r="E360" s="2"/>
      <c r="G360" s="4"/>
      <c r="H360" s="3"/>
      <c r="I360" s="3"/>
    </row>
    <row r="361" ht="16.5" customHeight="1">
      <c r="B361" s="1"/>
      <c r="E361" s="2"/>
      <c r="G361" s="4"/>
      <c r="H361" s="3"/>
      <c r="I361" s="3"/>
    </row>
    <row r="362" ht="16.5" customHeight="1">
      <c r="B362" s="1"/>
      <c r="E362" s="2"/>
      <c r="G362" s="4"/>
      <c r="H362" s="3"/>
      <c r="I362" s="3"/>
    </row>
    <row r="363" ht="16.5" customHeight="1">
      <c r="B363" s="1"/>
      <c r="E363" s="2"/>
      <c r="G363" s="4"/>
      <c r="H363" s="3"/>
      <c r="I363" s="3"/>
    </row>
    <row r="364" ht="16.5" customHeight="1">
      <c r="B364" s="1"/>
      <c r="E364" s="2"/>
      <c r="G364" s="4"/>
      <c r="H364" s="3"/>
      <c r="I364" s="3"/>
    </row>
    <row r="365" ht="16.5" customHeight="1">
      <c r="B365" s="1"/>
      <c r="E365" s="2"/>
      <c r="G365" s="4"/>
      <c r="H365" s="3"/>
      <c r="I365" s="3"/>
    </row>
    <row r="366" ht="16.5" customHeight="1">
      <c r="B366" s="1"/>
      <c r="E366" s="2"/>
      <c r="G366" s="4"/>
      <c r="H366" s="3"/>
      <c r="I366" s="3"/>
    </row>
    <row r="367" ht="16.5" customHeight="1">
      <c r="B367" s="1"/>
      <c r="E367" s="2"/>
      <c r="G367" s="4"/>
      <c r="H367" s="3"/>
      <c r="I367" s="3"/>
    </row>
    <row r="368" ht="16.5" customHeight="1">
      <c r="B368" s="1"/>
      <c r="E368" s="2"/>
      <c r="G368" s="4"/>
      <c r="H368" s="3"/>
      <c r="I368" s="3"/>
    </row>
    <row r="369" ht="16.5" customHeight="1">
      <c r="B369" s="1"/>
      <c r="E369" s="2"/>
      <c r="G369" s="4"/>
      <c r="H369" s="3"/>
      <c r="I369" s="3"/>
    </row>
    <row r="370" ht="16.5" customHeight="1">
      <c r="B370" s="1"/>
      <c r="E370" s="2"/>
      <c r="G370" s="4"/>
      <c r="H370" s="3"/>
      <c r="I370" s="3"/>
    </row>
    <row r="371" ht="16.5" customHeight="1">
      <c r="B371" s="1"/>
      <c r="E371" s="2"/>
      <c r="G371" s="4"/>
      <c r="H371" s="3"/>
      <c r="I371" s="3"/>
    </row>
    <row r="372" ht="16.5" customHeight="1">
      <c r="B372" s="1"/>
      <c r="E372" s="2"/>
      <c r="G372" s="4"/>
      <c r="H372" s="3"/>
      <c r="I372" s="3"/>
    </row>
    <row r="373" ht="16.5" customHeight="1">
      <c r="B373" s="1"/>
      <c r="E373" s="2"/>
      <c r="G373" s="4"/>
      <c r="H373" s="3"/>
      <c r="I373" s="3"/>
    </row>
    <row r="374" ht="16.5" customHeight="1">
      <c r="B374" s="1"/>
      <c r="E374" s="2"/>
      <c r="G374" s="4"/>
      <c r="H374" s="3"/>
      <c r="I374" s="3"/>
    </row>
    <row r="375" ht="16.5" customHeight="1">
      <c r="B375" s="1"/>
      <c r="E375" s="2"/>
      <c r="G375" s="4"/>
      <c r="H375" s="3"/>
      <c r="I375" s="3"/>
    </row>
    <row r="376" ht="16.5" customHeight="1">
      <c r="B376" s="1"/>
      <c r="E376" s="2"/>
      <c r="G376" s="4"/>
      <c r="H376" s="3"/>
      <c r="I376" s="3"/>
    </row>
    <row r="377" ht="16.5" customHeight="1">
      <c r="B377" s="1"/>
      <c r="E377" s="2"/>
      <c r="G377" s="4"/>
      <c r="H377" s="3"/>
      <c r="I377" s="3"/>
    </row>
    <row r="378" ht="16.5" customHeight="1">
      <c r="B378" s="1"/>
      <c r="E378" s="2"/>
      <c r="G378" s="4"/>
      <c r="H378" s="3"/>
      <c r="I378" s="3"/>
    </row>
    <row r="379" ht="16.5" customHeight="1">
      <c r="B379" s="1"/>
      <c r="E379" s="2"/>
      <c r="G379" s="4"/>
      <c r="H379" s="3"/>
      <c r="I379" s="3"/>
    </row>
    <row r="380" ht="16.5" customHeight="1">
      <c r="B380" s="1"/>
      <c r="E380" s="2"/>
      <c r="G380" s="4"/>
      <c r="H380" s="3"/>
      <c r="I380" s="3"/>
    </row>
    <row r="381" ht="16.5" customHeight="1">
      <c r="B381" s="1"/>
      <c r="E381" s="2"/>
      <c r="G381" s="4"/>
      <c r="H381" s="3"/>
      <c r="I381" s="3"/>
    </row>
    <row r="382" ht="16.5" customHeight="1">
      <c r="B382" s="1"/>
      <c r="E382" s="2"/>
      <c r="G382" s="4"/>
      <c r="H382" s="3"/>
      <c r="I382" s="3"/>
    </row>
    <row r="383" ht="16.5" customHeight="1">
      <c r="B383" s="1"/>
      <c r="E383" s="2"/>
      <c r="G383" s="4"/>
      <c r="H383" s="3"/>
      <c r="I383" s="3"/>
    </row>
    <row r="384" ht="16.5" customHeight="1">
      <c r="B384" s="1"/>
      <c r="E384" s="2"/>
      <c r="G384" s="4"/>
      <c r="H384" s="3"/>
      <c r="I384" s="3"/>
    </row>
    <row r="385" ht="16.5" customHeight="1">
      <c r="B385" s="1"/>
      <c r="E385" s="2"/>
      <c r="G385" s="4"/>
      <c r="H385" s="3"/>
      <c r="I385" s="3"/>
    </row>
    <row r="386" ht="16.5" customHeight="1">
      <c r="B386" s="1"/>
      <c r="E386" s="2"/>
      <c r="G386" s="4"/>
      <c r="H386" s="3"/>
      <c r="I386" s="3"/>
    </row>
    <row r="387" ht="16.5" customHeight="1">
      <c r="B387" s="1"/>
      <c r="E387" s="2"/>
      <c r="G387" s="4"/>
      <c r="H387" s="3"/>
      <c r="I387" s="3"/>
    </row>
    <row r="388" ht="16.5" customHeight="1">
      <c r="B388" s="1"/>
      <c r="E388" s="2"/>
      <c r="G388" s="4"/>
      <c r="H388" s="3"/>
      <c r="I388" s="3"/>
    </row>
    <row r="389" ht="16.5" customHeight="1">
      <c r="B389" s="1"/>
      <c r="E389" s="2"/>
      <c r="G389" s="4"/>
      <c r="H389" s="3"/>
      <c r="I389" s="3"/>
    </row>
    <row r="390" ht="16.5" customHeight="1">
      <c r="B390" s="1"/>
      <c r="E390" s="2"/>
      <c r="G390" s="4"/>
      <c r="H390" s="3"/>
      <c r="I390" s="3"/>
    </row>
    <row r="391" ht="16.5" customHeight="1">
      <c r="B391" s="1"/>
      <c r="E391" s="2"/>
      <c r="G391" s="4"/>
      <c r="H391" s="3"/>
      <c r="I391" s="3"/>
    </row>
    <row r="392" ht="16.5" customHeight="1">
      <c r="B392" s="1"/>
      <c r="E392" s="2"/>
      <c r="G392" s="4"/>
      <c r="H392" s="3"/>
      <c r="I392" s="3"/>
    </row>
    <row r="393" ht="16.5" customHeight="1">
      <c r="B393" s="1"/>
      <c r="E393" s="2"/>
      <c r="G393" s="4"/>
      <c r="H393" s="3"/>
      <c r="I393" s="3"/>
    </row>
    <row r="394" ht="16.5" customHeight="1">
      <c r="B394" s="1"/>
      <c r="E394" s="2"/>
      <c r="G394" s="4"/>
      <c r="H394" s="3"/>
      <c r="I394" s="3"/>
    </row>
    <row r="395" ht="16.5" customHeight="1">
      <c r="B395" s="1"/>
      <c r="E395" s="2"/>
      <c r="G395" s="4"/>
      <c r="H395" s="3"/>
      <c r="I395" s="3"/>
    </row>
    <row r="396" ht="16.5" customHeight="1">
      <c r="B396" s="1"/>
      <c r="E396" s="2"/>
      <c r="G396" s="4"/>
      <c r="H396" s="3"/>
      <c r="I396" s="3"/>
    </row>
    <row r="397" ht="16.5" customHeight="1">
      <c r="B397" s="1"/>
      <c r="E397" s="2"/>
      <c r="G397" s="4"/>
      <c r="H397" s="3"/>
      <c r="I397" s="3"/>
    </row>
    <row r="398" ht="16.5" customHeight="1">
      <c r="B398" s="1"/>
      <c r="E398" s="2"/>
      <c r="G398" s="4"/>
      <c r="H398" s="3"/>
      <c r="I398" s="3"/>
    </row>
    <row r="399" ht="16.5" customHeight="1">
      <c r="B399" s="1"/>
      <c r="E399" s="2"/>
      <c r="G399" s="4"/>
      <c r="H399" s="3"/>
      <c r="I399" s="3"/>
    </row>
    <row r="400" ht="16.5" customHeight="1">
      <c r="B400" s="1"/>
      <c r="E400" s="2"/>
      <c r="G400" s="4"/>
      <c r="H400" s="3"/>
      <c r="I400" s="3"/>
    </row>
    <row r="401" ht="16.5" customHeight="1">
      <c r="B401" s="1"/>
      <c r="E401" s="2"/>
      <c r="G401" s="4"/>
      <c r="H401" s="3"/>
      <c r="I401" s="3"/>
    </row>
    <row r="402" ht="16.5" customHeight="1">
      <c r="B402" s="1"/>
      <c r="E402" s="2"/>
      <c r="G402" s="4"/>
      <c r="H402" s="3"/>
      <c r="I402" s="3"/>
    </row>
    <row r="403" ht="16.5" customHeight="1">
      <c r="B403" s="1"/>
      <c r="E403" s="2"/>
      <c r="G403" s="4"/>
      <c r="H403" s="3"/>
      <c r="I403" s="3"/>
    </row>
    <row r="404" ht="16.5" customHeight="1">
      <c r="B404" s="1"/>
      <c r="E404" s="2"/>
      <c r="G404" s="4"/>
      <c r="H404" s="3"/>
      <c r="I404" s="3"/>
    </row>
    <row r="405" ht="16.5" customHeight="1">
      <c r="B405" s="1"/>
      <c r="E405" s="2"/>
      <c r="G405" s="4"/>
      <c r="H405" s="3"/>
      <c r="I405" s="3"/>
    </row>
    <row r="406" ht="16.5" customHeight="1">
      <c r="B406" s="1"/>
      <c r="E406" s="2"/>
      <c r="G406" s="4"/>
      <c r="H406" s="3"/>
      <c r="I406" s="3"/>
    </row>
    <row r="407" ht="16.5" customHeight="1">
      <c r="B407" s="1"/>
      <c r="E407" s="2"/>
      <c r="G407" s="4"/>
      <c r="H407" s="3"/>
      <c r="I407" s="3"/>
    </row>
    <row r="408" ht="16.5" customHeight="1">
      <c r="B408" s="1"/>
      <c r="E408" s="2"/>
      <c r="G408" s="4"/>
      <c r="H408" s="3"/>
      <c r="I408" s="3"/>
    </row>
    <row r="409" ht="16.5" customHeight="1">
      <c r="B409" s="1"/>
      <c r="E409" s="2"/>
      <c r="G409" s="4"/>
      <c r="H409" s="3"/>
      <c r="I409" s="3"/>
    </row>
    <row r="410" ht="16.5" customHeight="1">
      <c r="B410" s="1"/>
      <c r="E410" s="2"/>
      <c r="G410" s="4"/>
      <c r="H410" s="3"/>
      <c r="I410" s="3"/>
    </row>
    <row r="411" ht="16.5" customHeight="1">
      <c r="B411" s="1"/>
      <c r="E411" s="2"/>
      <c r="G411" s="4"/>
      <c r="H411" s="3"/>
      <c r="I411" s="3"/>
    </row>
    <row r="412" ht="16.5" customHeight="1">
      <c r="B412" s="1"/>
      <c r="E412" s="2"/>
      <c r="G412" s="4"/>
      <c r="H412" s="3"/>
      <c r="I412" s="3"/>
    </row>
    <row r="413" ht="16.5" customHeight="1">
      <c r="B413" s="1"/>
      <c r="E413" s="2"/>
      <c r="G413" s="4"/>
      <c r="H413" s="3"/>
      <c r="I413" s="3"/>
    </row>
    <row r="414" ht="16.5" customHeight="1">
      <c r="B414" s="1"/>
      <c r="E414" s="2"/>
      <c r="G414" s="4"/>
      <c r="H414" s="3"/>
      <c r="I414" s="3"/>
    </row>
    <row r="415" ht="16.5" customHeight="1">
      <c r="B415" s="1"/>
      <c r="E415" s="2"/>
      <c r="G415" s="4"/>
      <c r="H415" s="3"/>
      <c r="I415" s="3"/>
    </row>
    <row r="416" ht="16.5" customHeight="1">
      <c r="B416" s="1"/>
      <c r="E416" s="2"/>
      <c r="G416" s="4"/>
      <c r="H416" s="3"/>
      <c r="I416" s="3"/>
    </row>
    <row r="417" ht="16.5" customHeight="1">
      <c r="B417" s="1"/>
      <c r="E417" s="2"/>
      <c r="G417" s="4"/>
      <c r="H417" s="3"/>
      <c r="I417" s="3"/>
    </row>
    <row r="418" ht="16.5" customHeight="1">
      <c r="B418" s="1"/>
      <c r="E418" s="2"/>
      <c r="G418" s="4"/>
      <c r="H418" s="3"/>
      <c r="I418" s="3"/>
    </row>
    <row r="419" ht="16.5" customHeight="1">
      <c r="B419" s="1"/>
      <c r="E419" s="2"/>
      <c r="G419" s="4"/>
      <c r="H419" s="3"/>
      <c r="I419" s="3"/>
    </row>
    <row r="420" ht="16.5" customHeight="1">
      <c r="B420" s="1"/>
      <c r="E420" s="2"/>
      <c r="G420" s="4"/>
      <c r="H420" s="3"/>
      <c r="I420" s="3"/>
    </row>
    <row r="421" ht="16.5" customHeight="1">
      <c r="B421" s="1"/>
      <c r="E421" s="2"/>
      <c r="G421" s="4"/>
      <c r="H421" s="3"/>
      <c r="I421" s="3"/>
    </row>
    <row r="422" ht="16.5" customHeight="1">
      <c r="B422" s="1"/>
      <c r="E422" s="2"/>
      <c r="G422" s="4"/>
      <c r="H422" s="3"/>
      <c r="I422" s="3"/>
    </row>
    <row r="423" ht="16.5" customHeight="1">
      <c r="B423" s="1"/>
      <c r="E423" s="2"/>
      <c r="G423" s="4"/>
      <c r="H423" s="3"/>
      <c r="I423" s="3"/>
    </row>
    <row r="424" ht="16.5" customHeight="1">
      <c r="B424" s="1"/>
      <c r="E424" s="2"/>
      <c r="G424" s="4"/>
      <c r="H424" s="3"/>
      <c r="I424" s="3"/>
    </row>
    <row r="425" ht="16.5" customHeight="1">
      <c r="B425" s="1"/>
      <c r="E425" s="2"/>
      <c r="G425" s="4"/>
      <c r="H425" s="3"/>
      <c r="I425" s="3"/>
    </row>
    <row r="426" ht="16.5" customHeight="1">
      <c r="B426" s="1"/>
      <c r="E426" s="2"/>
      <c r="G426" s="4"/>
      <c r="H426" s="3"/>
      <c r="I426" s="3"/>
    </row>
    <row r="427" ht="16.5" customHeight="1">
      <c r="B427" s="1"/>
      <c r="E427" s="2"/>
      <c r="G427" s="4"/>
      <c r="H427" s="3"/>
      <c r="I427" s="3"/>
    </row>
    <row r="428" ht="16.5" customHeight="1">
      <c r="B428" s="1"/>
      <c r="E428" s="2"/>
      <c r="G428" s="4"/>
      <c r="H428" s="3"/>
      <c r="I428" s="3"/>
    </row>
    <row r="429" ht="16.5" customHeight="1">
      <c r="B429" s="1"/>
      <c r="E429" s="2"/>
      <c r="G429" s="4"/>
      <c r="H429" s="3"/>
      <c r="I429" s="3"/>
    </row>
    <row r="430" ht="16.5" customHeight="1">
      <c r="B430" s="1"/>
      <c r="E430" s="2"/>
      <c r="G430" s="4"/>
      <c r="H430" s="3"/>
      <c r="I430" s="3"/>
    </row>
    <row r="431" ht="16.5" customHeight="1">
      <c r="B431" s="1"/>
      <c r="E431" s="2"/>
      <c r="G431" s="4"/>
      <c r="H431" s="3"/>
      <c r="I431" s="3"/>
    </row>
    <row r="432" ht="16.5" customHeight="1">
      <c r="B432" s="1"/>
      <c r="E432" s="2"/>
      <c r="G432" s="4"/>
      <c r="H432" s="3"/>
      <c r="I432" s="3"/>
    </row>
    <row r="433" ht="16.5" customHeight="1">
      <c r="B433" s="1"/>
      <c r="E433" s="2"/>
      <c r="G433" s="4"/>
      <c r="H433" s="3"/>
      <c r="I433" s="3"/>
    </row>
    <row r="434" ht="16.5" customHeight="1">
      <c r="B434" s="1"/>
      <c r="E434" s="2"/>
      <c r="G434" s="4"/>
      <c r="H434" s="3"/>
      <c r="I434" s="3"/>
    </row>
    <row r="435" ht="16.5" customHeight="1">
      <c r="B435" s="1"/>
      <c r="E435" s="2"/>
      <c r="G435" s="4"/>
      <c r="H435" s="3"/>
      <c r="I435" s="3"/>
    </row>
    <row r="436" ht="16.5" customHeight="1">
      <c r="B436" s="1"/>
      <c r="E436" s="2"/>
      <c r="G436" s="4"/>
      <c r="H436" s="3"/>
      <c r="I436" s="3"/>
    </row>
    <row r="437" ht="16.5" customHeight="1">
      <c r="B437" s="1"/>
      <c r="E437" s="2"/>
      <c r="G437" s="4"/>
      <c r="H437" s="3"/>
      <c r="I437" s="3"/>
    </row>
    <row r="438" ht="16.5" customHeight="1">
      <c r="B438" s="1"/>
      <c r="E438" s="2"/>
      <c r="G438" s="4"/>
      <c r="H438" s="3"/>
      <c r="I438" s="3"/>
    </row>
    <row r="439" ht="16.5" customHeight="1">
      <c r="B439" s="1"/>
      <c r="E439" s="2"/>
      <c r="G439" s="4"/>
      <c r="H439" s="3"/>
      <c r="I439" s="3"/>
    </row>
    <row r="440" ht="16.5" customHeight="1">
      <c r="B440" s="1"/>
      <c r="E440" s="2"/>
      <c r="G440" s="4"/>
      <c r="H440" s="3"/>
      <c r="I440" s="3"/>
    </row>
    <row r="441" ht="16.5" customHeight="1">
      <c r="B441" s="1"/>
      <c r="E441" s="2"/>
      <c r="G441" s="4"/>
      <c r="H441" s="3"/>
      <c r="I441" s="3"/>
    </row>
    <row r="442" ht="16.5" customHeight="1">
      <c r="B442" s="1"/>
      <c r="E442" s="2"/>
      <c r="G442" s="4"/>
      <c r="H442" s="3"/>
      <c r="I442" s="3"/>
    </row>
    <row r="443" ht="16.5" customHeight="1">
      <c r="B443" s="1"/>
      <c r="E443" s="2"/>
      <c r="G443" s="4"/>
      <c r="H443" s="3"/>
      <c r="I443" s="3"/>
    </row>
    <row r="444" ht="16.5" customHeight="1">
      <c r="B444" s="1"/>
      <c r="E444" s="2"/>
      <c r="G444" s="4"/>
      <c r="H444" s="3"/>
      <c r="I444" s="3"/>
    </row>
    <row r="445" ht="16.5" customHeight="1">
      <c r="B445" s="1"/>
      <c r="E445" s="2"/>
      <c r="G445" s="4"/>
      <c r="H445" s="3"/>
      <c r="I445" s="3"/>
    </row>
    <row r="446" ht="16.5" customHeight="1">
      <c r="B446" s="1"/>
      <c r="E446" s="2"/>
      <c r="G446" s="4"/>
      <c r="H446" s="3"/>
      <c r="I446" s="3"/>
    </row>
    <row r="447" ht="16.5" customHeight="1">
      <c r="B447" s="1"/>
      <c r="E447" s="2"/>
      <c r="G447" s="4"/>
      <c r="H447" s="3"/>
      <c r="I447" s="3"/>
    </row>
    <row r="448" ht="16.5" customHeight="1">
      <c r="B448" s="1"/>
      <c r="E448" s="2"/>
      <c r="G448" s="4"/>
      <c r="H448" s="3"/>
      <c r="I448" s="3"/>
    </row>
    <row r="449" ht="16.5" customHeight="1">
      <c r="B449" s="1"/>
      <c r="E449" s="2"/>
      <c r="G449" s="4"/>
      <c r="H449" s="3"/>
      <c r="I449" s="3"/>
    </row>
    <row r="450" ht="16.5" customHeight="1">
      <c r="B450" s="1"/>
      <c r="E450" s="2"/>
      <c r="G450" s="4"/>
      <c r="H450" s="3"/>
      <c r="I450" s="3"/>
    </row>
    <row r="451" ht="16.5" customHeight="1">
      <c r="B451" s="1"/>
      <c r="E451" s="2"/>
      <c r="G451" s="4"/>
      <c r="H451" s="3"/>
      <c r="I451" s="3"/>
    </row>
    <row r="452" ht="16.5" customHeight="1">
      <c r="B452" s="1"/>
      <c r="E452" s="2"/>
      <c r="G452" s="4"/>
      <c r="H452" s="3"/>
      <c r="I452" s="3"/>
    </row>
    <row r="453" ht="16.5" customHeight="1">
      <c r="B453" s="1"/>
      <c r="E453" s="2"/>
      <c r="G453" s="4"/>
      <c r="H453" s="3"/>
      <c r="I453" s="3"/>
    </row>
    <row r="454" ht="16.5" customHeight="1">
      <c r="B454" s="1"/>
      <c r="E454" s="2"/>
      <c r="G454" s="4"/>
      <c r="H454" s="3"/>
      <c r="I454" s="3"/>
    </row>
    <row r="455" ht="16.5" customHeight="1">
      <c r="B455" s="1"/>
      <c r="E455" s="2"/>
      <c r="G455" s="4"/>
      <c r="H455" s="3"/>
      <c r="I455" s="3"/>
    </row>
    <row r="456" ht="16.5" customHeight="1">
      <c r="B456" s="1"/>
      <c r="E456" s="2"/>
      <c r="G456" s="4"/>
      <c r="H456" s="3"/>
      <c r="I456" s="3"/>
    </row>
    <row r="457" ht="16.5" customHeight="1">
      <c r="B457" s="1"/>
      <c r="E457" s="2"/>
      <c r="G457" s="4"/>
      <c r="H457" s="3"/>
      <c r="I457" s="3"/>
    </row>
    <row r="458" ht="16.5" customHeight="1">
      <c r="B458" s="1"/>
      <c r="E458" s="2"/>
      <c r="G458" s="4"/>
      <c r="H458" s="3"/>
      <c r="I458" s="3"/>
    </row>
    <row r="459" ht="16.5" customHeight="1">
      <c r="B459" s="1"/>
      <c r="E459" s="2"/>
      <c r="G459" s="4"/>
      <c r="H459" s="3"/>
      <c r="I459" s="3"/>
    </row>
    <row r="460" ht="16.5" customHeight="1">
      <c r="B460" s="1"/>
      <c r="E460" s="2"/>
      <c r="G460" s="4"/>
      <c r="H460" s="3"/>
      <c r="I460" s="3"/>
    </row>
    <row r="461" ht="16.5" customHeight="1">
      <c r="B461" s="1"/>
      <c r="E461" s="2"/>
      <c r="G461" s="4"/>
      <c r="H461" s="3"/>
      <c r="I461" s="3"/>
    </row>
    <row r="462" ht="16.5" customHeight="1">
      <c r="B462" s="1"/>
      <c r="E462" s="2"/>
      <c r="G462" s="4"/>
      <c r="H462" s="3"/>
      <c r="I462" s="3"/>
    </row>
    <row r="463" ht="16.5" customHeight="1">
      <c r="B463" s="1"/>
      <c r="E463" s="2"/>
      <c r="G463" s="4"/>
      <c r="H463" s="3"/>
      <c r="I463" s="3"/>
    </row>
    <row r="464" ht="16.5" customHeight="1">
      <c r="B464" s="1"/>
      <c r="E464" s="2"/>
      <c r="G464" s="4"/>
      <c r="H464" s="3"/>
      <c r="I464" s="3"/>
    </row>
    <row r="465" ht="16.5" customHeight="1">
      <c r="B465" s="1"/>
      <c r="E465" s="2"/>
      <c r="G465" s="4"/>
      <c r="H465" s="3"/>
      <c r="I465" s="3"/>
    </row>
    <row r="466" ht="16.5" customHeight="1">
      <c r="B466" s="1"/>
      <c r="E466" s="2"/>
      <c r="G466" s="4"/>
      <c r="H466" s="3"/>
      <c r="I466" s="3"/>
    </row>
    <row r="467" ht="16.5" customHeight="1">
      <c r="B467" s="1"/>
      <c r="E467" s="2"/>
      <c r="G467" s="4"/>
      <c r="H467" s="3"/>
      <c r="I467" s="3"/>
    </row>
    <row r="468" ht="16.5" customHeight="1">
      <c r="B468" s="1"/>
      <c r="E468" s="2"/>
      <c r="G468" s="4"/>
      <c r="H468" s="3"/>
      <c r="I468" s="3"/>
    </row>
    <row r="469" ht="16.5" customHeight="1">
      <c r="B469" s="1"/>
      <c r="E469" s="2"/>
      <c r="G469" s="4"/>
      <c r="H469" s="3"/>
      <c r="I469" s="3"/>
    </row>
    <row r="470" ht="16.5" customHeight="1">
      <c r="B470" s="1"/>
      <c r="E470" s="2"/>
      <c r="G470" s="4"/>
      <c r="H470" s="3"/>
      <c r="I470" s="3"/>
    </row>
    <row r="471" ht="16.5" customHeight="1">
      <c r="B471" s="1"/>
      <c r="E471" s="2"/>
      <c r="G471" s="4"/>
      <c r="H471" s="3"/>
      <c r="I471" s="3"/>
    </row>
    <row r="472" ht="16.5" customHeight="1">
      <c r="B472" s="1"/>
      <c r="E472" s="2"/>
      <c r="G472" s="4"/>
      <c r="H472" s="3"/>
      <c r="I472" s="3"/>
    </row>
    <row r="473" ht="16.5" customHeight="1">
      <c r="B473" s="1"/>
      <c r="E473" s="2"/>
      <c r="G473" s="4"/>
      <c r="H473" s="3"/>
      <c r="I473" s="3"/>
    </row>
    <row r="474" ht="16.5" customHeight="1">
      <c r="B474" s="1"/>
      <c r="E474" s="2"/>
      <c r="G474" s="4"/>
      <c r="H474" s="3"/>
      <c r="I474" s="3"/>
    </row>
    <row r="475" ht="16.5" customHeight="1">
      <c r="B475" s="1"/>
      <c r="E475" s="2"/>
      <c r="G475" s="4"/>
      <c r="H475" s="3"/>
      <c r="I475" s="3"/>
    </row>
    <row r="476" ht="16.5" customHeight="1">
      <c r="B476" s="1"/>
      <c r="E476" s="2"/>
      <c r="G476" s="4"/>
      <c r="H476" s="3"/>
      <c r="I476" s="3"/>
    </row>
    <row r="477" ht="16.5" customHeight="1">
      <c r="B477" s="1"/>
      <c r="E477" s="2"/>
      <c r="G477" s="4"/>
      <c r="H477" s="3"/>
      <c r="I477" s="3"/>
    </row>
    <row r="478" ht="16.5" customHeight="1">
      <c r="B478" s="1"/>
      <c r="E478" s="2"/>
      <c r="G478" s="4"/>
      <c r="H478" s="3"/>
      <c r="I478" s="3"/>
    </row>
    <row r="479" ht="16.5" customHeight="1">
      <c r="B479" s="1"/>
      <c r="E479" s="2"/>
      <c r="G479" s="4"/>
      <c r="H479" s="3"/>
      <c r="I479" s="3"/>
    </row>
    <row r="480" ht="16.5" customHeight="1">
      <c r="B480" s="1"/>
      <c r="E480" s="2"/>
      <c r="G480" s="4"/>
      <c r="H480" s="3"/>
      <c r="I480" s="3"/>
    </row>
    <row r="481" ht="16.5" customHeight="1">
      <c r="B481" s="1"/>
      <c r="E481" s="2"/>
      <c r="G481" s="4"/>
      <c r="H481" s="3"/>
      <c r="I481" s="3"/>
    </row>
    <row r="482" ht="16.5" customHeight="1">
      <c r="B482" s="1"/>
      <c r="E482" s="2"/>
      <c r="G482" s="4"/>
      <c r="H482" s="3"/>
      <c r="I482" s="3"/>
    </row>
    <row r="483" ht="16.5" customHeight="1">
      <c r="B483" s="1"/>
      <c r="E483" s="2"/>
      <c r="G483" s="4"/>
      <c r="H483" s="3"/>
      <c r="I483" s="3"/>
    </row>
    <row r="484" ht="16.5" customHeight="1">
      <c r="B484" s="1"/>
      <c r="E484" s="2"/>
      <c r="G484" s="4"/>
      <c r="H484" s="3"/>
      <c r="I484" s="3"/>
    </row>
    <row r="485" ht="16.5" customHeight="1">
      <c r="B485" s="1"/>
      <c r="E485" s="2"/>
      <c r="G485" s="4"/>
      <c r="H485" s="3"/>
      <c r="I485" s="3"/>
    </row>
    <row r="486" ht="16.5" customHeight="1">
      <c r="B486" s="1"/>
      <c r="E486" s="2"/>
      <c r="G486" s="4"/>
      <c r="H486" s="3"/>
      <c r="I486" s="3"/>
    </row>
    <row r="487" ht="16.5" customHeight="1">
      <c r="B487" s="1"/>
      <c r="E487" s="2"/>
      <c r="G487" s="4"/>
      <c r="H487" s="3"/>
      <c r="I487" s="3"/>
    </row>
    <row r="488" ht="16.5" customHeight="1">
      <c r="B488" s="1"/>
      <c r="E488" s="2"/>
      <c r="G488" s="4"/>
      <c r="H488" s="3"/>
      <c r="I488" s="3"/>
    </row>
    <row r="489" ht="16.5" customHeight="1">
      <c r="B489" s="1"/>
      <c r="E489" s="2"/>
      <c r="G489" s="4"/>
      <c r="H489" s="3"/>
      <c r="I489" s="3"/>
    </row>
    <row r="490" ht="16.5" customHeight="1">
      <c r="B490" s="1"/>
      <c r="E490" s="2"/>
      <c r="G490" s="4"/>
      <c r="H490" s="3"/>
      <c r="I490" s="3"/>
    </row>
    <row r="491" ht="16.5" customHeight="1">
      <c r="B491" s="1"/>
      <c r="E491" s="2"/>
      <c r="G491" s="4"/>
      <c r="H491" s="3"/>
      <c r="I491" s="3"/>
    </row>
    <row r="492" ht="16.5" customHeight="1">
      <c r="B492" s="1"/>
      <c r="E492" s="2"/>
      <c r="G492" s="4"/>
      <c r="H492" s="3"/>
      <c r="I492" s="3"/>
    </row>
    <row r="493" ht="16.5" customHeight="1">
      <c r="B493" s="1"/>
      <c r="E493" s="2"/>
      <c r="G493" s="4"/>
      <c r="H493" s="3"/>
      <c r="I493" s="3"/>
    </row>
    <row r="494" ht="16.5" customHeight="1">
      <c r="B494" s="1"/>
      <c r="E494" s="2"/>
      <c r="G494" s="4"/>
      <c r="H494" s="3"/>
      <c r="I494" s="3"/>
    </row>
    <row r="495" ht="16.5" customHeight="1">
      <c r="B495" s="1"/>
      <c r="E495" s="2"/>
      <c r="G495" s="4"/>
      <c r="H495" s="3"/>
      <c r="I495" s="3"/>
    </row>
    <row r="496" ht="16.5" customHeight="1">
      <c r="B496" s="1"/>
      <c r="E496" s="2"/>
      <c r="G496" s="4"/>
      <c r="H496" s="3"/>
      <c r="I496" s="3"/>
    </row>
    <row r="497" ht="16.5" customHeight="1">
      <c r="B497" s="1"/>
      <c r="E497" s="2"/>
      <c r="G497" s="4"/>
      <c r="H497" s="3"/>
      <c r="I497" s="3"/>
    </row>
    <row r="498" ht="16.5" customHeight="1">
      <c r="B498" s="1"/>
      <c r="E498" s="2"/>
      <c r="G498" s="4"/>
      <c r="H498" s="3"/>
      <c r="I498" s="3"/>
    </row>
    <row r="499" ht="16.5" customHeight="1">
      <c r="B499" s="1"/>
      <c r="E499" s="2"/>
      <c r="G499" s="4"/>
      <c r="H499" s="3"/>
      <c r="I499" s="3"/>
    </row>
    <row r="500" ht="16.5" customHeight="1">
      <c r="B500" s="1"/>
      <c r="E500" s="2"/>
      <c r="G500" s="4"/>
      <c r="H500" s="3"/>
      <c r="I500" s="3"/>
    </row>
    <row r="501" ht="16.5" customHeight="1">
      <c r="B501" s="1"/>
      <c r="E501" s="2"/>
      <c r="G501" s="4"/>
      <c r="H501" s="3"/>
      <c r="I501" s="3"/>
    </row>
    <row r="502" ht="16.5" customHeight="1">
      <c r="B502" s="1"/>
      <c r="E502" s="2"/>
      <c r="G502" s="4"/>
      <c r="H502" s="3"/>
      <c r="I502" s="3"/>
    </row>
    <row r="503" ht="16.5" customHeight="1">
      <c r="B503" s="1"/>
      <c r="E503" s="2"/>
      <c r="G503" s="4"/>
      <c r="H503" s="3"/>
      <c r="I503" s="3"/>
    </row>
    <row r="504" ht="16.5" customHeight="1">
      <c r="B504" s="1"/>
      <c r="E504" s="2"/>
      <c r="G504" s="4"/>
      <c r="H504" s="3"/>
      <c r="I504" s="3"/>
    </row>
    <row r="505" ht="16.5" customHeight="1">
      <c r="B505" s="1"/>
      <c r="E505" s="2"/>
      <c r="G505" s="4"/>
      <c r="H505" s="3"/>
      <c r="I505" s="3"/>
    </row>
    <row r="506" ht="16.5" customHeight="1">
      <c r="B506" s="1"/>
      <c r="E506" s="2"/>
      <c r="G506" s="4"/>
      <c r="H506" s="3"/>
      <c r="I506" s="3"/>
    </row>
    <row r="507" ht="16.5" customHeight="1">
      <c r="B507" s="1"/>
      <c r="E507" s="2"/>
      <c r="G507" s="4"/>
      <c r="H507" s="3"/>
      <c r="I507" s="3"/>
    </row>
    <row r="508" ht="16.5" customHeight="1">
      <c r="B508" s="1"/>
      <c r="E508" s="2"/>
      <c r="G508" s="4"/>
      <c r="H508" s="3"/>
      <c r="I508" s="3"/>
    </row>
    <row r="509" ht="16.5" customHeight="1">
      <c r="B509" s="1"/>
      <c r="E509" s="2"/>
      <c r="G509" s="4"/>
      <c r="H509" s="3"/>
      <c r="I509" s="3"/>
    </row>
    <row r="510" ht="16.5" customHeight="1">
      <c r="B510" s="1"/>
      <c r="E510" s="2"/>
      <c r="G510" s="4"/>
      <c r="H510" s="3"/>
      <c r="I510" s="3"/>
    </row>
    <row r="511" ht="16.5" customHeight="1">
      <c r="B511" s="1"/>
      <c r="E511" s="2"/>
      <c r="G511" s="4"/>
      <c r="H511" s="3"/>
      <c r="I511" s="3"/>
    </row>
    <row r="512" ht="16.5" customHeight="1">
      <c r="B512" s="1"/>
      <c r="E512" s="2"/>
      <c r="G512" s="4"/>
      <c r="H512" s="3"/>
      <c r="I512" s="3"/>
    </row>
    <row r="513" ht="16.5" customHeight="1">
      <c r="B513" s="1"/>
      <c r="E513" s="2"/>
      <c r="G513" s="4"/>
      <c r="H513" s="3"/>
      <c r="I513" s="3"/>
    </row>
    <row r="514" ht="16.5" customHeight="1">
      <c r="B514" s="1"/>
      <c r="E514" s="2"/>
      <c r="G514" s="4"/>
      <c r="H514" s="3"/>
      <c r="I514" s="3"/>
    </row>
    <row r="515" ht="16.5" customHeight="1">
      <c r="B515" s="1"/>
      <c r="E515" s="2"/>
      <c r="G515" s="4"/>
      <c r="H515" s="3"/>
      <c r="I515" s="3"/>
    </row>
    <row r="516" ht="16.5" customHeight="1">
      <c r="B516" s="1"/>
      <c r="E516" s="2"/>
      <c r="G516" s="4"/>
      <c r="H516" s="3"/>
      <c r="I516" s="3"/>
    </row>
    <row r="517" ht="16.5" customHeight="1">
      <c r="B517" s="1"/>
      <c r="E517" s="2"/>
      <c r="G517" s="4"/>
      <c r="H517" s="3"/>
      <c r="I517" s="3"/>
    </row>
    <row r="518" ht="16.5" customHeight="1">
      <c r="B518" s="1"/>
      <c r="E518" s="2"/>
      <c r="G518" s="4"/>
      <c r="H518" s="3"/>
      <c r="I518" s="3"/>
    </row>
    <row r="519" ht="16.5" customHeight="1">
      <c r="B519" s="1"/>
      <c r="E519" s="2"/>
      <c r="G519" s="4"/>
      <c r="H519" s="3"/>
      <c r="I519" s="3"/>
    </row>
    <row r="520" ht="16.5" customHeight="1">
      <c r="B520" s="1"/>
      <c r="E520" s="2"/>
      <c r="G520" s="4"/>
      <c r="H520" s="3"/>
      <c r="I520" s="3"/>
    </row>
    <row r="521" ht="16.5" customHeight="1">
      <c r="B521" s="1"/>
      <c r="E521" s="2"/>
      <c r="G521" s="4"/>
      <c r="H521" s="3"/>
      <c r="I521" s="3"/>
    </row>
    <row r="522" ht="16.5" customHeight="1">
      <c r="B522" s="1"/>
      <c r="E522" s="2"/>
      <c r="G522" s="4"/>
      <c r="H522" s="3"/>
      <c r="I522" s="3"/>
    </row>
    <row r="523" ht="16.5" customHeight="1">
      <c r="B523" s="1"/>
      <c r="E523" s="2"/>
      <c r="G523" s="4"/>
      <c r="H523" s="3"/>
      <c r="I523" s="3"/>
    </row>
    <row r="524" ht="16.5" customHeight="1">
      <c r="B524" s="1"/>
      <c r="E524" s="2"/>
      <c r="G524" s="4"/>
      <c r="H524" s="3"/>
      <c r="I524" s="3"/>
    </row>
    <row r="525" ht="16.5" customHeight="1">
      <c r="B525" s="1"/>
      <c r="E525" s="2"/>
      <c r="G525" s="4"/>
      <c r="H525" s="3"/>
      <c r="I525" s="3"/>
    </row>
    <row r="526" ht="16.5" customHeight="1">
      <c r="B526" s="1"/>
      <c r="E526" s="2"/>
      <c r="G526" s="4"/>
      <c r="H526" s="3"/>
      <c r="I526" s="3"/>
    </row>
    <row r="527" ht="16.5" customHeight="1">
      <c r="B527" s="1"/>
      <c r="E527" s="2"/>
      <c r="G527" s="4"/>
      <c r="H527" s="3"/>
      <c r="I527" s="3"/>
    </row>
    <row r="528" ht="16.5" customHeight="1">
      <c r="B528" s="1"/>
      <c r="E528" s="2"/>
      <c r="G528" s="4"/>
      <c r="H528" s="3"/>
      <c r="I528" s="3"/>
    </row>
    <row r="529" ht="16.5" customHeight="1">
      <c r="B529" s="1"/>
      <c r="E529" s="2"/>
      <c r="G529" s="4"/>
      <c r="H529" s="3"/>
      <c r="I529" s="3"/>
    </row>
    <row r="530" ht="16.5" customHeight="1">
      <c r="B530" s="1"/>
      <c r="E530" s="2"/>
      <c r="G530" s="4"/>
      <c r="H530" s="3"/>
      <c r="I530" s="3"/>
    </row>
    <row r="531" ht="16.5" customHeight="1">
      <c r="B531" s="1"/>
      <c r="E531" s="2"/>
      <c r="G531" s="4"/>
      <c r="H531" s="3"/>
      <c r="I531" s="3"/>
    </row>
    <row r="532" ht="16.5" customHeight="1">
      <c r="B532" s="1"/>
      <c r="E532" s="2"/>
      <c r="G532" s="4"/>
      <c r="H532" s="3"/>
      <c r="I532" s="3"/>
    </row>
    <row r="533" ht="16.5" customHeight="1">
      <c r="B533" s="1"/>
      <c r="E533" s="2"/>
      <c r="G533" s="4"/>
      <c r="H533" s="3"/>
      <c r="I533" s="3"/>
    </row>
    <row r="534" ht="16.5" customHeight="1">
      <c r="B534" s="1"/>
      <c r="E534" s="2"/>
      <c r="G534" s="4"/>
      <c r="H534" s="3"/>
      <c r="I534" s="3"/>
    </row>
    <row r="535" ht="16.5" customHeight="1">
      <c r="B535" s="1"/>
      <c r="E535" s="2"/>
      <c r="G535" s="4"/>
      <c r="H535" s="3"/>
      <c r="I535" s="3"/>
    </row>
    <row r="536" ht="16.5" customHeight="1">
      <c r="B536" s="1"/>
      <c r="E536" s="2"/>
      <c r="G536" s="4"/>
      <c r="H536" s="3"/>
      <c r="I536" s="3"/>
    </row>
    <row r="537" ht="16.5" customHeight="1">
      <c r="B537" s="1"/>
      <c r="E537" s="2"/>
      <c r="G537" s="4"/>
      <c r="H537" s="3"/>
      <c r="I537" s="3"/>
    </row>
    <row r="538" ht="16.5" customHeight="1">
      <c r="B538" s="1"/>
      <c r="E538" s="2"/>
      <c r="G538" s="4"/>
      <c r="H538" s="3"/>
      <c r="I538" s="3"/>
    </row>
    <row r="539" ht="16.5" customHeight="1">
      <c r="B539" s="1"/>
      <c r="E539" s="2"/>
      <c r="G539" s="4"/>
      <c r="H539" s="3"/>
      <c r="I539" s="3"/>
    </row>
    <row r="540" ht="16.5" customHeight="1">
      <c r="B540" s="1"/>
      <c r="E540" s="2"/>
      <c r="G540" s="4"/>
      <c r="H540" s="3"/>
      <c r="I540" s="3"/>
    </row>
    <row r="541" ht="16.5" customHeight="1">
      <c r="B541" s="1"/>
      <c r="E541" s="2"/>
      <c r="G541" s="4"/>
      <c r="H541" s="3"/>
      <c r="I541" s="3"/>
    </row>
    <row r="542" ht="16.5" customHeight="1">
      <c r="B542" s="1"/>
      <c r="E542" s="2"/>
      <c r="G542" s="4"/>
      <c r="H542" s="3"/>
      <c r="I542" s="3"/>
    </row>
    <row r="543" ht="16.5" customHeight="1">
      <c r="B543" s="1"/>
      <c r="E543" s="2"/>
      <c r="G543" s="4"/>
      <c r="H543" s="3"/>
      <c r="I543" s="3"/>
    </row>
    <row r="544" ht="16.5" customHeight="1">
      <c r="B544" s="1"/>
      <c r="E544" s="2"/>
      <c r="G544" s="4"/>
      <c r="H544" s="3"/>
      <c r="I544" s="3"/>
    </row>
    <row r="545" ht="16.5" customHeight="1">
      <c r="B545" s="1"/>
      <c r="E545" s="2"/>
      <c r="G545" s="4"/>
      <c r="H545" s="3"/>
      <c r="I545" s="3"/>
    </row>
    <row r="546" ht="16.5" customHeight="1">
      <c r="B546" s="1"/>
      <c r="E546" s="2"/>
      <c r="G546" s="4"/>
      <c r="H546" s="3"/>
      <c r="I546" s="3"/>
    </row>
    <row r="547" ht="16.5" customHeight="1">
      <c r="B547" s="1"/>
      <c r="E547" s="2"/>
      <c r="G547" s="4"/>
      <c r="H547" s="3"/>
      <c r="I547" s="3"/>
    </row>
    <row r="548" ht="16.5" customHeight="1">
      <c r="B548" s="1"/>
      <c r="E548" s="2"/>
      <c r="G548" s="4"/>
      <c r="H548" s="3"/>
      <c r="I548" s="3"/>
    </row>
    <row r="549" ht="16.5" customHeight="1">
      <c r="B549" s="1"/>
      <c r="E549" s="2"/>
      <c r="G549" s="4"/>
      <c r="H549" s="3"/>
      <c r="I549" s="3"/>
    </row>
    <row r="550" ht="16.5" customHeight="1">
      <c r="B550" s="1"/>
      <c r="E550" s="2"/>
      <c r="G550" s="4"/>
      <c r="H550" s="3"/>
      <c r="I550" s="3"/>
    </row>
    <row r="551" ht="16.5" customHeight="1">
      <c r="B551" s="1"/>
      <c r="E551" s="2"/>
      <c r="G551" s="4"/>
      <c r="H551" s="3"/>
      <c r="I551" s="3"/>
    </row>
    <row r="552" ht="16.5" customHeight="1">
      <c r="B552" s="1"/>
      <c r="E552" s="2"/>
      <c r="G552" s="4"/>
      <c r="H552" s="3"/>
      <c r="I552" s="3"/>
    </row>
    <row r="553" ht="16.5" customHeight="1">
      <c r="B553" s="1"/>
      <c r="E553" s="2"/>
      <c r="G553" s="4"/>
      <c r="H553" s="3"/>
      <c r="I553" s="3"/>
    </row>
    <row r="554" ht="16.5" customHeight="1">
      <c r="B554" s="1"/>
      <c r="E554" s="2"/>
      <c r="G554" s="4"/>
      <c r="H554" s="3"/>
      <c r="I554" s="3"/>
    </row>
    <row r="555" ht="16.5" customHeight="1">
      <c r="B555" s="1"/>
      <c r="E555" s="2"/>
      <c r="G555" s="4"/>
      <c r="H555" s="3"/>
      <c r="I555" s="3"/>
    </row>
    <row r="556" ht="16.5" customHeight="1">
      <c r="B556" s="1"/>
      <c r="E556" s="2"/>
      <c r="G556" s="4"/>
      <c r="H556" s="3"/>
      <c r="I556" s="3"/>
    </row>
    <row r="557" ht="16.5" customHeight="1">
      <c r="B557" s="1"/>
      <c r="E557" s="2"/>
      <c r="G557" s="4"/>
      <c r="H557" s="3"/>
      <c r="I557" s="3"/>
    </row>
    <row r="558" ht="16.5" customHeight="1">
      <c r="B558" s="1"/>
      <c r="E558" s="2"/>
      <c r="G558" s="4"/>
      <c r="H558" s="3"/>
      <c r="I558" s="3"/>
    </row>
    <row r="559" ht="16.5" customHeight="1">
      <c r="B559" s="1"/>
      <c r="E559" s="2"/>
      <c r="G559" s="4"/>
      <c r="H559" s="3"/>
      <c r="I559" s="3"/>
    </row>
    <row r="560" ht="16.5" customHeight="1">
      <c r="B560" s="1"/>
      <c r="E560" s="2"/>
      <c r="G560" s="4"/>
      <c r="H560" s="3"/>
      <c r="I560" s="3"/>
    </row>
    <row r="561" ht="16.5" customHeight="1">
      <c r="B561" s="1"/>
      <c r="E561" s="2"/>
      <c r="G561" s="4"/>
      <c r="H561" s="3"/>
      <c r="I561" s="3"/>
    </row>
    <row r="562" ht="16.5" customHeight="1">
      <c r="B562" s="1"/>
      <c r="E562" s="2"/>
      <c r="G562" s="4"/>
      <c r="H562" s="3"/>
      <c r="I562" s="3"/>
    </row>
    <row r="563" ht="16.5" customHeight="1">
      <c r="B563" s="1"/>
      <c r="E563" s="2"/>
      <c r="G563" s="4"/>
      <c r="H563" s="3"/>
      <c r="I563" s="3"/>
    </row>
    <row r="564" ht="16.5" customHeight="1">
      <c r="B564" s="1"/>
      <c r="E564" s="2"/>
      <c r="G564" s="4"/>
      <c r="H564" s="3"/>
      <c r="I564" s="3"/>
    </row>
    <row r="565" ht="16.5" customHeight="1">
      <c r="B565" s="1"/>
      <c r="E565" s="2"/>
      <c r="G565" s="4"/>
      <c r="H565" s="3"/>
      <c r="I565" s="3"/>
    </row>
    <row r="566" ht="16.5" customHeight="1">
      <c r="B566" s="1"/>
      <c r="E566" s="2"/>
      <c r="G566" s="4"/>
      <c r="H566" s="3"/>
      <c r="I566" s="3"/>
    </row>
    <row r="567" ht="16.5" customHeight="1">
      <c r="B567" s="1"/>
      <c r="E567" s="2"/>
      <c r="G567" s="4"/>
      <c r="H567" s="3"/>
      <c r="I567" s="3"/>
    </row>
    <row r="568" ht="16.5" customHeight="1">
      <c r="B568" s="1"/>
      <c r="E568" s="2"/>
      <c r="G568" s="4"/>
      <c r="H568" s="3"/>
      <c r="I568" s="3"/>
    </row>
    <row r="569" ht="16.5" customHeight="1">
      <c r="B569" s="1"/>
      <c r="E569" s="2"/>
      <c r="G569" s="4"/>
      <c r="H569" s="3"/>
      <c r="I569" s="3"/>
    </row>
    <row r="570" ht="16.5" customHeight="1">
      <c r="B570" s="1"/>
      <c r="E570" s="2"/>
      <c r="G570" s="4"/>
      <c r="H570" s="3"/>
      <c r="I570" s="3"/>
    </row>
    <row r="571" ht="16.5" customHeight="1">
      <c r="B571" s="1"/>
      <c r="E571" s="2"/>
      <c r="G571" s="4"/>
      <c r="H571" s="3"/>
      <c r="I571" s="3"/>
    </row>
    <row r="572" ht="16.5" customHeight="1">
      <c r="B572" s="1"/>
      <c r="E572" s="2"/>
      <c r="G572" s="4"/>
      <c r="H572" s="3"/>
      <c r="I572" s="3"/>
    </row>
    <row r="573" ht="16.5" customHeight="1">
      <c r="B573" s="1"/>
      <c r="E573" s="2"/>
      <c r="G573" s="4"/>
      <c r="H573" s="3"/>
      <c r="I573" s="3"/>
    </row>
    <row r="574" ht="16.5" customHeight="1">
      <c r="B574" s="1"/>
      <c r="E574" s="2"/>
      <c r="G574" s="4"/>
      <c r="H574" s="3"/>
      <c r="I574" s="3"/>
    </row>
    <row r="575" ht="16.5" customHeight="1">
      <c r="B575" s="1"/>
      <c r="E575" s="2"/>
      <c r="G575" s="4"/>
      <c r="H575" s="3"/>
      <c r="I575" s="3"/>
    </row>
    <row r="576" ht="16.5" customHeight="1">
      <c r="B576" s="1"/>
      <c r="E576" s="2"/>
      <c r="G576" s="4"/>
      <c r="H576" s="3"/>
      <c r="I576" s="3"/>
    </row>
    <row r="577" ht="16.5" customHeight="1">
      <c r="B577" s="1"/>
      <c r="E577" s="2"/>
      <c r="G577" s="4"/>
      <c r="H577" s="3"/>
      <c r="I577" s="3"/>
    </row>
    <row r="578" ht="16.5" customHeight="1">
      <c r="B578" s="1"/>
      <c r="E578" s="2"/>
      <c r="G578" s="4"/>
      <c r="H578" s="3"/>
      <c r="I578" s="3"/>
    </row>
    <row r="579" ht="16.5" customHeight="1">
      <c r="B579" s="1"/>
      <c r="E579" s="2"/>
      <c r="G579" s="4"/>
      <c r="H579" s="3"/>
      <c r="I579" s="3"/>
    </row>
    <row r="580" ht="16.5" customHeight="1">
      <c r="B580" s="1"/>
      <c r="E580" s="2"/>
      <c r="G580" s="4"/>
      <c r="H580" s="3"/>
      <c r="I580" s="3"/>
    </row>
    <row r="581" ht="16.5" customHeight="1">
      <c r="B581" s="1"/>
      <c r="E581" s="2"/>
      <c r="G581" s="4"/>
      <c r="H581" s="3"/>
      <c r="I581" s="3"/>
    </row>
    <row r="582" ht="16.5" customHeight="1">
      <c r="B582" s="1"/>
      <c r="E582" s="2"/>
      <c r="G582" s="4"/>
      <c r="H582" s="3"/>
      <c r="I582" s="3"/>
    </row>
    <row r="583" ht="16.5" customHeight="1">
      <c r="B583" s="1"/>
      <c r="E583" s="2"/>
      <c r="G583" s="4"/>
      <c r="H583" s="3"/>
      <c r="I583" s="3"/>
    </row>
    <row r="584" ht="16.5" customHeight="1">
      <c r="B584" s="1"/>
      <c r="E584" s="2"/>
      <c r="G584" s="4"/>
      <c r="H584" s="3"/>
      <c r="I584" s="3"/>
    </row>
    <row r="585" ht="16.5" customHeight="1">
      <c r="B585" s="1"/>
      <c r="E585" s="2"/>
      <c r="G585" s="4"/>
      <c r="H585" s="3"/>
      <c r="I585" s="3"/>
    </row>
    <row r="586" ht="16.5" customHeight="1">
      <c r="B586" s="1"/>
      <c r="E586" s="2"/>
      <c r="G586" s="4"/>
      <c r="H586" s="3"/>
      <c r="I586" s="3"/>
    </row>
    <row r="587" ht="16.5" customHeight="1">
      <c r="B587" s="1"/>
      <c r="E587" s="2"/>
      <c r="G587" s="4"/>
      <c r="H587" s="3"/>
      <c r="I587" s="3"/>
    </row>
    <row r="588" ht="16.5" customHeight="1">
      <c r="B588" s="1"/>
      <c r="E588" s="2"/>
      <c r="G588" s="4"/>
      <c r="H588" s="3"/>
      <c r="I588" s="3"/>
    </row>
    <row r="589" ht="16.5" customHeight="1">
      <c r="B589" s="1"/>
      <c r="E589" s="2"/>
      <c r="G589" s="4"/>
      <c r="H589" s="3"/>
      <c r="I589" s="3"/>
    </row>
    <row r="590" ht="16.5" customHeight="1">
      <c r="B590" s="1"/>
      <c r="E590" s="2"/>
      <c r="G590" s="4"/>
      <c r="H590" s="3"/>
      <c r="I590" s="3"/>
    </row>
    <row r="591" ht="16.5" customHeight="1">
      <c r="B591" s="1"/>
      <c r="E591" s="2"/>
      <c r="G591" s="4"/>
      <c r="H591" s="3"/>
      <c r="I591" s="3"/>
    </row>
    <row r="592" ht="16.5" customHeight="1">
      <c r="B592" s="1"/>
      <c r="E592" s="2"/>
      <c r="G592" s="4"/>
      <c r="H592" s="3"/>
      <c r="I592" s="3"/>
    </row>
    <row r="593" ht="16.5" customHeight="1">
      <c r="B593" s="1"/>
      <c r="E593" s="2"/>
      <c r="G593" s="4"/>
      <c r="H593" s="3"/>
      <c r="I593" s="3"/>
    </row>
    <row r="594" ht="16.5" customHeight="1">
      <c r="B594" s="1"/>
      <c r="E594" s="2"/>
      <c r="G594" s="4"/>
      <c r="H594" s="3"/>
      <c r="I594" s="3"/>
    </row>
    <row r="595" ht="16.5" customHeight="1">
      <c r="B595" s="1"/>
      <c r="E595" s="2"/>
      <c r="G595" s="4"/>
      <c r="H595" s="3"/>
      <c r="I595" s="3"/>
    </row>
    <row r="596" ht="16.5" customHeight="1">
      <c r="B596" s="1"/>
      <c r="E596" s="2"/>
      <c r="G596" s="4"/>
      <c r="H596" s="3"/>
      <c r="I596" s="3"/>
    </row>
    <row r="597" ht="16.5" customHeight="1">
      <c r="B597" s="1"/>
      <c r="E597" s="2"/>
      <c r="G597" s="4"/>
      <c r="H597" s="3"/>
      <c r="I597" s="3"/>
    </row>
    <row r="598" ht="16.5" customHeight="1">
      <c r="B598" s="1"/>
      <c r="E598" s="2"/>
      <c r="G598" s="4"/>
      <c r="H598" s="3"/>
      <c r="I598" s="3"/>
    </row>
    <row r="599" ht="16.5" customHeight="1">
      <c r="B599" s="1"/>
      <c r="E599" s="2"/>
      <c r="G599" s="4"/>
      <c r="H599" s="3"/>
      <c r="I599" s="3"/>
    </row>
    <row r="600" ht="16.5" customHeight="1">
      <c r="B600" s="1"/>
      <c r="E600" s="2"/>
      <c r="G600" s="4"/>
      <c r="H600" s="3"/>
      <c r="I600" s="3"/>
    </row>
    <row r="601" ht="16.5" customHeight="1">
      <c r="B601" s="1"/>
      <c r="E601" s="2"/>
      <c r="G601" s="4"/>
      <c r="H601" s="3"/>
      <c r="I601" s="3"/>
    </row>
    <row r="602" ht="16.5" customHeight="1">
      <c r="B602" s="1"/>
      <c r="E602" s="2"/>
      <c r="G602" s="4"/>
      <c r="H602" s="3"/>
      <c r="I602" s="3"/>
    </row>
    <row r="603" ht="16.5" customHeight="1">
      <c r="B603" s="1"/>
      <c r="E603" s="2"/>
      <c r="G603" s="4"/>
      <c r="H603" s="3"/>
      <c r="I603" s="3"/>
    </row>
    <row r="604" ht="16.5" customHeight="1">
      <c r="B604" s="1"/>
      <c r="E604" s="2"/>
      <c r="G604" s="4"/>
      <c r="H604" s="3"/>
      <c r="I604" s="3"/>
    </row>
    <row r="605" ht="16.5" customHeight="1">
      <c r="B605" s="1"/>
      <c r="E605" s="2"/>
      <c r="G605" s="4"/>
      <c r="H605" s="3"/>
      <c r="I605" s="3"/>
    </row>
    <row r="606" ht="16.5" customHeight="1">
      <c r="B606" s="1"/>
      <c r="E606" s="2"/>
      <c r="G606" s="4"/>
      <c r="H606" s="3"/>
      <c r="I606" s="3"/>
    </row>
    <row r="607" ht="16.5" customHeight="1">
      <c r="B607" s="1"/>
      <c r="E607" s="2"/>
      <c r="G607" s="4"/>
      <c r="H607" s="3"/>
      <c r="I607" s="3"/>
    </row>
    <row r="608" ht="16.5" customHeight="1">
      <c r="B608" s="1"/>
      <c r="E608" s="2"/>
      <c r="G608" s="4"/>
      <c r="H608" s="3"/>
      <c r="I608" s="3"/>
    </row>
    <row r="609" ht="16.5" customHeight="1">
      <c r="B609" s="1"/>
      <c r="E609" s="2"/>
      <c r="G609" s="4"/>
      <c r="H609" s="3"/>
      <c r="I609" s="3"/>
    </row>
    <row r="610" ht="16.5" customHeight="1">
      <c r="B610" s="1"/>
      <c r="E610" s="2"/>
      <c r="G610" s="4"/>
      <c r="H610" s="3"/>
      <c r="I610" s="3"/>
    </row>
    <row r="611" ht="16.5" customHeight="1">
      <c r="B611" s="1"/>
      <c r="E611" s="2"/>
      <c r="G611" s="4"/>
      <c r="H611" s="3"/>
      <c r="I611" s="3"/>
    </row>
    <row r="612" ht="16.5" customHeight="1">
      <c r="B612" s="1"/>
      <c r="E612" s="2"/>
      <c r="G612" s="4"/>
      <c r="H612" s="3"/>
      <c r="I612" s="3"/>
    </row>
    <row r="613" ht="16.5" customHeight="1">
      <c r="B613" s="1"/>
      <c r="E613" s="2"/>
      <c r="G613" s="4"/>
      <c r="H613" s="3"/>
      <c r="I613" s="3"/>
    </row>
    <row r="614" ht="16.5" customHeight="1">
      <c r="B614" s="1"/>
      <c r="E614" s="2"/>
      <c r="G614" s="4"/>
      <c r="H614" s="3"/>
      <c r="I614" s="3"/>
    </row>
    <row r="615" ht="16.5" customHeight="1">
      <c r="B615" s="1"/>
      <c r="E615" s="2"/>
      <c r="G615" s="4"/>
      <c r="H615" s="3"/>
      <c r="I615" s="3"/>
    </row>
    <row r="616" ht="16.5" customHeight="1">
      <c r="B616" s="1"/>
      <c r="E616" s="2"/>
      <c r="G616" s="4"/>
      <c r="H616" s="3"/>
      <c r="I616" s="3"/>
    </row>
    <row r="617" ht="16.5" customHeight="1">
      <c r="B617" s="1"/>
      <c r="E617" s="2"/>
      <c r="G617" s="4"/>
      <c r="H617" s="3"/>
      <c r="I617" s="3"/>
    </row>
    <row r="618" ht="16.5" customHeight="1">
      <c r="B618" s="1"/>
      <c r="E618" s="2"/>
      <c r="G618" s="4"/>
      <c r="H618" s="3"/>
      <c r="I618" s="3"/>
    </row>
    <row r="619" ht="16.5" customHeight="1">
      <c r="B619" s="1"/>
      <c r="E619" s="2"/>
      <c r="G619" s="4"/>
      <c r="H619" s="3"/>
      <c r="I619" s="3"/>
    </row>
    <row r="620" ht="16.5" customHeight="1">
      <c r="B620" s="1"/>
      <c r="E620" s="2"/>
      <c r="G620" s="4"/>
      <c r="H620" s="3"/>
      <c r="I620" s="3"/>
    </row>
    <row r="621" ht="16.5" customHeight="1">
      <c r="B621" s="1"/>
      <c r="E621" s="2"/>
      <c r="G621" s="4"/>
      <c r="H621" s="3"/>
      <c r="I621" s="3"/>
    </row>
    <row r="622" ht="16.5" customHeight="1">
      <c r="B622" s="1"/>
      <c r="E622" s="2"/>
      <c r="G622" s="4"/>
      <c r="H622" s="3"/>
      <c r="I622" s="3"/>
    </row>
    <row r="623" ht="16.5" customHeight="1">
      <c r="B623" s="1"/>
      <c r="E623" s="2"/>
      <c r="G623" s="4"/>
      <c r="H623" s="3"/>
      <c r="I623" s="3"/>
    </row>
    <row r="624" ht="16.5" customHeight="1">
      <c r="B624" s="1"/>
      <c r="E624" s="2"/>
      <c r="G624" s="4"/>
      <c r="H624" s="3"/>
      <c r="I624" s="3"/>
    </row>
    <row r="625" ht="16.5" customHeight="1">
      <c r="B625" s="1"/>
      <c r="E625" s="2"/>
      <c r="G625" s="4"/>
      <c r="H625" s="3"/>
      <c r="I625" s="3"/>
    </row>
    <row r="626" ht="16.5" customHeight="1">
      <c r="B626" s="1"/>
      <c r="E626" s="2"/>
      <c r="G626" s="4"/>
      <c r="H626" s="3"/>
      <c r="I626" s="3"/>
    </row>
    <row r="627" ht="16.5" customHeight="1">
      <c r="B627" s="1"/>
      <c r="E627" s="2"/>
      <c r="G627" s="4"/>
      <c r="H627" s="3"/>
      <c r="I627" s="3"/>
    </row>
    <row r="628" ht="16.5" customHeight="1">
      <c r="B628" s="1"/>
      <c r="E628" s="2"/>
      <c r="G628" s="4"/>
      <c r="H628" s="3"/>
      <c r="I628" s="3"/>
    </row>
    <row r="629" ht="16.5" customHeight="1">
      <c r="B629" s="1"/>
      <c r="E629" s="2"/>
      <c r="G629" s="4"/>
      <c r="H629" s="3"/>
      <c r="I629" s="3"/>
    </row>
    <row r="630" ht="16.5" customHeight="1">
      <c r="B630" s="1"/>
      <c r="E630" s="2"/>
      <c r="G630" s="4"/>
      <c r="H630" s="3"/>
      <c r="I630" s="3"/>
    </row>
    <row r="631" ht="16.5" customHeight="1">
      <c r="B631" s="1"/>
      <c r="E631" s="2"/>
      <c r="G631" s="4"/>
      <c r="H631" s="3"/>
      <c r="I631" s="3"/>
    </row>
    <row r="632" ht="16.5" customHeight="1">
      <c r="B632" s="1"/>
      <c r="E632" s="2"/>
      <c r="G632" s="4"/>
      <c r="H632" s="3"/>
      <c r="I632" s="3"/>
    </row>
    <row r="633" ht="16.5" customHeight="1">
      <c r="B633" s="1"/>
      <c r="E633" s="2"/>
      <c r="G633" s="4"/>
      <c r="H633" s="3"/>
      <c r="I633" s="3"/>
    </row>
    <row r="634" ht="16.5" customHeight="1">
      <c r="B634" s="1"/>
      <c r="E634" s="2"/>
      <c r="G634" s="4"/>
      <c r="H634" s="3"/>
      <c r="I634" s="3"/>
    </row>
    <row r="635" ht="16.5" customHeight="1">
      <c r="B635" s="1"/>
      <c r="E635" s="2"/>
      <c r="G635" s="4"/>
      <c r="H635" s="3"/>
      <c r="I635" s="3"/>
    </row>
    <row r="636" ht="16.5" customHeight="1">
      <c r="B636" s="1"/>
      <c r="E636" s="2"/>
      <c r="G636" s="4"/>
      <c r="H636" s="3"/>
      <c r="I636" s="3"/>
    </row>
    <row r="637" ht="16.5" customHeight="1">
      <c r="B637" s="1"/>
      <c r="E637" s="2"/>
      <c r="G637" s="4"/>
      <c r="H637" s="3"/>
      <c r="I637" s="3"/>
    </row>
    <row r="638" ht="16.5" customHeight="1">
      <c r="B638" s="1"/>
      <c r="E638" s="2"/>
      <c r="G638" s="4"/>
      <c r="H638" s="3"/>
      <c r="I638" s="3"/>
    </row>
    <row r="639" ht="16.5" customHeight="1">
      <c r="B639" s="1"/>
      <c r="E639" s="2"/>
      <c r="G639" s="4"/>
      <c r="H639" s="3"/>
      <c r="I639" s="3"/>
    </row>
    <row r="640" ht="16.5" customHeight="1">
      <c r="B640" s="1"/>
      <c r="E640" s="2"/>
      <c r="G640" s="4"/>
      <c r="H640" s="3"/>
      <c r="I640" s="3"/>
    </row>
    <row r="641" ht="16.5" customHeight="1">
      <c r="B641" s="1"/>
      <c r="E641" s="2"/>
      <c r="G641" s="4"/>
      <c r="H641" s="3"/>
      <c r="I641" s="3"/>
    </row>
    <row r="642" ht="16.5" customHeight="1">
      <c r="B642" s="1"/>
      <c r="E642" s="2"/>
      <c r="G642" s="4"/>
      <c r="H642" s="3"/>
      <c r="I642" s="3"/>
    </row>
    <row r="643" ht="16.5" customHeight="1">
      <c r="B643" s="1"/>
      <c r="E643" s="2"/>
      <c r="G643" s="4"/>
      <c r="H643" s="3"/>
      <c r="I643" s="3"/>
    </row>
    <row r="644" ht="16.5" customHeight="1">
      <c r="B644" s="1"/>
      <c r="E644" s="2"/>
      <c r="G644" s="4"/>
      <c r="H644" s="3"/>
      <c r="I644" s="3"/>
    </row>
    <row r="645" ht="16.5" customHeight="1">
      <c r="B645" s="1"/>
      <c r="E645" s="2"/>
      <c r="G645" s="4"/>
      <c r="H645" s="3"/>
      <c r="I645" s="3"/>
    </row>
    <row r="646" ht="16.5" customHeight="1">
      <c r="B646" s="1"/>
      <c r="E646" s="2"/>
      <c r="G646" s="4"/>
      <c r="H646" s="3"/>
      <c r="I646" s="3"/>
    </row>
    <row r="647" ht="16.5" customHeight="1">
      <c r="B647" s="1"/>
      <c r="E647" s="2"/>
      <c r="G647" s="4"/>
      <c r="H647" s="3"/>
      <c r="I647" s="3"/>
    </row>
    <row r="648" ht="16.5" customHeight="1">
      <c r="B648" s="1"/>
      <c r="E648" s="2"/>
      <c r="G648" s="4"/>
      <c r="H648" s="3"/>
      <c r="I648" s="3"/>
    </row>
    <row r="649" ht="16.5" customHeight="1">
      <c r="B649" s="1"/>
      <c r="E649" s="2"/>
      <c r="G649" s="4"/>
      <c r="H649" s="3"/>
      <c r="I649" s="3"/>
    </row>
    <row r="650" ht="16.5" customHeight="1">
      <c r="B650" s="1"/>
      <c r="E650" s="2"/>
      <c r="G650" s="4"/>
      <c r="H650" s="3"/>
      <c r="I650" s="3"/>
    </row>
    <row r="651" ht="16.5" customHeight="1">
      <c r="B651" s="1"/>
      <c r="E651" s="2"/>
      <c r="G651" s="4"/>
      <c r="H651" s="3"/>
      <c r="I651" s="3"/>
    </row>
    <row r="652" ht="16.5" customHeight="1">
      <c r="B652" s="1"/>
      <c r="E652" s="2"/>
      <c r="G652" s="4"/>
      <c r="H652" s="3"/>
      <c r="I652" s="3"/>
    </row>
    <row r="653" ht="16.5" customHeight="1">
      <c r="B653" s="1"/>
      <c r="E653" s="2"/>
      <c r="G653" s="4"/>
      <c r="H653" s="3"/>
      <c r="I653" s="3"/>
    </row>
    <row r="654" ht="16.5" customHeight="1">
      <c r="B654" s="1"/>
      <c r="E654" s="2"/>
      <c r="G654" s="4"/>
      <c r="H654" s="3"/>
      <c r="I654" s="3"/>
    </row>
    <row r="655" ht="16.5" customHeight="1">
      <c r="B655" s="1"/>
      <c r="E655" s="2"/>
      <c r="G655" s="4"/>
      <c r="H655" s="3"/>
      <c r="I655" s="3"/>
    </row>
    <row r="656" ht="16.5" customHeight="1">
      <c r="B656" s="1"/>
      <c r="E656" s="2"/>
      <c r="G656" s="4"/>
      <c r="H656" s="3"/>
      <c r="I656" s="3"/>
    </row>
    <row r="657" ht="16.5" customHeight="1">
      <c r="B657" s="1"/>
      <c r="E657" s="2"/>
      <c r="G657" s="4"/>
      <c r="H657" s="3"/>
      <c r="I657" s="3"/>
    </row>
    <row r="658" ht="16.5" customHeight="1">
      <c r="B658" s="1"/>
      <c r="E658" s="2"/>
      <c r="G658" s="4"/>
      <c r="H658" s="3"/>
      <c r="I658" s="3"/>
    </row>
    <row r="659" ht="16.5" customHeight="1">
      <c r="B659" s="1"/>
      <c r="E659" s="2"/>
      <c r="G659" s="4"/>
      <c r="H659" s="3"/>
      <c r="I659" s="3"/>
    </row>
    <row r="660" ht="16.5" customHeight="1">
      <c r="B660" s="1"/>
      <c r="E660" s="2"/>
      <c r="G660" s="4"/>
      <c r="H660" s="3"/>
      <c r="I660" s="3"/>
    </row>
    <row r="661" ht="16.5" customHeight="1">
      <c r="B661" s="1"/>
      <c r="E661" s="2"/>
      <c r="G661" s="4"/>
      <c r="H661" s="3"/>
      <c r="I661" s="3"/>
    </row>
    <row r="662" ht="16.5" customHeight="1">
      <c r="B662" s="1"/>
      <c r="E662" s="2"/>
      <c r="G662" s="4"/>
      <c r="H662" s="3"/>
      <c r="I662" s="3"/>
    </row>
    <row r="663" ht="16.5" customHeight="1">
      <c r="B663" s="1"/>
      <c r="E663" s="2"/>
      <c r="G663" s="4"/>
      <c r="H663" s="3"/>
      <c r="I663" s="3"/>
    </row>
    <row r="664" ht="16.5" customHeight="1">
      <c r="B664" s="1"/>
      <c r="E664" s="2"/>
      <c r="G664" s="4"/>
      <c r="H664" s="3"/>
      <c r="I664" s="3"/>
    </row>
    <row r="665" ht="16.5" customHeight="1">
      <c r="B665" s="1"/>
      <c r="E665" s="2"/>
      <c r="G665" s="4"/>
      <c r="H665" s="3"/>
      <c r="I665" s="3"/>
    </row>
    <row r="666" ht="16.5" customHeight="1">
      <c r="B666" s="1"/>
      <c r="E666" s="2"/>
      <c r="G666" s="4"/>
      <c r="H666" s="3"/>
      <c r="I666" s="3"/>
    </row>
    <row r="667" ht="16.5" customHeight="1">
      <c r="B667" s="1"/>
      <c r="E667" s="2"/>
      <c r="G667" s="4"/>
      <c r="H667" s="3"/>
      <c r="I667" s="3"/>
    </row>
    <row r="668" ht="16.5" customHeight="1">
      <c r="B668" s="1"/>
      <c r="E668" s="2"/>
      <c r="G668" s="4"/>
      <c r="H668" s="3"/>
      <c r="I668" s="3"/>
    </row>
    <row r="669" ht="16.5" customHeight="1">
      <c r="B669" s="1"/>
      <c r="E669" s="2"/>
      <c r="G669" s="4"/>
      <c r="H669" s="3"/>
      <c r="I669" s="3"/>
    </row>
    <row r="670" ht="16.5" customHeight="1">
      <c r="B670" s="1"/>
      <c r="E670" s="2"/>
      <c r="G670" s="4"/>
      <c r="H670" s="3"/>
      <c r="I670" s="3"/>
    </row>
    <row r="671" ht="16.5" customHeight="1">
      <c r="B671" s="1"/>
      <c r="E671" s="2"/>
      <c r="G671" s="4"/>
      <c r="H671" s="3"/>
      <c r="I671" s="3"/>
    </row>
    <row r="672" ht="16.5" customHeight="1">
      <c r="B672" s="1"/>
      <c r="E672" s="2"/>
      <c r="G672" s="4"/>
      <c r="H672" s="3"/>
      <c r="I672" s="3"/>
    </row>
    <row r="673" ht="16.5" customHeight="1">
      <c r="B673" s="1"/>
      <c r="E673" s="2"/>
      <c r="G673" s="4"/>
      <c r="H673" s="3"/>
      <c r="I673" s="3"/>
    </row>
    <row r="674" ht="16.5" customHeight="1">
      <c r="B674" s="1"/>
      <c r="E674" s="2"/>
      <c r="G674" s="4"/>
      <c r="H674" s="3"/>
      <c r="I674" s="3"/>
    </row>
    <row r="675" ht="16.5" customHeight="1">
      <c r="B675" s="1"/>
      <c r="E675" s="2"/>
      <c r="G675" s="4"/>
      <c r="H675" s="3"/>
      <c r="I675" s="3"/>
    </row>
    <row r="676" ht="16.5" customHeight="1">
      <c r="B676" s="1"/>
      <c r="E676" s="2"/>
      <c r="G676" s="4"/>
      <c r="H676" s="3"/>
      <c r="I676" s="3"/>
    </row>
    <row r="677" ht="16.5" customHeight="1">
      <c r="B677" s="1"/>
      <c r="E677" s="2"/>
      <c r="G677" s="4"/>
      <c r="H677" s="3"/>
      <c r="I677" s="3"/>
    </row>
    <row r="678" ht="16.5" customHeight="1">
      <c r="B678" s="1"/>
      <c r="E678" s="2"/>
      <c r="G678" s="4"/>
      <c r="H678" s="3"/>
      <c r="I678" s="3"/>
    </row>
    <row r="679" ht="16.5" customHeight="1">
      <c r="B679" s="1"/>
      <c r="E679" s="2"/>
      <c r="G679" s="4"/>
      <c r="H679" s="3"/>
      <c r="I679" s="3"/>
    </row>
    <row r="680" ht="16.5" customHeight="1">
      <c r="B680" s="1"/>
      <c r="E680" s="2"/>
      <c r="G680" s="4"/>
      <c r="H680" s="3"/>
      <c r="I680" s="3"/>
    </row>
    <row r="681" ht="16.5" customHeight="1">
      <c r="B681" s="1"/>
      <c r="E681" s="2"/>
      <c r="G681" s="4"/>
      <c r="H681" s="3"/>
      <c r="I681" s="3"/>
    </row>
    <row r="682" ht="16.5" customHeight="1">
      <c r="B682" s="1"/>
      <c r="E682" s="2"/>
      <c r="G682" s="4"/>
      <c r="H682" s="3"/>
      <c r="I682" s="3"/>
    </row>
    <row r="683" ht="16.5" customHeight="1">
      <c r="B683" s="1"/>
      <c r="E683" s="2"/>
      <c r="G683" s="4"/>
      <c r="H683" s="3"/>
      <c r="I683" s="3"/>
    </row>
    <row r="684" ht="16.5" customHeight="1">
      <c r="B684" s="1"/>
      <c r="E684" s="2"/>
      <c r="G684" s="4"/>
      <c r="H684" s="3"/>
      <c r="I684" s="3"/>
    </row>
    <row r="685" ht="16.5" customHeight="1">
      <c r="B685" s="1"/>
      <c r="E685" s="2"/>
      <c r="G685" s="4"/>
      <c r="H685" s="3"/>
      <c r="I685" s="3"/>
    </row>
    <row r="686" ht="16.5" customHeight="1">
      <c r="B686" s="1"/>
      <c r="E686" s="2"/>
      <c r="G686" s="4"/>
      <c r="H686" s="3"/>
      <c r="I686" s="3"/>
    </row>
    <row r="687" ht="16.5" customHeight="1">
      <c r="B687" s="1"/>
      <c r="E687" s="2"/>
      <c r="G687" s="4"/>
      <c r="H687" s="3"/>
      <c r="I687" s="3"/>
    </row>
    <row r="688" ht="16.5" customHeight="1">
      <c r="B688" s="1"/>
      <c r="E688" s="2"/>
      <c r="G688" s="4"/>
      <c r="H688" s="3"/>
      <c r="I688" s="3"/>
    </row>
    <row r="689" ht="16.5" customHeight="1">
      <c r="B689" s="1"/>
      <c r="E689" s="2"/>
      <c r="G689" s="4"/>
      <c r="H689" s="3"/>
      <c r="I689" s="3"/>
    </row>
    <row r="690" ht="16.5" customHeight="1">
      <c r="B690" s="1"/>
      <c r="E690" s="2"/>
      <c r="G690" s="4"/>
      <c r="H690" s="3"/>
      <c r="I690" s="3"/>
    </row>
    <row r="691" ht="16.5" customHeight="1">
      <c r="B691" s="1"/>
      <c r="E691" s="2"/>
      <c r="G691" s="4"/>
      <c r="H691" s="3"/>
      <c r="I691" s="3"/>
    </row>
    <row r="692" ht="16.5" customHeight="1">
      <c r="B692" s="1"/>
      <c r="E692" s="2"/>
      <c r="G692" s="4"/>
      <c r="H692" s="3"/>
      <c r="I692" s="3"/>
    </row>
    <row r="693" ht="16.5" customHeight="1">
      <c r="B693" s="1"/>
      <c r="E693" s="2"/>
      <c r="G693" s="4"/>
      <c r="H693" s="3"/>
      <c r="I693" s="3"/>
    </row>
    <row r="694" ht="16.5" customHeight="1">
      <c r="B694" s="1"/>
      <c r="E694" s="2"/>
      <c r="G694" s="4"/>
      <c r="H694" s="3"/>
      <c r="I694" s="3"/>
    </row>
    <row r="695" ht="16.5" customHeight="1">
      <c r="B695" s="1"/>
      <c r="E695" s="2"/>
      <c r="G695" s="4"/>
      <c r="H695" s="3"/>
      <c r="I695" s="3"/>
    </row>
    <row r="696" ht="16.5" customHeight="1">
      <c r="B696" s="1"/>
      <c r="E696" s="2"/>
      <c r="G696" s="4"/>
      <c r="H696" s="3"/>
      <c r="I696" s="3"/>
    </row>
    <row r="697" ht="16.5" customHeight="1">
      <c r="B697" s="1"/>
      <c r="E697" s="2"/>
      <c r="G697" s="4"/>
      <c r="H697" s="3"/>
      <c r="I697" s="3"/>
    </row>
    <row r="698" ht="16.5" customHeight="1">
      <c r="B698" s="1"/>
      <c r="E698" s="2"/>
      <c r="G698" s="4"/>
      <c r="H698" s="3"/>
      <c r="I698" s="3"/>
    </row>
    <row r="699" ht="16.5" customHeight="1">
      <c r="B699" s="1"/>
      <c r="E699" s="2"/>
      <c r="G699" s="4"/>
      <c r="H699" s="3"/>
      <c r="I699" s="3"/>
    </row>
    <row r="700" ht="16.5" customHeight="1">
      <c r="B700" s="1"/>
      <c r="E700" s="2"/>
      <c r="G700" s="4"/>
      <c r="H700" s="3"/>
      <c r="I700" s="3"/>
    </row>
    <row r="701" ht="16.5" customHeight="1">
      <c r="B701" s="1"/>
      <c r="E701" s="2"/>
      <c r="G701" s="4"/>
      <c r="H701" s="3"/>
      <c r="I701" s="3"/>
    </row>
    <row r="702" ht="16.5" customHeight="1">
      <c r="B702" s="1"/>
      <c r="E702" s="2"/>
      <c r="G702" s="4"/>
      <c r="H702" s="3"/>
      <c r="I702" s="3"/>
    </row>
    <row r="703" ht="16.5" customHeight="1">
      <c r="B703" s="1"/>
      <c r="E703" s="2"/>
      <c r="G703" s="4"/>
      <c r="H703" s="3"/>
      <c r="I703" s="3"/>
    </row>
    <row r="704" ht="16.5" customHeight="1">
      <c r="B704" s="1"/>
      <c r="E704" s="2"/>
      <c r="G704" s="4"/>
      <c r="H704" s="3"/>
      <c r="I704" s="3"/>
    </row>
    <row r="705" ht="16.5" customHeight="1">
      <c r="B705" s="1"/>
      <c r="E705" s="2"/>
      <c r="G705" s="4"/>
      <c r="H705" s="3"/>
      <c r="I705" s="3"/>
    </row>
    <row r="706" ht="16.5" customHeight="1">
      <c r="B706" s="1"/>
      <c r="E706" s="2"/>
      <c r="G706" s="4"/>
      <c r="H706" s="3"/>
      <c r="I706" s="3"/>
    </row>
    <row r="707" ht="16.5" customHeight="1">
      <c r="B707" s="1"/>
      <c r="E707" s="2"/>
      <c r="G707" s="4"/>
      <c r="H707" s="3"/>
      <c r="I707" s="3"/>
    </row>
    <row r="708" ht="16.5" customHeight="1">
      <c r="B708" s="1"/>
      <c r="E708" s="2"/>
      <c r="G708" s="4"/>
      <c r="H708" s="3"/>
      <c r="I708" s="3"/>
    </row>
    <row r="709" ht="16.5" customHeight="1">
      <c r="B709" s="1"/>
      <c r="E709" s="2"/>
      <c r="G709" s="4"/>
      <c r="H709" s="3"/>
      <c r="I709" s="3"/>
    </row>
    <row r="710" ht="16.5" customHeight="1">
      <c r="B710" s="1"/>
      <c r="E710" s="2"/>
      <c r="G710" s="4"/>
      <c r="H710" s="3"/>
      <c r="I710" s="3"/>
    </row>
    <row r="711" ht="16.5" customHeight="1">
      <c r="B711" s="1"/>
      <c r="E711" s="2"/>
      <c r="G711" s="4"/>
      <c r="H711" s="3"/>
      <c r="I711" s="3"/>
    </row>
    <row r="712" ht="16.5" customHeight="1">
      <c r="B712" s="1"/>
      <c r="E712" s="2"/>
      <c r="G712" s="4"/>
      <c r="H712" s="3"/>
      <c r="I712" s="3"/>
    </row>
    <row r="713" ht="16.5" customHeight="1">
      <c r="B713" s="1"/>
      <c r="E713" s="2"/>
      <c r="G713" s="4"/>
      <c r="H713" s="3"/>
      <c r="I713" s="3"/>
    </row>
    <row r="714" ht="16.5" customHeight="1">
      <c r="B714" s="1"/>
      <c r="E714" s="2"/>
      <c r="G714" s="4"/>
      <c r="H714" s="3"/>
      <c r="I714" s="3"/>
    </row>
    <row r="715" ht="16.5" customHeight="1">
      <c r="B715" s="1"/>
      <c r="E715" s="2"/>
      <c r="G715" s="4"/>
      <c r="H715" s="3"/>
      <c r="I715" s="3"/>
    </row>
    <row r="716" ht="16.5" customHeight="1">
      <c r="B716" s="1"/>
      <c r="E716" s="2"/>
      <c r="G716" s="4"/>
      <c r="H716" s="3"/>
      <c r="I716" s="3"/>
    </row>
    <row r="717" ht="16.5" customHeight="1">
      <c r="B717" s="1"/>
      <c r="E717" s="2"/>
      <c r="G717" s="4"/>
      <c r="H717" s="3"/>
      <c r="I717" s="3"/>
    </row>
    <row r="718" ht="16.5" customHeight="1">
      <c r="B718" s="1"/>
      <c r="E718" s="2"/>
      <c r="G718" s="4"/>
      <c r="H718" s="3"/>
      <c r="I718" s="3"/>
    </row>
    <row r="719" ht="16.5" customHeight="1">
      <c r="B719" s="1"/>
      <c r="E719" s="2"/>
      <c r="G719" s="4"/>
      <c r="H719" s="3"/>
      <c r="I719" s="3"/>
    </row>
    <row r="720" ht="16.5" customHeight="1">
      <c r="B720" s="1"/>
      <c r="E720" s="2"/>
      <c r="G720" s="4"/>
      <c r="H720" s="3"/>
      <c r="I720" s="3"/>
    </row>
    <row r="721" ht="16.5" customHeight="1">
      <c r="B721" s="1"/>
      <c r="E721" s="2"/>
      <c r="G721" s="4"/>
      <c r="H721" s="3"/>
      <c r="I721" s="3"/>
    </row>
    <row r="722" ht="16.5" customHeight="1">
      <c r="B722" s="1"/>
      <c r="E722" s="2"/>
      <c r="G722" s="4"/>
      <c r="H722" s="3"/>
      <c r="I722" s="3"/>
    </row>
    <row r="723" ht="16.5" customHeight="1">
      <c r="B723" s="1"/>
      <c r="E723" s="2"/>
      <c r="G723" s="4"/>
      <c r="H723" s="3"/>
      <c r="I723" s="3"/>
    </row>
    <row r="724" ht="16.5" customHeight="1">
      <c r="B724" s="1"/>
      <c r="E724" s="2"/>
      <c r="G724" s="4"/>
      <c r="H724" s="3"/>
      <c r="I724" s="3"/>
    </row>
    <row r="725" ht="16.5" customHeight="1">
      <c r="B725" s="1"/>
      <c r="E725" s="2"/>
      <c r="G725" s="4"/>
      <c r="H725" s="3"/>
      <c r="I725" s="3"/>
    </row>
    <row r="726" ht="16.5" customHeight="1">
      <c r="B726" s="1"/>
      <c r="E726" s="2"/>
      <c r="G726" s="4"/>
      <c r="H726" s="3"/>
      <c r="I726" s="3"/>
    </row>
    <row r="727" ht="16.5" customHeight="1">
      <c r="B727" s="1"/>
      <c r="E727" s="2"/>
      <c r="G727" s="4"/>
      <c r="H727" s="3"/>
      <c r="I727" s="3"/>
    </row>
    <row r="728" ht="16.5" customHeight="1">
      <c r="B728" s="1"/>
      <c r="E728" s="2"/>
      <c r="G728" s="4"/>
      <c r="H728" s="3"/>
      <c r="I728" s="3"/>
    </row>
    <row r="729" ht="16.5" customHeight="1">
      <c r="B729" s="1"/>
      <c r="E729" s="2"/>
      <c r="G729" s="4"/>
      <c r="H729" s="3"/>
      <c r="I729" s="3"/>
    </row>
    <row r="730" ht="16.5" customHeight="1">
      <c r="B730" s="1"/>
      <c r="E730" s="2"/>
      <c r="G730" s="4"/>
      <c r="H730" s="3"/>
      <c r="I730" s="3"/>
    </row>
    <row r="731" ht="16.5" customHeight="1">
      <c r="B731" s="1"/>
      <c r="E731" s="2"/>
      <c r="G731" s="4"/>
      <c r="H731" s="3"/>
      <c r="I731" s="3"/>
    </row>
    <row r="732" ht="16.5" customHeight="1">
      <c r="B732" s="1"/>
      <c r="E732" s="2"/>
      <c r="G732" s="4"/>
      <c r="H732" s="3"/>
      <c r="I732" s="3"/>
    </row>
    <row r="733" ht="16.5" customHeight="1">
      <c r="B733" s="1"/>
      <c r="E733" s="2"/>
      <c r="G733" s="4"/>
      <c r="H733" s="3"/>
      <c r="I733" s="3"/>
    </row>
    <row r="734" ht="16.5" customHeight="1">
      <c r="B734" s="1"/>
      <c r="E734" s="2"/>
      <c r="G734" s="4"/>
      <c r="H734" s="3"/>
      <c r="I734" s="3"/>
    </row>
    <row r="735" ht="16.5" customHeight="1">
      <c r="B735" s="1"/>
      <c r="E735" s="2"/>
      <c r="G735" s="4"/>
      <c r="H735" s="3"/>
      <c r="I735" s="3"/>
    </row>
    <row r="736" ht="16.5" customHeight="1">
      <c r="B736" s="1"/>
      <c r="E736" s="2"/>
      <c r="G736" s="4"/>
      <c r="H736" s="3"/>
      <c r="I736" s="3"/>
    </row>
    <row r="737" ht="16.5" customHeight="1">
      <c r="B737" s="1"/>
      <c r="E737" s="2"/>
      <c r="G737" s="4"/>
      <c r="H737" s="3"/>
      <c r="I737" s="3"/>
    </row>
    <row r="738" ht="16.5" customHeight="1">
      <c r="B738" s="1"/>
      <c r="E738" s="2"/>
      <c r="G738" s="4"/>
      <c r="H738" s="3"/>
      <c r="I738" s="3"/>
    </row>
    <row r="739" ht="16.5" customHeight="1">
      <c r="B739" s="1"/>
      <c r="E739" s="2"/>
      <c r="G739" s="4"/>
      <c r="H739" s="3"/>
      <c r="I739" s="3"/>
    </row>
    <row r="740" ht="16.5" customHeight="1">
      <c r="B740" s="1"/>
      <c r="E740" s="2"/>
      <c r="G740" s="4"/>
      <c r="H740" s="3"/>
      <c r="I740" s="3"/>
    </row>
    <row r="741" ht="16.5" customHeight="1">
      <c r="B741" s="1"/>
      <c r="E741" s="2"/>
      <c r="G741" s="4"/>
      <c r="H741" s="3"/>
      <c r="I741" s="3"/>
    </row>
    <row r="742" ht="16.5" customHeight="1">
      <c r="B742" s="1"/>
      <c r="E742" s="2"/>
      <c r="G742" s="4"/>
      <c r="H742" s="3"/>
      <c r="I742" s="3"/>
    </row>
    <row r="743" ht="16.5" customHeight="1">
      <c r="B743" s="1"/>
      <c r="E743" s="2"/>
      <c r="G743" s="4"/>
      <c r="H743" s="3"/>
      <c r="I743" s="3"/>
    </row>
    <row r="744" ht="16.5" customHeight="1">
      <c r="B744" s="1"/>
      <c r="E744" s="2"/>
      <c r="G744" s="4"/>
      <c r="H744" s="3"/>
      <c r="I744" s="3"/>
    </row>
    <row r="745" ht="16.5" customHeight="1">
      <c r="B745" s="1"/>
      <c r="E745" s="2"/>
      <c r="G745" s="4"/>
      <c r="H745" s="3"/>
      <c r="I745" s="3"/>
    </row>
    <row r="746" ht="16.5" customHeight="1">
      <c r="B746" s="1"/>
      <c r="E746" s="2"/>
      <c r="G746" s="4"/>
      <c r="H746" s="3"/>
      <c r="I746" s="3"/>
    </row>
    <row r="747" ht="16.5" customHeight="1">
      <c r="B747" s="1"/>
      <c r="E747" s="2"/>
      <c r="G747" s="4"/>
      <c r="H747" s="3"/>
      <c r="I747" s="3"/>
    </row>
    <row r="748" ht="16.5" customHeight="1">
      <c r="B748" s="1"/>
      <c r="E748" s="2"/>
      <c r="G748" s="4"/>
      <c r="H748" s="3"/>
      <c r="I748" s="3"/>
    </row>
    <row r="749" ht="16.5" customHeight="1">
      <c r="B749" s="1"/>
      <c r="E749" s="2"/>
      <c r="G749" s="4"/>
      <c r="H749" s="3"/>
      <c r="I749" s="3"/>
    </row>
    <row r="750" ht="16.5" customHeight="1">
      <c r="B750" s="1"/>
      <c r="E750" s="2"/>
      <c r="G750" s="4"/>
      <c r="H750" s="3"/>
      <c r="I750" s="3"/>
    </row>
    <row r="751" ht="16.5" customHeight="1">
      <c r="B751" s="1"/>
      <c r="E751" s="2"/>
      <c r="G751" s="4"/>
      <c r="H751" s="3"/>
      <c r="I751" s="3"/>
    </row>
    <row r="752" ht="16.5" customHeight="1">
      <c r="B752" s="1"/>
      <c r="E752" s="2"/>
      <c r="G752" s="4"/>
      <c r="H752" s="3"/>
      <c r="I752" s="3"/>
    </row>
    <row r="753" ht="16.5" customHeight="1">
      <c r="B753" s="1"/>
      <c r="E753" s="2"/>
      <c r="G753" s="4"/>
      <c r="H753" s="3"/>
      <c r="I753" s="3"/>
    </row>
    <row r="754" ht="16.5" customHeight="1">
      <c r="B754" s="1"/>
      <c r="E754" s="2"/>
      <c r="G754" s="4"/>
      <c r="H754" s="3"/>
      <c r="I754" s="3"/>
    </row>
    <row r="755" ht="16.5" customHeight="1">
      <c r="B755" s="1"/>
      <c r="E755" s="2"/>
      <c r="G755" s="4"/>
      <c r="H755" s="3"/>
      <c r="I755" s="3"/>
    </row>
    <row r="756" ht="16.5" customHeight="1">
      <c r="B756" s="1"/>
      <c r="E756" s="2"/>
      <c r="G756" s="4"/>
      <c r="H756" s="3"/>
      <c r="I756" s="3"/>
    </row>
    <row r="757" ht="16.5" customHeight="1">
      <c r="B757" s="1"/>
      <c r="E757" s="2"/>
      <c r="G757" s="4"/>
      <c r="H757" s="3"/>
      <c r="I757" s="3"/>
    </row>
    <row r="758" ht="16.5" customHeight="1">
      <c r="B758" s="1"/>
      <c r="E758" s="2"/>
      <c r="G758" s="4"/>
      <c r="H758" s="3"/>
      <c r="I758" s="3"/>
    </row>
    <row r="759" ht="16.5" customHeight="1">
      <c r="B759" s="1"/>
      <c r="E759" s="2"/>
      <c r="G759" s="4"/>
      <c r="H759" s="3"/>
      <c r="I759" s="3"/>
    </row>
    <row r="760" ht="16.5" customHeight="1">
      <c r="B760" s="1"/>
      <c r="E760" s="2"/>
      <c r="G760" s="4"/>
      <c r="H760" s="3"/>
      <c r="I760" s="3"/>
    </row>
    <row r="761" ht="16.5" customHeight="1">
      <c r="B761" s="1"/>
      <c r="E761" s="2"/>
      <c r="G761" s="4"/>
      <c r="H761" s="3"/>
      <c r="I761" s="3"/>
    </row>
    <row r="762" ht="16.5" customHeight="1">
      <c r="B762" s="1"/>
      <c r="E762" s="2"/>
      <c r="G762" s="4"/>
      <c r="H762" s="3"/>
      <c r="I762" s="3"/>
    </row>
    <row r="763" ht="16.5" customHeight="1">
      <c r="B763" s="1"/>
      <c r="E763" s="2"/>
      <c r="G763" s="4"/>
      <c r="H763" s="3"/>
      <c r="I763" s="3"/>
    </row>
    <row r="764" ht="16.5" customHeight="1">
      <c r="B764" s="1"/>
      <c r="E764" s="2"/>
      <c r="G764" s="4"/>
      <c r="H764" s="3"/>
      <c r="I764" s="3"/>
    </row>
    <row r="765" ht="16.5" customHeight="1">
      <c r="B765" s="1"/>
      <c r="E765" s="2"/>
      <c r="G765" s="4"/>
      <c r="H765" s="3"/>
      <c r="I765" s="3"/>
    </row>
    <row r="766" ht="16.5" customHeight="1">
      <c r="B766" s="1"/>
      <c r="E766" s="2"/>
      <c r="G766" s="4"/>
      <c r="H766" s="3"/>
      <c r="I766" s="3"/>
    </row>
    <row r="767" ht="16.5" customHeight="1">
      <c r="B767" s="1"/>
      <c r="E767" s="2"/>
      <c r="G767" s="4"/>
      <c r="H767" s="3"/>
      <c r="I767" s="3"/>
    </row>
    <row r="768" ht="16.5" customHeight="1">
      <c r="B768" s="1"/>
      <c r="E768" s="2"/>
      <c r="G768" s="4"/>
      <c r="H768" s="3"/>
      <c r="I768" s="3"/>
    </row>
    <row r="769" ht="16.5" customHeight="1">
      <c r="B769" s="1"/>
      <c r="E769" s="2"/>
      <c r="G769" s="4"/>
      <c r="H769" s="3"/>
      <c r="I769" s="3"/>
    </row>
    <row r="770" ht="16.5" customHeight="1">
      <c r="B770" s="1"/>
      <c r="E770" s="2"/>
      <c r="G770" s="4"/>
      <c r="H770" s="3"/>
      <c r="I770" s="3"/>
    </row>
    <row r="771" ht="16.5" customHeight="1">
      <c r="B771" s="1"/>
      <c r="E771" s="2"/>
      <c r="G771" s="4"/>
      <c r="H771" s="3"/>
      <c r="I771" s="3"/>
    </row>
    <row r="772" ht="16.5" customHeight="1">
      <c r="B772" s="1"/>
      <c r="E772" s="2"/>
      <c r="G772" s="4"/>
      <c r="H772" s="3"/>
      <c r="I772" s="3"/>
    </row>
    <row r="773" ht="16.5" customHeight="1">
      <c r="B773" s="1"/>
      <c r="E773" s="2"/>
      <c r="G773" s="4"/>
      <c r="H773" s="3"/>
      <c r="I773" s="3"/>
    </row>
    <row r="774" ht="16.5" customHeight="1">
      <c r="B774" s="1"/>
      <c r="E774" s="2"/>
      <c r="G774" s="4"/>
      <c r="H774" s="3"/>
      <c r="I774" s="3"/>
    </row>
    <row r="775" ht="16.5" customHeight="1">
      <c r="B775" s="1"/>
      <c r="E775" s="2"/>
      <c r="G775" s="4"/>
      <c r="H775" s="3"/>
      <c r="I775" s="3"/>
    </row>
    <row r="776" ht="16.5" customHeight="1">
      <c r="B776" s="1"/>
      <c r="E776" s="2"/>
      <c r="G776" s="4"/>
      <c r="H776" s="3"/>
      <c r="I776" s="3"/>
    </row>
    <row r="777" ht="16.5" customHeight="1">
      <c r="B777" s="1"/>
      <c r="E777" s="2"/>
      <c r="G777" s="4"/>
      <c r="H777" s="3"/>
      <c r="I777" s="3"/>
    </row>
    <row r="778" ht="16.5" customHeight="1">
      <c r="B778" s="1"/>
      <c r="E778" s="2"/>
      <c r="G778" s="4"/>
      <c r="H778" s="3"/>
      <c r="I778" s="3"/>
    </row>
    <row r="779" ht="16.5" customHeight="1">
      <c r="B779" s="1"/>
      <c r="E779" s="2"/>
      <c r="G779" s="4"/>
      <c r="H779" s="3"/>
      <c r="I779" s="3"/>
    </row>
    <row r="780" ht="16.5" customHeight="1">
      <c r="B780" s="1"/>
      <c r="E780" s="2"/>
      <c r="G780" s="4"/>
      <c r="H780" s="3"/>
      <c r="I780" s="3"/>
    </row>
    <row r="781" ht="16.5" customHeight="1">
      <c r="B781" s="1"/>
      <c r="E781" s="2"/>
      <c r="G781" s="4"/>
      <c r="H781" s="3"/>
      <c r="I781" s="3"/>
    </row>
    <row r="782" ht="16.5" customHeight="1">
      <c r="B782" s="1"/>
      <c r="E782" s="2"/>
      <c r="G782" s="4"/>
      <c r="H782" s="3"/>
      <c r="I782" s="3"/>
    </row>
    <row r="783" ht="16.5" customHeight="1">
      <c r="B783" s="1"/>
      <c r="E783" s="2"/>
      <c r="G783" s="4"/>
      <c r="H783" s="3"/>
      <c r="I783" s="3"/>
    </row>
    <row r="784" ht="16.5" customHeight="1">
      <c r="B784" s="1"/>
      <c r="E784" s="2"/>
      <c r="G784" s="4"/>
      <c r="H784" s="3"/>
      <c r="I784" s="3"/>
    </row>
    <row r="785" ht="16.5" customHeight="1">
      <c r="B785" s="1"/>
      <c r="E785" s="2"/>
      <c r="G785" s="4"/>
      <c r="H785" s="3"/>
      <c r="I785" s="3"/>
    </row>
    <row r="786" ht="16.5" customHeight="1">
      <c r="B786" s="1"/>
      <c r="E786" s="2"/>
      <c r="G786" s="4"/>
      <c r="H786" s="3"/>
      <c r="I786" s="3"/>
    </row>
    <row r="787" ht="16.5" customHeight="1">
      <c r="B787" s="1"/>
      <c r="E787" s="2"/>
      <c r="G787" s="4"/>
      <c r="H787" s="3"/>
      <c r="I787" s="3"/>
    </row>
    <row r="788" ht="16.5" customHeight="1">
      <c r="B788" s="1"/>
      <c r="E788" s="2"/>
      <c r="G788" s="4"/>
      <c r="H788" s="3"/>
      <c r="I788" s="3"/>
    </row>
    <row r="789" ht="16.5" customHeight="1">
      <c r="B789" s="1"/>
      <c r="E789" s="2"/>
      <c r="G789" s="4"/>
      <c r="H789" s="3"/>
      <c r="I789" s="3"/>
    </row>
    <row r="790" ht="16.5" customHeight="1">
      <c r="B790" s="1"/>
      <c r="E790" s="2"/>
      <c r="G790" s="4"/>
      <c r="H790" s="3"/>
      <c r="I790" s="3"/>
    </row>
    <row r="791" ht="16.5" customHeight="1">
      <c r="B791" s="1"/>
      <c r="E791" s="2"/>
      <c r="G791" s="4"/>
      <c r="H791" s="3"/>
      <c r="I791" s="3"/>
    </row>
    <row r="792" ht="16.5" customHeight="1">
      <c r="B792" s="1"/>
      <c r="E792" s="2"/>
      <c r="G792" s="4"/>
      <c r="H792" s="3"/>
      <c r="I792" s="3"/>
    </row>
    <row r="793" ht="16.5" customHeight="1">
      <c r="B793" s="1"/>
      <c r="E793" s="2"/>
      <c r="G793" s="4"/>
      <c r="H793" s="3"/>
      <c r="I793" s="3"/>
    </row>
    <row r="794" ht="16.5" customHeight="1">
      <c r="B794" s="1"/>
      <c r="E794" s="2"/>
      <c r="G794" s="4"/>
      <c r="H794" s="3"/>
      <c r="I794" s="3"/>
    </row>
    <row r="795" ht="16.5" customHeight="1">
      <c r="B795" s="1"/>
      <c r="E795" s="2"/>
      <c r="G795" s="4"/>
      <c r="H795" s="3"/>
      <c r="I795" s="3"/>
    </row>
    <row r="796" ht="16.5" customHeight="1">
      <c r="B796" s="1"/>
      <c r="E796" s="2"/>
      <c r="G796" s="4"/>
      <c r="H796" s="3"/>
      <c r="I796" s="3"/>
    </row>
    <row r="797" ht="16.5" customHeight="1">
      <c r="B797" s="1"/>
      <c r="E797" s="2"/>
      <c r="G797" s="4"/>
      <c r="H797" s="3"/>
      <c r="I797" s="3"/>
    </row>
    <row r="798" ht="16.5" customHeight="1">
      <c r="B798" s="1"/>
      <c r="E798" s="2"/>
      <c r="G798" s="4"/>
      <c r="H798" s="3"/>
      <c r="I798" s="3"/>
    </row>
    <row r="799" ht="16.5" customHeight="1">
      <c r="B799" s="1"/>
      <c r="E799" s="2"/>
      <c r="G799" s="4"/>
      <c r="H799" s="3"/>
      <c r="I799" s="3"/>
    </row>
    <row r="800" ht="16.5" customHeight="1">
      <c r="B800" s="1"/>
      <c r="E800" s="2"/>
      <c r="G800" s="4"/>
      <c r="H800" s="3"/>
      <c r="I800" s="3"/>
    </row>
    <row r="801" ht="16.5" customHeight="1">
      <c r="B801" s="1"/>
      <c r="E801" s="2"/>
      <c r="G801" s="4"/>
      <c r="H801" s="3"/>
      <c r="I801" s="3"/>
    </row>
    <row r="802" ht="16.5" customHeight="1">
      <c r="B802" s="1"/>
      <c r="E802" s="2"/>
      <c r="G802" s="4"/>
      <c r="H802" s="3"/>
      <c r="I802" s="3"/>
    </row>
    <row r="803" ht="16.5" customHeight="1">
      <c r="B803" s="1"/>
      <c r="E803" s="2"/>
      <c r="G803" s="4"/>
      <c r="H803" s="3"/>
      <c r="I803" s="3"/>
    </row>
    <row r="804" ht="16.5" customHeight="1">
      <c r="B804" s="1"/>
      <c r="E804" s="2"/>
      <c r="G804" s="4"/>
      <c r="H804" s="3"/>
      <c r="I804" s="3"/>
    </row>
    <row r="805" ht="16.5" customHeight="1">
      <c r="B805" s="1"/>
      <c r="E805" s="2"/>
      <c r="G805" s="4"/>
      <c r="H805" s="3"/>
      <c r="I805" s="3"/>
    </row>
    <row r="806" ht="16.5" customHeight="1">
      <c r="B806" s="1"/>
      <c r="E806" s="2"/>
      <c r="G806" s="4"/>
      <c r="H806" s="3"/>
      <c r="I806" s="3"/>
    </row>
    <row r="807" ht="16.5" customHeight="1">
      <c r="B807" s="1"/>
      <c r="E807" s="2"/>
      <c r="G807" s="4"/>
      <c r="H807" s="3"/>
      <c r="I807" s="3"/>
    </row>
    <row r="808" ht="16.5" customHeight="1">
      <c r="B808" s="1"/>
      <c r="E808" s="2"/>
      <c r="G808" s="4"/>
      <c r="H808" s="3"/>
      <c r="I808" s="3"/>
    </row>
    <row r="809" ht="16.5" customHeight="1">
      <c r="B809" s="1"/>
      <c r="E809" s="2"/>
      <c r="G809" s="4"/>
      <c r="H809" s="3"/>
      <c r="I809" s="3"/>
    </row>
    <row r="810" ht="16.5" customHeight="1">
      <c r="B810" s="1"/>
      <c r="E810" s="2"/>
      <c r="G810" s="4"/>
      <c r="H810" s="3"/>
      <c r="I810" s="3"/>
    </row>
    <row r="811" ht="16.5" customHeight="1">
      <c r="B811" s="1"/>
      <c r="E811" s="2"/>
      <c r="G811" s="4"/>
      <c r="H811" s="3"/>
      <c r="I811" s="3"/>
    </row>
    <row r="812" ht="16.5" customHeight="1">
      <c r="B812" s="1"/>
      <c r="E812" s="2"/>
      <c r="G812" s="4"/>
      <c r="H812" s="3"/>
      <c r="I812" s="3"/>
    </row>
    <row r="813" ht="16.5" customHeight="1">
      <c r="B813" s="1"/>
      <c r="E813" s="2"/>
      <c r="G813" s="4"/>
      <c r="H813" s="3"/>
      <c r="I813" s="3"/>
    </row>
    <row r="814" ht="16.5" customHeight="1">
      <c r="B814" s="1"/>
      <c r="E814" s="2"/>
      <c r="G814" s="4"/>
      <c r="H814" s="3"/>
      <c r="I814" s="3"/>
    </row>
    <row r="815" ht="16.5" customHeight="1">
      <c r="B815" s="1"/>
      <c r="E815" s="2"/>
      <c r="G815" s="4"/>
      <c r="H815" s="3"/>
      <c r="I815" s="3"/>
    </row>
    <row r="816" ht="16.5" customHeight="1">
      <c r="B816" s="1"/>
      <c r="E816" s="2"/>
      <c r="G816" s="4"/>
      <c r="H816" s="3"/>
      <c r="I816" s="3"/>
    </row>
    <row r="817" ht="16.5" customHeight="1">
      <c r="B817" s="1"/>
      <c r="E817" s="2"/>
      <c r="G817" s="4"/>
      <c r="H817" s="3"/>
      <c r="I817" s="3"/>
    </row>
    <row r="818" ht="16.5" customHeight="1">
      <c r="B818" s="1"/>
      <c r="E818" s="2"/>
      <c r="G818" s="4"/>
      <c r="H818" s="3"/>
      <c r="I818" s="3"/>
    </row>
    <row r="819" ht="16.5" customHeight="1">
      <c r="B819" s="1"/>
      <c r="E819" s="2"/>
      <c r="G819" s="4"/>
      <c r="H819" s="3"/>
      <c r="I819" s="3"/>
    </row>
    <row r="820" ht="16.5" customHeight="1">
      <c r="B820" s="1"/>
      <c r="E820" s="2"/>
      <c r="G820" s="4"/>
      <c r="H820" s="3"/>
      <c r="I820" s="3"/>
    </row>
    <row r="821" ht="16.5" customHeight="1">
      <c r="B821" s="1"/>
      <c r="E821" s="2"/>
      <c r="G821" s="4"/>
      <c r="H821" s="3"/>
      <c r="I821" s="3"/>
    </row>
    <row r="822" ht="16.5" customHeight="1">
      <c r="B822" s="1"/>
      <c r="E822" s="2"/>
      <c r="G822" s="4"/>
      <c r="H822" s="3"/>
      <c r="I822" s="3"/>
    </row>
    <row r="823" ht="16.5" customHeight="1">
      <c r="B823" s="1"/>
      <c r="E823" s="2"/>
      <c r="G823" s="4"/>
      <c r="H823" s="3"/>
      <c r="I823" s="3"/>
    </row>
    <row r="824" ht="16.5" customHeight="1">
      <c r="B824" s="1"/>
      <c r="E824" s="2"/>
      <c r="G824" s="4"/>
      <c r="H824" s="3"/>
      <c r="I824" s="3"/>
    </row>
    <row r="825" ht="16.5" customHeight="1">
      <c r="B825" s="1"/>
      <c r="E825" s="2"/>
      <c r="G825" s="4"/>
      <c r="H825" s="3"/>
      <c r="I825" s="3"/>
    </row>
    <row r="826" ht="16.5" customHeight="1">
      <c r="B826" s="1"/>
      <c r="E826" s="2"/>
      <c r="G826" s="4"/>
      <c r="H826" s="3"/>
      <c r="I826" s="3"/>
    </row>
    <row r="827" ht="16.5" customHeight="1">
      <c r="B827" s="1"/>
      <c r="E827" s="2"/>
      <c r="G827" s="4"/>
      <c r="H827" s="3"/>
      <c r="I827" s="3"/>
    </row>
    <row r="828" ht="16.5" customHeight="1">
      <c r="B828" s="1"/>
      <c r="E828" s="2"/>
      <c r="G828" s="4"/>
      <c r="H828" s="3"/>
      <c r="I828" s="3"/>
    </row>
    <row r="829" ht="16.5" customHeight="1">
      <c r="B829" s="1"/>
      <c r="E829" s="2"/>
      <c r="G829" s="4"/>
      <c r="H829" s="3"/>
      <c r="I829" s="3"/>
    </row>
    <row r="830" ht="16.5" customHeight="1">
      <c r="B830" s="1"/>
      <c r="E830" s="2"/>
      <c r="G830" s="4"/>
      <c r="H830" s="3"/>
      <c r="I830" s="3"/>
    </row>
    <row r="831" ht="16.5" customHeight="1">
      <c r="B831" s="1"/>
      <c r="E831" s="2"/>
      <c r="G831" s="4"/>
      <c r="H831" s="3"/>
      <c r="I831" s="3"/>
    </row>
    <row r="832" ht="16.5" customHeight="1">
      <c r="B832" s="1"/>
      <c r="E832" s="2"/>
      <c r="G832" s="4"/>
      <c r="H832" s="3"/>
      <c r="I832" s="3"/>
    </row>
    <row r="833" ht="16.5" customHeight="1">
      <c r="B833" s="1"/>
      <c r="E833" s="2"/>
      <c r="G833" s="4"/>
      <c r="H833" s="3"/>
      <c r="I833" s="3"/>
    </row>
    <row r="834" ht="16.5" customHeight="1">
      <c r="B834" s="1"/>
      <c r="E834" s="2"/>
      <c r="G834" s="4"/>
      <c r="H834" s="3"/>
      <c r="I834" s="3"/>
    </row>
    <row r="835" ht="16.5" customHeight="1">
      <c r="B835" s="1"/>
      <c r="E835" s="2"/>
      <c r="G835" s="4"/>
      <c r="H835" s="3"/>
      <c r="I835" s="3"/>
    </row>
    <row r="836" ht="16.5" customHeight="1">
      <c r="B836" s="1"/>
      <c r="E836" s="2"/>
      <c r="G836" s="4"/>
      <c r="H836" s="3"/>
      <c r="I836" s="3"/>
    </row>
    <row r="837" ht="16.5" customHeight="1">
      <c r="B837" s="1"/>
      <c r="E837" s="2"/>
      <c r="G837" s="4"/>
      <c r="H837" s="3"/>
      <c r="I837" s="3"/>
    </row>
    <row r="838" ht="16.5" customHeight="1">
      <c r="B838" s="1"/>
      <c r="E838" s="2"/>
      <c r="G838" s="4"/>
      <c r="H838" s="3"/>
      <c r="I838" s="3"/>
    </row>
    <row r="839" ht="16.5" customHeight="1">
      <c r="B839" s="1"/>
      <c r="E839" s="2"/>
      <c r="G839" s="4"/>
      <c r="H839" s="3"/>
      <c r="I839" s="3"/>
    </row>
    <row r="840" ht="16.5" customHeight="1">
      <c r="B840" s="1"/>
      <c r="E840" s="2"/>
      <c r="G840" s="4"/>
      <c r="H840" s="3"/>
      <c r="I840" s="3"/>
    </row>
    <row r="841" ht="16.5" customHeight="1">
      <c r="B841" s="1"/>
      <c r="E841" s="2"/>
      <c r="G841" s="4"/>
      <c r="H841" s="3"/>
      <c r="I841" s="3"/>
    </row>
    <row r="842" ht="16.5" customHeight="1">
      <c r="B842" s="1"/>
      <c r="E842" s="2"/>
      <c r="G842" s="4"/>
      <c r="H842" s="3"/>
      <c r="I842" s="3"/>
    </row>
    <row r="843" ht="16.5" customHeight="1">
      <c r="B843" s="1"/>
      <c r="E843" s="2"/>
      <c r="G843" s="4"/>
      <c r="H843" s="3"/>
      <c r="I843" s="3"/>
    </row>
    <row r="844" ht="16.5" customHeight="1">
      <c r="B844" s="1"/>
      <c r="E844" s="2"/>
      <c r="G844" s="4"/>
      <c r="H844" s="3"/>
      <c r="I844" s="3"/>
    </row>
    <row r="845" ht="16.5" customHeight="1">
      <c r="B845" s="1"/>
      <c r="E845" s="2"/>
      <c r="G845" s="4"/>
      <c r="H845" s="3"/>
      <c r="I845" s="3"/>
    </row>
    <row r="846" ht="16.5" customHeight="1">
      <c r="B846" s="1"/>
      <c r="E846" s="2"/>
      <c r="G846" s="4"/>
      <c r="H846" s="3"/>
      <c r="I846" s="3"/>
    </row>
    <row r="847" ht="16.5" customHeight="1">
      <c r="B847" s="1"/>
      <c r="E847" s="2"/>
      <c r="G847" s="4"/>
      <c r="H847" s="3"/>
      <c r="I847" s="3"/>
    </row>
    <row r="848" ht="16.5" customHeight="1">
      <c r="B848" s="1"/>
      <c r="E848" s="2"/>
      <c r="G848" s="4"/>
      <c r="H848" s="3"/>
      <c r="I848" s="3"/>
    </row>
    <row r="849" ht="16.5" customHeight="1">
      <c r="B849" s="1"/>
      <c r="E849" s="2"/>
      <c r="G849" s="4"/>
      <c r="H849" s="3"/>
      <c r="I849" s="3"/>
    </row>
    <row r="850" ht="16.5" customHeight="1">
      <c r="B850" s="1"/>
      <c r="E850" s="2"/>
      <c r="G850" s="4"/>
      <c r="H850" s="3"/>
      <c r="I850" s="3"/>
    </row>
    <row r="851" ht="16.5" customHeight="1">
      <c r="B851" s="1"/>
      <c r="E851" s="2"/>
      <c r="G851" s="4"/>
      <c r="H851" s="3"/>
      <c r="I851" s="3"/>
    </row>
    <row r="852" ht="16.5" customHeight="1">
      <c r="B852" s="1"/>
      <c r="E852" s="2"/>
      <c r="G852" s="4"/>
      <c r="H852" s="3"/>
      <c r="I852" s="3"/>
    </row>
    <row r="853" ht="16.5" customHeight="1">
      <c r="B853" s="1"/>
      <c r="E853" s="2"/>
      <c r="G853" s="4"/>
      <c r="H853" s="3"/>
      <c r="I853" s="3"/>
    </row>
    <row r="854" ht="16.5" customHeight="1">
      <c r="B854" s="1"/>
      <c r="E854" s="2"/>
      <c r="G854" s="4"/>
      <c r="H854" s="3"/>
      <c r="I854" s="3"/>
    </row>
    <row r="855" ht="16.5" customHeight="1">
      <c r="B855" s="1"/>
      <c r="E855" s="2"/>
      <c r="G855" s="4"/>
      <c r="H855" s="3"/>
      <c r="I855" s="3"/>
    </row>
    <row r="856" ht="16.5" customHeight="1">
      <c r="B856" s="1"/>
      <c r="E856" s="2"/>
      <c r="G856" s="4"/>
      <c r="H856" s="3"/>
      <c r="I856" s="3"/>
    </row>
    <row r="857" ht="16.5" customHeight="1">
      <c r="B857" s="1"/>
      <c r="E857" s="2"/>
      <c r="G857" s="4"/>
      <c r="H857" s="3"/>
      <c r="I857" s="3"/>
    </row>
    <row r="858" ht="16.5" customHeight="1">
      <c r="B858" s="1"/>
      <c r="E858" s="2"/>
      <c r="G858" s="4"/>
      <c r="H858" s="3"/>
      <c r="I858" s="3"/>
    </row>
    <row r="859" ht="16.5" customHeight="1">
      <c r="B859" s="1"/>
      <c r="E859" s="2"/>
      <c r="G859" s="4"/>
      <c r="H859" s="3"/>
      <c r="I859" s="3"/>
    </row>
    <row r="860" ht="16.5" customHeight="1">
      <c r="B860" s="1"/>
      <c r="E860" s="2"/>
      <c r="G860" s="4"/>
      <c r="H860" s="3"/>
      <c r="I860" s="3"/>
    </row>
    <row r="861" ht="16.5" customHeight="1">
      <c r="B861" s="1"/>
      <c r="E861" s="2"/>
      <c r="G861" s="4"/>
      <c r="H861" s="3"/>
      <c r="I861" s="3"/>
    </row>
    <row r="862" ht="16.5" customHeight="1">
      <c r="B862" s="1"/>
      <c r="E862" s="2"/>
      <c r="G862" s="4"/>
      <c r="H862" s="3"/>
      <c r="I862" s="3"/>
    </row>
    <row r="863" ht="16.5" customHeight="1">
      <c r="B863" s="1"/>
      <c r="E863" s="2"/>
      <c r="G863" s="4"/>
      <c r="H863" s="3"/>
      <c r="I863" s="3"/>
    </row>
    <row r="864" ht="16.5" customHeight="1">
      <c r="B864" s="1"/>
      <c r="E864" s="2"/>
      <c r="G864" s="4"/>
      <c r="H864" s="3"/>
      <c r="I864" s="3"/>
    </row>
    <row r="865" ht="16.5" customHeight="1">
      <c r="B865" s="1"/>
      <c r="E865" s="2"/>
      <c r="G865" s="4"/>
      <c r="H865" s="3"/>
      <c r="I865" s="3"/>
    </row>
    <row r="866" ht="16.5" customHeight="1">
      <c r="B866" s="1"/>
      <c r="E866" s="2"/>
      <c r="G866" s="4"/>
      <c r="H866" s="3"/>
      <c r="I866" s="3"/>
    </row>
    <row r="867" ht="16.5" customHeight="1">
      <c r="B867" s="1"/>
      <c r="E867" s="2"/>
      <c r="G867" s="4"/>
      <c r="H867" s="3"/>
      <c r="I867" s="3"/>
    </row>
    <row r="868" ht="16.5" customHeight="1">
      <c r="B868" s="1"/>
      <c r="E868" s="2"/>
      <c r="G868" s="4"/>
      <c r="H868" s="3"/>
      <c r="I868" s="3"/>
    </row>
    <row r="869" ht="16.5" customHeight="1">
      <c r="B869" s="1"/>
      <c r="E869" s="2"/>
      <c r="G869" s="4"/>
      <c r="H869" s="3"/>
      <c r="I869" s="3"/>
    </row>
    <row r="870" ht="16.5" customHeight="1">
      <c r="B870" s="1"/>
      <c r="E870" s="2"/>
      <c r="G870" s="4"/>
      <c r="H870" s="3"/>
      <c r="I870" s="3"/>
    </row>
    <row r="871" ht="16.5" customHeight="1">
      <c r="B871" s="1"/>
      <c r="E871" s="2"/>
      <c r="G871" s="4"/>
      <c r="H871" s="3"/>
      <c r="I871" s="3"/>
    </row>
    <row r="872" ht="16.5" customHeight="1">
      <c r="B872" s="1"/>
      <c r="E872" s="2"/>
      <c r="G872" s="4"/>
      <c r="H872" s="3"/>
      <c r="I872" s="3"/>
    </row>
    <row r="873" ht="16.5" customHeight="1">
      <c r="B873" s="1"/>
      <c r="E873" s="2"/>
      <c r="G873" s="4"/>
      <c r="H873" s="3"/>
      <c r="I873" s="3"/>
    </row>
    <row r="874" ht="16.5" customHeight="1">
      <c r="B874" s="1"/>
      <c r="E874" s="2"/>
      <c r="G874" s="4"/>
      <c r="H874" s="3"/>
      <c r="I874" s="3"/>
    </row>
    <row r="875" ht="16.5" customHeight="1">
      <c r="B875" s="1"/>
      <c r="E875" s="2"/>
      <c r="G875" s="4"/>
      <c r="H875" s="3"/>
      <c r="I875" s="3"/>
    </row>
    <row r="876" ht="16.5" customHeight="1">
      <c r="B876" s="1"/>
      <c r="E876" s="2"/>
      <c r="G876" s="4"/>
      <c r="H876" s="3"/>
      <c r="I876" s="3"/>
    </row>
    <row r="877" ht="16.5" customHeight="1">
      <c r="B877" s="1"/>
      <c r="E877" s="2"/>
      <c r="G877" s="4"/>
      <c r="H877" s="3"/>
      <c r="I877" s="3"/>
    </row>
    <row r="878" ht="16.5" customHeight="1">
      <c r="B878" s="1"/>
      <c r="E878" s="2"/>
      <c r="G878" s="4"/>
      <c r="H878" s="3"/>
      <c r="I878" s="3"/>
    </row>
    <row r="879" ht="16.5" customHeight="1">
      <c r="B879" s="1"/>
      <c r="E879" s="2"/>
      <c r="G879" s="4"/>
      <c r="H879" s="3"/>
      <c r="I879" s="3"/>
    </row>
    <row r="880" ht="16.5" customHeight="1">
      <c r="B880" s="1"/>
      <c r="E880" s="2"/>
      <c r="G880" s="4"/>
      <c r="H880" s="3"/>
      <c r="I880" s="3"/>
    </row>
    <row r="881" ht="16.5" customHeight="1">
      <c r="B881" s="1"/>
      <c r="E881" s="2"/>
      <c r="G881" s="4"/>
      <c r="H881" s="3"/>
      <c r="I881" s="3"/>
    </row>
    <row r="882" ht="16.5" customHeight="1">
      <c r="B882" s="1"/>
      <c r="E882" s="2"/>
      <c r="G882" s="4"/>
      <c r="H882" s="3"/>
      <c r="I882" s="3"/>
    </row>
    <row r="883" ht="16.5" customHeight="1">
      <c r="B883" s="1"/>
      <c r="E883" s="2"/>
      <c r="G883" s="4"/>
      <c r="H883" s="3"/>
      <c r="I883" s="3"/>
    </row>
    <row r="884" ht="16.5" customHeight="1">
      <c r="B884" s="1"/>
      <c r="E884" s="2"/>
      <c r="G884" s="4"/>
      <c r="H884" s="3"/>
      <c r="I884" s="3"/>
    </row>
    <row r="885" ht="16.5" customHeight="1">
      <c r="B885" s="1"/>
      <c r="E885" s="2"/>
      <c r="G885" s="4"/>
      <c r="H885" s="3"/>
      <c r="I885" s="3"/>
    </row>
    <row r="886" ht="16.5" customHeight="1">
      <c r="B886" s="1"/>
      <c r="E886" s="2"/>
      <c r="G886" s="4"/>
      <c r="H886" s="3"/>
      <c r="I886" s="3"/>
    </row>
    <row r="887" ht="16.5" customHeight="1">
      <c r="B887" s="1"/>
      <c r="E887" s="2"/>
      <c r="G887" s="4"/>
      <c r="H887" s="3"/>
      <c r="I887" s="3"/>
    </row>
    <row r="888" ht="16.5" customHeight="1">
      <c r="B888" s="1"/>
      <c r="E888" s="2"/>
      <c r="G888" s="4"/>
      <c r="H888" s="3"/>
      <c r="I888" s="3"/>
    </row>
    <row r="889" ht="16.5" customHeight="1">
      <c r="B889" s="1"/>
      <c r="E889" s="2"/>
      <c r="G889" s="4"/>
      <c r="H889" s="3"/>
      <c r="I889" s="3"/>
    </row>
    <row r="890" ht="16.5" customHeight="1">
      <c r="B890" s="1"/>
      <c r="E890" s="2"/>
      <c r="G890" s="4"/>
      <c r="H890" s="3"/>
      <c r="I890" s="3"/>
    </row>
    <row r="891" ht="16.5" customHeight="1">
      <c r="B891" s="1"/>
      <c r="E891" s="2"/>
      <c r="G891" s="4"/>
      <c r="H891" s="3"/>
      <c r="I891" s="3"/>
    </row>
    <row r="892" ht="16.5" customHeight="1">
      <c r="B892" s="1"/>
      <c r="E892" s="2"/>
      <c r="G892" s="4"/>
      <c r="H892" s="3"/>
      <c r="I892" s="3"/>
    </row>
    <row r="893" ht="16.5" customHeight="1">
      <c r="B893" s="1"/>
      <c r="E893" s="2"/>
      <c r="G893" s="4"/>
      <c r="H893" s="3"/>
      <c r="I893" s="3"/>
    </row>
    <row r="894" ht="16.5" customHeight="1">
      <c r="B894" s="1"/>
      <c r="E894" s="2"/>
      <c r="G894" s="4"/>
      <c r="H894" s="3"/>
      <c r="I894" s="3"/>
    </row>
    <row r="895" ht="16.5" customHeight="1">
      <c r="B895" s="1"/>
      <c r="E895" s="2"/>
      <c r="G895" s="4"/>
      <c r="H895" s="3"/>
      <c r="I895" s="3"/>
    </row>
    <row r="896" ht="16.5" customHeight="1">
      <c r="B896" s="1"/>
      <c r="E896" s="2"/>
      <c r="G896" s="4"/>
      <c r="H896" s="3"/>
      <c r="I896" s="3"/>
    </row>
    <row r="897" ht="16.5" customHeight="1">
      <c r="B897" s="1"/>
      <c r="E897" s="2"/>
      <c r="G897" s="4"/>
      <c r="H897" s="3"/>
      <c r="I897" s="3"/>
    </row>
    <row r="898" ht="16.5" customHeight="1">
      <c r="B898" s="1"/>
      <c r="E898" s="2"/>
      <c r="G898" s="4"/>
      <c r="H898" s="3"/>
      <c r="I898" s="3"/>
    </row>
    <row r="899" ht="16.5" customHeight="1">
      <c r="B899" s="1"/>
      <c r="E899" s="2"/>
      <c r="G899" s="4"/>
      <c r="H899" s="3"/>
      <c r="I899" s="3"/>
    </row>
    <row r="900" ht="16.5" customHeight="1">
      <c r="B900" s="1"/>
      <c r="E900" s="2"/>
      <c r="G900" s="4"/>
      <c r="H900" s="3"/>
      <c r="I900" s="3"/>
    </row>
    <row r="901" ht="16.5" customHeight="1">
      <c r="B901" s="1"/>
      <c r="E901" s="2"/>
      <c r="G901" s="4"/>
      <c r="H901" s="3"/>
      <c r="I901" s="3"/>
    </row>
    <row r="902" ht="16.5" customHeight="1">
      <c r="B902" s="1"/>
      <c r="E902" s="2"/>
      <c r="G902" s="4"/>
      <c r="H902" s="3"/>
      <c r="I902" s="3"/>
    </row>
    <row r="903" ht="16.5" customHeight="1">
      <c r="B903" s="1"/>
      <c r="E903" s="2"/>
      <c r="G903" s="4"/>
      <c r="H903" s="3"/>
      <c r="I903" s="3"/>
    </row>
    <row r="904" ht="16.5" customHeight="1">
      <c r="B904" s="1"/>
      <c r="E904" s="2"/>
      <c r="G904" s="4"/>
      <c r="H904" s="3"/>
      <c r="I904" s="3"/>
    </row>
    <row r="905" ht="16.5" customHeight="1">
      <c r="B905" s="1"/>
      <c r="E905" s="2"/>
      <c r="G905" s="4"/>
      <c r="H905" s="3"/>
      <c r="I905" s="3"/>
    </row>
    <row r="906" ht="16.5" customHeight="1">
      <c r="B906" s="1"/>
      <c r="E906" s="2"/>
      <c r="G906" s="4"/>
      <c r="H906" s="3"/>
      <c r="I906" s="3"/>
    </row>
    <row r="907" ht="16.5" customHeight="1">
      <c r="B907" s="1"/>
      <c r="E907" s="2"/>
      <c r="G907" s="4"/>
      <c r="H907" s="3"/>
      <c r="I907" s="3"/>
    </row>
    <row r="908" ht="16.5" customHeight="1">
      <c r="B908" s="1"/>
      <c r="E908" s="2"/>
      <c r="G908" s="4"/>
      <c r="H908" s="3"/>
      <c r="I908" s="3"/>
    </row>
    <row r="909" ht="16.5" customHeight="1">
      <c r="B909" s="1"/>
      <c r="E909" s="2"/>
      <c r="G909" s="4"/>
      <c r="H909" s="3"/>
      <c r="I909" s="3"/>
    </row>
    <row r="910" ht="16.5" customHeight="1">
      <c r="B910" s="1"/>
      <c r="E910" s="2"/>
      <c r="G910" s="4"/>
      <c r="H910" s="3"/>
      <c r="I910" s="3"/>
    </row>
    <row r="911" ht="16.5" customHeight="1">
      <c r="B911" s="1"/>
      <c r="E911" s="2"/>
      <c r="G911" s="4"/>
      <c r="H911" s="3"/>
      <c r="I911" s="3"/>
    </row>
    <row r="912" ht="16.5" customHeight="1">
      <c r="B912" s="1"/>
      <c r="E912" s="2"/>
      <c r="G912" s="4"/>
      <c r="H912" s="3"/>
      <c r="I912" s="3"/>
    </row>
    <row r="913" ht="16.5" customHeight="1">
      <c r="B913" s="1"/>
      <c r="E913" s="2"/>
      <c r="G913" s="4"/>
      <c r="H913" s="3"/>
      <c r="I913" s="3"/>
    </row>
    <row r="914" ht="16.5" customHeight="1">
      <c r="B914" s="1"/>
      <c r="E914" s="2"/>
      <c r="G914" s="4"/>
      <c r="H914" s="3"/>
      <c r="I914" s="3"/>
    </row>
    <row r="915" ht="16.5" customHeight="1">
      <c r="B915" s="1"/>
      <c r="E915" s="2"/>
      <c r="G915" s="4"/>
      <c r="H915" s="3"/>
      <c r="I915" s="3"/>
    </row>
    <row r="916" ht="16.5" customHeight="1">
      <c r="B916" s="1"/>
      <c r="E916" s="2"/>
      <c r="G916" s="4"/>
      <c r="H916" s="3"/>
      <c r="I916" s="3"/>
    </row>
    <row r="917" ht="16.5" customHeight="1">
      <c r="B917" s="1"/>
      <c r="E917" s="2"/>
      <c r="G917" s="4"/>
      <c r="H917" s="3"/>
      <c r="I917" s="3"/>
    </row>
    <row r="918" ht="16.5" customHeight="1">
      <c r="B918" s="1"/>
      <c r="E918" s="2"/>
      <c r="G918" s="4"/>
      <c r="H918" s="3"/>
      <c r="I918" s="3"/>
    </row>
    <row r="919" ht="16.5" customHeight="1">
      <c r="B919" s="1"/>
      <c r="E919" s="2"/>
      <c r="G919" s="4"/>
      <c r="H919" s="3"/>
      <c r="I919" s="3"/>
    </row>
    <row r="920" ht="16.5" customHeight="1">
      <c r="B920" s="1"/>
      <c r="E920" s="2"/>
      <c r="G920" s="4"/>
      <c r="H920" s="3"/>
      <c r="I920" s="3"/>
    </row>
    <row r="921" ht="16.5" customHeight="1">
      <c r="B921" s="1"/>
      <c r="E921" s="2"/>
      <c r="G921" s="4"/>
      <c r="H921" s="3"/>
      <c r="I921" s="3"/>
    </row>
    <row r="922" ht="16.5" customHeight="1">
      <c r="B922" s="1"/>
      <c r="E922" s="2"/>
      <c r="G922" s="4"/>
      <c r="H922" s="3"/>
      <c r="I922" s="3"/>
    </row>
    <row r="923" ht="16.5" customHeight="1">
      <c r="B923" s="1"/>
      <c r="E923" s="2"/>
      <c r="G923" s="4"/>
      <c r="H923" s="3"/>
      <c r="I923" s="3"/>
    </row>
    <row r="924" ht="16.5" customHeight="1">
      <c r="B924" s="1"/>
      <c r="E924" s="2"/>
      <c r="G924" s="4"/>
      <c r="H924" s="3"/>
      <c r="I924" s="3"/>
    </row>
    <row r="925" ht="16.5" customHeight="1">
      <c r="B925" s="1"/>
      <c r="E925" s="2"/>
      <c r="G925" s="4"/>
      <c r="H925" s="3"/>
      <c r="I925" s="3"/>
    </row>
    <row r="926" ht="16.5" customHeight="1">
      <c r="B926" s="1"/>
      <c r="E926" s="2"/>
      <c r="G926" s="4"/>
      <c r="H926" s="3"/>
      <c r="I926" s="3"/>
    </row>
    <row r="927" ht="16.5" customHeight="1">
      <c r="B927" s="1"/>
      <c r="E927" s="2"/>
      <c r="G927" s="4"/>
      <c r="H927" s="3"/>
      <c r="I927" s="3"/>
    </row>
    <row r="928" ht="16.5" customHeight="1">
      <c r="B928" s="1"/>
      <c r="E928" s="2"/>
      <c r="G928" s="4"/>
      <c r="H928" s="3"/>
      <c r="I928" s="3"/>
    </row>
    <row r="929" ht="16.5" customHeight="1">
      <c r="B929" s="1"/>
      <c r="E929" s="2"/>
      <c r="G929" s="4"/>
      <c r="H929" s="3"/>
      <c r="I929" s="3"/>
    </row>
    <row r="930" ht="16.5" customHeight="1">
      <c r="B930" s="1"/>
      <c r="E930" s="2"/>
      <c r="G930" s="4"/>
      <c r="H930" s="3"/>
      <c r="I930" s="3"/>
    </row>
    <row r="931" ht="16.5" customHeight="1">
      <c r="B931" s="1"/>
      <c r="E931" s="2"/>
      <c r="G931" s="4"/>
      <c r="H931" s="3"/>
      <c r="I931" s="3"/>
    </row>
    <row r="932" ht="16.5" customHeight="1">
      <c r="B932" s="1"/>
      <c r="E932" s="2"/>
      <c r="G932" s="4"/>
      <c r="H932" s="3"/>
      <c r="I932" s="3"/>
    </row>
    <row r="933" ht="16.5" customHeight="1">
      <c r="B933" s="1"/>
      <c r="E933" s="2"/>
      <c r="G933" s="4"/>
      <c r="H933" s="3"/>
      <c r="I933" s="3"/>
    </row>
    <row r="934" ht="16.5" customHeight="1">
      <c r="B934" s="1"/>
      <c r="E934" s="2"/>
      <c r="G934" s="4"/>
      <c r="H934" s="3"/>
      <c r="I934" s="3"/>
    </row>
    <row r="935" ht="16.5" customHeight="1">
      <c r="B935" s="1"/>
      <c r="E935" s="2"/>
      <c r="G935" s="4"/>
      <c r="H935" s="3"/>
      <c r="I935" s="3"/>
    </row>
    <row r="936" ht="16.5" customHeight="1">
      <c r="B936" s="1"/>
      <c r="E936" s="2"/>
      <c r="G936" s="4"/>
      <c r="H936" s="3"/>
      <c r="I936" s="3"/>
    </row>
    <row r="937" ht="16.5" customHeight="1">
      <c r="B937" s="1"/>
      <c r="E937" s="2"/>
      <c r="G937" s="4"/>
      <c r="H937" s="3"/>
      <c r="I937" s="3"/>
    </row>
    <row r="938" ht="16.5" customHeight="1">
      <c r="B938" s="1"/>
      <c r="E938" s="2"/>
      <c r="G938" s="4"/>
      <c r="H938" s="3"/>
      <c r="I938" s="3"/>
    </row>
    <row r="939" ht="16.5" customHeight="1">
      <c r="B939" s="1"/>
      <c r="E939" s="2"/>
      <c r="G939" s="4"/>
      <c r="H939" s="3"/>
      <c r="I939" s="3"/>
    </row>
    <row r="940" ht="16.5" customHeight="1">
      <c r="B940" s="1"/>
      <c r="E940" s="2"/>
      <c r="G940" s="4"/>
      <c r="H940" s="3"/>
      <c r="I940" s="3"/>
    </row>
    <row r="941" ht="16.5" customHeight="1">
      <c r="B941" s="1"/>
      <c r="E941" s="2"/>
      <c r="G941" s="4"/>
      <c r="H941" s="3"/>
      <c r="I941" s="3"/>
    </row>
    <row r="942" ht="16.5" customHeight="1">
      <c r="B942" s="1"/>
      <c r="E942" s="2"/>
      <c r="G942" s="4"/>
      <c r="H942" s="3"/>
      <c r="I942" s="3"/>
    </row>
    <row r="943" ht="16.5" customHeight="1">
      <c r="B943" s="1"/>
      <c r="E943" s="2"/>
      <c r="G943" s="4"/>
      <c r="H943" s="3"/>
      <c r="I943" s="3"/>
    </row>
    <row r="944" ht="16.5" customHeight="1">
      <c r="B944" s="1"/>
      <c r="E944" s="2"/>
      <c r="G944" s="4"/>
      <c r="H944" s="3"/>
      <c r="I944" s="3"/>
    </row>
    <row r="945" ht="16.5" customHeight="1">
      <c r="B945" s="1"/>
      <c r="E945" s="2"/>
      <c r="G945" s="4"/>
      <c r="H945" s="3"/>
      <c r="I945" s="3"/>
    </row>
    <row r="946" ht="16.5" customHeight="1">
      <c r="B946" s="1"/>
      <c r="E946" s="2"/>
      <c r="G946" s="4"/>
      <c r="H946" s="3"/>
      <c r="I946" s="3"/>
    </row>
    <row r="947" ht="16.5" customHeight="1">
      <c r="B947" s="1"/>
      <c r="E947" s="2"/>
      <c r="G947" s="4"/>
      <c r="H947" s="3"/>
      <c r="I947" s="3"/>
    </row>
    <row r="948" ht="16.5" customHeight="1">
      <c r="B948" s="1"/>
      <c r="E948" s="2"/>
      <c r="G948" s="4"/>
      <c r="H948" s="3"/>
      <c r="I948" s="3"/>
    </row>
    <row r="949" ht="16.5" customHeight="1">
      <c r="B949" s="1"/>
      <c r="E949" s="2"/>
      <c r="G949" s="4"/>
      <c r="H949" s="3"/>
      <c r="I949" s="3"/>
    </row>
    <row r="950" ht="16.5" customHeight="1">
      <c r="B950" s="1"/>
      <c r="E950" s="2"/>
      <c r="G950" s="4"/>
      <c r="H950" s="3"/>
      <c r="I950" s="3"/>
    </row>
    <row r="951" ht="16.5" customHeight="1">
      <c r="B951" s="1"/>
      <c r="E951" s="2"/>
      <c r="G951" s="4"/>
      <c r="H951" s="3"/>
      <c r="I951" s="3"/>
    </row>
    <row r="952" ht="16.5" customHeight="1">
      <c r="B952" s="1"/>
      <c r="E952" s="2"/>
      <c r="G952" s="4"/>
      <c r="H952" s="3"/>
      <c r="I952" s="3"/>
    </row>
    <row r="953" ht="16.5" customHeight="1">
      <c r="B953" s="1"/>
      <c r="E953" s="2"/>
      <c r="G953" s="4"/>
      <c r="H953" s="3"/>
      <c r="I953" s="3"/>
    </row>
    <row r="954" ht="16.5" customHeight="1">
      <c r="B954" s="1"/>
      <c r="E954" s="2"/>
      <c r="G954" s="4"/>
      <c r="H954" s="3"/>
      <c r="I954" s="3"/>
    </row>
    <row r="955" ht="16.5" customHeight="1">
      <c r="B955" s="1"/>
      <c r="E955" s="2"/>
      <c r="G955" s="4"/>
      <c r="H955" s="3"/>
      <c r="I955" s="3"/>
    </row>
    <row r="956" ht="16.5" customHeight="1">
      <c r="B956" s="1"/>
      <c r="E956" s="2"/>
      <c r="G956" s="4"/>
      <c r="H956" s="3"/>
      <c r="I956" s="3"/>
    </row>
    <row r="957" ht="16.5" customHeight="1">
      <c r="B957" s="1"/>
      <c r="E957" s="2"/>
      <c r="G957" s="4"/>
      <c r="H957" s="3"/>
      <c r="I957" s="3"/>
    </row>
    <row r="958" ht="16.5" customHeight="1">
      <c r="B958" s="1"/>
      <c r="E958" s="2"/>
      <c r="G958" s="4"/>
      <c r="H958" s="3"/>
      <c r="I958" s="3"/>
    </row>
    <row r="959" ht="16.5" customHeight="1">
      <c r="B959" s="1"/>
      <c r="E959" s="2"/>
      <c r="G959" s="4"/>
      <c r="H959" s="3"/>
      <c r="I959" s="3"/>
    </row>
    <row r="960" ht="16.5" customHeight="1">
      <c r="B960" s="1"/>
      <c r="E960" s="2"/>
      <c r="G960" s="4"/>
      <c r="H960" s="3"/>
      <c r="I960" s="3"/>
    </row>
    <row r="961" ht="16.5" customHeight="1">
      <c r="B961" s="1"/>
      <c r="E961" s="2"/>
      <c r="G961" s="4"/>
      <c r="H961" s="3"/>
      <c r="I961" s="3"/>
    </row>
    <row r="962" ht="16.5" customHeight="1">
      <c r="B962" s="1"/>
      <c r="E962" s="2"/>
      <c r="G962" s="4"/>
      <c r="H962" s="3"/>
      <c r="I962" s="3"/>
    </row>
    <row r="963" ht="16.5" customHeight="1">
      <c r="B963" s="1"/>
      <c r="E963" s="2"/>
      <c r="G963" s="4"/>
      <c r="H963" s="3"/>
      <c r="I963" s="3"/>
    </row>
    <row r="964" ht="16.5" customHeight="1">
      <c r="B964" s="1"/>
      <c r="E964" s="2"/>
      <c r="G964" s="4"/>
      <c r="H964" s="3"/>
      <c r="I964" s="3"/>
    </row>
    <row r="965" ht="16.5" customHeight="1">
      <c r="B965" s="1"/>
      <c r="E965" s="2"/>
      <c r="G965" s="4"/>
      <c r="H965" s="3"/>
      <c r="I965" s="3"/>
    </row>
    <row r="966" ht="16.5" customHeight="1">
      <c r="B966" s="1"/>
      <c r="E966" s="2"/>
      <c r="G966" s="4"/>
      <c r="H966" s="3"/>
      <c r="I966" s="3"/>
    </row>
    <row r="967" ht="16.5" customHeight="1">
      <c r="B967" s="1"/>
      <c r="E967" s="2"/>
      <c r="G967" s="4"/>
      <c r="H967" s="3"/>
      <c r="I967" s="3"/>
    </row>
    <row r="968" ht="16.5" customHeight="1">
      <c r="B968" s="1"/>
      <c r="E968" s="2"/>
      <c r="G968" s="4"/>
      <c r="H968" s="3"/>
      <c r="I968" s="3"/>
    </row>
    <row r="969" ht="16.5" customHeight="1">
      <c r="B969" s="1"/>
      <c r="E969" s="2"/>
      <c r="G969" s="4"/>
      <c r="H969" s="3"/>
      <c r="I969" s="3"/>
    </row>
    <row r="970" ht="16.5" customHeight="1">
      <c r="B970" s="1"/>
      <c r="E970" s="2"/>
      <c r="G970" s="4"/>
      <c r="H970" s="3"/>
      <c r="I970" s="3"/>
    </row>
    <row r="971" ht="16.5" customHeight="1">
      <c r="B971" s="1"/>
      <c r="E971" s="2"/>
      <c r="G971" s="4"/>
      <c r="H971" s="3"/>
      <c r="I971" s="3"/>
    </row>
    <row r="972" ht="16.5" customHeight="1">
      <c r="B972" s="1"/>
      <c r="E972" s="2"/>
      <c r="G972" s="4"/>
      <c r="H972" s="3"/>
      <c r="I972" s="3"/>
    </row>
    <row r="973" ht="16.5" customHeight="1">
      <c r="B973" s="1"/>
      <c r="E973" s="2"/>
      <c r="G973" s="4"/>
      <c r="H973" s="3"/>
      <c r="I973" s="3"/>
    </row>
    <row r="974" ht="16.5" customHeight="1">
      <c r="B974" s="1"/>
      <c r="E974" s="2"/>
      <c r="G974" s="4"/>
      <c r="H974" s="3"/>
      <c r="I974" s="3"/>
    </row>
    <row r="975" ht="16.5" customHeight="1">
      <c r="B975" s="1"/>
      <c r="E975" s="2"/>
      <c r="G975" s="4"/>
      <c r="H975" s="3"/>
      <c r="I975" s="3"/>
    </row>
    <row r="976" ht="16.5" customHeight="1">
      <c r="B976" s="1"/>
      <c r="E976" s="2"/>
      <c r="G976" s="4"/>
      <c r="H976" s="3"/>
      <c r="I976" s="3"/>
    </row>
    <row r="977" ht="16.5" customHeight="1">
      <c r="B977" s="1"/>
      <c r="E977" s="2"/>
      <c r="G977" s="4"/>
      <c r="H977" s="3"/>
      <c r="I977" s="3"/>
    </row>
    <row r="978" ht="16.5" customHeight="1">
      <c r="B978" s="1"/>
      <c r="E978" s="2"/>
      <c r="G978" s="4"/>
      <c r="H978" s="3"/>
      <c r="I978" s="3"/>
    </row>
    <row r="979" ht="16.5" customHeight="1">
      <c r="B979" s="1"/>
      <c r="E979" s="2"/>
      <c r="G979" s="4"/>
      <c r="H979" s="3"/>
      <c r="I979" s="3"/>
    </row>
    <row r="980" ht="16.5" customHeight="1">
      <c r="B980" s="1"/>
      <c r="E980" s="2"/>
      <c r="G980" s="4"/>
      <c r="H980" s="3"/>
      <c r="I980" s="3"/>
    </row>
    <row r="981" ht="16.5" customHeight="1">
      <c r="B981" s="1"/>
      <c r="E981" s="2"/>
      <c r="G981" s="4"/>
      <c r="H981" s="3"/>
      <c r="I981" s="3"/>
    </row>
    <row r="982" ht="16.5" customHeight="1">
      <c r="B982" s="1"/>
      <c r="E982" s="2"/>
      <c r="G982" s="4"/>
      <c r="H982" s="3"/>
      <c r="I982" s="3"/>
    </row>
    <row r="983" ht="16.5" customHeight="1">
      <c r="B983" s="1"/>
      <c r="E983" s="2"/>
      <c r="G983" s="4"/>
      <c r="H983" s="3"/>
      <c r="I983" s="3"/>
    </row>
    <row r="984" ht="16.5" customHeight="1">
      <c r="B984" s="1"/>
      <c r="E984" s="2"/>
      <c r="G984" s="4"/>
      <c r="H984" s="3"/>
      <c r="I984" s="3"/>
    </row>
    <row r="985" ht="16.5" customHeight="1">
      <c r="B985" s="1"/>
      <c r="E985" s="2"/>
      <c r="G985" s="4"/>
      <c r="H985" s="3"/>
      <c r="I985" s="3"/>
    </row>
    <row r="986" ht="16.5" customHeight="1">
      <c r="B986" s="1"/>
      <c r="E986" s="2"/>
      <c r="G986" s="4"/>
      <c r="H986" s="3"/>
      <c r="I986" s="3"/>
    </row>
    <row r="987" ht="16.5" customHeight="1">
      <c r="B987" s="1"/>
      <c r="E987" s="2"/>
      <c r="G987" s="4"/>
      <c r="H987" s="3"/>
      <c r="I987" s="3"/>
    </row>
    <row r="988" ht="16.5" customHeight="1">
      <c r="B988" s="1"/>
      <c r="E988" s="2"/>
      <c r="G988" s="4"/>
      <c r="H988" s="3"/>
      <c r="I988" s="3"/>
    </row>
    <row r="989" ht="16.5" customHeight="1">
      <c r="B989" s="1"/>
      <c r="E989" s="2"/>
      <c r="G989" s="4"/>
      <c r="H989" s="3"/>
      <c r="I989" s="3"/>
    </row>
    <row r="990" ht="16.5" customHeight="1">
      <c r="B990" s="1"/>
      <c r="E990" s="2"/>
      <c r="G990" s="4"/>
      <c r="H990" s="3"/>
      <c r="I990" s="3"/>
    </row>
    <row r="991" ht="16.5" customHeight="1">
      <c r="B991" s="1"/>
      <c r="E991" s="2"/>
      <c r="G991" s="4"/>
      <c r="H991" s="3"/>
      <c r="I991" s="3"/>
    </row>
    <row r="992" ht="16.5" customHeight="1">
      <c r="B992" s="1"/>
      <c r="E992" s="2"/>
      <c r="G992" s="4"/>
      <c r="H992" s="3"/>
      <c r="I992" s="3"/>
    </row>
    <row r="993" ht="16.5" customHeight="1">
      <c r="B993" s="1"/>
      <c r="E993" s="2"/>
      <c r="G993" s="4"/>
      <c r="H993" s="3"/>
      <c r="I993" s="3"/>
    </row>
    <row r="994" ht="16.5" customHeight="1">
      <c r="B994" s="1"/>
      <c r="E994" s="2"/>
      <c r="G994" s="4"/>
      <c r="H994" s="3"/>
      <c r="I994" s="3"/>
    </row>
    <row r="995" ht="16.5" customHeight="1">
      <c r="B995" s="1"/>
      <c r="E995" s="2"/>
      <c r="G995" s="4"/>
      <c r="H995" s="3"/>
      <c r="I995" s="3"/>
    </row>
    <row r="996" ht="16.5" customHeight="1">
      <c r="B996" s="1"/>
      <c r="E996" s="2"/>
      <c r="G996" s="4"/>
      <c r="H996" s="3"/>
      <c r="I996" s="3"/>
    </row>
    <row r="997" ht="16.5" customHeight="1">
      <c r="B997" s="1"/>
      <c r="E997" s="2"/>
      <c r="G997" s="4"/>
      <c r="H997" s="3"/>
      <c r="I997" s="3"/>
    </row>
    <row r="998" ht="16.5" customHeight="1">
      <c r="B998" s="1"/>
      <c r="E998" s="2"/>
      <c r="G998" s="4"/>
      <c r="H998" s="3"/>
      <c r="I998" s="3"/>
    </row>
    <row r="999" ht="16.5" customHeight="1">
      <c r="B999" s="1"/>
      <c r="E999" s="2"/>
      <c r="G999" s="4"/>
      <c r="H999" s="3"/>
      <c r="I999" s="3"/>
    </row>
    <row r="1000" ht="16.5" customHeight="1">
      <c r="B1000" s="1"/>
      <c r="E1000" s="2"/>
      <c r="G1000" s="4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5.43"/>
    <col customWidth="1" min="4" max="4" width="14.14"/>
    <col customWidth="1" min="5" max="5" width="9.0"/>
    <col customWidth="1" min="6" max="6" width="8.71"/>
    <col customWidth="1" min="7" max="9" width="9.0"/>
    <col customWidth="1" min="10" max="12" width="8.71"/>
    <col customWidth="1" min="13" max="13" width="11.71"/>
    <col customWidth="1" min="14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53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  <c r="N3" s="28" t="s">
        <v>54</v>
      </c>
    </row>
    <row r="4" ht="16.5" customHeight="1">
      <c r="B4" s="14">
        <v>44979.0</v>
      </c>
      <c r="C4" s="15"/>
      <c r="D4" s="15"/>
      <c r="E4" s="15"/>
      <c r="F4" s="15"/>
      <c r="G4" s="16">
        <v>8000.0</v>
      </c>
      <c r="H4" s="16"/>
      <c r="I4" s="17"/>
      <c r="J4" s="17">
        <v>40.0</v>
      </c>
      <c r="K4" s="17"/>
      <c r="L4" s="17"/>
    </row>
    <row r="5" ht="16.5" customHeight="1">
      <c r="B5" s="14"/>
      <c r="C5" s="15"/>
      <c r="D5" s="15"/>
      <c r="E5" s="15"/>
      <c r="F5" s="15"/>
      <c r="G5" s="16">
        <f t="shared" ref="G5:G8" si="1">G4+E5-F5</f>
        <v>8000</v>
      </c>
      <c r="H5" s="16"/>
      <c r="I5" s="17"/>
      <c r="J5" s="16">
        <f>G5/200</f>
        <v>40</v>
      </c>
      <c r="K5" s="17"/>
      <c r="L5" s="17"/>
      <c r="M5" s="14">
        <v>44984.0</v>
      </c>
      <c r="N5" s="15">
        <v>2400.0</v>
      </c>
    </row>
    <row r="6" ht="16.5" customHeight="1">
      <c r="B6" s="14"/>
      <c r="C6" s="15"/>
      <c r="D6" s="15"/>
      <c r="E6" s="15"/>
      <c r="F6" s="15"/>
      <c r="G6" s="16">
        <f t="shared" si="1"/>
        <v>8000</v>
      </c>
      <c r="H6" s="16"/>
      <c r="I6" s="17"/>
      <c r="J6" s="16"/>
      <c r="K6" s="17"/>
      <c r="L6" s="17"/>
      <c r="M6" s="14"/>
      <c r="N6" s="15">
        <v>1600.0</v>
      </c>
    </row>
    <row r="7" ht="16.5" customHeight="1">
      <c r="B7" s="14">
        <v>44995.0</v>
      </c>
      <c r="C7" s="15"/>
      <c r="D7" s="15"/>
      <c r="E7" s="15"/>
      <c r="F7" s="15">
        <v>800.0</v>
      </c>
      <c r="G7" s="16">
        <f t="shared" si="1"/>
        <v>7200</v>
      </c>
      <c r="H7" s="16"/>
      <c r="I7" s="17"/>
      <c r="J7" s="17"/>
      <c r="K7" s="17"/>
      <c r="L7" s="17"/>
      <c r="M7" s="14">
        <v>44992.0</v>
      </c>
      <c r="N7" s="15">
        <v>1600.0</v>
      </c>
    </row>
    <row r="8" ht="16.5" customHeight="1">
      <c r="B8" s="14">
        <v>44999.0</v>
      </c>
      <c r="C8" s="15"/>
      <c r="D8" s="15" t="s">
        <v>35</v>
      </c>
      <c r="E8" s="15"/>
      <c r="F8" s="15">
        <v>1600.0</v>
      </c>
      <c r="G8" s="16">
        <f t="shared" si="1"/>
        <v>5600</v>
      </c>
      <c r="H8" s="16"/>
      <c r="I8" s="17"/>
      <c r="J8" s="17"/>
      <c r="K8" s="17"/>
      <c r="L8" s="17"/>
      <c r="M8" s="14">
        <v>44993.0</v>
      </c>
      <c r="N8" s="15">
        <v>2400.0</v>
      </c>
    </row>
    <row r="9" ht="16.5" customHeight="1">
      <c r="B9" s="14">
        <v>45000.0</v>
      </c>
      <c r="C9" s="15"/>
      <c r="D9" s="15" t="s">
        <v>15</v>
      </c>
      <c r="E9" s="15"/>
      <c r="F9" s="15">
        <v>1600.0</v>
      </c>
      <c r="G9" s="16">
        <v>4000.0</v>
      </c>
      <c r="H9" s="16"/>
      <c r="I9" s="17"/>
      <c r="J9" s="17"/>
      <c r="K9" s="17"/>
      <c r="L9" s="17"/>
    </row>
    <row r="10" ht="16.5" customHeight="1">
      <c r="B10" s="14">
        <v>45005.0</v>
      </c>
      <c r="C10" s="15"/>
      <c r="D10" s="15" t="s">
        <v>16</v>
      </c>
      <c r="E10" s="15"/>
      <c r="F10" s="15">
        <v>800.0</v>
      </c>
      <c r="G10" s="16">
        <v>3200.0</v>
      </c>
      <c r="H10" s="16"/>
      <c r="I10" s="17"/>
      <c r="J10" s="17"/>
      <c r="K10" s="17"/>
      <c r="L10" s="17"/>
    </row>
    <row r="11" ht="16.5" customHeight="1">
      <c r="B11" s="14">
        <v>45005.0</v>
      </c>
      <c r="C11" s="15"/>
      <c r="D11" s="15" t="s">
        <v>18</v>
      </c>
      <c r="E11" s="15"/>
      <c r="F11" s="15">
        <v>600.0</v>
      </c>
      <c r="G11" s="16">
        <v>2600.0</v>
      </c>
      <c r="H11" s="16"/>
      <c r="I11" s="17"/>
      <c r="J11" s="17"/>
      <c r="K11" s="17"/>
      <c r="L11" s="17"/>
    </row>
    <row r="12" ht="16.5" customHeight="1">
      <c r="B12" s="14">
        <v>45005.0</v>
      </c>
      <c r="C12" s="15"/>
      <c r="D12" s="15" t="s">
        <v>35</v>
      </c>
      <c r="E12" s="15"/>
      <c r="F12" s="15">
        <v>1600.0</v>
      </c>
      <c r="G12" s="16">
        <v>1000.0</v>
      </c>
      <c r="H12" s="16"/>
      <c r="I12" s="17"/>
      <c r="J12" s="17"/>
      <c r="K12" s="17"/>
      <c r="L12" s="17"/>
    </row>
    <row r="13" ht="16.5" customHeight="1">
      <c r="B13" s="14">
        <v>45007.0</v>
      </c>
      <c r="C13" s="15"/>
      <c r="D13" s="15"/>
      <c r="E13" s="15">
        <v>4000.0</v>
      </c>
      <c r="F13" s="15"/>
      <c r="G13" s="16">
        <v>5000.0</v>
      </c>
      <c r="H13" s="16"/>
      <c r="I13" s="17"/>
      <c r="J13" s="17"/>
      <c r="K13" s="17"/>
      <c r="L13" s="17"/>
    </row>
    <row r="14" ht="16.5" customHeight="1">
      <c r="B14" s="14">
        <v>45007.0</v>
      </c>
      <c r="C14" s="15"/>
      <c r="D14" s="15" t="s">
        <v>19</v>
      </c>
      <c r="E14" s="15"/>
      <c r="F14" s="15">
        <v>2000.0</v>
      </c>
      <c r="G14" s="16">
        <v>3000.0</v>
      </c>
      <c r="H14" s="16"/>
      <c r="I14" s="17"/>
      <c r="J14" s="17"/>
      <c r="K14" s="17"/>
      <c r="L14" s="17"/>
    </row>
    <row r="15" ht="16.5" customHeight="1">
      <c r="B15" s="14">
        <v>45008.0</v>
      </c>
      <c r="C15" s="15"/>
      <c r="D15" s="15" t="s">
        <v>19</v>
      </c>
      <c r="E15" s="15"/>
      <c r="F15" s="15">
        <v>800.0</v>
      </c>
      <c r="G15" s="16">
        <v>2200.0</v>
      </c>
      <c r="H15" s="16"/>
      <c r="I15" s="17"/>
      <c r="J15" s="17"/>
      <c r="K15" s="17"/>
      <c r="L15" s="17"/>
    </row>
    <row r="16" ht="16.5" customHeight="1">
      <c r="B16" s="14">
        <v>45008.0</v>
      </c>
      <c r="C16" s="15"/>
      <c r="D16" s="17" t="s">
        <v>36</v>
      </c>
      <c r="E16" s="15"/>
      <c r="F16" s="15">
        <v>1200.0</v>
      </c>
      <c r="G16" s="16">
        <v>1000.0</v>
      </c>
      <c r="H16" s="16"/>
      <c r="I16" s="17"/>
      <c r="J16" s="17"/>
      <c r="K16" s="17"/>
      <c r="L16" s="17"/>
    </row>
    <row r="17" ht="16.5" customHeight="1">
      <c r="B17" s="14">
        <v>45009.0</v>
      </c>
      <c r="C17" s="15"/>
      <c r="D17" s="17"/>
      <c r="E17" s="15">
        <v>6000.0</v>
      </c>
      <c r="F17" s="15"/>
      <c r="G17" s="16">
        <v>7000.0</v>
      </c>
      <c r="H17" s="16"/>
      <c r="I17" s="17"/>
      <c r="J17" s="17"/>
      <c r="K17" s="17"/>
      <c r="L17" s="17"/>
    </row>
    <row r="18" ht="16.5" customHeight="1">
      <c r="B18" s="14">
        <v>45016.0</v>
      </c>
      <c r="C18" s="15"/>
      <c r="D18" s="17" t="s">
        <v>37</v>
      </c>
      <c r="E18" s="15"/>
      <c r="F18" s="15">
        <v>1800.0</v>
      </c>
      <c r="G18" s="16">
        <v>5200.0</v>
      </c>
      <c r="H18" s="16"/>
      <c r="I18" s="17"/>
      <c r="J18" s="17"/>
      <c r="K18" s="17"/>
      <c r="L18" s="17"/>
    </row>
    <row r="19" ht="16.5" customHeight="1">
      <c r="B19" s="14">
        <v>45016.0</v>
      </c>
      <c r="C19" s="15"/>
      <c r="D19" s="15" t="s">
        <v>38</v>
      </c>
      <c r="E19" s="15"/>
      <c r="F19" s="15">
        <v>1200.0</v>
      </c>
      <c r="G19" s="16">
        <v>4000.0</v>
      </c>
      <c r="H19" s="16"/>
      <c r="I19" s="17"/>
      <c r="J19" s="17"/>
      <c r="K19" s="17"/>
      <c r="L19" s="17"/>
    </row>
    <row r="20" ht="16.5" customHeight="1">
      <c r="B20" s="14">
        <v>45020.0</v>
      </c>
      <c r="C20" s="15"/>
      <c r="D20" s="17" t="s">
        <v>37</v>
      </c>
      <c r="E20" s="15"/>
      <c r="F20" s="15">
        <v>1320.0</v>
      </c>
      <c r="G20" s="16">
        <v>2680.0</v>
      </c>
      <c r="H20" s="16"/>
      <c r="I20" s="17"/>
      <c r="J20" s="17"/>
      <c r="K20" s="17"/>
      <c r="L20" s="17"/>
    </row>
    <row r="21" ht="16.5" customHeight="1">
      <c r="B21" s="14">
        <v>45026.0</v>
      </c>
      <c r="C21" s="15"/>
      <c r="D21" s="17" t="s">
        <v>36</v>
      </c>
      <c r="E21" s="15"/>
      <c r="F21" s="15">
        <v>1200.0</v>
      </c>
      <c r="G21" s="16">
        <v>1480.0</v>
      </c>
      <c r="H21" s="16"/>
      <c r="I21" s="17"/>
      <c r="J21" s="17"/>
      <c r="K21" s="17"/>
      <c r="L21" s="17"/>
    </row>
    <row r="22" ht="16.5" customHeight="1">
      <c r="B22" s="14">
        <v>45026.0</v>
      </c>
      <c r="C22" s="15"/>
      <c r="D22" s="15" t="s">
        <v>15</v>
      </c>
      <c r="E22" s="15"/>
      <c r="F22" s="15">
        <v>480.0</v>
      </c>
      <c r="G22" s="16">
        <v>1000.0</v>
      </c>
      <c r="H22" s="16"/>
      <c r="I22" s="17"/>
      <c r="J22" s="17"/>
      <c r="K22" s="17"/>
      <c r="L22" s="17"/>
    </row>
    <row r="23" ht="16.5" customHeight="1">
      <c r="B23" s="14">
        <v>45029.0</v>
      </c>
      <c r="C23" s="15"/>
      <c r="D23" s="17"/>
      <c r="E23" s="15">
        <v>8000.0</v>
      </c>
      <c r="F23" s="15"/>
      <c r="G23" s="16">
        <v>9000.0</v>
      </c>
      <c r="H23" s="16"/>
      <c r="I23" s="17"/>
      <c r="J23" s="17"/>
      <c r="K23" s="17"/>
      <c r="L23" s="17"/>
    </row>
    <row r="24" ht="16.5" customHeight="1">
      <c r="B24" s="14">
        <v>45030.0</v>
      </c>
      <c r="C24" s="15"/>
      <c r="D24" s="17" t="s">
        <v>36</v>
      </c>
      <c r="E24" s="15"/>
      <c r="F24" s="15">
        <v>1600.0</v>
      </c>
      <c r="G24" s="16">
        <v>7400.0</v>
      </c>
      <c r="H24" s="16"/>
      <c r="I24" s="17"/>
      <c r="J24" s="17"/>
      <c r="K24" s="17"/>
      <c r="L24" s="17"/>
    </row>
    <row r="25" ht="16.5" customHeight="1">
      <c r="B25" s="14">
        <v>45033.0</v>
      </c>
      <c r="C25" s="15"/>
      <c r="D25" s="15" t="s">
        <v>38</v>
      </c>
      <c r="E25" s="15"/>
      <c r="F25" s="15">
        <v>1200.0</v>
      </c>
      <c r="G25" s="16">
        <v>6200.0</v>
      </c>
      <c r="H25" s="16"/>
      <c r="I25" s="17"/>
      <c r="J25" s="17"/>
      <c r="K25" s="17"/>
      <c r="L25" s="17"/>
    </row>
    <row r="26" ht="16.5" customHeight="1">
      <c r="B26" s="14">
        <v>45036.0</v>
      </c>
      <c r="C26" s="15"/>
      <c r="D26" s="17" t="s">
        <v>36</v>
      </c>
      <c r="E26" s="15"/>
      <c r="F26" s="15">
        <v>1200.0</v>
      </c>
      <c r="G26" s="16">
        <v>5000.0</v>
      </c>
      <c r="H26" s="16"/>
      <c r="I26" s="17"/>
      <c r="J26" s="17"/>
      <c r="K26" s="17"/>
      <c r="L26" s="17"/>
    </row>
    <row r="27" ht="16.5" customHeight="1">
      <c r="B27" s="14">
        <v>45041.0</v>
      </c>
      <c r="C27" s="15"/>
      <c r="D27" s="17" t="s">
        <v>36</v>
      </c>
      <c r="E27" s="15"/>
      <c r="F27" s="15">
        <v>1200.0</v>
      </c>
      <c r="G27" s="16">
        <v>3800.0</v>
      </c>
      <c r="H27" s="16"/>
      <c r="I27" s="17"/>
      <c r="J27" s="17"/>
      <c r="K27" s="17"/>
      <c r="L27" s="17"/>
    </row>
    <row r="28" ht="16.5" customHeight="1">
      <c r="B28" s="14">
        <v>45042.0</v>
      </c>
      <c r="C28" s="15"/>
      <c r="D28" s="15" t="s">
        <v>15</v>
      </c>
      <c r="E28" s="15"/>
      <c r="F28" s="15">
        <v>2400.0</v>
      </c>
      <c r="G28" s="16">
        <v>1400.0</v>
      </c>
      <c r="H28" s="16"/>
      <c r="I28" s="17"/>
      <c r="J28" s="17"/>
      <c r="K28" s="17"/>
      <c r="L28" s="17"/>
    </row>
    <row r="29" ht="16.5" customHeight="1">
      <c r="B29" s="14">
        <v>45044.0</v>
      </c>
      <c r="C29" s="15"/>
      <c r="D29" s="15"/>
      <c r="E29" s="15">
        <v>2400.0</v>
      </c>
      <c r="F29" s="15"/>
      <c r="G29" s="16">
        <v>3800.0</v>
      </c>
      <c r="H29" s="16"/>
      <c r="I29" s="17"/>
      <c r="J29" s="17"/>
      <c r="K29" s="17"/>
      <c r="L29" s="17"/>
    </row>
    <row r="30" ht="16.5" customHeight="1">
      <c r="B30" s="14">
        <v>45048.0</v>
      </c>
      <c r="C30" s="15"/>
      <c r="D30" s="15" t="s">
        <v>16</v>
      </c>
      <c r="E30" s="15">
        <v>1200.0</v>
      </c>
      <c r="F30" s="15"/>
      <c r="G30" s="16">
        <v>2600.0</v>
      </c>
      <c r="H30" s="16"/>
      <c r="I30" s="17"/>
      <c r="J30" s="17"/>
      <c r="K30" s="17"/>
      <c r="L30" s="17"/>
    </row>
    <row r="31" ht="16.5" customHeight="1">
      <c r="B31" s="14">
        <v>45048.0</v>
      </c>
      <c r="C31" s="15"/>
      <c r="D31" s="17" t="s">
        <v>36</v>
      </c>
      <c r="E31" s="15"/>
      <c r="F31" s="15">
        <v>1200.0</v>
      </c>
      <c r="G31" s="16">
        <v>1400.0</v>
      </c>
      <c r="H31" s="16"/>
      <c r="I31" s="17"/>
      <c r="J31" s="17"/>
      <c r="K31" s="17"/>
      <c r="L31" s="17"/>
    </row>
    <row r="32" ht="16.5" customHeight="1">
      <c r="B32" s="14">
        <v>45049.0</v>
      </c>
      <c r="C32" s="15"/>
      <c r="D32" s="15"/>
      <c r="E32" s="15">
        <v>2800.0</v>
      </c>
      <c r="F32" s="15"/>
      <c r="G32" s="16">
        <v>4200.0</v>
      </c>
      <c r="H32" s="16"/>
      <c r="I32" s="17"/>
      <c r="J32" s="17"/>
      <c r="K32" s="17"/>
      <c r="L32" s="17"/>
    </row>
    <row r="33" ht="16.5" customHeight="1">
      <c r="B33" s="14">
        <v>45050.0</v>
      </c>
      <c r="C33" s="15"/>
      <c r="D33" s="15" t="s">
        <v>17</v>
      </c>
      <c r="E33" s="15"/>
      <c r="F33" s="15">
        <v>800.0</v>
      </c>
      <c r="G33" s="16">
        <v>3400.0</v>
      </c>
      <c r="H33" s="16"/>
      <c r="I33" s="17"/>
      <c r="J33" s="17"/>
      <c r="K33" s="17"/>
      <c r="L33" s="17"/>
    </row>
    <row r="34" ht="16.5" customHeight="1">
      <c r="B34" s="14">
        <v>45050.0</v>
      </c>
      <c r="C34" s="15"/>
      <c r="D34" s="15" t="s">
        <v>17</v>
      </c>
      <c r="E34" s="15"/>
      <c r="F34" s="15">
        <v>800.0</v>
      </c>
      <c r="G34" s="16">
        <v>2600.0</v>
      </c>
      <c r="H34" s="16"/>
      <c r="I34" s="17"/>
      <c r="J34" s="17"/>
      <c r="K34" s="17"/>
      <c r="L34" s="17"/>
    </row>
    <row r="35" ht="16.5" customHeight="1">
      <c r="B35" s="14">
        <v>45050.0</v>
      </c>
      <c r="C35" s="15"/>
      <c r="D35" s="15" t="s">
        <v>20</v>
      </c>
      <c r="E35" s="15"/>
      <c r="F35" s="15">
        <v>800.0</v>
      </c>
      <c r="G35" s="16">
        <v>1800.0</v>
      </c>
      <c r="H35" s="16"/>
      <c r="I35" s="17"/>
      <c r="J35" s="17"/>
      <c r="K35" s="17"/>
      <c r="L35" s="17"/>
    </row>
    <row r="36" ht="16.5" customHeight="1">
      <c r="B36" s="14">
        <v>45050.0</v>
      </c>
      <c r="C36" s="15"/>
      <c r="D36" s="15"/>
      <c r="E36" s="15">
        <v>4800.0</v>
      </c>
      <c r="F36" s="15"/>
      <c r="G36" s="16">
        <v>6600.0</v>
      </c>
      <c r="H36" s="16"/>
      <c r="I36" s="17"/>
      <c r="J36" s="17"/>
      <c r="K36" s="17"/>
      <c r="L36" s="17"/>
    </row>
    <row r="37" ht="16.5" customHeight="1">
      <c r="B37" s="14">
        <v>45054.0</v>
      </c>
      <c r="C37" s="15"/>
      <c r="D37" s="15" t="s">
        <v>16</v>
      </c>
      <c r="E37" s="15"/>
      <c r="F37" s="15">
        <v>800.0</v>
      </c>
      <c r="G37" s="16">
        <v>5800.0</v>
      </c>
      <c r="H37" s="16"/>
      <c r="I37" s="17"/>
      <c r="J37" s="17"/>
      <c r="K37" s="17"/>
      <c r="L37" s="17"/>
    </row>
    <row r="38" ht="16.5" customHeight="1">
      <c r="B38" s="14">
        <v>45055.0</v>
      </c>
      <c r="C38" s="15"/>
      <c r="D38" s="17" t="s">
        <v>36</v>
      </c>
      <c r="E38" s="15"/>
      <c r="F38" s="15">
        <v>1200.0</v>
      </c>
      <c r="G38" s="16">
        <v>4600.0</v>
      </c>
      <c r="H38" s="16"/>
      <c r="I38" s="17"/>
      <c r="J38" s="17"/>
      <c r="K38" s="17"/>
      <c r="L38" s="17"/>
    </row>
    <row r="39" ht="16.5" customHeight="1">
      <c r="B39" s="14">
        <v>45056.0</v>
      </c>
      <c r="C39" s="15"/>
      <c r="D39" s="15" t="s">
        <v>20</v>
      </c>
      <c r="E39" s="15"/>
      <c r="F39" s="15">
        <v>800.0</v>
      </c>
      <c r="G39" s="16">
        <v>3800.0</v>
      </c>
      <c r="H39" s="16"/>
      <c r="I39" s="17"/>
      <c r="J39" s="17"/>
      <c r="K39" s="17"/>
      <c r="L39" s="17"/>
    </row>
    <row r="40" ht="16.5" customHeight="1">
      <c r="B40" s="14">
        <v>45057.0</v>
      </c>
      <c r="C40" s="15"/>
      <c r="D40" s="15"/>
      <c r="E40" s="15">
        <v>6000.0</v>
      </c>
      <c r="F40" s="15"/>
      <c r="G40" s="16">
        <v>9800.0</v>
      </c>
      <c r="H40" s="16"/>
      <c r="I40" s="17"/>
      <c r="J40" s="17"/>
      <c r="K40" s="17"/>
      <c r="L40" s="17"/>
    </row>
    <row r="41" ht="16.5" customHeight="1">
      <c r="B41" s="14">
        <v>45058.0</v>
      </c>
      <c r="C41" s="15"/>
      <c r="D41" s="17" t="s">
        <v>36</v>
      </c>
      <c r="E41" s="15"/>
      <c r="F41" s="15">
        <v>1200.0</v>
      </c>
      <c r="G41" s="16">
        <v>8600.0</v>
      </c>
      <c r="H41" s="16"/>
      <c r="I41" s="17"/>
      <c r="J41" s="17"/>
      <c r="K41" s="17"/>
      <c r="L41" s="17"/>
    </row>
    <row r="42" ht="16.5" customHeight="1">
      <c r="B42" s="14">
        <v>45063.0</v>
      </c>
      <c r="C42" s="15"/>
      <c r="D42" s="15" t="s">
        <v>47</v>
      </c>
      <c r="E42" s="15"/>
      <c r="F42" s="15">
        <v>1200.0</v>
      </c>
      <c r="G42" s="16">
        <v>7400.0</v>
      </c>
      <c r="H42" s="16"/>
      <c r="I42" s="17"/>
      <c r="J42" s="17"/>
      <c r="K42" s="17"/>
      <c r="L42" s="17"/>
    </row>
    <row r="43" ht="16.5" customHeight="1">
      <c r="B43" s="14">
        <v>45063.0</v>
      </c>
      <c r="C43" s="15"/>
      <c r="D43" s="17" t="s">
        <v>36</v>
      </c>
      <c r="E43" s="15"/>
      <c r="F43" s="15">
        <v>1200.0</v>
      </c>
      <c r="G43" s="16">
        <v>6200.0</v>
      </c>
      <c r="H43" s="16"/>
      <c r="I43" s="17"/>
      <c r="J43" s="17"/>
      <c r="K43" s="17"/>
      <c r="L43" s="17"/>
    </row>
    <row r="44" ht="16.5" customHeight="1">
      <c r="B44" s="14">
        <v>45063.0</v>
      </c>
      <c r="C44" s="15" t="s">
        <v>14</v>
      </c>
      <c r="D44" s="15"/>
      <c r="E44" s="15"/>
      <c r="F44" s="15"/>
      <c r="G44" s="16">
        <v>8000.0</v>
      </c>
      <c r="H44" s="16"/>
      <c r="I44" s="17"/>
      <c r="J44" s="17"/>
      <c r="K44" s="17"/>
      <c r="L44" s="17"/>
    </row>
    <row r="45" ht="16.5" customHeight="1">
      <c r="B45" s="23">
        <v>45068.0</v>
      </c>
      <c r="C45" s="24"/>
      <c r="D45" s="17" t="s">
        <v>36</v>
      </c>
      <c r="E45" s="24"/>
      <c r="F45" s="24">
        <v>1200.0</v>
      </c>
      <c r="G45" s="25">
        <v>6800.0</v>
      </c>
      <c r="H45" s="25"/>
      <c r="I45" s="3"/>
    </row>
    <row r="46" ht="16.5" customHeight="1">
      <c r="B46" s="14">
        <v>45070.0</v>
      </c>
      <c r="C46" s="15"/>
      <c r="D46" s="15" t="s">
        <v>15</v>
      </c>
      <c r="E46" s="15"/>
      <c r="F46" s="15">
        <v>1200.0</v>
      </c>
      <c r="G46" s="16">
        <v>5600.0</v>
      </c>
      <c r="H46" s="16"/>
      <c r="I46" s="3"/>
    </row>
    <row r="47" ht="16.5" customHeight="1">
      <c r="B47" s="14">
        <v>45071.0</v>
      </c>
      <c r="C47" s="15"/>
      <c r="D47" s="17" t="s">
        <v>36</v>
      </c>
      <c r="E47" s="15"/>
      <c r="F47" s="15">
        <v>1200.0</v>
      </c>
      <c r="G47" s="16">
        <v>4400.0</v>
      </c>
      <c r="H47" s="16"/>
      <c r="I47" s="3"/>
    </row>
    <row r="48" ht="16.5" customHeight="1">
      <c r="B48" s="14">
        <v>45072.0</v>
      </c>
      <c r="C48" s="15"/>
      <c r="D48" s="15" t="s">
        <v>19</v>
      </c>
      <c r="E48" s="15"/>
      <c r="F48" s="15">
        <v>1600.0</v>
      </c>
      <c r="G48" s="16">
        <v>2800.0</v>
      </c>
      <c r="H48" s="16"/>
      <c r="I48" s="3"/>
    </row>
    <row r="49" ht="16.5" customHeight="1">
      <c r="B49" s="14">
        <v>45075.0</v>
      </c>
      <c r="C49" s="15"/>
      <c r="D49" s="17" t="s">
        <v>36</v>
      </c>
      <c r="E49" s="15"/>
      <c r="F49" s="15">
        <v>1200.0</v>
      </c>
      <c r="G49" s="16">
        <v>1600.0</v>
      </c>
      <c r="H49" s="16"/>
      <c r="I49" s="3"/>
    </row>
    <row r="50" ht="16.5" customHeight="1">
      <c r="B50" s="14">
        <v>45077.0</v>
      </c>
      <c r="C50" s="15"/>
      <c r="D50" s="15" t="s">
        <v>19</v>
      </c>
      <c r="E50" s="15"/>
      <c r="F50" s="15">
        <v>1400.0</v>
      </c>
      <c r="G50" s="16">
        <v>200.0</v>
      </c>
      <c r="H50" s="16"/>
      <c r="I50" s="3"/>
    </row>
    <row r="51" ht="16.5" customHeight="1">
      <c r="B51" s="14">
        <v>45078.0</v>
      </c>
      <c r="C51" s="15"/>
      <c r="D51" s="15"/>
      <c r="E51" s="15">
        <v>5600.0</v>
      </c>
      <c r="F51" s="15"/>
      <c r="G51" s="16">
        <v>5800.0</v>
      </c>
      <c r="H51" s="16"/>
      <c r="I51" s="3"/>
    </row>
    <row r="52" ht="16.5" customHeight="1">
      <c r="B52" s="14">
        <v>45078.0</v>
      </c>
      <c r="C52" s="15"/>
      <c r="D52" s="15" t="s">
        <v>16</v>
      </c>
      <c r="E52" s="15"/>
      <c r="F52" s="15">
        <v>800.0</v>
      </c>
      <c r="G52" s="16">
        <v>5000.0</v>
      </c>
      <c r="H52" s="16"/>
      <c r="I52" s="3"/>
    </row>
    <row r="53" ht="16.5" customHeight="1">
      <c r="B53" s="14">
        <v>45079.0</v>
      </c>
      <c r="C53" s="15"/>
      <c r="D53" s="15"/>
      <c r="E53" s="15">
        <v>2400.0</v>
      </c>
      <c r="F53" s="15"/>
      <c r="G53" s="16">
        <v>7400.0</v>
      </c>
      <c r="H53" s="16"/>
      <c r="I53" s="3"/>
    </row>
    <row r="54" ht="16.5" customHeight="1">
      <c r="B54" s="14">
        <v>45079.0</v>
      </c>
      <c r="C54" s="15"/>
      <c r="D54" s="15" t="s">
        <v>18</v>
      </c>
      <c r="E54" s="15"/>
      <c r="F54" s="15">
        <v>800.0</v>
      </c>
      <c r="G54" s="16">
        <v>6600.0</v>
      </c>
      <c r="H54" s="16"/>
      <c r="I54" s="3"/>
    </row>
    <row r="55" ht="16.5" customHeight="1">
      <c r="B55" s="14">
        <v>45082.0</v>
      </c>
      <c r="C55" s="15"/>
      <c r="D55" s="17" t="s">
        <v>36</v>
      </c>
      <c r="E55" s="15"/>
      <c r="F55" s="15">
        <v>1600.0</v>
      </c>
      <c r="G55" s="16">
        <v>5000.0</v>
      </c>
      <c r="H55" s="16"/>
      <c r="I55" s="3"/>
    </row>
    <row r="56" ht="16.5" customHeight="1">
      <c r="B56" s="14">
        <v>45084.0</v>
      </c>
      <c r="C56" s="15"/>
      <c r="D56" s="17" t="s">
        <v>36</v>
      </c>
      <c r="E56" s="15"/>
      <c r="F56" s="15">
        <v>800.0</v>
      </c>
      <c r="G56" s="16">
        <v>4200.0</v>
      </c>
      <c r="H56" s="16"/>
      <c r="I56" s="3"/>
    </row>
    <row r="57" ht="16.5" customHeight="1">
      <c r="B57" s="14">
        <v>45085.0</v>
      </c>
      <c r="C57" s="15"/>
      <c r="D57" s="17" t="s">
        <v>36</v>
      </c>
      <c r="E57" s="15"/>
      <c r="F57" s="15">
        <v>1600.0</v>
      </c>
      <c r="G57" s="16">
        <v>2600.0</v>
      </c>
      <c r="H57" s="16"/>
      <c r="I57" s="3"/>
    </row>
    <row r="58" ht="16.5" customHeight="1">
      <c r="B58" s="14">
        <v>45085.0</v>
      </c>
      <c r="C58" s="15"/>
      <c r="D58" s="15"/>
      <c r="E58" s="15">
        <v>4000.0</v>
      </c>
      <c r="F58" s="15"/>
      <c r="G58" s="16">
        <v>6600.0</v>
      </c>
      <c r="H58" s="16"/>
      <c r="I58" s="3"/>
    </row>
    <row r="59" ht="16.5" customHeight="1">
      <c r="B59" s="14">
        <v>45086.0</v>
      </c>
      <c r="C59" s="15"/>
      <c r="D59" s="15"/>
      <c r="E59" s="15">
        <v>4000.0</v>
      </c>
      <c r="F59" s="15"/>
      <c r="G59" s="16">
        <v>10600.0</v>
      </c>
      <c r="H59" s="16"/>
      <c r="I59" s="3"/>
    </row>
    <row r="60" ht="16.5" customHeight="1">
      <c r="B60" s="14">
        <v>45086.0</v>
      </c>
      <c r="C60" s="15"/>
      <c r="D60" s="15" t="s">
        <v>15</v>
      </c>
      <c r="E60" s="15"/>
      <c r="F60" s="15">
        <v>1600.0</v>
      </c>
      <c r="G60" s="16">
        <v>9000.0</v>
      </c>
      <c r="H60" s="16"/>
      <c r="I60" s="3"/>
    </row>
    <row r="61" ht="16.5" customHeight="1">
      <c r="B61" s="14">
        <v>45090.0</v>
      </c>
      <c r="C61" s="15"/>
      <c r="D61" s="17" t="s">
        <v>36</v>
      </c>
      <c r="E61" s="15"/>
      <c r="F61" s="15">
        <v>1600.0</v>
      </c>
      <c r="G61" s="16">
        <v>7400.0</v>
      </c>
      <c r="H61" s="16"/>
      <c r="I61" s="3"/>
    </row>
    <row r="62" ht="16.5" customHeight="1">
      <c r="B62" s="14">
        <v>45092.0</v>
      </c>
      <c r="C62" s="15"/>
      <c r="D62" s="15" t="s">
        <v>25</v>
      </c>
      <c r="E62" s="15"/>
      <c r="F62" s="15">
        <v>1200.0</v>
      </c>
      <c r="G62" s="16">
        <v>6200.0</v>
      </c>
      <c r="H62" s="16"/>
      <c r="I62" s="3"/>
    </row>
    <row r="63" ht="16.5" customHeight="1">
      <c r="B63" s="14">
        <v>45092.0</v>
      </c>
      <c r="C63" s="15"/>
      <c r="D63" s="17" t="s">
        <v>36</v>
      </c>
      <c r="E63" s="15"/>
      <c r="F63" s="15">
        <v>1200.0</v>
      </c>
      <c r="G63" s="16">
        <v>5000.0</v>
      </c>
      <c r="H63" s="16"/>
      <c r="I63" s="3"/>
    </row>
    <row r="64" ht="16.5" customHeight="1">
      <c r="B64" s="14">
        <v>45097.0</v>
      </c>
      <c r="C64" s="15"/>
      <c r="D64" s="15" t="s">
        <v>38</v>
      </c>
      <c r="E64" s="15"/>
      <c r="F64" s="15">
        <v>1200.0</v>
      </c>
      <c r="G64" s="16">
        <v>3800.0</v>
      </c>
      <c r="H64" s="16"/>
      <c r="I64" s="3"/>
    </row>
    <row r="65" ht="16.5" customHeight="1">
      <c r="B65" s="14">
        <v>45098.0</v>
      </c>
      <c r="C65" s="15"/>
      <c r="D65" s="17" t="s">
        <v>36</v>
      </c>
      <c r="E65" s="15"/>
      <c r="F65" s="15">
        <v>1200.0</v>
      </c>
      <c r="G65" s="16">
        <v>2600.0</v>
      </c>
      <c r="H65" s="16"/>
      <c r="I65" s="3"/>
    </row>
    <row r="66" ht="16.5" customHeight="1">
      <c r="B66" s="14">
        <v>45103.0</v>
      </c>
      <c r="C66" s="15"/>
      <c r="D66" s="15"/>
      <c r="E66" s="15">
        <v>2800.0</v>
      </c>
      <c r="F66" s="15"/>
      <c r="G66" s="16">
        <v>5400.0</v>
      </c>
      <c r="H66" s="16"/>
      <c r="I66" s="3"/>
    </row>
    <row r="67" ht="16.5" customHeight="1">
      <c r="B67" s="14">
        <v>45103.0</v>
      </c>
      <c r="C67" s="15"/>
      <c r="D67" s="15" t="s">
        <v>16</v>
      </c>
      <c r="E67" s="15"/>
      <c r="F67" s="15">
        <v>1200.0</v>
      </c>
      <c r="G67" s="16">
        <v>4200.0</v>
      </c>
      <c r="H67" s="16"/>
      <c r="I67" s="3"/>
    </row>
    <row r="68" ht="16.5" customHeight="1">
      <c r="B68" s="14">
        <v>45104.0</v>
      </c>
      <c r="C68" s="15"/>
      <c r="D68" s="15" t="s">
        <v>19</v>
      </c>
      <c r="E68" s="15"/>
      <c r="F68" s="15">
        <v>1200.0</v>
      </c>
      <c r="G68" s="16">
        <v>3000.0</v>
      </c>
      <c r="H68" s="16"/>
      <c r="I68" s="3"/>
    </row>
    <row r="69" ht="16.5" customHeight="1">
      <c r="B69" s="14">
        <v>45105.0</v>
      </c>
      <c r="C69" s="15"/>
      <c r="D69" s="17" t="s">
        <v>36</v>
      </c>
      <c r="E69" s="15"/>
      <c r="F69" s="15">
        <v>1200.0</v>
      </c>
      <c r="G69" s="16">
        <v>1800.0</v>
      </c>
      <c r="H69" s="16"/>
      <c r="I69" s="3"/>
    </row>
    <row r="70" ht="16.5" customHeight="1">
      <c r="B70" s="14">
        <v>45105.0</v>
      </c>
      <c r="C70" s="15"/>
      <c r="D70" s="15"/>
      <c r="E70" s="15">
        <v>2800.0</v>
      </c>
      <c r="F70" s="15"/>
      <c r="G70" s="16">
        <v>4600.0</v>
      </c>
      <c r="H70" s="16"/>
      <c r="I70" s="3"/>
    </row>
    <row r="71" ht="16.5" customHeight="1">
      <c r="B71" s="14">
        <v>45107.0</v>
      </c>
      <c r="C71" s="15"/>
      <c r="D71" s="15" t="s">
        <v>19</v>
      </c>
      <c r="E71" s="15"/>
      <c r="F71" s="15">
        <v>1600.0</v>
      </c>
      <c r="G71" s="16">
        <v>3000.0</v>
      </c>
      <c r="H71" s="16"/>
      <c r="I71" s="3"/>
    </row>
    <row r="72" ht="16.5" customHeight="1">
      <c r="B72" s="29">
        <v>45110.0</v>
      </c>
      <c r="C72" s="30"/>
      <c r="D72" s="30"/>
      <c r="E72" s="30">
        <v>2800.0</v>
      </c>
      <c r="F72" s="30"/>
      <c r="G72" s="31">
        <v>5800.0</v>
      </c>
      <c r="H72" s="31"/>
      <c r="I72" s="3"/>
    </row>
    <row r="73" ht="16.5" customHeight="1">
      <c r="B73" s="14">
        <v>45110.0</v>
      </c>
      <c r="C73" s="15"/>
      <c r="D73" s="15" t="s">
        <v>19</v>
      </c>
      <c r="E73" s="15"/>
      <c r="F73" s="15">
        <v>1600.0</v>
      </c>
      <c r="G73" s="16">
        <v>4200.0</v>
      </c>
      <c r="H73" s="16"/>
      <c r="I73" s="17"/>
      <c r="J73" s="17"/>
      <c r="K73" s="17"/>
      <c r="L73" s="17"/>
    </row>
    <row r="74" ht="16.5" customHeight="1">
      <c r="B74" s="14">
        <v>45110.0</v>
      </c>
      <c r="C74" s="15"/>
      <c r="D74" s="15" t="s">
        <v>26</v>
      </c>
      <c r="E74" s="15"/>
      <c r="F74" s="15">
        <v>800.0</v>
      </c>
      <c r="G74" s="16">
        <v>3400.0</v>
      </c>
      <c r="H74" s="16"/>
      <c r="I74" s="17"/>
      <c r="J74" s="17"/>
      <c r="K74" s="17"/>
      <c r="L74" s="17"/>
    </row>
    <row r="75" ht="16.5" customHeight="1">
      <c r="B75" s="14">
        <v>45112.0</v>
      </c>
      <c r="C75" s="15"/>
      <c r="D75" s="17" t="s">
        <v>36</v>
      </c>
      <c r="E75" s="15"/>
      <c r="F75" s="15">
        <v>1600.0</v>
      </c>
      <c r="G75" s="16">
        <v>1800.0</v>
      </c>
      <c r="H75" s="16"/>
      <c r="I75" s="17"/>
      <c r="J75" s="17"/>
      <c r="K75" s="17"/>
      <c r="L75" s="17"/>
    </row>
    <row r="76" ht="16.5" customHeight="1">
      <c r="B76" s="14">
        <v>45113.0</v>
      </c>
      <c r="C76" s="15"/>
      <c r="D76" s="15"/>
      <c r="E76" s="15">
        <v>4000.0</v>
      </c>
      <c r="F76" s="15"/>
      <c r="G76" s="16">
        <v>5800.0</v>
      </c>
      <c r="H76" s="16"/>
      <c r="I76" s="17"/>
      <c r="J76" s="17"/>
      <c r="K76" s="17"/>
      <c r="L76" s="17"/>
    </row>
    <row r="77" ht="16.5" customHeight="1">
      <c r="B77" s="14">
        <v>45113.0</v>
      </c>
      <c r="C77" s="15"/>
      <c r="D77" s="15" t="s">
        <v>18</v>
      </c>
      <c r="E77" s="15"/>
      <c r="F77" s="15">
        <v>1200.0</v>
      </c>
      <c r="G77" s="16">
        <v>4600.0</v>
      </c>
      <c r="H77" s="16"/>
      <c r="I77" s="17"/>
      <c r="J77" s="17"/>
      <c r="K77" s="17"/>
      <c r="L77" s="17"/>
    </row>
    <row r="78" ht="16.5" customHeight="1">
      <c r="B78" s="14">
        <v>45114.0</v>
      </c>
      <c r="C78" s="15"/>
      <c r="D78" s="17" t="s">
        <v>36</v>
      </c>
      <c r="E78" s="15"/>
      <c r="F78" s="15">
        <v>1600.0</v>
      </c>
      <c r="G78" s="16">
        <v>3000.0</v>
      </c>
      <c r="H78" s="16"/>
      <c r="I78" s="17"/>
      <c r="J78" s="17"/>
      <c r="K78" s="17"/>
      <c r="L78" s="17"/>
    </row>
    <row r="79" ht="16.5" customHeight="1">
      <c r="B79" s="14">
        <v>45118.0</v>
      </c>
      <c r="C79" s="15"/>
      <c r="D79" s="17" t="s">
        <v>36</v>
      </c>
      <c r="E79" s="15"/>
      <c r="F79" s="15">
        <v>1600.0</v>
      </c>
      <c r="G79" s="16">
        <v>1400.0</v>
      </c>
      <c r="H79" s="16"/>
      <c r="I79" s="17"/>
      <c r="J79" s="17"/>
      <c r="K79" s="17"/>
      <c r="L79" s="17"/>
    </row>
    <row r="80" ht="16.5" customHeight="1">
      <c r="B80" s="14">
        <v>45121.0</v>
      </c>
      <c r="C80" s="15"/>
      <c r="D80" s="17" t="s">
        <v>36</v>
      </c>
      <c r="E80" s="15"/>
      <c r="F80" s="15">
        <v>800.0</v>
      </c>
      <c r="G80" s="16">
        <v>600.0</v>
      </c>
      <c r="H80" s="16"/>
      <c r="I80" s="17"/>
      <c r="J80" s="17"/>
      <c r="K80" s="17"/>
      <c r="L80" s="17"/>
    </row>
    <row r="81" ht="16.5" customHeight="1">
      <c r="B81" s="14">
        <v>45126.0</v>
      </c>
      <c r="C81" s="15"/>
      <c r="D81" s="15"/>
      <c r="E81" s="15">
        <v>8000.0</v>
      </c>
      <c r="F81" s="15"/>
      <c r="G81" s="16">
        <v>8600.0</v>
      </c>
      <c r="H81" s="16"/>
      <c r="I81" s="17"/>
      <c r="J81" s="17"/>
      <c r="K81" s="17"/>
      <c r="L81" s="17"/>
    </row>
    <row r="82" ht="16.5" customHeight="1">
      <c r="B82" s="14">
        <v>45126.0</v>
      </c>
      <c r="C82" s="15"/>
      <c r="D82" s="17" t="s">
        <v>36</v>
      </c>
      <c r="E82" s="15"/>
      <c r="F82" s="15">
        <v>1200.0</v>
      </c>
      <c r="G82" s="16">
        <v>7400.0</v>
      </c>
      <c r="H82" s="16"/>
      <c r="I82" s="17"/>
      <c r="J82" s="17"/>
      <c r="K82" s="17"/>
      <c r="L82" s="17"/>
    </row>
    <row r="83" ht="16.5" customHeight="1">
      <c r="B83" s="14">
        <v>45127.0</v>
      </c>
      <c r="C83" s="15"/>
      <c r="D83" s="15" t="s">
        <v>38</v>
      </c>
      <c r="E83" s="15"/>
      <c r="F83" s="15">
        <v>1200.0</v>
      </c>
      <c r="G83" s="16">
        <v>6200.0</v>
      </c>
      <c r="H83" s="16"/>
      <c r="I83" s="17"/>
      <c r="J83" s="17"/>
      <c r="K83" s="17"/>
      <c r="L83" s="17"/>
    </row>
    <row r="84" ht="16.5" customHeight="1">
      <c r="B84" s="14">
        <v>45131.0</v>
      </c>
      <c r="C84" s="15"/>
      <c r="D84" s="15" t="s">
        <v>25</v>
      </c>
      <c r="E84" s="15"/>
      <c r="F84" s="15">
        <v>1200.0</v>
      </c>
      <c r="G84" s="16">
        <v>5000.0</v>
      </c>
      <c r="H84" s="16"/>
      <c r="I84" s="17"/>
      <c r="J84" s="17"/>
      <c r="K84" s="17"/>
      <c r="L84" s="17"/>
    </row>
    <row r="85" ht="16.5" customHeight="1">
      <c r="B85" s="14">
        <v>45131.0</v>
      </c>
      <c r="C85" s="15"/>
      <c r="D85" s="17" t="s">
        <v>36</v>
      </c>
      <c r="E85" s="15"/>
      <c r="F85" s="15">
        <v>1200.0</v>
      </c>
      <c r="G85" s="16">
        <v>3800.0</v>
      </c>
      <c r="H85" s="16"/>
      <c r="I85" s="17"/>
      <c r="J85" s="17"/>
      <c r="K85" s="17"/>
      <c r="L85" s="17"/>
    </row>
    <row r="86" ht="16.5" customHeight="1">
      <c r="B86" s="14">
        <v>45135.0</v>
      </c>
      <c r="C86" s="15"/>
      <c r="D86" s="15" t="s">
        <v>19</v>
      </c>
      <c r="E86" s="15"/>
      <c r="F86" s="15">
        <v>1600.0</v>
      </c>
      <c r="G86" s="16">
        <v>2200.0</v>
      </c>
      <c r="H86" s="16"/>
      <c r="I86" s="17"/>
      <c r="J86" s="17"/>
      <c r="K86" s="17"/>
      <c r="L86" s="17"/>
    </row>
    <row r="87" ht="16.5" customHeight="1">
      <c r="B87" s="14">
        <v>45145.0</v>
      </c>
      <c r="C87" s="15"/>
      <c r="D87" s="15" t="s">
        <v>19</v>
      </c>
      <c r="E87" s="15"/>
      <c r="F87" s="15">
        <v>1600.0</v>
      </c>
      <c r="G87" s="16">
        <v>600.0</v>
      </c>
      <c r="H87" s="16"/>
      <c r="I87" s="17"/>
      <c r="J87" s="17"/>
      <c r="K87" s="17"/>
      <c r="L87" s="17"/>
    </row>
    <row r="88" ht="16.5" customHeight="1">
      <c r="B88" s="18">
        <v>45167.0</v>
      </c>
      <c r="C88" s="19"/>
      <c r="D88" s="19" t="s">
        <v>47</v>
      </c>
      <c r="E88" s="19"/>
      <c r="F88" s="19">
        <v>600.0</v>
      </c>
      <c r="G88" s="21">
        <f>G87+E88-F88</f>
        <v>0</v>
      </c>
      <c r="H88" s="21"/>
      <c r="I88" s="22"/>
      <c r="J88" s="22"/>
      <c r="K88" s="22"/>
      <c r="L88" s="22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5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23"/>
      <c r="C112" s="24"/>
      <c r="D112" s="24"/>
      <c r="E112" s="24"/>
      <c r="F112" s="24"/>
      <c r="G112" s="25"/>
      <c r="H112" s="25"/>
      <c r="I112" s="3"/>
    </row>
    <row r="113" ht="16.5" customHeight="1">
      <c r="B113" s="14"/>
      <c r="C113" s="15"/>
      <c r="D113" s="15"/>
      <c r="E113" s="15"/>
      <c r="F113" s="15"/>
      <c r="G113" s="16"/>
      <c r="H113" s="16"/>
      <c r="I113" s="3"/>
    </row>
    <row r="114" ht="16.5" customHeight="1">
      <c r="B114" s="14"/>
      <c r="C114" s="17"/>
      <c r="D114" s="17"/>
      <c r="E114" s="15"/>
      <c r="F114" s="17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4"/>
      <c r="C184" s="15"/>
      <c r="D184" s="15"/>
      <c r="E184" s="15"/>
      <c r="F184" s="15"/>
      <c r="G184" s="16"/>
      <c r="H184" s="16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55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6">
        <v>12000.0</v>
      </c>
      <c r="H4" s="16"/>
      <c r="I4" s="17"/>
      <c r="J4" s="17">
        <v>60.0</v>
      </c>
      <c r="K4" s="17"/>
      <c r="L4" s="17"/>
    </row>
    <row r="5" ht="16.5" customHeight="1">
      <c r="B5" s="14">
        <v>44972.0</v>
      </c>
      <c r="C5" s="15"/>
      <c r="D5" s="15" t="s">
        <v>58</v>
      </c>
      <c r="E5" s="15"/>
      <c r="F5" s="15">
        <v>2400.0</v>
      </c>
      <c r="G5" s="16">
        <f t="shared" ref="G5:G10" si="1">G4+E5-F5</f>
        <v>9600</v>
      </c>
      <c r="H5" s="16"/>
      <c r="I5" s="17"/>
      <c r="J5" s="17"/>
      <c r="K5" s="17"/>
      <c r="L5" s="17"/>
    </row>
    <row r="6" ht="16.5" customHeight="1">
      <c r="B6" s="14">
        <v>44979.0</v>
      </c>
      <c r="C6" s="15"/>
      <c r="D6" s="15" t="s">
        <v>58</v>
      </c>
      <c r="E6" s="15"/>
      <c r="F6" s="15">
        <v>2400.0</v>
      </c>
      <c r="G6" s="16">
        <f t="shared" si="1"/>
        <v>7200</v>
      </c>
      <c r="H6" s="16"/>
      <c r="I6" s="17">
        <v>0.855</v>
      </c>
      <c r="J6" s="17"/>
      <c r="K6" s="17"/>
      <c r="L6" s="17"/>
    </row>
    <row r="7" ht="16.5" customHeight="1">
      <c r="B7" s="14">
        <v>44980.0</v>
      </c>
      <c r="C7" s="15"/>
      <c r="D7" s="15" t="s">
        <v>58</v>
      </c>
      <c r="E7" s="15"/>
      <c r="F7" s="15">
        <v>2400.0</v>
      </c>
      <c r="G7" s="16">
        <f t="shared" si="1"/>
        <v>4800</v>
      </c>
      <c r="H7" s="16"/>
      <c r="I7" s="17"/>
      <c r="J7" s="17"/>
      <c r="K7" s="17"/>
      <c r="L7" s="17"/>
    </row>
    <row r="8" ht="16.5" customHeight="1">
      <c r="B8" s="14">
        <v>44981.0</v>
      </c>
      <c r="C8" s="15"/>
      <c r="D8" s="15" t="s">
        <v>54</v>
      </c>
      <c r="E8" s="15"/>
      <c r="F8" s="15">
        <v>1600.0</v>
      </c>
      <c r="G8" s="16">
        <f t="shared" si="1"/>
        <v>3200</v>
      </c>
      <c r="H8" s="16"/>
      <c r="I8" s="17"/>
      <c r="J8" s="17"/>
      <c r="K8" s="17"/>
      <c r="L8" s="17"/>
    </row>
    <row r="9" ht="16.5" customHeight="1">
      <c r="B9" s="14">
        <v>44987.0</v>
      </c>
      <c r="C9" s="15"/>
      <c r="D9" s="15" t="s">
        <v>58</v>
      </c>
      <c r="E9" s="15"/>
      <c r="F9" s="15">
        <v>2400.0</v>
      </c>
      <c r="G9" s="16">
        <f t="shared" si="1"/>
        <v>800</v>
      </c>
      <c r="H9" s="16"/>
      <c r="I9" s="17"/>
      <c r="J9" s="17"/>
      <c r="K9" s="17"/>
      <c r="L9" s="17"/>
    </row>
    <row r="10" ht="16.5" customHeight="1">
      <c r="B10" s="14">
        <v>44991.0</v>
      </c>
      <c r="C10" s="15"/>
      <c r="D10" s="15" t="s">
        <v>54</v>
      </c>
      <c r="E10" s="15"/>
      <c r="F10" s="15">
        <v>800.0</v>
      </c>
      <c r="G10" s="16">
        <f t="shared" si="1"/>
        <v>0</v>
      </c>
      <c r="H10" s="16"/>
      <c r="I10" s="17"/>
      <c r="J10" s="17"/>
      <c r="K10" s="17"/>
      <c r="L10" s="17"/>
    </row>
    <row r="11" ht="16.5" customHeight="1">
      <c r="B11" s="14">
        <v>45041.0</v>
      </c>
      <c r="C11" s="15"/>
      <c r="D11" s="15"/>
      <c r="E11" s="15">
        <v>5200.0</v>
      </c>
      <c r="F11" s="15"/>
      <c r="G11" s="16">
        <v>5200.0</v>
      </c>
      <c r="H11" s="16"/>
      <c r="I11" s="17"/>
      <c r="J11" s="17"/>
      <c r="K11" s="17"/>
      <c r="L11" s="17"/>
    </row>
    <row r="12" ht="16.5" customHeight="1">
      <c r="B12" s="14">
        <v>45057.0</v>
      </c>
      <c r="C12" s="15"/>
      <c r="D12" s="15" t="s">
        <v>36</v>
      </c>
      <c r="E12" s="15"/>
      <c r="F12" s="15">
        <v>2400.0</v>
      </c>
      <c r="G12" s="16">
        <v>2800.0</v>
      </c>
      <c r="H12" s="16"/>
      <c r="I12" s="17"/>
      <c r="J12" s="17"/>
      <c r="K12" s="17"/>
      <c r="L12" s="17"/>
    </row>
    <row r="13" ht="16.5" customHeight="1">
      <c r="B13" s="14">
        <v>45062.0</v>
      </c>
      <c r="C13" s="15"/>
      <c r="D13" s="15"/>
      <c r="E13" s="15">
        <v>6800.0</v>
      </c>
      <c r="F13" s="15"/>
      <c r="G13" s="16">
        <v>9600.0</v>
      </c>
      <c r="H13" s="16"/>
      <c r="I13" s="17"/>
      <c r="J13" s="17"/>
      <c r="K13" s="17"/>
      <c r="L13" s="17"/>
    </row>
    <row r="14" ht="16.5" customHeight="1">
      <c r="B14" s="14">
        <v>45063.0</v>
      </c>
      <c r="C14" s="15" t="s">
        <v>14</v>
      </c>
      <c r="D14" s="17"/>
      <c r="E14" s="15"/>
      <c r="F14" s="15"/>
      <c r="G14" s="16">
        <v>7200.0</v>
      </c>
      <c r="H14" s="16"/>
      <c r="I14" s="17"/>
      <c r="J14" s="17"/>
      <c r="K14" s="17"/>
      <c r="L14" s="17"/>
    </row>
    <row r="15" ht="16.5" customHeight="1">
      <c r="B15" s="14">
        <v>45065.0</v>
      </c>
      <c r="C15" s="15"/>
      <c r="D15" s="15" t="s">
        <v>36</v>
      </c>
      <c r="E15" s="15"/>
      <c r="F15" s="15">
        <v>2400.0</v>
      </c>
      <c r="G15" s="16">
        <v>4800.0</v>
      </c>
      <c r="H15" s="16"/>
      <c r="I15" s="17"/>
      <c r="J15" s="17"/>
      <c r="K15" s="17"/>
      <c r="L15" s="17"/>
    </row>
    <row r="16" ht="16.5" customHeight="1">
      <c r="B16" s="14">
        <v>45065.0</v>
      </c>
      <c r="C16" s="15"/>
      <c r="D16" s="15" t="s">
        <v>36</v>
      </c>
      <c r="E16" s="15"/>
      <c r="F16" s="15">
        <v>2400.0</v>
      </c>
      <c r="G16" s="16">
        <v>2400.0</v>
      </c>
      <c r="H16" s="16"/>
      <c r="I16" s="17"/>
      <c r="J16" s="17"/>
      <c r="K16" s="17"/>
      <c r="L16" s="17"/>
    </row>
    <row r="17" ht="16.5" customHeight="1">
      <c r="B17" s="14">
        <v>45065.0</v>
      </c>
      <c r="C17" s="15"/>
      <c r="D17" s="15" t="s">
        <v>36</v>
      </c>
      <c r="E17" s="15"/>
      <c r="F17" s="15">
        <v>1600.0</v>
      </c>
      <c r="G17" s="16">
        <v>800.0</v>
      </c>
      <c r="H17" s="16">
        <v>2200.0</v>
      </c>
      <c r="I17" s="17"/>
      <c r="J17" s="17"/>
      <c r="K17" s="17"/>
      <c r="L17" s="17"/>
    </row>
    <row r="18" ht="16.5" customHeight="1">
      <c r="B18" s="14">
        <v>45071.0</v>
      </c>
      <c r="C18" s="15"/>
      <c r="D18" s="15" t="s">
        <v>36</v>
      </c>
      <c r="E18" s="15"/>
      <c r="F18" s="15">
        <v>1000.0</v>
      </c>
      <c r="G18" s="16">
        <v>2200.0</v>
      </c>
      <c r="H18" s="16"/>
      <c r="I18" s="17"/>
      <c r="J18" s="17"/>
      <c r="K18" s="17"/>
      <c r="L18" s="17"/>
    </row>
    <row r="19" ht="16.5" customHeight="1">
      <c r="B19" s="14">
        <v>45089.0</v>
      </c>
      <c r="C19" s="15"/>
      <c r="D19" s="17"/>
      <c r="E19" s="15">
        <v>4000.0</v>
      </c>
      <c r="F19" s="15"/>
      <c r="G19" s="16">
        <f t="shared" ref="G19:G22" si="2">G18+E19-F19</f>
        <v>6200</v>
      </c>
      <c r="H19" s="16"/>
      <c r="I19" s="17"/>
      <c r="J19" s="17"/>
      <c r="K19" s="17"/>
      <c r="L19" s="17"/>
    </row>
    <row r="20" ht="16.5" customHeight="1">
      <c r="B20" s="14">
        <v>45092.0</v>
      </c>
      <c r="C20" s="15"/>
      <c r="D20" s="17"/>
      <c r="E20" s="15">
        <v>2600.0</v>
      </c>
      <c r="F20" s="15"/>
      <c r="G20" s="16">
        <f t="shared" si="2"/>
        <v>8800</v>
      </c>
      <c r="H20" s="16"/>
      <c r="I20" s="17"/>
      <c r="J20" s="17"/>
      <c r="K20" s="17"/>
      <c r="L20" s="17"/>
    </row>
    <row r="21" ht="16.5" customHeight="1">
      <c r="B21" s="14"/>
      <c r="C21" s="15"/>
      <c r="D21" s="17" t="s">
        <v>60</v>
      </c>
      <c r="E21" s="15"/>
      <c r="F21" s="15">
        <v>7000.0</v>
      </c>
      <c r="G21" s="16">
        <f t="shared" si="2"/>
        <v>1800</v>
      </c>
      <c r="H21" s="16"/>
      <c r="I21" s="17"/>
      <c r="J21" s="17"/>
      <c r="K21" s="17"/>
      <c r="L21" s="17"/>
    </row>
    <row r="22" ht="16.5" customHeight="1">
      <c r="B22" s="14"/>
      <c r="C22" s="15"/>
      <c r="D22" s="17" t="s">
        <v>61</v>
      </c>
      <c r="E22" s="15"/>
      <c r="F22" s="15">
        <v>1800.0</v>
      </c>
      <c r="G22" s="16">
        <f t="shared" si="2"/>
        <v>0</v>
      </c>
      <c r="H22" s="16"/>
      <c r="I22" s="17"/>
      <c r="J22" s="17"/>
      <c r="K22" s="17"/>
      <c r="L22" s="17"/>
    </row>
    <row r="23" ht="16.5" customHeight="1">
      <c r="B23" s="18"/>
      <c r="C23" s="19"/>
      <c r="D23" s="19" t="s">
        <v>62</v>
      </c>
      <c r="E23" s="19">
        <v>1000.0</v>
      </c>
      <c r="F23" s="19"/>
      <c r="G23" s="21"/>
      <c r="H23" s="21"/>
      <c r="I23" s="22"/>
      <c r="J23" s="22"/>
      <c r="K23" s="22"/>
      <c r="L23" s="22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56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45020.0</v>
      </c>
      <c r="C4" s="15"/>
      <c r="D4" s="15" t="s">
        <v>57</v>
      </c>
      <c r="E4" s="15"/>
      <c r="F4" s="15"/>
      <c r="G4" s="16">
        <v>2400.0</v>
      </c>
      <c r="H4" s="16"/>
      <c r="I4" s="17"/>
      <c r="J4" s="17">
        <v>12.0</v>
      </c>
      <c r="K4" s="17"/>
      <c r="L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2400.0</v>
      </c>
      <c r="H5" s="16"/>
      <c r="I5" s="17"/>
      <c r="J5" s="17"/>
      <c r="K5" s="17"/>
      <c r="L5" s="17"/>
    </row>
    <row r="6" ht="16.5" customHeight="1">
      <c r="B6" s="14">
        <v>45086.0</v>
      </c>
      <c r="C6" s="15"/>
      <c r="D6" s="15" t="s">
        <v>59</v>
      </c>
      <c r="E6" s="15"/>
      <c r="F6" s="15">
        <v>1200.0</v>
      </c>
      <c r="G6" s="16">
        <v>1200.0</v>
      </c>
      <c r="H6" s="16"/>
      <c r="I6" s="17"/>
      <c r="J6" s="17"/>
      <c r="K6" s="17"/>
      <c r="L6" s="17"/>
    </row>
    <row r="7" ht="16.5" customHeight="1">
      <c r="B7" s="18">
        <v>45146.0</v>
      </c>
      <c r="C7" s="19"/>
      <c r="D7" s="19" t="s">
        <v>59</v>
      </c>
      <c r="E7" s="19"/>
      <c r="F7" s="19">
        <v>1200.0</v>
      </c>
      <c r="G7" s="21">
        <f>G6+E7-F7</f>
        <v>0</v>
      </c>
      <c r="H7" s="21"/>
      <c r="I7" s="22"/>
      <c r="J7" s="22"/>
      <c r="K7" s="22"/>
      <c r="L7" s="22"/>
    </row>
    <row r="8" ht="16.5" customHeight="1">
      <c r="B8" s="14"/>
      <c r="C8" s="15"/>
      <c r="D8" s="17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7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7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23"/>
      <c r="C37" s="24"/>
      <c r="D37" s="24"/>
      <c r="E37" s="24"/>
      <c r="F37" s="24"/>
      <c r="G37" s="25"/>
      <c r="H37" s="25"/>
      <c r="I37" s="3"/>
    </row>
    <row r="38" ht="16.5" customHeight="1">
      <c r="B38" s="14"/>
      <c r="C38" s="15"/>
      <c r="D38" s="15"/>
      <c r="E38" s="15"/>
      <c r="F38" s="15"/>
      <c r="G38" s="16"/>
      <c r="H38" s="16"/>
      <c r="I38" s="3"/>
    </row>
    <row r="39" ht="16.5" customHeight="1">
      <c r="B39" s="14"/>
      <c r="C39" s="15"/>
      <c r="D39" s="15"/>
      <c r="E39" s="15"/>
      <c r="F39" s="15"/>
      <c r="G39" s="16"/>
      <c r="H39" s="16"/>
      <c r="I39" s="3"/>
    </row>
    <row r="40" ht="16.5" customHeight="1">
      <c r="B40" s="14"/>
      <c r="C40" s="15"/>
      <c r="D40" s="15"/>
      <c r="E40" s="15"/>
      <c r="F40" s="15"/>
      <c r="G40" s="16"/>
      <c r="H40" s="16"/>
      <c r="I40" s="3"/>
    </row>
    <row r="41" ht="16.5" customHeight="1">
      <c r="B41" s="14"/>
      <c r="C41" s="15"/>
      <c r="D41" s="15"/>
      <c r="E41" s="15"/>
      <c r="F41" s="15"/>
      <c r="G41" s="16"/>
      <c r="H41" s="16"/>
      <c r="I41" s="3"/>
    </row>
    <row r="42" ht="16.5" customHeight="1">
      <c r="B42" s="14"/>
      <c r="C42" s="15"/>
      <c r="D42" s="15"/>
      <c r="E42" s="15"/>
      <c r="F42" s="15"/>
      <c r="G42" s="16"/>
      <c r="H42" s="16"/>
      <c r="I42" s="3"/>
    </row>
    <row r="43" ht="16.5" customHeight="1">
      <c r="B43" s="14"/>
      <c r="C43" s="15"/>
      <c r="D43" s="15"/>
      <c r="E43" s="15"/>
      <c r="F43" s="15"/>
      <c r="G43" s="16"/>
      <c r="H43" s="16"/>
      <c r="I43" s="3"/>
    </row>
    <row r="44" ht="16.5" customHeight="1">
      <c r="B44" s="14"/>
      <c r="C44" s="15"/>
      <c r="D44" s="15"/>
      <c r="E44" s="15"/>
      <c r="F44" s="15"/>
      <c r="G44" s="16"/>
      <c r="H44" s="16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26"/>
      <c r="J97" s="27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3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7"/>
      <c r="D106" s="17"/>
      <c r="E106" s="15"/>
      <c r="F106" s="17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5"/>
      <c r="D113" s="15"/>
      <c r="E113" s="15"/>
      <c r="F113" s="15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"/>
      <c r="E177" s="2"/>
      <c r="G177" s="4"/>
      <c r="H177" s="4"/>
      <c r="I177" s="3"/>
    </row>
    <row r="178" ht="16.5" customHeight="1">
      <c r="B178" s="1"/>
      <c r="E178" s="2"/>
      <c r="G178" s="4"/>
      <c r="H178" s="4"/>
      <c r="I178" s="3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6.29"/>
    <col customWidth="1" min="4" max="4" width="14.14"/>
    <col customWidth="1" min="5" max="5" width="9.0"/>
    <col customWidth="1" min="6" max="6" width="8.71"/>
    <col customWidth="1" min="7" max="9" width="9.0"/>
    <col customWidth="1" min="10" max="12" width="8.71"/>
    <col customWidth="1" min="13" max="13" width="11.71"/>
    <col customWidth="1" min="14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63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  <c r="N3" s="28"/>
    </row>
    <row r="4" ht="16.5" customHeight="1">
      <c r="B4" s="14">
        <v>44977.0</v>
      </c>
      <c r="C4" s="15"/>
      <c r="D4" s="15" t="s">
        <v>64</v>
      </c>
      <c r="E4" s="15"/>
      <c r="F4" s="15"/>
      <c r="G4" s="16">
        <v>1600.0</v>
      </c>
      <c r="H4" s="16"/>
      <c r="I4" s="17"/>
      <c r="J4" s="17">
        <v>8.0</v>
      </c>
      <c r="K4" s="17"/>
      <c r="L4" s="17" t="s">
        <v>65</v>
      </c>
    </row>
    <row r="5" ht="16.5" customHeight="1">
      <c r="B5" s="14">
        <v>45057.0</v>
      </c>
      <c r="C5" s="15" t="s">
        <v>14</v>
      </c>
      <c r="D5" s="15"/>
      <c r="E5" s="15"/>
      <c r="F5" s="15"/>
      <c r="G5" s="16">
        <v>1600.0</v>
      </c>
      <c r="H5" s="16"/>
      <c r="I5" s="17"/>
      <c r="J5" s="17"/>
      <c r="K5" s="17"/>
      <c r="L5" s="17"/>
    </row>
    <row r="6" ht="16.5" customHeight="1">
      <c r="B6" s="14">
        <v>45106.0</v>
      </c>
      <c r="C6" s="15"/>
      <c r="D6" s="15" t="s">
        <v>49</v>
      </c>
      <c r="E6" s="15"/>
      <c r="F6" s="15">
        <v>600.0</v>
      </c>
      <c r="G6" s="16">
        <v>1000.0</v>
      </c>
      <c r="H6" s="16"/>
      <c r="I6" s="17"/>
      <c r="J6" s="17"/>
      <c r="K6" s="17"/>
      <c r="L6" s="17"/>
    </row>
    <row r="7" ht="16.5" customHeight="1">
      <c r="B7" s="14">
        <v>45152.0</v>
      </c>
      <c r="C7" s="15"/>
      <c r="D7" s="15" t="s">
        <v>49</v>
      </c>
      <c r="E7" s="15"/>
      <c r="F7" s="15">
        <v>1000.0</v>
      </c>
      <c r="G7" s="16">
        <f>G6+E7-F7</f>
        <v>0</v>
      </c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5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23"/>
      <c r="C21" s="24"/>
      <c r="D21" s="24"/>
      <c r="E21" s="24"/>
      <c r="F21" s="24"/>
      <c r="G21" s="25"/>
      <c r="H21" s="25"/>
      <c r="I21" s="3"/>
    </row>
    <row r="22" ht="16.5" customHeight="1">
      <c r="B22" s="14"/>
      <c r="C22" s="15"/>
      <c r="D22" s="15"/>
      <c r="E22" s="15"/>
      <c r="F22" s="15"/>
      <c r="G22" s="16"/>
      <c r="H22" s="16"/>
      <c r="I22" s="3"/>
    </row>
    <row r="23" ht="16.5" customHeight="1">
      <c r="B23" s="14"/>
      <c r="C23" s="15"/>
      <c r="D23" s="15"/>
      <c r="E23" s="15"/>
      <c r="F23" s="15"/>
      <c r="G23" s="16"/>
      <c r="H23" s="16"/>
      <c r="I23" s="3"/>
    </row>
    <row r="24" ht="16.5" customHeight="1">
      <c r="B24" s="14"/>
      <c r="C24" s="15"/>
      <c r="D24" s="15"/>
      <c r="E24" s="15"/>
      <c r="F24" s="15"/>
      <c r="G24" s="16"/>
      <c r="H24" s="16"/>
      <c r="I24" s="3"/>
    </row>
    <row r="25" ht="16.5" customHeight="1">
      <c r="B25" s="14"/>
      <c r="C25" s="15"/>
      <c r="D25" s="15"/>
      <c r="E25" s="15"/>
      <c r="F25" s="15"/>
      <c r="G25" s="16"/>
      <c r="H25" s="16"/>
      <c r="I25" s="3"/>
    </row>
    <row r="26" ht="16.5" customHeight="1">
      <c r="B26" s="14"/>
      <c r="C26" s="15"/>
      <c r="D26" s="15"/>
      <c r="E26" s="15"/>
      <c r="F26" s="15"/>
      <c r="G26" s="16"/>
      <c r="H26" s="16"/>
      <c r="I26" s="3"/>
    </row>
    <row r="27" ht="16.5" customHeight="1">
      <c r="B27" s="14"/>
      <c r="C27" s="15"/>
      <c r="D27" s="15"/>
      <c r="E27" s="15"/>
      <c r="F27" s="15"/>
      <c r="G27" s="16"/>
      <c r="H27" s="16"/>
      <c r="I27" s="3"/>
    </row>
    <row r="28" ht="16.5" customHeight="1">
      <c r="B28" s="14"/>
      <c r="C28" s="15"/>
      <c r="D28" s="15"/>
      <c r="E28" s="15"/>
      <c r="F28" s="15"/>
      <c r="G28" s="16"/>
      <c r="H28" s="16"/>
      <c r="I28" s="3"/>
    </row>
    <row r="29" ht="16.5" customHeight="1">
      <c r="B29" s="14"/>
      <c r="C29" s="15"/>
      <c r="D29" s="15"/>
      <c r="E29" s="15"/>
      <c r="F29" s="15"/>
      <c r="G29" s="16"/>
      <c r="H29" s="16"/>
      <c r="I29" s="3"/>
    </row>
    <row r="30" ht="16.5" customHeight="1">
      <c r="B30" s="14"/>
      <c r="C30" s="15"/>
      <c r="D30" s="15"/>
      <c r="E30" s="15"/>
      <c r="F30" s="15"/>
      <c r="G30" s="16"/>
      <c r="H30" s="16"/>
      <c r="I30" s="3"/>
    </row>
    <row r="31" ht="16.5" customHeight="1">
      <c r="B31" s="14"/>
      <c r="C31" s="15"/>
      <c r="D31" s="15"/>
      <c r="E31" s="15"/>
      <c r="F31" s="15"/>
      <c r="G31" s="16"/>
      <c r="H31" s="16"/>
      <c r="I31" s="3"/>
    </row>
    <row r="32" ht="16.5" customHeight="1">
      <c r="B32" s="14"/>
      <c r="C32" s="15"/>
      <c r="D32" s="15"/>
      <c r="E32" s="15"/>
      <c r="F32" s="15"/>
      <c r="G32" s="16"/>
      <c r="H32" s="16"/>
      <c r="I32" s="3"/>
    </row>
    <row r="33" ht="16.5" customHeight="1">
      <c r="B33" s="14"/>
      <c r="C33" s="15"/>
      <c r="D33" s="15"/>
      <c r="E33" s="15"/>
      <c r="F33" s="15"/>
      <c r="G33" s="16"/>
      <c r="H33" s="16"/>
      <c r="I33" s="3"/>
    </row>
    <row r="34" ht="16.5" customHeight="1">
      <c r="B34" s="14"/>
      <c r="C34" s="15"/>
      <c r="D34" s="15"/>
      <c r="E34" s="15"/>
      <c r="F34" s="15"/>
      <c r="G34" s="16"/>
      <c r="H34" s="16"/>
      <c r="I34" s="3"/>
    </row>
    <row r="35" ht="16.5" customHeight="1">
      <c r="B35" s="14"/>
      <c r="C35" s="15"/>
      <c r="D35" s="15"/>
      <c r="E35" s="15"/>
      <c r="F35" s="15"/>
      <c r="G35" s="16"/>
      <c r="H35" s="16"/>
      <c r="I35" s="3"/>
    </row>
    <row r="36" ht="16.5" customHeight="1">
      <c r="B36" s="14"/>
      <c r="C36" s="15"/>
      <c r="D36" s="15"/>
      <c r="E36" s="15"/>
      <c r="F36" s="15"/>
      <c r="G36" s="16"/>
      <c r="H36" s="16"/>
      <c r="I36" s="3"/>
    </row>
    <row r="37" ht="16.5" customHeight="1">
      <c r="B37" s="14"/>
      <c r="C37" s="15"/>
      <c r="D37" s="15"/>
      <c r="E37" s="15"/>
      <c r="F37" s="15"/>
      <c r="G37" s="16"/>
      <c r="H37" s="16"/>
      <c r="I37" s="3"/>
    </row>
    <row r="38" ht="16.5" customHeight="1">
      <c r="B38" s="14"/>
      <c r="C38" s="15"/>
      <c r="D38" s="15"/>
      <c r="E38" s="15"/>
      <c r="F38" s="15"/>
      <c r="G38" s="16"/>
      <c r="H38" s="16"/>
      <c r="I38" s="3"/>
    </row>
    <row r="39" ht="16.5" customHeight="1">
      <c r="B39" s="14"/>
      <c r="C39" s="15"/>
      <c r="D39" s="15"/>
      <c r="E39" s="15"/>
      <c r="F39" s="15"/>
      <c r="G39" s="16"/>
      <c r="H39" s="16"/>
      <c r="I39" s="3"/>
    </row>
    <row r="40" ht="16.5" customHeight="1">
      <c r="B40" s="14"/>
      <c r="C40" s="15"/>
      <c r="D40" s="15"/>
      <c r="E40" s="15"/>
      <c r="F40" s="15"/>
      <c r="G40" s="16"/>
      <c r="H40" s="16"/>
      <c r="I40" s="3"/>
    </row>
    <row r="41" ht="16.5" customHeight="1">
      <c r="B41" s="14"/>
      <c r="C41" s="15"/>
      <c r="D41" s="15"/>
      <c r="E41" s="15"/>
      <c r="F41" s="15"/>
      <c r="G41" s="16"/>
      <c r="H41" s="16"/>
      <c r="I41" s="3"/>
    </row>
    <row r="42" ht="16.5" customHeight="1">
      <c r="B42" s="14"/>
      <c r="C42" s="15"/>
      <c r="D42" s="15"/>
      <c r="E42" s="15"/>
      <c r="F42" s="15"/>
      <c r="G42" s="16"/>
      <c r="H42" s="16"/>
      <c r="I42" s="3"/>
    </row>
    <row r="43" ht="16.5" customHeight="1">
      <c r="B43" s="14"/>
      <c r="C43" s="15"/>
      <c r="D43" s="15"/>
      <c r="E43" s="15"/>
      <c r="F43" s="15"/>
      <c r="G43" s="16"/>
      <c r="H43" s="16"/>
      <c r="I43" s="3"/>
    </row>
    <row r="44" ht="16.5" customHeight="1">
      <c r="B44" s="14"/>
      <c r="C44" s="15"/>
      <c r="D44" s="15"/>
      <c r="E44" s="15"/>
      <c r="F44" s="15"/>
      <c r="G44" s="16"/>
      <c r="H44" s="16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>
        <v>60.0</v>
      </c>
      <c r="G57" s="4">
        <v>110.0</v>
      </c>
      <c r="H57" s="16"/>
      <c r="I57" s="3"/>
    </row>
    <row r="58" ht="16.5" customHeight="1">
      <c r="B58" s="14"/>
      <c r="C58" s="15"/>
      <c r="D58" s="15"/>
      <c r="E58" s="15"/>
      <c r="F58" s="15">
        <v>60.0</v>
      </c>
      <c r="G58" s="16">
        <f>G57-F58</f>
        <v>50</v>
      </c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26"/>
      <c r="J81" s="27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7"/>
      <c r="D90" s="17"/>
      <c r="E90" s="15"/>
      <c r="F90" s="17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3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5"/>
      <c r="D113" s="15"/>
      <c r="E113" s="15"/>
      <c r="F113" s="15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"/>
      <c r="E161" s="2"/>
      <c r="G161" s="4"/>
      <c r="H161" s="4"/>
      <c r="I161" s="3"/>
    </row>
    <row r="162" ht="16.5" customHeight="1">
      <c r="B162" s="1"/>
      <c r="E162" s="2"/>
      <c r="G162" s="4"/>
      <c r="H162" s="4"/>
      <c r="I162" s="3"/>
    </row>
    <row r="163" ht="16.5" customHeight="1">
      <c r="B163" s="1"/>
      <c r="E163" s="2"/>
      <c r="G163" s="4"/>
      <c r="H163" s="4"/>
      <c r="I163" s="3"/>
    </row>
    <row r="164" ht="16.5" customHeight="1">
      <c r="B164" s="1"/>
      <c r="E164" s="2"/>
      <c r="G164" s="4"/>
      <c r="H164" s="4"/>
      <c r="I164" s="3"/>
    </row>
    <row r="165" ht="16.5" customHeight="1">
      <c r="B165" s="1"/>
      <c r="E165" s="2"/>
      <c r="G165" s="4"/>
      <c r="H165" s="4"/>
      <c r="I165" s="3"/>
    </row>
    <row r="166" ht="16.5" customHeight="1">
      <c r="B166" s="1"/>
      <c r="E166" s="2"/>
      <c r="G166" s="4"/>
      <c r="H166" s="4"/>
      <c r="I166" s="3"/>
    </row>
    <row r="167" ht="16.5" customHeight="1">
      <c r="B167" s="1"/>
      <c r="E167" s="2"/>
      <c r="G167" s="4"/>
      <c r="H167" s="4"/>
      <c r="I167" s="3"/>
    </row>
    <row r="168" ht="16.5" customHeight="1">
      <c r="B168" s="1"/>
      <c r="E168" s="2"/>
      <c r="G168" s="4"/>
      <c r="H168" s="4"/>
      <c r="I168" s="3"/>
    </row>
    <row r="169" ht="16.5" customHeight="1">
      <c r="B169" s="1"/>
      <c r="E169" s="2"/>
      <c r="G169" s="4"/>
      <c r="H169" s="4"/>
      <c r="I169" s="3"/>
    </row>
    <row r="170" ht="16.5" customHeight="1">
      <c r="B170" s="1"/>
      <c r="E170" s="2"/>
      <c r="G170" s="4"/>
      <c r="H170" s="4"/>
      <c r="I170" s="3"/>
    </row>
    <row r="171" ht="16.5" customHeight="1">
      <c r="B171" s="1"/>
      <c r="E171" s="2"/>
      <c r="G171" s="4"/>
      <c r="H171" s="4"/>
      <c r="I171" s="3"/>
    </row>
    <row r="172" ht="16.5" customHeight="1">
      <c r="B172" s="1"/>
      <c r="E172" s="2"/>
      <c r="G172" s="4"/>
      <c r="H172" s="4"/>
      <c r="I172" s="3"/>
    </row>
    <row r="173" ht="16.5" customHeight="1">
      <c r="B173" s="1"/>
      <c r="E173" s="2"/>
      <c r="G173" s="4"/>
      <c r="H173" s="4"/>
      <c r="I173" s="3"/>
    </row>
    <row r="174" ht="16.5" customHeight="1">
      <c r="B174" s="1"/>
      <c r="E174" s="2"/>
      <c r="G174" s="4"/>
      <c r="H174" s="4"/>
      <c r="I174" s="3"/>
    </row>
    <row r="175" ht="16.5" customHeight="1">
      <c r="B175" s="1"/>
      <c r="E175" s="2"/>
      <c r="G175" s="4"/>
      <c r="H175" s="4"/>
      <c r="I175" s="3"/>
    </row>
    <row r="176" ht="16.5" customHeight="1">
      <c r="B176" s="1"/>
      <c r="E176" s="2"/>
      <c r="G176" s="4"/>
      <c r="H176" s="4"/>
      <c r="I176" s="3"/>
    </row>
    <row r="177" ht="16.5" customHeight="1">
      <c r="B177" s="1"/>
      <c r="E177" s="2"/>
      <c r="G177" s="4"/>
      <c r="H177" s="4"/>
      <c r="I177" s="3"/>
    </row>
    <row r="178" ht="16.5" customHeight="1">
      <c r="B178" s="1"/>
      <c r="E178" s="2"/>
      <c r="G178" s="4"/>
      <c r="H178" s="4"/>
      <c r="I178" s="3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4"/>
    </row>
    <row r="2" ht="35.25" customHeight="1">
      <c r="B2" s="5" t="s">
        <v>66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32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6">
        <v>79.35</v>
      </c>
      <c r="H4" s="16"/>
      <c r="I4" s="16"/>
      <c r="J4" s="17"/>
      <c r="K4" s="17"/>
      <c r="L4" s="17"/>
    </row>
    <row r="5" ht="16.5" customHeight="1">
      <c r="B5" s="14">
        <v>44973.0</v>
      </c>
      <c r="C5" s="15"/>
      <c r="D5" s="15" t="s">
        <v>32</v>
      </c>
      <c r="E5" s="15"/>
      <c r="F5" s="15">
        <v>1.86</v>
      </c>
      <c r="G5" s="16">
        <v>77.14</v>
      </c>
      <c r="H5" s="16"/>
      <c r="I5" s="16">
        <v>1.0</v>
      </c>
      <c r="J5" s="17"/>
      <c r="K5" s="17"/>
      <c r="L5" s="17"/>
    </row>
    <row r="6" ht="16.5" customHeight="1">
      <c r="B6" s="14">
        <v>44991.0</v>
      </c>
      <c r="C6" s="15"/>
      <c r="D6" s="15" t="s">
        <v>67</v>
      </c>
      <c r="E6" s="15"/>
      <c r="F6" s="15">
        <v>1.5</v>
      </c>
      <c r="G6" s="16">
        <v>75.5</v>
      </c>
      <c r="H6" s="16"/>
      <c r="I6" s="16"/>
      <c r="J6" s="17"/>
      <c r="K6" s="17"/>
      <c r="L6" s="17"/>
    </row>
    <row r="7" ht="16.5" customHeight="1">
      <c r="B7" s="14">
        <v>44993.0</v>
      </c>
      <c r="C7" s="15"/>
      <c r="D7" s="15" t="s">
        <v>32</v>
      </c>
      <c r="E7" s="15"/>
      <c r="F7" s="15">
        <v>1.86</v>
      </c>
      <c r="G7" s="16">
        <v>74.14</v>
      </c>
      <c r="H7" s="16"/>
      <c r="I7" s="16"/>
      <c r="J7" s="17"/>
      <c r="K7" s="17"/>
      <c r="L7" s="17"/>
    </row>
    <row r="8" ht="16.5" customHeight="1">
      <c r="B8" s="14">
        <v>45000.0</v>
      </c>
      <c r="C8" s="15"/>
      <c r="D8" s="15" t="s">
        <v>32</v>
      </c>
      <c r="E8" s="15"/>
      <c r="F8" s="15">
        <v>1.86</v>
      </c>
      <c r="G8" s="16">
        <v>72.14</v>
      </c>
      <c r="H8" s="16"/>
      <c r="I8" s="16"/>
      <c r="J8" s="17"/>
      <c r="K8" s="17"/>
      <c r="L8" s="17"/>
    </row>
    <row r="9" ht="16.5" customHeight="1">
      <c r="B9" s="14">
        <v>45014.0</v>
      </c>
      <c r="C9" s="15"/>
      <c r="D9" s="15" t="s">
        <v>32</v>
      </c>
      <c r="E9" s="15"/>
      <c r="F9" s="15">
        <v>1.86</v>
      </c>
      <c r="G9" s="16">
        <v>70.14</v>
      </c>
      <c r="H9" s="16"/>
      <c r="I9" s="16"/>
      <c r="J9" s="17"/>
      <c r="K9" s="17"/>
      <c r="L9" s="17"/>
    </row>
    <row r="10" ht="16.5" customHeight="1">
      <c r="B10" s="14">
        <v>45054.0</v>
      </c>
      <c r="C10" s="15"/>
      <c r="D10" s="15" t="s">
        <v>32</v>
      </c>
      <c r="E10" s="15"/>
      <c r="F10" s="15">
        <v>1.86</v>
      </c>
      <c r="G10" s="16">
        <v>68.14</v>
      </c>
      <c r="H10" s="16"/>
      <c r="I10" s="16"/>
      <c r="J10" s="17"/>
      <c r="K10" s="17"/>
      <c r="L10" s="17"/>
    </row>
    <row r="11" ht="16.5" customHeight="1">
      <c r="B11" s="14">
        <v>45064.0</v>
      </c>
      <c r="C11" s="15"/>
      <c r="D11" s="15" t="s">
        <v>32</v>
      </c>
      <c r="E11" s="15"/>
      <c r="F11" s="15">
        <v>1.86</v>
      </c>
      <c r="G11" s="16">
        <v>66.14</v>
      </c>
      <c r="H11" s="16"/>
      <c r="I11" s="16"/>
      <c r="J11" s="17"/>
      <c r="K11" s="17"/>
      <c r="L11" s="17"/>
    </row>
    <row r="12" ht="16.5" customHeight="1">
      <c r="B12" s="14">
        <v>45068.0</v>
      </c>
      <c r="C12" s="15"/>
      <c r="D12" s="15" t="s">
        <v>67</v>
      </c>
      <c r="E12" s="15"/>
      <c r="F12" s="15">
        <v>1.5</v>
      </c>
      <c r="G12" s="16">
        <v>64.5</v>
      </c>
      <c r="H12" s="16"/>
      <c r="I12" s="16"/>
      <c r="J12" s="17"/>
      <c r="K12" s="17"/>
      <c r="L12" s="17"/>
    </row>
    <row r="13" ht="16.5" customHeight="1">
      <c r="B13" s="14">
        <v>45103.0</v>
      </c>
      <c r="C13" s="15"/>
      <c r="D13" s="15" t="s">
        <v>67</v>
      </c>
      <c r="E13" s="15"/>
      <c r="F13" s="15">
        <v>1.0</v>
      </c>
      <c r="G13" s="16">
        <v>64.0</v>
      </c>
      <c r="H13" s="16"/>
      <c r="I13" s="16"/>
      <c r="J13" s="17"/>
      <c r="K13" s="17"/>
      <c r="L13" s="17"/>
    </row>
    <row r="14" ht="16.5" customHeight="1">
      <c r="B14" s="14">
        <v>45131.0</v>
      </c>
      <c r="C14" s="15"/>
      <c r="D14" s="15" t="s">
        <v>32</v>
      </c>
      <c r="E14" s="15"/>
      <c r="F14" s="15">
        <v>1.24</v>
      </c>
      <c r="G14" s="16">
        <v>62.8</v>
      </c>
      <c r="H14" s="16"/>
      <c r="I14" s="16"/>
      <c r="J14" s="17"/>
      <c r="K14" s="17"/>
      <c r="L14" s="17"/>
    </row>
    <row r="15" ht="16.5" customHeight="1">
      <c r="B15" s="14">
        <v>45159.0</v>
      </c>
      <c r="C15" s="15"/>
      <c r="D15" s="15" t="s">
        <v>67</v>
      </c>
      <c r="E15" s="15"/>
      <c r="F15" s="15">
        <v>1.5</v>
      </c>
      <c r="G15" s="16">
        <v>61.5</v>
      </c>
      <c r="H15" s="16"/>
      <c r="I15" s="16"/>
      <c r="J15" s="17"/>
      <c r="K15" s="17"/>
      <c r="L15" s="17"/>
    </row>
    <row r="16" ht="16.5" customHeight="1">
      <c r="B16" s="14">
        <v>45187.0</v>
      </c>
      <c r="C16" s="15"/>
      <c r="D16" s="17" t="s">
        <v>69</v>
      </c>
      <c r="E16" s="15"/>
      <c r="F16" s="15">
        <v>20.0</v>
      </c>
      <c r="G16" s="16">
        <f>G15+E16-F16</f>
        <v>41.5</v>
      </c>
      <c r="H16" s="16"/>
      <c r="I16" s="16"/>
      <c r="J16" s="17"/>
      <c r="K16" s="17"/>
      <c r="L16" s="17"/>
    </row>
    <row r="17" ht="16.5" customHeight="1">
      <c r="B17" s="18">
        <v>45405.0</v>
      </c>
      <c r="C17" s="19" t="s">
        <v>21</v>
      </c>
      <c r="D17" s="22" t="s">
        <v>69</v>
      </c>
      <c r="E17" s="19"/>
      <c r="F17" s="19">
        <v>42.0</v>
      </c>
      <c r="G17" s="21">
        <v>0.0</v>
      </c>
      <c r="H17" s="21"/>
      <c r="I17" s="21"/>
      <c r="J17" s="22"/>
      <c r="K17" s="22"/>
      <c r="L17" s="22"/>
    </row>
    <row r="18" ht="16.5" customHeight="1">
      <c r="B18" s="14"/>
      <c r="C18" s="15"/>
      <c r="D18" s="17"/>
      <c r="E18" s="15"/>
      <c r="F18" s="15"/>
      <c r="G18" s="16"/>
      <c r="H18" s="16"/>
      <c r="I18" s="16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6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6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6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6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6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6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6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6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6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6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6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6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6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6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6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6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6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6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6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6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6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6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6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6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6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6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6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6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6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6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6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6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6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6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6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6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6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6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6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6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6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6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6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6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6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6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6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6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6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6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6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6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6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6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6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6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6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6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6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6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6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6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6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6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6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6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6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6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6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6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6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6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6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6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6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6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6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6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6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6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6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6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6"/>
      <c r="J101" s="15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6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6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6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6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6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6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6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6"/>
      <c r="J109" s="17"/>
      <c r="K109" s="17"/>
      <c r="L109" s="17"/>
    </row>
    <row r="110" ht="16.5" customHeight="1">
      <c r="B110" s="14"/>
      <c r="C110" s="17"/>
      <c r="D110" s="17"/>
      <c r="E110" s="15"/>
      <c r="F110" s="17"/>
      <c r="G110" s="16"/>
      <c r="H110" s="16"/>
      <c r="I110" s="16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6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6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6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6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6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6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6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6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6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6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6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6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6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6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6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6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6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6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6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6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6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6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6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6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6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6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6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6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6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6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6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6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6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6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6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6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6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6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6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6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6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6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6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6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6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6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6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6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6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6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6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6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6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6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6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6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6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6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6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6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6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6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6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6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6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6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6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6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6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6"/>
      <c r="J180" s="17"/>
      <c r="K180" s="17"/>
      <c r="L180" s="17"/>
    </row>
    <row r="181" ht="16.5" customHeight="1">
      <c r="B181" s="14"/>
      <c r="C181" s="17"/>
      <c r="D181" s="17"/>
      <c r="E181" s="15"/>
      <c r="F181" s="17"/>
      <c r="G181" s="16"/>
      <c r="H181" s="16"/>
      <c r="I181" s="16"/>
      <c r="J181" s="17"/>
      <c r="K181" s="17"/>
      <c r="L181" s="17"/>
    </row>
    <row r="182" ht="16.5" customHeight="1">
      <c r="B182" s="14"/>
      <c r="C182" s="17"/>
      <c r="D182" s="17"/>
      <c r="E182" s="15"/>
      <c r="F182" s="17"/>
      <c r="G182" s="16"/>
      <c r="H182" s="16"/>
      <c r="I182" s="16"/>
      <c r="J182" s="17"/>
      <c r="K182" s="17"/>
      <c r="L182" s="17"/>
    </row>
    <row r="183" ht="16.5" customHeight="1">
      <c r="B183" s="1"/>
      <c r="E183" s="2"/>
      <c r="G183" s="4"/>
      <c r="H183" s="4"/>
      <c r="I183" s="4"/>
    </row>
    <row r="184" ht="16.5" customHeight="1">
      <c r="B184" s="1"/>
      <c r="E184" s="2"/>
      <c r="G184" s="4"/>
      <c r="H184" s="4"/>
      <c r="I184" s="4"/>
    </row>
    <row r="185" ht="16.5" customHeight="1">
      <c r="B185" s="1"/>
      <c r="E185" s="2"/>
      <c r="G185" s="4"/>
      <c r="H185" s="4"/>
      <c r="I185" s="4"/>
    </row>
    <row r="186" ht="16.5" customHeight="1">
      <c r="B186" s="1"/>
      <c r="E186" s="2"/>
      <c r="G186" s="4"/>
      <c r="H186" s="4"/>
      <c r="I186" s="4"/>
    </row>
    <row r="187" ht="16.5" customHeight="1">
      <c r="B187" s="1"/>
      <c r="E187" s="2"/>
      <c r="G187" s="4"/>
      <c r="H187" s="4"/>
      <c r="I187" s="4"/>
    </row>
    <row r="188" ht="16.5" customHeight="1">
      <c r="B188" s="1"/>
      <c r="E188" s="2"/>
      <c r="G188" s="4"/>
      <c r="H188" s="4"/>
      <c r="I188" s="4"/>
    </row>
    <row r="189" ht="16.5" customHeight="1">
      <c r="B189" s="1"/>
      <c r="E189" s="2"/>
      <c r="G189" s="4"/>
      <c r="H189" s="4"/>
      <c r="I189" s="4"/>
    </row>
    <row r="190" ht="16.5" customHeight="1">
      <c r="B190" s="1"/>
      <c r="E190" s="2"/>
      <c r="G190" s="4"/>
      <c r="H190" s="4"/>
      <c r="I190" s="4"/>
    </row>
    <row r="191" ht="16.5" customHeight="1">
      <c r="B191" s="1"/>
      <c r="E191" s="2"/>
      <c r="G191" s="4"/>
      <c r="H191" s="4"/>
      <c r="I191" s="4"/>
    </row>
    <row r="192" ht="16.5" customHeight="1">
      <c r="B192" s="1"/>
      <c r="E192" s="2"/>
      <c r="G192" s="4"/>
      <c r="H192" s="4"/>
      <c r="I192" s="4"/>
    </row>
    <row r="193" ht="16.5" customHeight="1">
      <c r="B193" s="1"/>
      <c r="E193" s="2"/>
      <c r="G193" s="4"/>
      <c r="H193" s="4"/>
      <c r="I193" s="4"/>
    </row>
    <row r="194" ht="16.5" customHeight="1">
      <c r="B194" s="1"/>
      <c r="E194" s="2"/>
      <c r="G194" s="4"/>
      <c r="H194" s="4"/>
      <c r="I194" s="4"/>
    </row>
    <row r="195" ht="16.5" customHeight="1">
      <c r="B195" s="1"/>
      <c r="E195" s="2"/>
      <c r="G195" s="4"/>
      <c r="H195" s="4"/>
      <c r="I195" s="4"/>
    </row>
    <row r="196" ht="16.5" customHeight="1">
      <c r="B196" s="1"/>
      <c r="E196" s="2"/>
      <c r="G196" s="4"/>
      <c r="H196" s="4"/>
      <c r="I196" s="4"/>
    </row>
    <row r="197" ht="16.5" customHeight="1">
      <c r="B197" s="1"/>
      <c r="E197" s="2"/>
      <c r="G197" s="4"/>
      <c r="H197" s="4"/>
      <c r="I197" s="4"/>
    </row>
    <row r="198" ht="16.5" customHeight="1">
      <c r="B198" s="1"/>
      <c r="E198" s="2"/>
      <c r="G198" s="4"/>
      <c r="H198" s="4"/>
      <c r="I198" s="4"/>
    </row>
    <row r="199" ht="16.5" customHeight="1">
      <c r="B199" s="1"/>
      <c r="E199" s="2"/>
      <c r="G199" s="4"/>
      <c r="H199" s="4"/>
      <c r="I199" s="4"/>
    </row>
    <row r="200" ht="16.5" customHeight="1">
      <c r="B200" s="1"/>
      <c r="E200" s="2"/>
      <c r="G200" s="4"/>
      <c r="H200" s="4"/>
      <c r="I200" s="4"/>
    </row>
    <row r="201" ht="16.5" customHeight="1">
      <c r="B201" s="1"/>
      <c r="E201" s="2"/>
      <c r="G201" s="4"/>
      <c r="H201" s="4"/>
      <c r="I201" s="4"/>
    </row>
    <row r="202" ht="16.5" customHeight="1">
      <c r="B202" s="1"/>
      <c r="E202" s="2"/>
      <c r="G202" s="4"/>
      <c r="H202" s="4"/>
      <c r="I202" s="4"/>
    </row>
    <row r="203" ht="16.5" customHeight="1">
      <c r="B203" s="1"/>
      <c r="E203" s="2"/>
      <c r="G203" s="4"/>
      <c r="H203" s="4"/>
      <c r="I203" s="4"/>
    </row>
    <row r="204" ht="16.5" customHeight="1">
      <c r="B204" s="1"/>
      <c r="E204" s="2"/>
      <c r="G204" s="4"/>
      <c r="H204" s="4"/>
      <c r="I204" s="4"/>
    </row>
    <row r="205" ht="16.5" customHeight="1">
      <c r="B205" s="1"/>
      <c r="E205" s="2"/>
      <c r="G205" s="4"/>
      <c r="H205" s="4"/>
      <c r="I205" s="4"/>
    </row>
    <row r="206" ht="16.5" customHeight="1">
      <c r="B206" s="1"/>
      <c r="E206" s="2"/>
      <c r="G206" s="4"/>
      <c r="H206" s="4"/>
      <c r="I206" s="4"/>
    </row>
    <row r="207" ht="16.5" customHeight="1">
      <c r="B207" s="1"/>
      <c r="E207" s="2"/>
      <c r="G207" s="4"/>
      <c r="H207" s="4"/>
      <c r="I207" s="4"/>
    </row>
    <row r="208" ht="16.5" customHeight="1">
      <c r="B208" s="1"/>
      <c r="E208" s="2"/>
      <c r="G208" s="4"/>
      <c r="H208" s="4"/>
      <c r="I208" s="4"/>
    </row>
    <row r="209" ht="16.5" customHeight="1">
      <c r="B209" s="1"/>
      <c r="E209" s="2"/>
      <c r="G209" s="4"/>
      <c r="H209" s="4"/>
      <c r="I209" s="4"/>
    </row>
    <row r="210" ht="16.5" customHeight="1">
      <c r="B210" s="1"/>
      <c r="E210" s="2"/>
      <c r="G210" s="4"/>
      <c r="H210" s="4"/>
      <c r="I210" s="4"/>
    </row>
    <row r="211" ht="16.5" customHeight="1">
      <c r="B211" s="1"/>
      <c r="E211" s="2"/>
      <c r="G211" s="4"/>
      <c r="H211" s="4"/>
      <c r="I211" s="4"/>
    </row>
    <row r="212" ht="16.5" customHeight="1">
      <c r="B212" s="1"/>
      <c r="E212" s="2"/>
      <c r="G212" s="4"/>
      <c r="H212" s="4"/>
      <c r="I212" s="4"/>
    </row>
    <row r="213" ht="16.5" customHeight="1">
      <c r="B213" s="1"/>
      <c r="E213" s="2"/>
      <c r="G213" s="4"/>
      <c r="H213" s="4"/>
      <c r="I213" s="4"/>
    </row>
    <row r="214" ht="16.5" customHeight="1">
      <c r="B214" s="1"/>
      <c r="E214" s="2"/>
      <c r="G214" s="4"/>
      <c r="H214" s="4"/>
      <c r="I214" s="4"/>
    </row>
    <row r="215" ht="16.5" customHeight="1">
      <c r="B215" s="1"/>
      <c r="E215" s="2"/>
      <c r="G215" s="4"/>
      <c r="H215" s="4"/>
      <c r="I215" s="4"/>
    </row>
    <row r="216" ht="16.5" customHeight="1">
      <c r="B216" s="1"/>
      <c r="E216" s="2"/>
      <c r="G216" s="4"/>
      <c r="H216" s="4"/>
      <c r="I216" s="4"/>
    </row>
    <row r="217" ht="16.5" customHeight="1">
      <c r="B217" s="1"/>
      <c r="E217" s="2"/>
      <c r="G217" s="4"/>
      <c r="H217" s="4"/>
      <c r="I217" s="4"/>
    </row>
    <row r="218" ht="16.5" customHeight="1">
      <c r="B218" s="1"/>
      <c r="E218" s="2"/>
      <c r="G218" s="4"/>
      <c r="H218" s="4"/>
      <c r="I218" s="4"/>
    </row>
    <row r="219" ht="16.5" customHeight="1">
      <c r="B219" s="1"/>
      <c r="E219" s="2"/>
      <c r="G219" s="4"/>
      <c r="H219" s="4"/>
      <c r="I219" s="4"/>
    </row>
    <row r="220" ht="16.5" customHeight="1">
      <c r="B220" s="1"/>
      <c r="E220" s="2"/>
      <c r="G220" s="4"/>
      <c r="H220" s="4"/>
      <c r="I220" s="4"/>
    </row>
    <row r="221" ht="16.5" customHeight="1">
      <c r="B221" s="1"/>
      <c r="E221" s="2"/>
      <c r="G221" s="4"/>
      <c r="H221" s="4"/>
      <c r="I221" s="4"/>
    </row>
    <row r="222" ht="16.5" customHeight="1">
      <c r="B222" s="1"/>
      <c r="E222" s="2"/>
      <c r="G222" s="4"/>
      <c r="H222" s="4"/>
      <c r="I222" s="4"/>
    </row>
    <row r="223" ht="16.5" customHeight="1">
      <c r="B223" s="1"/>
      <c r="E223" s="2"/>
      <c r="G223" s="4"/>
      <c r="H223" s="4"/>
      <c r="I223" s="4"/>
    </row>
    <row r="224" ht="16.5" customHeight="1">
      <c r="B224" s="1"/>
      <c r="E224" s="2"/>
      <c r="G224" s="4"/>
      <c r="H224" s="4"/>
      <c r="I224" s="4"/>
    </row>
    <row r="225" ht="16.5" customHeight="1">
      <c r="B225" s="1"/>
      <c r="E225" s="2"/>
      <c r="G225" s="4"/>
      <c r="H225" s="4"/>
      <c r="I225" s="4"/>
    </row>
    <row r="226" ht="16.5" customHeight="1">
      <c r="B226" s="1"/>
      <c r="E226" s="2"/>
      <c r="G226" s="4"/>
      <c r="H226" s="4"/>
      <c r="I226" s="4"/>
    </row>
    <row r="227" ht="16.5" customHeight="1">
      <c r="B227" s="1"/>
      <c r="E227" s="2"/>
      <c r="G227" s="4"/>
      <c r="H227" s="4"/>
      <c r="I227" s="4"/>
    </row>
    <row r="228" ht="16.5" customHeight="1">
      <c r="B228" s="1"/>
      <c r="E228" s="2"/>
      <c r="G228" s="4"/>
      <c r="H228" s="4"/>
      <c r="I228" s="4"/>
    </row>
    <row r="229" ht="16.5" customHeight="1">
      <c r="B229" s="1"/>
      <c r="E229" s="2"/>
      <c r="G229" s="4"/>
      <c r="H229" s="4"/>
      <c r="I229" s="4"/>
    </row>
    <row r="230" ht="16.5" customHeight="1">
      <c r="B230" s="1"/>
      <c r="E230" s="2"/>
      <c r="G230" s="4"/>
      <c r="H230" s="4"/>
      <c r="I230" s="4"/>
    </row>
    <row r="231" ht="16.5" customHeight="1">
      <c r="B231" s="1"/>
      <c r="E231" s="2"/>
      <c r="G231" s="4"/>
      <c r="H231" s="4"/>
      <c r="I231" s="4"/>
    </row>
    <row r="232" ht="16.5" customHeight="1">
      <c r="B232" s="1"/>
      <c r="E232" s="2"/>
      <c r="G232" s="4"/>
      <c r="H232" s="4"/>
      <c r="I232" s="4"/>
    </row>
    <row r="233" ht="16.5" customHeight="1">
      <c r="B233" s="1"/>
      <c r="E233" s="2"/>
      <c r="G233" s="4"/>
      <c r="H233" s="4"/>
      <c r="I233" s="4"/>
    </row>
    <row r="234" ht="16.5" customHeight="1">
      <c r="B234" s="1"/>
      <c r="E234" s="2"/>
      <c r="G234" s="4"/>
      <c r="H234" s="4"/>
      <c r="I234" s="4"/>
    </row>
    <row r="235" ht="16.5" customHeight="1">
      <c r="B235" s="1"/>
      <c r="E235" s="2"/>
      <c r="G235" s="4"/>
      <c r="H235" s="4"/>
      <c r="I235" s="4"/>
    </row>
    <row r="236" ht="16.5" customHeight="1">
      <c r="B236" s="1"/>
      <c r="E236" s="2"/>
      <c r="G236" s="4"/>
      <c r="H236" s="4"/>
      <c r="I236" s="4"/>
    </row>
    <row r="237" ht="16.5" customHeight="1">
      <c r="B237" s="1"/>
      <c r="E237" s="2"/>
      <c r="G237" s="4"/>
      <c r="H237" s="4"/>
      <c r="I237" s="4"/>
    </row>
    <row r="238" ht="16.5" customHeight="1">
      <c r="B238" s="1"/>
      <c r="E238" s="2"/>
      <c r="G238" s="4"/>
      <c r="H238" s="4"/>
      <c r="I238" s="4"/>
    </row>
    <row r="239" ht="16.5" customHeight="1">
      <c r="B239" s="1"/>
      <c r="E239" s="2"/>
      <c r="G239" s="4"/>
      <c r="H239" s="4"/>
      <c r="I239" s="4"/>
    </row>
    <row r="240" ht="16.5" customHeight="1">
      <c r="B240" s="1"/>
      <c r="E240" s="2"/>
      <c r="G240" s="4"/>
      <c r="H240" s="4"/>
      <c r="I240" s="4"/>
    </row>
    <row r="241" ht="16.5" customHeight="1">
      <c r="B241" s="1"/>
      <c r="E241" s="2"/>
      <c r="G241" s="4"/>
      <c r="H241" s="4"/>
      <c r="I241" s="4"/>
    </row>
    <row r="242" ht="16.5" customHeight="1">
      <c r="B242" s="1"/>
      <c r="E242" s="2"/>
      <c r="G242" s="4"/>
      <c r="H242" s="4"/>
      <c r="I242" s="4"/>
    </row>
    <row r="243" ht="16.5" customHeight="1">
      <c r="B243" s="1"/>
      <c r="E243" s="2"/>
      <c r="G243" s="4"/>
      <c r="H243" s="4"/>
      <c r="I243" s="4"/>
    </row>
    <row r="244" ht="16.5" customHeight="1">
      <c r="B244" s="1"/>
      <c r="E244" s="2"/>
      <c r="G244" s="4"/>
      <c r="H244" s="4"/>
      <c r="I244" s="4"/>
    </row>
    <row r="245" ht="16.5" customHeight="1">
      <c r="B245" s="1"/>
      <c r="E245" s="2"/>
      <c r="G245" s="4"/>
      <c r="H245" s="4"/>
      <c r="I245" s="4"/>
    </row>
    <row r="246" ht="16.5" customHeight="1">
      <c r="B246" s="1"/>
      <c r="E246" s="2"/>
      <c r="G246" s="4"/>
      <c r="H246" s="4"/>
      <c r="I246" s="4"/>
    </row>
    <row r="247" ht="16.5" customHeight="1">
      <c r="B247" s="1"/>
      <c r="E247" s="2"/>
      <c r="G247" s="4"/>
      <c r="H247" s="4"/>
      <c r="I247" s="4"/>
    </row>
    <row r="248" ht="16.5" customHeight="1">
      <c r="B248" s="1"/>
      <c r="E248" s="2"/>
      <c r="G248" s="4"/>
      <c r="H248" s="4"/>
      <c r="I248" s="4"/>
    </row>
    <row r="249" ht="16.5" customHeight="1">
      <c r="B249" s="1"/>
      <c r="E249" s="2"/>
      <c r="G249" s="4"/>
      <c r="H249" s="4"/>
      <c r="I249" s="4"/>
    </row>
    <row r="250" ht="16.5" customHeight="1">
      <c r="B250" s="1"/>
      <c r="E250" s="2"/>
      <c r="G250" s="4"/>
      <c r="H250" s="4"/>
      <c r="I250" s="4"/>
    </row>
    <row r="251" ht="16.5" customHeight="1">
      <c r="B251" s="1"/>
      <c r="E251" s="2"/>
      <c r="G251" s="4"/>
      <c r="H251" s="4"/>
      <c r="I251" s="4"/>
    </row>
    <row r="252" ht="16.5" customHeight="1">
      <c r="B252" s="1"/>
      <c r="E252" s="2"/>
      <c r="G252" s="4"/>
      <c r="H252" s="4"/>
      <c r="I252" s="4"/>
    </row>
    <row r="253" ht="16.5" customHeight="1">
      <c r="B253" s="1"/>
      <c r="E253" s="2"/>
      <c r="G253" s="4"/>
      <c r="H253" s="4"/>
      <c r="I253" s="4"/>
    </row>
    <row r="254" ht="16.5" customHeight="1">
      <c r="B254" s="1"/>
      <c r="E254" s="2"/>
      <c r="G254" s="4"/>
      <c r="H254" s="4"/>
      <c r="I254" s="4"/>
    </row>
    <row r="255" ht="16.5" customHeight="1">
      <c r="B255" s="1"/>
      <c r="E255" s="2"/>
      <c r="G255" s="4"/>
      <c r="H255" s="4"/>
      <c r="I255" s="4"/>
    </row>
    <row r="256" ht="16.5" customHeight="1">
      <c r="B256" s="1"/>
      <c r="E256" s="2"/>
      <c r="G256" s="4"/>
      <c r="H256" s="4"/>
      <c r="I256" s="4"/>
    </row>
    <row r="257" ht="16.5" customHeight="1">
      <c r="B257" s="1"/>
      <c r="E257" s="2"/>
      <c r="G257" s="4"/>
      <c r="H257" s="4"/>
      <c r="I257" s="4"/>
    </row>
    <row r="258" ht="16.5" customHeight="1">
      <c r="B258" s="1"/>
      <c r="E258" s="2"/>
      <c r="G258" s="4"/>
      <c r="H258" s="4"/>
      <c r="I258" s="4"/>
    </row>
    <row r="259" ht="16.5" customHeight="1">
      <c r="B259" s="1"/>
      <c r="E259" s="2"/>
      <c r="G259" s="4"/>
      <c r="H259" s="4"/>
      <c r="I259" s="4"/>
    </row>
    <row r="260" ht="16.5" customHeight="1">
      <c r="B260" s="1"/>
      <c r="E260" s="2"/>
      <c r="G260" s="4"/>
      <c r="H260" s="4"/>
      <c r="I260" s="4"/>
    </row>
    <row r="261" ht="16.5" customHeight="1">
      <c r="B261" s="1"/>
      <c r="E261" s="2"/>
      <c r="G261" s="4"/>
      <c r="H261" s="4"/>
      <c r="I261" s="4"/>
    </row>
    <row r="262" ht="16.5" customHeight="1">
      <c r="B262" s="1"/>
      <c r="E262" s="2"/>
      <c r="G262" s="4"/>
      <c r="H262" s="4"/>
      <c r="I262" s="4"/>
    </row>
    <row r="263" ht="16.5" customHeight="1">
      <c r="B263" s="1"/>
      <c r="E263" s="2"/>
      <c r="G263" s="4"/>
      <c r="H263" s="4"/>
      <c r="I263" s="4"/>
    </row>
    <row r="264" ht="16.5" customHeight="1">
      <c r="B264" s="1"/>
      <c r="E264" s="2"/>
      <c r="G264" s="4"/>
      <c r="H264" s="4"/>
      <c r="I264" s="4"/>
    </row>
    <row r="265" ht="16.5" customHeight="1">
      <c r="B265" s="1"/>
      <c r="E265" s="2"/>
      <c r="G265" s="4"/>
      <c r="H265" s="4"/>
      <c r="I265" s="4"/>
    </row>
    <row r="266" ht="16.5" customHeight="1">
      <c r="B266" s="1"/>
      <c r="E266" s="2"/>
      <c r="G266" s="4"/>
      <c r="H266" s="4"/>
      <c r="I266" s="4"/>
    </row>
    <row r="267" ht="16.5" customHeight="1">
      <c r="B267" s="1"/>
      <c r="E267" s="2"/>
      <c r="G267" s="4"/>
      <c r="H267" s="4"/>
      <c r="I267" s="4"/>
    </row>
    <row r="268" ht="16.5" customHeight="1">
      <c r="B268" s="1"/>
      <c r="E268" s="2"/>
      <c r="G268" s="4"/>
      <c r="H268" s="4"/>
      <c r="I268" s="4"/>
    </row>
    <row r="269" ht="16.5" customHeight="1">
      <c r="B269" s="1"/>
      <c r="E269" s="2"/>
      <c r="G269" s="4"/>
      <c r="H269" s="4"/>
      <c r="I269" s="4"/>
    </row>
    <row r="270" ht="16.5" customHeight="1">
      <c r="B270" s="1"/>
      <c r="E270" s="2"/>
      <c r="G270" s="4"/>
      <c r="H270" s="4"/>
      <c r="I270" s="4"/>
    </row>
    <row r="271" ht="16.5" customHeight="1">
      <c r="B271" s="1"/>
      <c r="E271" s="2"/>
      <c r="G271" s="4"/>
      <c r="H271" s="4"/>
      <c r="I271" s="4"/>
    </row>
    <row r="272" ht="16.5" customHeight="1">
      <c r="B272" s="1"/>
      <c r="E272" s="2"/>
      <c r="G272" s="4"/>
      <c r="H272" s="4"/>
      <c r="I272" s="4"/>
    </row>
    <row r="273" ht="16.5" customHeight="1">
      <c r="B273" s="1"/>
      <c r="E273" s="2"/>
      <c r="G273" s="4"/>
      <c r="H273" s="4"/>
      <c r="I273" s="4"/>
    </row>
    <row r="274" ht="16.5" customHeight="1">
      <c r="B274" s="1"/>
      <c r="E274" s="2"/>
      <c r="G274" s="4"/>
      <c r="H274" s="4"/>
      <c r="I274" s="4"/>
    </row>
    <row r="275" ht="16.5" customHeight="1">
      <c r="B275" s="1"/>
      <c r="E275" s="2"/>
      <c r="G275" s="4"/>
      <c r="H275" s="4"/>
      <c r="I275" s="4"/>
    </row>
    <row r="276" ht="16.5" customHeight="1">
      <c r="B276" s="1"/>
      <c r="E276" s="2"/>
      <c r="G276" s="4"/>
      <c r="H276" s="4"/>
      <c r="I276" s="4"/>
    </row>
    <row r="277" ht="16.5" customHeight="1">
      <c r="B277" s="1"/>
      <c r="E277" s="2"/>
      <c r="G277" s="4"/>
      <c r="H277" s="4"/>
      <c r="I277" s="4"/>
    </row>
    <row r="278" ht="16.5" customHeight="1">
      <c r="B278" s="1"/>
      <c r="E278" s="2"/>
      <c r="G278" s="4"/>
      <c r="H278" s="4"/>
      <c r="I278" s="4"/>
    </row>
    <row r="279" ht="16.5" customHeight="1">
      <c r="B279" s="1"/>
      <c r="E279" s="2"/>
      <c r="G279" s="4"/>
      <c r="H279" s="4"/>
      <c r="I279" s="4"/>
    </row>
    <row r="280" ht="16.5" customHeight="1">
      <c r="B280" s="1"/>
      <c r="E280" s="2"/>
      <c r="G280" s="4"/>
      <c r="H280" s="4"/>
      <c r="I280" s="4"/>
    </row>
    <row r="281" ht="16.5" customHeight="1">
      <c r="B281" s="1"/>
      <c r="E281" s="2"/>
      <c r="G281" s="4"/>
      <c r="H281" s="4"/>
      <c r="I281" s="4"/>
    </row>
    <row r="282" ht="16.5" customHeight="1">
      <c r="B282" s="1"/>
      <c r="E282" s="2"/>
      <c r="G282" s="4"/>
      <c r="H282" s="4"/>
      <c r="I282" s="4"/>
    </row>
    <row r="283" ht="16.5" customHeight="1">
      <c r="B283" s="1"/>
      <c r="E283" s="2"/>
      <c r="G283" s="4"/>
      <c r="H283" s="4"/>
      <c r="I283" s="4"/>
    </row>
    <row r="284" ht="16.5" customHeight="1">
      <c r="B284" s="1"/>
      <c r="E284" s="2"/>
      <c r="G284" s="4"/>
      <c r="H284" s="4"/>
      <c r="I284" s="4"/>
    </row>
    <row r="285" ht="16.5" customHeight="1">
      <c r="B285" s="1"/>
      <c r="E285" s="2"/>
      <c r="G285" s="4"/>
      <c r="H285" s="4"/>
      <c r="I285" s="4"/>
    </row>
    <row r="286" ht="16.5" customHeight="1">
      <c r="B286" s="1"/>
      <c r="E286" s="2"/>
      <c r="G286" s="4"/>
      <c r="H286" s="4"/>
      <c r="I286" s="4"/>
    </row>
    <row r="287" ht="16.5" customHeight="1">
      <c r="B287" s="1"/>
      <c r="E287" s="2"/>
      <c r="G287" s="4"/>
      <c r="H287" s="4"/>
      <c r="I287" s="4"/>
    </row>
    <row r="288" ht="16.5" customHeight="1">
      <c r="B288" s="1"/>
      <c r="E288" s="2"/>
      <c r="G288" s="4"/>
      <c r="H288" s="4"/>
      <c r="I288" s="4"/>
    </row>
    <row r="289" ht="16.5" customHeight="1">
      <c r="B289" s="1"/>
      <c r="E289" s="2"/>
      <c r="G289" s="4"/>
      <c r="H289" s="4"/>
      <c r="I289" s="4"/>
    </row>
    <row r="290" ht="16.5" customHeight="1">
      <c r="B290" s="1"/>
      <c r="E290" s="2"/>
      <c r="G290" s="4"/>
      <c r="H290" s="4"/>
      <c r="I290" s="4"/>
    </row>
    <row r="291" ht="16.5" customHeight="1">
      <c r="B291" s="1"/>
      <c r="E291" s="2"/>
      <c r="G291" s="4"/>
      <c r="H291" s="4"/>
      <c r="I291" s="4"/>
    </row>
    <row r="292" ht="16.5" customHeight="1">
      <c r="B292" s="1"/>
      <c r="E292" s="2"/>
      <c r="G292" s="4"/>
      <c r="H292" s="4"/>
      <c r="I292" s="4"/>
    </row>
    <row r="293" ht="16.5" customHeight="1">
      <c r="B293" s="1"/>
      <c r="E293" s="2"/>
      <c r="G293" s="4"/>
      <c r="H293" s="4"/>
      <c r="I293" s="4"/>
    </row>
    <row r="294" ht="16.5" customHeight="1">
      <c r="B294" s="1"/>
      <c r="E294" s="2"/>
      <c r="G294" s="4"/>
      <c r="H294" s="4"/>
      <c r="I294" s="4"/>
    </row>
    <row r="295" ht="16.5" customHeight="1">
      <c r="B295" s="1"/>
      <c r="E295" s="2"/>
      <c r="G295" s="4"/>
      <c r="H295" s="4"/>
      <c r="I295" s="4"/>
    </row>
    <row r="296" ht="16.5" customHeight="1">
      <c r="B296" s="1"/>
      <c r="E296" s="2"/>
      <c r="G296" s="4"/>
      <c r="H296" s="4"/>
      <c r="I296" s="4"/>
    </row>
    <row r="297" ht="16.5" customHeight="1">
      <c r="B297" s="1"/>
      <c r="E297" s="2"/>
      <c r="G297" s="4"/>
      <c r="H297" s="4"/>
      <c r="I297" s="4"/>
    </row>
    <row r="298" ht="16.5" customHeight="1">
      <c r="B298" s="1"/>
      <c r="E298" s="2"/>
      <c r="G298" s="4"/>
      <c r="H298" s="4"/>
      <c r="I298" s="4"/>
    </row>
    <row r="299" ht="16.5" customHeight="1">
      <c r="B299" s="1"/>
      <c r="E299" s="2"/>
      <c r="G299" s="4"/>
      <c r="H299" s="4"/>
      <c r="I299" s="4"/>
    </row>
    <row r="300" ht="16.5" customHeight="1">
      <c r="B300" s="1"/>
      <c r="E300" s="2"/>
      <c r="G300" s="4"/>
      <c r="H300" s="4"/>
      <c r="I300" s="4"/>
    </row>
    <row r="301" ht="16.5" customHeight="1">
      <c r="B301" s="1"/>
      <c r="E301" s="2"/>
      <c r="G301" s="4"/>
      <c r="H301" s="4"/>
      <c r="I301" s="4"/>
    </row>
    <row r="302" ht="16.5" customHeight="1">
      <c r="B302" s="1"/>
      <c r="E302" s="2"/>
      <c r="G302" s="4"/>
      <c r="H302" s="4"/>
      <c r="I302" s="4"/>
    </row>
    <row r="303" ht="16.5" customHeight="1">
      <c r="B303" s="1"/>
      <c r="E303" s="2"/>
      <c r="G303" s="4"/>
      <c r="H303" s="4"/>
      <c r="I303" s="4"/>
    </row>
    <row r="304" ht="16.5" customHeight="1">
      <c r="B304" s="1"/>
      <c r="E304" s="2"/>
      <c r="G304" s="4"/>
      <c r="H304" s="4"/>
      <c r="I304" s="4"/>
    </row>
    <row r="305" ht="16.5" customHeight="1">
      <c r="B305" s="1"/>
      <c r="E305" s="2"/>
      <c r="G305" s="4"/>
      <c r="H305" s="4"/>
      <c r="I305" s="4"/>
    </row>
    <row r="306" ht="16.5" customHeight="1">
      <c r="B306" s="1"/>
      <c r="E306" s="2"/>
      <c r="G306" s="4"/>
      <c r="H306" s="4"/>
      <c r="I306" s="4"/>
    </row>
    <row r="307" ht="16.5" customHeight="1">
      <c r="B307" s="1"/>
      <c r="E307" s="2"/>
      <c r="G307" s="4"/>
      <c r="H307" s="4"/>
      <c r="I307" s="4"/>
    </row>
    <row r="308" ht="16.5" customHeight="1">
      <c r="B308" s="1"/>
      <c r="E308" s="2"/>
      <c r="G308" s="4"/>
      <c r="H308" s="4"/>
      <c r="I308" s="4"/>
    </row>
    <row r="309" ht="16.5" customHeight="1">
      <c r="B309" s="1"/>
      <c r="E309" s="2"/>
      <c r="G309" s="4"/>
      <c r="H309" s="4"/>
      <c r="I309" s="4"/>
    </row>
    <row r="310" ht="16.5" customHeight="1">
      <c r="B310" s="1"/>
      <c r="E310" s="2"/>
      <c r="G310" s="4"/>
      <c r="H310" s="4"/>
      <c r="I310" s="4"/>
    </row>
    <row r="311" ht="16.5" customHeight="1">
      <c r="B311" s="1"/>
      <c r="E311" s="2"/>
      <c r="G311" s="4"/>
      <c r="H311" s="4"/>
      <c r="I311" s="4"/>
    </row>
    <row r="312" ht="16.5" customHeight="1">
      <c r="B312" s="1"/>
      <c r="E312" s="2"/>
      <c r="G312" s="4"/>
      <c r="H312" s="4"/>
      <c r="I312" s="4"/>
    </row>
    <row r="313" ht="16.5" customHeight="1">
      <c r="B313" s="1"/>
      <c r="E313" s="2"/>
      <c r="G313" s="4"/>
      <c r="H313" s="4"/>
      <c r="I313" s="4"/>
    </row>
    <row r="314" ht="16.5" customHeight="1">
      <c r="B314" s="1"/>
      <c r="E314" s="2"/>
      <c r="G314" s="4"/>
      <c r="H314" s="4"/>
      <c r="I314" s="4"/>
    </row>
    <row r="315" ht="16.5" customHeight="1">
      <c r="B315" s="1"/>
      <c r="E315" s="2"/>
      <c r="G315" s="4"/>
      <c r="H315" s="4"/>
      <c r="I315" s="4"/>
    </row>
    <row r="316" ht="16.5" customHeight="1">
      <c r="B316" s="1"/>
      <c r="E316" s="2"/>
      <c r="G316" s="4"/>
      <c r="H316" s="4"/>
      <c r="I316" s="4"/>
    </row>
    <row r="317" ht="16.5" customHeight="1">
      <c r="B317" s="1"/>
      <c r="E317" s="2"/>
      <c r="G317" s="4"/>
      <c r="H317" s="4"/>
      <c r="I317" s="4"/>
    </row>
    <row r="318" ht="16.5" customHeight="1">
      <c r="B318" s="1"/>
      <c r="E318" s="2"/>
      <c r="G318" s="4"/>
      <c r="H318" s="4"/>
      <c r="I318" s="4"/>
    </row>
    <row r="319" ht="16.5" customHeight="1">
      <c r="B319" s="1"/>
      <c r="E319" s="2"/>
      <c r="G319" s="4"/>
      <c r="H319" s="4"/>
      <c r="I319" s="4"/>
    </row>
    <row r="320" ht="16.5" customHeight="1">
      <c r="B320" s="1"/>
      <c r="E320" s="2"/>
      <c r="G320" s="4"/>
      <c r="H320" s="4"/>
      <c r="I320" s="4"/>
    </row>
    <row r="321" ht="16.5" customHeight="1">
      <c r="B321" s="1"/>
      <c r="E321" s="2"/>
      <c r="G321" s="4"/>
      <c r="H321" s="4"/>
      <c r="I321" s="4"/>
    </row>
    <row r="322" ht="16.5" customHeight="1">
      <c r="B322" s="1"/>
      <c r="E322" s="2"/>
      <c r="G322" s="4"/>
      <c r="H322" s="4"/>
      <c r="I322" s="4"/>
    </row>
    <row r="323" ht="16.5" customHeight="1">
      <c r="B323" s="1"/>
      <c r="E323" s="2"/>
      <c r="G323" s="4"/>
      <c r="H323" s="4"/>
      <c r="I323" s="4"/>
    </row>
    <row r="324" ht="16.5" customHeight="1">
      <c r="B324" s="1"/>
      <c r="E324" s="2"/>
      <c r="G324" s="4"/>
      <c r="H324" s="4"/>
      <c r="I324" s="4"/>
    </row>
    <row r="325" ht="16.5" customHeight="1">
      <c r="B325" s="1"/>
      <c r="E325" s="2"/>
      <c r="G325" s="4"/>
      <c r="H325" s="4"/>
      <c r="I325" s="4"/>
    </row>
    <row r="326" ht="16.5" customHeight="1">
      <c r="B326" s="1"/>
      <c r="E326" s="2"/>
      <c r="G326" s="4"/>
      <c r="H326" s="4"/>
      <c r="I326" s="4"/>
    </row>
    <row r="327" ht="16.5" customHeight="1">
      <c r="B327" s="1"/>
      <c r="E327" s="2"/>
      <c r="G327" s="4"/>
      <c r="H327" s="4"/>
      <c r="I327" s="4"/>
    </row>
    <row r="328" ht="16.5" customHeight="1">
      <c r="B328" s="1"/>
      <c r="E328" s="2"/>
      <c r="G328" s="4"/>
      <c r="H328" s="4"/>
      <c r="I328" s="4"/>
    </row>
    <row r="329" ht="16.5" customHeight="1">
      <c r="B329" s="1"/>
      <c r="E329" s="2"/>
      <c r="G329" s="4"/>
      <c r="H329" s="4"/>
      <c r="I329" s="4"/>
    </row>
    <row r="330" ht="16.5" customHeight="1">
      <c r="B330" s="1"/>
      <c r="E330" s="2"/>
      <c r="G330" s="4"/>
      <c r="H330" s="4"/>
      <c r="I330" s="4"/>
    </row>
    <row r="331" ht="16.5" customHeight="1">
      <c r="B331" s="1"/>
      <c r="E331" s="2"/>
      <c r="G331" s="4"/>
      <c r="H331" s="4"/>
      <c r="I331" s="4"/>
    </row>
    <row r="332" ht="16.5" customHeight="1">
      <c r="B332" s="1"/>
      <c r="E332" s="2"/>
      <c r="G332" s="4"/>
      <c r="H332" s="4"/>
      <c r="I332" s="4"/>
    </row>
    <row r="333" ht="16.5" customHeight="1">
      <c r="B333" s="1"/>
      <c r="E333" s="2"/>
      <c r="G333" s="4"/>
      <c r="H333" s="4"/>
      <c r="I333" s="4"/>
    </row>
    <row r="334" ht="16.5" customHeight="1">
      <c r="B334" s="1"/>
      <c r="E334" s="2"/>
      <c r="G334" s="4"/>
      <c r="H334" s="4"/>
      <c r="I334" s="4"/>
    </row>
    <row r="335" ht="16.5" customHeight="1">
      <c r="B335" s="1"/>
      <c r="E335" s="2"/>
      <c r="G335" s="4"/>
      <c r="H335" s="4"/>
      <c r="I335" s="4"/>
    </row>
    <row r="336" ht="16.5" customHeight="1">
      <c r="B336" s="1"/>
      <c r="E336" s="2"/>
      <c r="G336" s="4"/>
      <c r="H336" s="4"/>
      <c r="I336" s="4"/>
    </row>
    <row r="337" ht="16.5" customHeight="1">
      <c r="B337" s="1"/>
      <c r="E337" s="2"/>
      <c r="G337" s="4"/>
      <c r="H337" s="4"/>
      <c r="I337" s="4"/>
    </row>
    <row r="338" ht="16.5" customHeight="1">
      <c r="B338" s="1"/>
      <c r="E338" s="2"/>
      <c r="G338" s="4"/>
      <c r="H338" s="4"/>
      <c r="I338" s="4"/>
    </row>
    <row r="339" ht="16.5" customHeight="1">
      <c r="B339" s="1"/>
      <c r="E339" s="2"/>
      <c r="G339" s="4"/>
      <c r="H339" s="4"/>
      <c r="I339" s="4"/>
    </row>
    <row r="340" ht="16.5" customHeight="1">
      <c r="B340" s="1"/>
      <c r="E340" s="2"/>
      <c r="G340" s="4"/>
      <c r="H340" s="4"/>
      <c r="I340" s="4"/>
    </row>
    <row r="341" ht="16.5" customHeight="1">
      <c r="B341" s="1"/>
      <c r="E341" s="2"/>
      <c r="G341" s="4"/>
      <c r="H341" s="4"/>
      <c r="I341" s="4"/>
    </row>
    <row r="342" ht="16.5" customHeight="1">
      <c r="B342" s="1"/>
      <c r="E342" s="2"/>
      <c r="G342" s="4"/>
      <c r="H342" s="4"/>
      <c r="I342" s="4"/>
    </row>
    <row r="343" ht="16.5" customHeight="1">
      <c r="B343" s="1"/>
      <c r="E343" s="2"/>
      <c r="G343" s="4"/>
      <c r="H343" s="4"/>
      <c r="I343" s="4"/>
    </row>
    <row r="344" ht="16.5" customHeight="1">
      <c r="B344" s="1"/>
      <c r="E344" s="2"/>
      <c r="G344" s="4"/>
      <c r="H344" s="4"/>
      <c r="I344" s="4"/>
    </row>
    <row r="345" ht="16.5" customHeight="1">
      <c r="B345" s="1"/>
      <c r="E345" s="2"/>
      <c r="G345" s="4"/>
      <c r="H345" s="4"/>
      <c r="I345" s="4"/>
    </row>
    <row r="346" ht="16.5" customHeight="1">
      <c r="B346" s="1"/>
      <c r="E346" s="2"/>
      <c r="G346" s="4"/>
      <c r="H346" s="4"/>
      <c r="I346" s="4"/>
    </row>
    <row r="347" ht="16.5" customHeight="1">
      <c r="B347" s="1"/>
      <c r="E347" s="2"/>
      <c r="G347" s="4"/>
      <c r="H347" s="4"/>
      <c r="I347" s="4"/>
    </row>
    <row r="348" ht="16.5" customHeight="1">
      <c r="B348" s="1"/>
      <c r="E348" s="2"/>
      <c r="G348" s="4"/>
      <c r="H348" s="4"/>
      <c r="I348" s="4"/>
    </row>
    <row r="349" ht="16.5" customHeight="1">
      <c r="B349" s="1"/>
      <c r="E349" s="2"/>
      <c r="G349" s="4"/>
      <c r="H349" s="4"/>
      <c r="I349" s="4"/>
    </row>
    <row r="350" ht="16.5" customHeight="1">
      <c r="B350" s="1"/>
      <c r="E350" s="2"/>
      <c r="G350" s="4"/>
      <c r="H350" s="4"/>
      <c r="I350" s="4"/>
    </row>
    <row r="351" ht="16.5" customHeight="1">
      <c r="B351" s="1"/>
      <c r="E351" s="2"/>
      <c r="G351" s="4"/>
      <c r="H351" s="4"/>
      <c r="I351" s="4"/>
    </row>
    <row r="352" ht="16.5" customHeight="1">
      <c r="B352" s="1"/>
      <c r="E352" s="2"/>
      <c r="G352" s="4"/>
      <c r="H352" s="4"/>
      <c r="I352" s="4"/>
    </row>
    <row r="353" ht="16.5" customHeight="1">
      <c r="B353" s="1"/>
      <c r="E353" s="2"/>
      <c r="G353" s="4"/>
      <c r="H353" s="4"/>
      <c r="I353" s="4"/>
    </row>
    <row r="354" ht="16.5" customHeight="1">
      <c r="B354" s="1"/>
      <c r="E354" s="2"/>
      <c r="G354" s="4"/>
      <c r="H354" s="4"/>
      <c r="I354" s="4"/>
    </row>
    <row r="355" ht="16.5" customHeight="1">
      <c r="B355" s="1"/>
      <c r="E355" s="2"/>
      <c r="G355" s="4"/>
      <c r="H355" s="4"/>
      <c r="I355" s="4"/>
    </row>
    <row r="356" ht="16.5" customHeight="1">
      <c r="B356" s="1"/>
      <c r="E356" s="2"/>
      <c r="G356" s="4"/>
      <c r="H356" s="4"/>
      <c r="I356" s="4"/>
    </row>
    <row r="357" ht="16.5" customHeight="1">
      <c r="B357" s="1"/>
      <c r="E357" s="2"/>
      <c r="G357" s="4"/>
      <c r="H357" s="4"/>
      <c r="I357" s="4"/>
    </row>
    <row r="358" ht="16.5" customHeight="1">
      <c r="B358" s="1"/>
      <c r="E358" s="2"/>
      <c r="G358" s="4"/>
      <c r="H358" s="4"/>
      <c r="I358" s="4"/>
    </row>
    <row r="359" ht="16.5" customHeight="1">
      <c r="B359" s="1"/>
      <c r="E359" s="2"/>
      <c r="G359" s="4"/>
      <c r="H359" s="4"/>
      <c r="I359" s="4"/>
    </row>
    <row r="360" ht="16.5" customHeight="1">
      <c r="B360" s="1"/>
      <c r="E360" s="2"/>
      <c r="G360" s="4"/>
      <c r="H360" s="4"/>
      <c r="I360" s="4"/>
    </row>
    <row r="361" ht="16.5" customHeight="1">
      <c r="B361" s="1"/>
      <c r="E361" s="2"/>
      <c r="G361" s="4"/>
      <c r="H361" s="4"/>
      <c r="I361" s="4"/>
    </row>
    <row r="362" ht="16.5" customHeight="1">
      <c r="B362" s="1"/>
      <c r="E362" s="2"/>
      <c r="G362" s="4"/>
      <c r="H362" s="4"/>
      <c r="I362" s="4"/>
    </row>
    <row r="363" ht="16.5" customHeight="1">
      <c r="B363" s="1"/>
      <c r="E363" s="2"/>
      <c r="G363" s="4"/>
      <c r="H363" s="4"/>
      <c r="I363" s="4"/>
    </row>
    <row r="364" ht="16.5" customHeight="1">
      <c r="B364" s="1"/>
      <c r="E364" s="2"/>
      <c r="G364" s="4"/>
      <c r="H364" s="4"/>
      <c r="I364" s="4"/>
    </row>
    <row r="365" ht="16.5" customHeight="1">
      <c r="B365" s="1"/>
      <c r="E365" s="2"/>
      <c r="G365" s="4"/>
      <c r="H365" s="4"/>
      <c r="I365" s="4"/>
    </row>
    <row r="366" ht="16.5" customHeight="1">
      <c r="B366" s="1"/>
      <c r="E366" s="2"/>
      <c r="G366" s="4"/>
      <c r="H366" s="4"/>
      <c r="I366" s="4"/>
    </row>
    <row r="367" ht="16.5" customHeight="1">
      <c r="B367" s="1"/>
      <c r="E367" s="2"/>
      <c r="G367" s="4"/>
      <c r="H367" s="4"/>
      <c r="I367" s="4"/>
    </row>
    <row r="368" ht="16.5" customHeight="1">
      <c r="B368" s="1"/>
      <c r="E368" s="2"/>
      <c r="G368" s="4"/>
      <c r="H368" s="4"/>
      <c r="I368" s="4"/>
    </row>
    <row r="369" ht="16.5" customHeight="1">
      <c r="B369" s="1"/>
      <c r="E369" s="2"/>
      <c r="G369" s="4"/>
      <c r="H369" s="4"/>
      <c r="I369" s="4"/>
    </row>
    <row r="370" ht="16.5" customHeight="1">
      <c r="B370" s="1"/>
      <c r="E370" s="2"/>
      <c r="G370" s="4"/>
      <c r="H370" s="4"/>
      <c r="I370" s="4"/>
    </row>
    <row r="371" ht="16.5" customHeight="1">
      <c r="B371" s="1"/>
      <c r="E371" s="2"/>
      <c r="G371" s="4"/>
      <c r="H371" s="4"/>
      <c r="I371" s="4"/>
    </row>
    <row r="372" ht="16.5" customHeight="1">
      <c r="B372" s="1"/>
      <c r="E372" s="2"/>
      <c r="G372" s="4"/>
      <c r="H372" s="4"/>
      <c r="I372" s="4"/>
    </row>
    <row r="373" ht="16.5" customHeight="1">
      <c r="B373" s="1"/>
      <c r="E373" s="2"/>
      <c r="G373" s="4"/>
      <c r="H373" s="4"/>
      <c r="I373" s="4"/>
    </row>
    <row r="374" ht="16.5" customHeight="1">
      <c r="B374" s="1"/>
      <c r="E374" s="2"/>
      <c r="G374" s="4"/>
      <c r="H374" s="4"/>
      <c r="I374" s="4"/>
    </row>
    <row r="375" ht="16.5" customHeight="1">
      <c r="B375" s="1"/>
      <c r="E375" s="2"/>
      <c r="G375" s="4"/>
      <c r="H375" s="4"/>
      <c r="I375" s="4"/>
    </row>
    <row r="376" ht="16.5" customHeight="1">
      <c r="B376" s="1"/>
      <c r="E376" s="2"/>
      <c r="G376" s="4"/>
      <c r="H376" s="4"/>
      <c r="I376" s="4"/>
    </row>
    <row r="377" ht="16.5" customHeight="1">
      <c r="B377" s="1"/>
      <c r="E377" s="2"/>
      <c r="G377" s="4"/>
      <c r="H377" s="4"/>
      <c r="I377" s="4"/>
    </row>
    <row r="378" ht="16.5" customHeight="1">
      <c r="B378" s="1"/>
      <c r="E378" s="2"/>
      <c r="G378" s="4"/>
      <c r="H378" s="4"/>
      <c r="I378" s="4"/>
    </row>
    <row r="379" ht="16.5" customHeight="1">
      <c r="B379" s="1"/>
      <c r="E379" s="2"/>
      <c r="G379" s="4"/>
      <c r="H379" s="4"/>
      <c r="I379" s="4"/>
    </row>
    <row r="380" ht="16.5" customHeight="1">
      <c r="B380" s="1"/>
      <c r="E380" s="2"/>
      <c r="G380" s="4"/>
      <c r="H380" s="4"/>
      <c r="I380" s="4"/>
    </row>
    <row r="381" ht="16.5" customHeight="1">
      <c r="B381" s="1"/>
      <c r="E381" s="2"/>
      <c r="G381" s="4"/>
      <c r="H381" s="4"/>
      <c r="I381" s="4"/>
    </row>
    <row r="382" ht="16.5" customHeight="1">
      <c r="B382" s="1"/>
      <c r="E382" s="2"/>
      <c r="G382" s="4"/>
      <c r="H382" s="4"/>
      <c r="I382" s="4"/>
    </row>
    <row r="383" ht="16.5" customHeight="1">
      <c r="B383" s="1"/>
      <c r="E383" s="2"/>
      <c r="G383" s="4"/>
      <c r="H383" s="4"/>
      <c r="I383" s="4"/>
    </row>
    <row r="384" ht="16.5" customHeight="1">
      <c r="B384" s="1"/>
      <c r="E384" s="2"/>
      <c r="G384" s="4"/>
      <c r="H384" s="4"/>
      <c r="I384" s="4"/>
    </row>
    <row r="385" ht="16.5" customHeight="1">
      <c r="B385" s="1"/>
      <c r="E385" s="2"/>
      <c r="G385" s="4"/>
      <c r="H385" s="4"/>
      <c r="I385" s="4"/>
    </row>
    <row r="386" ht="16.5" customHeight="1">
      <c r="B386" s="1"/>
      <c r="E386" s="2"/>
      <c r="G386" s="4"/>
      <c r="H386" s="4"/>
      <c r="I386" s="4"/>
    </row>
    <row r="387" ht="16.5" customHeight="1">
      <c r="B387" s="1"/>
      <c r="E387" s="2"/>
      <c r="G387" s="4"/>
      <c r="H387" s="4"/>
      <c r="I387" s="4"/>
    </row>
    <row r="388" ht="16.5" customHeight="1">
      <c r="B388" s="1"/>
      <c r="E388" s="2"/>
      <c r="G388" s="4"/>
      <c r="H388" s="4"/>
      <c r="I388" s="4"/>
    </row>
    <row r="389" ht="16.5" customHeight="1">
      <c r="B389" s="1"/>
      <c r="E389" s="2"/>
      <c r="G389" s="4"/>
      <c r="H389" s="4"/>
      <c r="I389" s="4"/>
    </row>
    <row r="390" ht="16.5" customHeight="1">
      <c r="B390" s="1"/>
      <c r="E390" s="2"/>
      <c r="G390" s="4"/>
      <c r="H390" s="4"/>
      <c r="I390" s="4"/>
    </row>
    <row r="391" ht="16.5" customHeight="1">
      <c r="B391" s="1"/>
      <c r="E391" s="2"/>
      <c r="G391" s="4"/>
      <c r="H391" s="4"/>
      <c r="I391" s="4"/>
    </row>
    <row r="392" ht="16.5" customHeight="1">
      <c r="B392" s="1"/>
      <c r="E392" s="2"/>
      <c r="G392" s="4"/>
      <c r="H392" s="4"/>
      <c r="I392" s="4"/>
    </row>
    <row r="393" ht="16.5" customHeight="1">
      <c r="B393" s="1"/>
      <c r="E393" s="2"/>
      <c r="G393" s="4"/>
      <c r="H393" s="4"/>
      <c r="I393" s="4"/>
    </row>
    <row r="394" ht="16.5" customHeight="1">
      <c r="B394" s="1"/>
      <c r="E394" s="2"/>
      <c r="G394" s="4"/>
      <c r="H394" s="4"/>
      <c r="I394" s="4"/>
    </row>
    <row r="395" ht="16.5" customHeight="1">
      <c r="B395" s="1"/>
      <c r="E395" s="2"/>
      <c r="G395" s="4"/>
      <c r="H395" s="4"/>
      <c r="I395" s="4"/>
    </row>
    <row r="396" ht="16.5" customHeight="1">
      <c r="B396" s="1"/>
      <c r="E396" s="2"/>
      <c r="G396" s="4"/>
      <c r="H396" s="4"/>
      <c r="I396" s="4"/>
    </row>
    <row r="397" ht="16.5" customHeight="1">
      <c r="B397" s="1"/>
      <c r="E397" s="2"/>
      <c r="G397" s="4"/>
      <c r="H397" s="4"/>
      <c r="I397" s="4"/>
    </row>
    <row r="398" ht="16.5" customHeight="1">
      <c r="B398" s="1"/>
      <c r="E398" s="2"/>
      <c r="G398" s="4"/>
      <c r="H398" s="4"/>
      <c r="I398" s="4"/>
    </row>
    <row r="399" ht="16.5" customHeight="1">
      <c r="B399" s="1"/>
      <c r="E399" s="2"/>
      <c r="G399" s="4"/>
      <c r="H399" s="4"/>
      <c r="I399" s="4"/>
    </row>
    <row r="400" ht="16.5" customHeight="1">
      <c r="B400" s="1"/>
      <c r="E400" s="2"/>
      <c r="G400" s="4"/>
      <c r="H400" s="4"/>
      <c r="I400" s="4"/>
    </row>
    <row r="401" ht="16.5" customHeight="1">
      <c r="B401" s="1"/>
      <c r="E401" s="2"/>
      <c r="G401" s="4"/>
      <c r="H401" s="4"/>
      <c r="I401" s="4"/>
    </row>
    <row r="402" ht="16.5" customHeight="1">
      <c r="B402" s="1"/>
      <c r="E402" s="2"/>
      <c r="G402" s="4"/>
      <c r="H402" s="4"/>
      <c r="I402" s="4"/>
    </row>
    <row r="403" ht="16.5" customHeight="1">
      <c r="B403" s="1"/>
      <c r="E403" s="2"/>
      <c r="G403" s="4"/>
      <c r="H403" s="4"/>
      <c r="I403" s="4"/>
    </row>
    <row r="404" ht="16.5" customHeight="1">
      <c r="B404" s="1"/>
      <c r="E404" s="2"/>
      <c r="G404" s="4"/>
      <c r="H404" s="4"/>
      <c r="I404" s="4"/>
    </row>
    <row r="405" ht="16.5" customHeight="1">
      <c r="B405" s="1"/>
      <c r="E405" s="2"/>
      <c r="G405" s="4"/>
      <c r="H405" s="4"/>
      <c r="I405" s="4"/>
    </row>
    <row r="406" ht="16.5" customHeight="1">
      <c r="B406" s="1"/>
      <c r="E406" s="2"/>
      <c r="G406" s="4"/>
      <c r="H406" s="4"/>
      <c r="I406" s="4"/>
    </row>
    <row r="407" ht="16.5" customHeight="1">
      <c r="B407" s="1"/>
      <c r="E407" s="2"/>
      <c r="G407" s="4"/>
      <c r="H407" s="4"/>
      <c r="I407" s="4"/>
    </row>
    <row r="408" ht="16.5" customHeight="1">
      <c r="B408" s="1"/>
      <c r="E408" s="2"/>
      <c r="G408" s="4"/>
      <c r="H408" s="4"/>
      <c r="I408" s="4"/>
    </row>
    <row r="409" ht="16.5" customHeight="1">
      <c r="B409" s="1"/>
      <c r="E409" s="2"/>
      <c r="G409" s="4"/>
      <c r="H409" s="4"/>
      <c r="I409" s="4"/>
    </row>
    <row r="410" ht="16.5" customHeight="1">
      <c r="B410" s="1"/>
      <c r="E410" s="2"/>
      <c r="G410" s="4"/>
      <c r="H410" s="4"/>
      <c r="I410" s="4"/>
    </row>
    <row r="411" ht="16.5" customHeight="1">
      <c r="B411" s="1"/>
      <c r="E411" s="2"/>
      <c r="G411" s="4"/>
      <c r="H411" s="4"/>
      <c r="I411" s="4"/>
    </row>
    <row r="412" ht="16.5" customHeight="1">
      <c r="B412" s="1"/>
      <c r="E412" s="2"/>
      <c r="G412" s="4"/>
      <c r="H412" s="4"/>
      <c r="I412" s="4"/>
    </row>
    <row r="413" ht="16.5" customHeight="1">
      <c r="B413" s="1"/>
      <c r="E413" s="2"/>
      <c r="G413" s="4"/>
      <c r="H413" s="4"/>
      <c r="I413" s="4"/>
    </row>
    <row r="414" ht="16.5" customHeight="1">
      <c r="B414" s="1"/>
      <c r="E414" s="2"/>
      <c r="G414" s="4"/>
      <c r="H414" s="4"/>
      <c r="I414" s="4"/>
    </row>
    <row r="415" ht="16.5" customHeight="1">
      <c r="B415" s="1"/>
      <c r="E415" s="2"/>
      <c r="G415" s="4"/>
      <c r="H415" s="4"/>
      <c r="I415" s="4"/>
    </row>
    <row r="416" ht="16.5" customHeight="1">
      <c r="B416" s="1"/>
      <c r="E416" s="2"/>
      <c r="G416" s="4"/>
      <c r="H416" s="4"/>
      <c r="I416" s="4"/>
    </row>
    <row r="417" ht="16.5" customHeight="1">
      <c r="B417" s="1"/>
      <c r="E417" s="2"/>
      <c r="G417" s="4"/>
      <c r="H417" s="4"/>
      <c r="I417" s="4"/>
    </row>
    <row r="418" ht="16.5" customHeight="1">
      <c r="B418" s="1"/>
      <c r="E418" s="2"/>
      <c r="G418" s="4"/>
      <c r="H418" s="4"/>
      <c r="I418" s="4"/>
    </row>
    <row r="419" ht="16.5" customHeight="1">
      <c r="B419" s="1"/>
      <c r="E419" s="2"/>
      <c r="G419" s="4"/>
      <c r="H419" s="4"/>
      <c r="I419" s="4"/>
    </row>
    <row r="420" ht="16.5" customHeight="1">
      <c r="B420" s="1"/>
      <c r="E420" s="2"/>
      <c r="G420" s="4"/>
      <c r="H420" s="4"/>
      <c r="I420" s="4"/>
    </row>
    <row r="421" ht="16.5" customHeight="1">
      <c r="B421" s="1"/>
      <c r="E421" s="2"/>
      <c r="G421" s="4"/>
      <c r="H421" s="4"/>
      <c r="I421" s="4"/>
    </row>
    <row r="422" ht="16.5" customHeight="1">
      <c r="B422" s="1"/>
      <c r="E422" s="2"/>
      <c r="G422" s="4"/>
      <c r="H422" s="4"/>
      <c r="I422" s="4"/>
    </row>
    <row r="423" ht="16.5" customHeight="1">
      <c r="B423" s="1"/>
      <c r="E423" s="2"/>
      <c r="G423" s="4"/>
      <c r="H423" s="4"/>
      <c r="I423" s="4"/>
    </row>
    <row r="424" ht="16.5" customHeight="1">
      <c r="B424" s="1"/>
      <c r="E424" s="2"/>
      <c r="G424" s="4"/>
      <c r="H424" s="4"/>
      <c r="I424" s="4"/>
    </row>
    <row r="425" ht="16.5" customHeight="1">
      <c r="B425" s="1"/>
      <c r="E425" s="2"/>
      <c r="G425" s="4"/>
      <c r="H425" s="4"/>
      <c r="I425" s="4"/>
    </row>
    <row r="426" ht="16.5" customHeight="1">
      <c r="B426" s="1"/>
      <c r="E426" s="2"/>
      <c r="G426" s="4"/>
      <c r="H426" s="4"/>
      <c r="I426" s="4"/>
    </row>
    <row r="427" ht="16.5" customHeight="1">
      <c r="B427" s="1"/>
      <c r="E427" s="2"/>
      <c r="G427" s="4"/>
      <c r="H427" s="4"/>
      <c r="I427" s="4"/>
    </row>
    <row r="428" ht="16.5" customHeight="1">
      <c r="B428" s="1"/>
      <c r="E428" s="2"/>
      <c r="G428" s="4"/>
      <c r="H428" s="4"/>
      <c r="I428" s="4"/>
    </row>
    <row r="429" ht="16.5" customHeight="1">
      <c r="B429" s="1"/>
      <c r="E429" s="2"/>
      <c r="G429" s="4"/>
      <c r="H429" s="4"/>
      <c r="I429" s="4"/>
    </row>
    <row r="430" ht="16.5" customHeight="1">
      <c r="B430" s="1"/>
      <c r="E430" s="2"/>
      <c r="G430" s="4"/>
      <c r="H430" s="4"/>
      <c r="I430" s="4"/>
    </row>
    <row r="431" ht="16.5" customHeight="1">
      <c r="B431" s="1"/>
      <c r="E431" s="2"/>
      <c r="G431" s="4"/>
      <c r="H431" s="4"/>
      <c r="I431" s="4"/>
    </row>
    <row r="432" ht="16.5" customHeight="1">
      <c r="B432" s="1"/>
      <c r="E432" s="2"/>
      <c r="G432" s="4"/>
      <c r="H432" s="4"/>
      <c r="I432" s="4"/>
    </row>
    <row r="433" ht="16.5" customHeight="1">
      <c r="B433" s="1"/>
      <c r="E433" s="2"/>
      <c r="G433" s="4"/>
      <c r="H433" s="4"/>
      <c r="I433" s="4"/>
    </row>
    <row r="434" ht="16.5" customHeight="1">
      <c r="B434" s="1"/>
      <c r="E434" s="2"/>
      <c r="G434" s="4"/>
      <c r="H434" s="4"/>
      <c r="I434" s="4"/>
    </row>
    <row r="435" ht="16.5" customHeight="1">
      <c r="B435" s="1"/>
      <c r="E435" s="2"/>
      <c r="G435" s="4"/>
      <c r="H435" s="4"/>
      <c r="I435" s="4"/>
    </row>
    <row r="436" ht="16.5" customHeight="1">
      <c r="B436" s="1"/>
      <c r="E436" s="2"/>
      <c r="G436" s="4"/>
      <c r="H436" s="4"/>
      <c r="I436" s="4"/>
    </row>
    <row r="437" ht="16.5" customHeight="1">
      <c r="B437" s="1"/>
      <c r="E437" s="2"/>
      <c r="G437" s="4"/>
      <c r="H437" s="4"/>
      <c r="I437" s="4"/>
    </row>
    <row r="438" ht="16.5" customHeight="1">
      <c r="B438" s="1"/>
      <c r="E438" s="2"/>
      <c r="G438" s="4"/>
      <c r="H438" s="4"/>
      <c r="I438" s="4"/>
    </row>
    <row r="439" ht="16.5" customHeight="1">
      <c r="B439" s="1"/>
      <c r="E439" s="2"/>
      <c r="G439" s="4"/>
      <c r="H439" s="4"/>
      <c r="I439" s="4"/>
    </row>
    <row r="440" ht="16.5" customHeight="1">
      <c r="B440" s="1"/>
      <c r="E440" s="2"/>
      <c r="G440" s="4"/>
      <c r="H440" s="4"/>
      <c r="I440" s="4"/>
    </row>
    <row r="441" ht="16.5" customHeight="1">
      <c r="B441" s="1"/>
      <c r="E441" s="2"/>
      <c r="G441" s="4"/>
      <c r="H441" s="4"/>
      <c r="I441" s="4"/>
    </row>
    <row r="442" ht="16.5" customHeight="1">
      <c r="B442" s="1"/>
      <c r="E442" s="2"/>
      <c r="G442" s="4"/>
      <c r="H442" s="4"/>
      <c r="I442" s="4"/>
    </row>
    <row r="443" ht="16.5" customHeight="1">
      <c r="B443" s="1"/>
      <c r="E443" s="2"/>
      <c r="G443" s="4"/>
      <c r="H443" s="4"/>
      <c r="I443" s="4"/>
    </row>
    <row r="444" ht="16.5" customHeight="1">
      <c r="B444" s="1"/>
      <c r="E444" s="2"/>
      <c r="G444" s="4"/>
      <c r="H444" s="4"/>
      <c r="I444" s="4"/>
    </row>
    <row r="445" ht="16.5" customHeight="1">
      <c r="B445" s="1"/>
      <c r="E445" s="2"/>
      <c r="G445" s="4"/>
      <c r="H445" s="4"/>
      <c r="I445" s="4"/>
    </row>
    <row r="446" ht="16.5" customHeight="1">
      <c r="B446" s="1"/>
      <c r="E446" s="2"/>
      <c r="G446" s="4"/>
      <c r="H446" s="4"/>
      <c r="I446" s="4"/>
    </row>
    <row r="447" ht="16.5" customHeight="1">
      <c r="B447" s="1"/>
      <c r="E447" s="2"/>
      <c r="G447" s="4"/>
      <c r="H447" s="4"/>
      <c r="I447" s="4"/>
    </row>
    <row r="448" ht="16.5" customHeight="1">
      <c r="B448" s="1"/>
      <c r="E448" s="2"/>
      <c r="G448" s="4"/>
      <c r="H448" s="4"/>
      <c r="I448" s="4"/>
    </row>
    <row r="449" ht="16.5" customHeight="1">
      <c r="B449" s="1"/>
      <c r="E449" s="2"/>
      <c r="G449" s="4"/>
      <c r="H449" s="4"/>
      <c r="I449" s="4"/>
    </row>
    <row r="450" ht="16.5" customHeight="1">
      <c r="B450" s="1"/>
      <c r="E450" s="2"/>
      <c r="G450" s="4"/>
      <c r="H450" s="4"/>
      <c r="I450" s="4"/>
    </row>
    <row r="451" ht="16.5" customHeight="1">
      <c r="B451" s="1"/>
      <c r="E451" s="2"/>
      <c r="G451" s="4"/>
      <c r="H451" s="4"/>
      <c r="I451" s="4"/>
    </row>
    <row r="452" ht="16.5" customHeight="1">
      <c r="B452" s="1"/>
      <c r="E452" s="2"/>
      <c r="G452" s="4"/>
      <c r="H452" s="4"/>
      <c r="I452" s="4"/>
    </row>
    <row r="453" ht="16.5" customHeight="1">
      <c r="B453" s="1"/>
      <c r="E453" s="2"/>
      <c r="G453" s="4"/>
      <c r="H453" s="4"/>
      <c r="I453" s="4"/>
    </row>
    <row r="454" ht="16.5" customHeight="1">
      <c r="B454" s="1"/>
      <c r="E454" s="2"/>
      <c r="G454" s="4"/>
      <c r="H454" s="4"/>
      <c r="I454" s="4"/>
    </row>
    <row r="455" ht="16.5" customHeight="1">
      <c r="B455" s="1"/>
      <c r="E455" s="2"/>
      <c r="G455" s="4"/>
      <c r="H455" s="4"/>
      <c r="I455" s="4"/>
    </row>
    <row r="456" ht="16.5" customHeight="1">
      <c r="B456" s="1"/>
      <c r="E456" s="2"/>
      <c r="G456" s="4"/>
      <c r="H456" s="4"/>
      <c r="I456" s="4"/>
    </row>
    <row r="457" ht="16.5" customHeight="1">
      <c r="B457" s="1"/>
      <c r="E457" s="2"/>
      <c r="G457" s="4"/>
      <c r="H457" s="4"/>
      <c r="I457" s="4"/>
    </row>
    <row r="458" ht="16.5" customHeight="1">
      <c r="B458" s="1"/>
      <c r="E458" s="2"/>
      <c r="G458" s="4"/>
      <c r="H458" s="4"/>
      <c r="I458" s="4"/>
    </row>
    <row r="459" ht="16.5" customHeight="1">
      <c r="B459" s="1"/>
      <c r="E459" s="2"/>
      <c r="G459" s="4"/>
      <c r="H459" s="4"/>
      <c r="I459" s="4"/>
    </row>
    <row r="460" ht="16.5" customHeight="1">
      <c r="B460" s="1"/>
      <c r="E460" s="2"/>
      <c r="G460" s="4"/>
      <c r="H460" s="4"/>
      <c r="I460" s="4"/>
    </row>
    <row r="461" ht="16.5" customHeight="1">
      <c r="B461" s="1"/>
      <c r="E461" s="2"/>
      <c r="G461" s="4"/>
      <c r="H461" s="4"/>
      <c r="I461" s="4"/>
    </row>
    <row r="462" ht="16.5" customHeight="1">
      <c r="B462" s="1"/>
      <c r="E462" s="2"/>
      <c r="G462" s="4"/>
      <c r="H462" s="4"/>
      <c r="I462" s="4"/>
    </row>
    <row r="463" ht="16.5" customHeight="1">
      <c r="B463" s="1"/>
      <c r="E463" s="2"/>
      <c r="G463" s="4"/>
      <c r="H463" s="4"/>
      <c r="I463" s="4"/>
    </row>
    <row r="464" ht="16.5" customHeight="1">
      <c r="B464" s="1"/>
      <c r="E464" s="2"/>
      <c r="G464" s="4"/>
      <c r="H464" s="4"/>
      <c r="I464" s="4"/>
    </row>
    <row r="465" ht="16.5" customHeight="1">
      <c r="B465" s="1"/>
      <c r="E465" s="2"/>
      <c r="G465" s="4"/>
      <c r="H465" s="4"/>
      <c r="I465" s="4"/>
    </row>
    <row r="466" ht="16.5" customHeight="1">
      <c r="B466" s="1"/>
      <c r="E466" s="2"/>
      <c r="G466" s="4"/>
      <c r="H466" s="4"/>
      <c r="I466" s="4"/>
    </row>
    <row r="467" ht="16.5" customHeight="1">
      <c r="B467" s="1"/>
      <c r="E467" s="2"/>
      <c r="G467" s="4"/>
      <c r="H467" s="4"/>
      <c r="I467" s="4"/>
    </row>
    <row r="468" ht="16.5" customHeight="1">
      <c r="B468" s="1"/>
      <c r="E468" s="2"/>
      <c r="G468" s="4"/>
      <c r="H468" s="4"/>
      <c r="I468" s="4"/>
    </row>
    <row r="469" ht="16.5" customHeight="1">
      <c r="B469" s="1"/>
      <c r="E469" s="2"/>
      <c r="G469" s="4"/>
      <c r="H469" s="4"/>
      <c r="I469" s="4"/>
    </row>
    <row r="470" ht="16.5" customHeight="1">
      <c r="B470" s="1"/>
      <c r="E470" s="2"/>
      <c r="G470" s="4"/>
      <c r="H470" s="4"/>
      <c r="I470" s="4"/>
    </row>
    <row r="471" ht="16.5" customHeight="1">
      <c r="B471" s="1"/>
      <c r="E471" s="2"/>
      <c r="G471" s="4"/>
      <c r="H471" s="4"/>
      <c r="I471" s="4"/>
    </row>
    <row r="472" ht="16.5" customHeight="1">
      <c r="B472" s="1"/>
      <c r="E472" s="2"/>
      <c r="G472" s="4"/>
      <c r="H472" s="4"/>
      <c r="I472" s="4"/>
    </row>
    <row r="473" ht="16.5" customHeight="1">
      <c r="B473" s="1"/>
      <c r="E473" s="2"/>
      <c r="G473" s="4"/>
      <c r="H473" s="4"/>
      <c r="I473" s="4"/>
    </row>
    <row r="474" ht="16.5" customHeight="1">
      <c r="B474" s="1"/>
      <c r="E474" s="2"/>
      <c r="G474" s="4"/>
      <c r="H474" s="4"/>
      <c r="I474" s="4"/>
    </row>
    <row r="475" ht="16.5" customHeight="1">
      <c r="B475" s="1"/>
      <c r="E475" s="2"/>
      <c r="G475" s="4"/>
      <c r="H475" s="4"/>
      <c r="I475" s="4"/>
    </row>
    <row r="476" ht="16.5" customHeight="1">
      <c r="B476" s="1"/>
      <c r="E476" s="2"/>
      <c r="G476" s="4"/>
      <c r="H476" s="4"/>
      <c r="I476" s="4"/>
    </row>
    <row r="477" ht="16.5" customHeight="1">
      <c r="B477" s="1"/>
      <c r="E477" s="2"/>
      <c r="G477" s="4"/>
      <c r="H477" s="4"/>
      <c r="I477" s="4"/>
    </row>
    <row r="478" ht="16.5" customHeight="1">
      <c r="B478" s="1"/>
      <c r="E478" s="2"/>
      <c r="G478" s="4"/>
      <c r="H478" s="4"/>
      <c r="I478" s="4"/>
    </row>
    <row r="479" ht="16.5" customHeight="1">
      <c r="B479" s="1"/>
      <c r="E479" s="2"/>
      <c r="G479" s="4"/>
      <c r="H479" s="4"/>
      <c r="I479" s="4"/>
    </row>
    <row r="480" ht="16.5" customHeight="1">
      <c r="B480" s="1"/>
      <c r="E480" s="2"/>
      <c r="G480" s="4"/>
      <c r="H480" s="4"/>
      <c r="I480" s="4"/>
    </row>
    <row r="481" ht="16.5" customHeight="1">
      <c r="B481" s="1"/>
      <c r="E481" s="2"/>
      <c r="G481" s="4"/>
      <c r="H481" s="4"/>
      <c r="I481" s="4"/>
    </row>
    <row r="482" ht="16.5" customHeight="1">
      <c r="B482" s="1"/>
      <c r="E482" s="2"/>
      <c r="G482" s="4"/>
      <c r="H482" s="4"/>
      <c r="I482" s="4"/>
    </row>
    <row r="483" ht="16.5" customHeight="1">
      <c r="B483" s="1"/>
      <c r="E483" s="2"/>
      <c r="G483" s="4"/>
      <c r="H483" s="4"/>
      <c r="I483" s="4"/>
    </row>
    <row r="484" ht="16.5" customHeight="1">
      <c r="B484" s="1"/>
      <c r="E484" s="2"/>
      <c r="G484" s="4"/>
      <c r="H484" s="4"/>
      <c r="I484" s="4"/>
    </row>
    <row r="485" ht="16.5" customHeight="1">
      <c r="B485" s="1"/>
      <c r="E485" s="2"/>
      <c r="G485" s="4"/>
      <c r="H485" s="4"/>
      <c r="I485" s="4"/>
    </row>
    <row r="486" ht="16.5" customHeight="1">
      <c r="B486" s="1"/>
      <c r="E486" s="2"/>
      <c r="G486" s="4"/>
      <c r="H486" s="4"/>
      <c r="I486" s="4"/>
    </row>
    <row r="487" ht="16.5" customHeight="1">
      <c r="B487" s="1"/>
      <c r="E487" s="2"/>
      <c r="G487" s="4"/>
      <c r="H487" s="4"/>
      <c r="I487" s="4"/>
    </row>
    <row r="488" ht="16.5" customHeight="1">
      <c r="B488" s="1"/>
      <c r="E488" s="2"/>
      <c r="G488" s="4"/>
      <c r="H488" s="4"/>
      <c r="I488" s="4"/>
    </row>
    <row r="489" ht="16.5" customHeight="1">
      <c r="B489" s="1"/>
      <c r="E489" s="2"/>
      <c r="G489" s="4"/>
      <c r="H489" s="4"/>
      <c r="I489" s="4"/>
    </row>
    <row r="490" ht="16.5" customHeight="1">
      <c r="B490" s="1"/>
      <c r="E490" s="2"/>
      <c r="G490" s="4"/>
      <c r="H490" s="4"/>
      <c r="I490" s="4"/>
    </row>
    <row r="491" ht="16.5" customHeight="1">
      <c r="B491" s="1"/>
      <c r="E491" s="2"/>
      <c r="G491" s="4"/>
      <c r="H491" s="4"/>
      <c r="I491" s="4"/>
    </row>
    <row r="492" ht="16.5" customHeight="1">
      <c r="B492" s="1"/>
      <c r="E492" s="2"/>
      <c r="G492" s="4"/>
      <c r="H492" s="4"/>
      <c r="I492" s="4"/>
    </row>
    <row r="493" ht="16.5" customHeight="1">
      <c r="B493" s="1"/>
      <c r="E493" s="2"/>
      <c r="G493" s="4"/>
      <c r="H493" s="4"/>
      <c r="I493" s="4"/>
    </row>
    <row r="494" ht="16.5" customHeight="1">
      <c r="B494" s="1"/>
      <c r="E494" s="2"/>
      <c r="G494" s="4"/>
      <c r="H494" s="4"/>
      <c r="I494" s="4"/>
    </row>
    <row r="495" ht="16.5" customHeight="1">
      <c r="B495" s="1"/>
      <c r="E495" s="2"/>
      <c r="G495" s="4"/>
      <c r="H495" s="4"/>
      <c r="I495" s="4"/>
    </row>
    <row r="496" ht="16.5" customHeight="1">
      <c r="B496" s="1"/>
      <c r="E496" s="2"/>
      <c r="G496" s="4"/>
      <c r="H496" s="4"/>
      <c r="I496" s="4"/>
    </row>
    <row r="497" ht="16.5" customHeight="1">
      <c r="B497" s="1"/>
      <c r="E497" s="2"/>
      <c r="G497" s="4"/>
      <c r="H497" s="4"/>
      <c r="I497" s="4"/>
    </row>
    <row r="498" ht="16.5" customHeight="1">
      <c r="B498" s="1"/>
      <c r="E498" s="2"/>
      <c r="G498" s="4"/>
      <c r="H498" s="4"/>
      <c r="I498" s="4"/>
    </row>
    <row r="499" ht="16.5" customHeight="1">
      <c r="B499" s="1"/>
      <c r="E499" s="2"/>
      <c r="G499" s="4"/>
      <c r="H499" s="4"/>
      <c r="I499" s="4"/>
    </row>
    <row r="500" ht="16.5" customHeight="1">
      <c r="B500" s="1"/>
      <c r="E500" s="2"/>
      <c r="G500" s="4"/>
      <c r="H500" s="4"/>
      <c r="I500" s="4"/>
    </row>
    <row r="501" ht="16.5" customHeight="1">
      <c r="B501" s="1"/>
      <c r="E501" s="2"/>
      <c r="G501" s="4"/>
      <c r="H501" s="4"/>
      <c r="I501" s="4"/>
    </row>
    <row r="502" ht="16.5" customHeight="1">
      <c r="B502" s="1"/>
      <c r="E502" s="2"/>
      <c r="G502" s="4"/>
      <c r="H502" s="4"/>
      <c r="I502" s="4"/>
    </row>
    <row r="503" ht="16.5" customHeight="1">
      <c r="B503" s="1"/>
      <c r="E503" s="2"/>
      <c r="G503" s="4"/>
      <c r="H503" s="4"/>
      <c r="I503" s="4"/>
    </row>
    <row r="504" ht="16.5" customHeight="1">
      <c r="B504" s="1"/>
      <c r="E504" s="2"/>
      <c r="G504" s="4"/>
      <c r="H504" s="4"/>
      <c r="I504" s="4"/>
    </row>
    <row r="505" ht="16.5" customHeight="1">
      <c r="B505" s="1"/>
      <c r="E505" s="2"/>
      <c r="G505" s="4"/>
      <c r="H505" s="4"/>
      <c r="I505" s="4"/>
    </row>
    <row r="506" ht="16.5" customHeight="1">
      <c r="B506" s="1"/>
      <c r="E506" s="2"/>
      <c r="G506" s="4"/>
      <c r="H506" s="4"/>
      <c r="I506" s="4"/>
    </row>
    <row r="507" ht="16.5" customHeight="1">
      <c r="B507" s="1"/>
      <c r="E507" s="2"/>
      <c r="G507" s="4"/>
      <c r="H507" s="4"/>
      <c r="I507" s="4"/>
    </row>
    <row r="508" ht="16.5" customHeight="1">
      <c r="B508" s="1"/>
      <c r="E508" s="2"/>
      <c r="G508" s="4"/>
      <c r="H508" s="4"/>
      <c r="I508" s="4"/>
    </row>
    <row r="509" ht="16.5" customHeight="1">
      <c r="B509" s="1"/>
      <c r="E509" s="2"/>
      <c r="G509" s="4"/>
      <c r="H509" s="4"/>
      <c r="I509" s="4"/>
    </row>
    <row r="510" ht="16.5" customHeight="1">
      <c r="B510" s="1"/>
      <c r="E510" s="2"/>
      <c r="G510" s="4"/>
      <c r="H510" s="4"/>
      <c r="I510" s="4"/>
    </row>
    <row r="511" ht="16.5" customHeight="1">
      <c r="B511" s="1"/>
      <c r="E511" s="2"/>
      <c r="G511" s="4"/>
      <c r="H511" s="4"/>
      <c r="I511" s="4"/>
    </row>
    <row r="512" ht="16.5" customHeight="1">
      <c r="B512" s="1"/>
      <c r="E512" s="2"/>
      <c r="G512" s="4"/>
      <c r="H512" s="4"/>
      <c r="I512" s="4"/>
    </row>
    <row r="513" ht="16.5" customHeight="1">
      <c r="B513" s="1"/>
      <c r="E513" s="2"/>
      <c r="G513" s="4"/>
      <c r="H513" s="4"/>
      <c r="I513" s="4"/>
    </row>
    <row r="514" ht="16.5" customHeight="1">
      <c r="B514" s="1"/>
      <c r="E514" s="2"/>
      <c r="G514" s="4"/>
      <c r="H514" s="4"/>
      <c r="I514" s="4"/>
    </row>
    <row r="515" ht="16.5" customHeight="1">
      <c r="B515" s="1"/>
      <c r="E515" s="2"/>
      <c r="G515" s="4"/>
      <c r="H515" s="4"/>
      <c r="I515" s="4"/>
    </row>
    <row r="516" ht="16.5" customHeight="1">
      <c r="B516" s="1"/>
      <c r="E516" s="2"/>
      <c r="G516" s="4"/>
      <c r="H516" s="4"/>
      <c r="I516" s="4"/>
    </row>
    <row r="517" ht="16.5" customHeight="1">
      <c r="B517" s="1"/>
      <c r="E517" s="2"/>
      <c r="G517" s="4"/>
      <c r="H517" s="4"/>
      <c r="I517" s="4"/>
    </row>
    <row r="518" ht="16.5" customHeight="1">
      <c r="B518" s="1"/>
      <c r="E518" s="2"/>
      <c r="G518" s="4"/>
      <c r="H518" s="4"/>
      <c r="I518" s="4"/>
    </row>
    <row r="519" ht="16.5" customHeight="1">
      <c r="B519" s="1"/>
      <c r="E519" s="2"/>
      <c r="G519" s="4"/>
      <c r="H519" s="4"/>
      <c r="I519" s="4"/>
    </row>
    <row r="520" ht="16.5" customHeight="1">
      <c r="B520" s="1"/>
      <c r="E520" s="2"/>
      <c r="G520" s="4"/>
      <c r="H520" s="4"/>
      <c r="I520" s="4"/>
    </row>
    <row r="521" ht="16.5" customHeight="1">
      <c r="B521" s="1"/>
      <c r="E521" s="2"/>
      <c r="G521" s="4"/>
      <c r="H521" s="4"/>
      <c r="I521" s="4"/>
    </row>
    <row r="522" ht="16.5" customHeight="1">
      <c r="B522" s="1"/>
      <c r="E522" s="2"/>
      <c r="G522" s="4"/>
      <c r="H522" s="4"/>
      <c r="I522" s="4"/>
    </row>
    <row r="523" ht="16.5" customHeight="1">
      <c r="B523" s="1"/>
      <c r="E523" s="2"/>
      <c r="G523" s="4"/>
      <c r="H523" s="4"/>
      <c r="I523" s="4"/>
    </row>
    <row r="524" ht="16.5" customHeight="1">
      <c r="B524" s="1"/>
      <c r="E524" s="2"/>
      <c r="G524" s="4"/>
      <c r="H524" s="4"/>
      <c r="I524" s="4"/>
    </row>
    <row r="525" ht="16.5" customHeight="1">
      <c r="B525" s="1"/>
      <c r="E525" s="2"/>
      <c r="G525" s="4"/>
      <c r="H525" s="4"/>
      <c r="I525" s="4"/>
    </row>
    <row r="526" ht="16.5" customHeight="1">
      <c r="B526" s="1"/>
      <c r="E526" s="2"/>
      <c r="G526" s="4"/>
      <c r="H526" s="4"/>
      <c r="I526" s="4"/>
    </row>
    <row r="527" ht="16.5" customHeight="1">
      <c r="B527" s="1"/>
      <c r="E527" s="2"/>
      <c r="G527" s="4"/>
      <c r="H527" s="4"/>
      <c r="I527" s="4"/>
    </row>
    <row r="528" ht="16.5" customHeight="1">
      <c r="B528" s="1"/>
      <c r="E528" s="2"/>
      <c r="G528" s="4"/>
      <c r="H528" s="4"/>
      <c r="I528" s="4"/>
    </row>
    <row r="529" ht="16.5" customHeight="1">
      <c r="B529" s="1"/>
      <c r="E529" s="2"/>
      <c r="G529" s="4"/>
      <c r="H529" s="4"/>
      <c r="I529" s="4"/>
    </row>
    <row r="530" ht="16.5" customHeight="1">
      <c r="B530" s="1"/>
      <c r="E530" s="2"/>
      <c r="G530" s="4"/>
      <c r="H530" s="4"/>
      <c r="I530" s="4"/>
    </row>
    <row r="531" ht="16.5" customHeight="1">
      <c r="B531" s="1"/>
      <c r="E531" s="2"/>
      <c r="G531" s="4"/>
      <c r="H531" s="4"/>
      <c r="I531" s="4"/>
    </row>
    <row r="532" ht="16.5" customHeight="1">
      <c r="B532" s="1"/>
      <c r="E532" s="2"/>
      <c r="G532" s="4"/>
      <c r="H532" s="4"/>
      <c r="I532" s="4"/>
    </row>
    <row r="533" ht="16.5" customHeight="1">
      <c r="B533" s="1"/>
      <c r="E533" s="2"/>
      <c r="G533" s="4"/>
      <c r="H533" s="4"/>
      <c r="I533" s="4"/>
    </row>
    <row r="534" ht="16.5" customHeight="1">
      <c r="B534" s="1"/>
      <c r="E534" s="2"/>
      <c r="G534" s="4"/>
      <c r="H534" s="4"/>
      <c r="I534" s="4"/>
    </row>
    <row r="535" ht="16.5" customHeight="1">
      <c r="B535" s="1"/>
      <c r="E535" s="2"/>
      <c r="G535" s="4"/>
      <c r="H535" s="4"/>
      <c r="I535" s="4"/>
    </row>
    <row r="536" ht="16.5" customHeight="1">
      <c r="B536" s="1"/>
      <c r="E536" s="2"/>
      <c r="G536" s="4"/>
      <c r="H536" s="4"/>
      <c r="I536" s="4"/>
    </row>
    <row r="537" ht="16.5" customHeight="1">
      <c r="B537" s="1"/>
      <c r="E537" s="2"/>
      <c r="G537" s="4"/>
      <c r="H537" s="4"/>
      <c r="I537" s="4"/>
    </row>
    <row r="538" ht="16.5" customHeight="1">
      <c r="B538" s="1"/>
      <c r="E538" s="2"/>
      <c r="G538" s="4"/>
      <c r="H538" s="4"/>
      <c r="I538" s="4"/>
    </row>
    <row r="539" ht="16.5" customHeight="1">
      <c r="B539" s="1"/>
      <c r="E539" s="2"/>
      <c r="G539" s="4"/>
      <c r="H539" s="4"/>
      <c r="I539" s="4"/>
    </row>
    <row r="540" ht="16.5" customHeight="1">
      <c r="B540" s="1"/>
      <c r="E540" s="2"/>
      <c r="G540" s="4"/>
      <c r="H540" s="4"/>
      <c r="I540" s="4"/>
    </row>
    <row r="541" ht="16.5" customHeight="1">
      <c r="B541" s="1"/>
      <c r="E541" s="2"/>
      <c r="G541" s="4"/>
      <c r="H541" s="4"/>
      <c r="I541" s="4"/>
    </row>
    <row r="542" ht="16.5" customHeight="1">
      <c r="B542" s="1"/>
      <c r="E542" s="2"/>
      <c r="G542" s="4"/>
      <c r="H542" s="4"/>
      <c r="I542" s="4"/>
    </row>
    <row r="543" ht="16.5" customHeight="1">
      <c r="B543" s="1"/>
      <c r="E543" s="2"/>
      <c r="G543" s="4"/>
      <c r="H543" s="4"/>
      <c r="I543" s="4"/>
    </row>
    <row r="544" ht="16.5" customHeight="1">
      <c r="B544" s="1"/>
      <c r="E544" s="2"/>
      <c r="G544" s="4"/>
      <c r="H544" s="4"/>
      <c r="I544" s="4"/>
    </row>
    <row r="545" ht="16.5" customHeight="1">
      <c r="B545" s="1"/>
      <c r="E545" s="2"/>
      <c r="G545" s="4"/>
      <c r="H545" s="4"/>
      <c r="I545" s="4"/>
    </row>
    <row r="546" ht="16.5" customHeight="1">
      <c r="B546" s="1"/>
      <c r="E546" s="2"/>
      <c r="G546" s="4"/>
      <c r="H546" s="4"/>
      <c r="I546" s="4"/>
    </row>
    <row r="547" ht="16.5" customHeight="1">
      <c r="B547" s="1"/>
      <c r="E547" s="2"/>
      <c r="G547" s="4"/>
      <c r="H547" s="4"/>
      <c r="I547" s="4"/>
    </row>
    <row r="548" ht="16.5" customHeight="1">
      <c r="B548" s="1"/>
      <c r="E548" s="2"/>
      <c r="G548" s="4"/>
      <c r="H548" s="4"/>
      <c r="I548" s="4"/>
    </row>
    <row r="549" ht="16.5" customHeight="1">
      <c r="B549" s="1"/>
      <c r="E549" s="2"/>
      <c r="G549" s="4"/>
      <c r="H549" s="4"/>
      <c r="I549" s="4"/>
    </row>
    <row r="550" ht="16.5" customHeight="1">
      <c r="B550" s="1"/>
      <c r="E550" s="2"/>
      <c r="G550" s="4"/>
      <c r="H550" s="4"/>
      <c r="I550" s="4"/>
    </row>
    <row r="551" ht="16.5" customHeight="1">
      <c r="B551" s="1"/>
      <c r="E551" s="2"/>
      <c r="G551" s="4"/>
      <c r="H551" s="4"/>
      <c r="I551" s="4"/>
    </row>
    <row r="552" ht="16.5" customHeight="1">
      <c r="B552" s="1"/>
      <c r="E552" s="2"/>
      <c r="G552" s="4"/>
      <c r="H552" s="4"/>
      <c r="I552" s="4"/>
    </row>
    <row r="553" ht="16.5" customHeight="1">
      <c r="B553" s="1"/>
      <c r="E553" s="2"/>
      <c r="G553" s="4"/>
      <c r="H553" s="4"/>
      <c r="I553" s="4"/>
    </row>
    <row r="554" ht="16.5" customHeight="1">
      <c r="B554" s="1"/>
      <c r="E554" s="2"/>
      <c r="G554" s="4"/>
      <c r="H554" s="4"/>
      <c r="I554" s="4"/>
    </row>
    <row r="555" ht="16.5" customHeight="1">
      <c r="B555" s="1"/>
      <c r="E555" s="2"/>
      <c r="G555" s="4"/>
      <c r="H555" s="4"/>
      <c r="I555" s="4"/>
    </row>
    <row r="556" ht="16.5" customHeight="1">
      <c r="B556" s="1"/>
      <c r="E556" s="2"/>
      <c r="G556" s="4"/>
      <c r="H556" s="4"/>
      <c r="I556" s="4"/>
    </row>
    <row r="557" ht="16.5" customHeight="1">
      <c r="B557" s="1"/>
      <c r="E557" s="2"/>
      <c r="G557" s="4"/>
      <c r="H557" s="4"/>
      <c r="I557" s="4"/>
    </row>
    <row r="558" ht="16.5" customHeight="1">
      <c r="B558" s="1"/>
      <c r="E558" s="2"/>
      <c r="G558" s="4"/>
      <c r="H558" s="4"/>
      <c r="I558" s="4"/>
    </row>
    <row r="559" ht="16.5" customHeight="1">
      <c r="B559" s="1"/>
      <c r="E559" s="2"/>
      <c r="G559" s="4"/>
      <c r="H559" s="4"/>
      <c r="I559" s="4"/>
    </row>
    <row r="560" ht="16.5" customHeight="1">
      <c r="B560" s="1"/>
      <c r="E560" s="2"/>
      <c r="G560" s="4"/>
      <c r="H560" s="4"/>
      <c r="I560" s="4"/>
    </row>
    <row r="561" ht="16.5" customHeight="1">
      <c r="B561" s="1"/>
      <c r="E561" s="2"/>
      <c r="G561" s="4"/>
      <c r="H561" s="4"/>
      <c r="I561" s="4"/>
    </row>
    <row r="562" ht="16.5" customHeight="1">
      <c r="B562" s="1"/>
      <c r="E562" s="2"/>
      <c r="G562" s="4"/>
      <c r="H562" s="4"/>
      <c r="I562" s="4"/>
    </row>
    <row r="563" ht="16.5" customHeight="1">
      <c r="B563" s="1"/>
      <c r="E563" s="2"/>
      <c r="G563" s="4"/>
      <c r="H563" s="4"/>
      <c r="I563" s="4"/>
    </row>
    <row r="564" ht="16.5" customHeight="1">
      <c r="B564" s="1"/>
      <c r="E564" s="2"/>
      <c r="G564" s="4"/>
      <c r="H564" s="4"/>
      <c r="I564" s="4"/>
    </row>
    <row r="565" ht="16.5" customHeight="1">
      <c r="B565" s="1"/>
      <c r="E565" s="2"/>
      <c r="G565" s="4"/>
      <c r="H565" s="4"/>
      <c r="I565" s="4"/>
    </row>
    <row r="566" ht="16.5" customHeight="1">
      <c r="B566" s="1"/>
      <c r="E566" s="2"/>
      <c r="G566" s="4"/>
      <c r="H566" s="4"/>
      <c r="I566" s="4"/>
    </row>
    <row r="567" ht="16.5" customHeight="1">
      <c r="B567" s="1"/>
      <c r="E567" s="2"/>
      <c r="G567" s="4"/>
      <c r="H567" s="4"/>
      <c r="I567" s="4"/>
    </row>
    <row r="568" ht="16.5" customHeight="1">
      <c r="B568" s="1"/>
      <c r="E568" s="2"/>
      <c r="G568" s="4"/>
      <c r="H568" s="4"/>
      <c r="I568" s="4"/>
    </row>
    <row r="569" ht="16.5" customHeight="1">
      <c r="B569" s="1"/>
      <c r="E569" s="2"/>
      <c r="G569" s="4"/>
      <c r="H569" s="4"/>
      <c r="I569" s="4"/>
    </row>
    <row r="570" ht="16.5" customHeight="1">
      <c r="B570" s="1"/>
      <c r="E570" s="2"/>
      <c r="G570" s="4"/>
      <c r="H570" s="4"/>
      <c r="I570" s="4"/>
    </row>
    <row r="571" ht="16.5" customHeight="1">
      <c r="B571" s="1"/>
      <c r="E571" s="2"/>
      <c r="G571" s="4"/>
      <c r="H571" s="4"/>
      <c r="I571" s="4"/>
    </row>
    <row r="572" ht="16.5" customHeight="1">
      <c r="B572" s="1"/>
      <c r="E572" s="2"/>
      <c r="G572" s="4"/>
      <c r="H572" s="4"/>
      <c r="I572" s="4"/>
    </row>
    <row r="573" ht="16.5" customHeight="1">
      <c r="B573" s="1"/>
      <c r="E573" s="2"/>
      <c r="G573" s="4"/>
      <c r="H573" s="4"/>
      <c r="I573" s="4"/>
    </row>
    <row r="574" ht="16.5" customHeight="1">
      <c r="B574" s="1"/>
      <c r="E574" s="2"/>
      <c r="G574" s="4"/>
      <c r="H574" s="4"/>
      <c r="I574" s="4"/>
    </row>
    <row r="575" ht="16.5" customHeight="1">
      <c r="B575" s="1"/>
      <c r="E575" s="2"/>
      <c r="G575" s="4"/>
      <c r="H575" s="4"/>
      <c r="I575" s="4"/>
    </row>
    <row r="576" ht="16.5" customHeight="1">
      <c r="B576" s="1"/>
      <c r="E576" s="2"/>
      <c r="G576" s="4"/>
      <c r="H576" s="4"/>
      <c r="I576" s="4"/>
    </row>
    <row r="577" ht="16.5" customHeight="1">
      <c r="B577" s="1"/>
      <c r="E577" s="2"/>
      <c r="G577" s="4"/>
      <c r="H577" s="4"/>
      <c r="I577" s="4"/>
    </row>
    <row r="578" ht="16.5" customHeight="1">
      <c r="B578" s="1"/>
      <c r="E578" s="2"/>
      <c r="G578" s="4"/>
      <c r="H578" s="4"/>
      <c r="I578" s="4"/>
    </row>
    <row r="579" ht="16.5" customHeight="1">
      <c r="B579" s="1"/>
      <c r="E579" s="2"/>
      <c r="G579" s="4"/>
      <c r="H579" s="4"/>
      <c r="I579" s="4"/>
    </row>
    <row r="580" ht="16.5" customHeight="1">
      <c r="B580" s="1"/>
      <c r="E580" s="2"/>
      <c r="G580" s="4"/>
      <c r="H580" s="4"/>
      <c r="I580" s="4"/>
    </row>
    <row r="581" ht="16.5" customHeight="1">
      <c r="B581" s="1"/>
      <c r="E581" s="2"/>
      <c r="G581" s="4"/>
      <c r="H581" s="4"/>
      <c r="I581" s="4"/>
    </row>
    <row r="582" ht="16.5" customHeight="1">
      <c r="B582" s="1"/>
      <c r="E582" s="2"/>
      <c r="G582" s="4"/>
      <c r="H582" s="4"/>
      <c r="I582" s="4"/>
    </row>
    <row r="583" ht="16.5" customHeight="1">
      <c r="B583" s="1"/>
      <c r="E583" s="2"/>
      <c r="G583" s="4"/>
      <c r="H583" s="4"/>
      <c r="I583" s="4"/>
    </row>
    <row r="584" ht="16.5" customHeight="1">
      <c r="B584" s="1"/>
      <c r="E584" s="2"/>
      <c r="G584" s="4"/>
      <c r="H584" s="4"/>
      <c r="I584" s="4"/>
    </row>
    <row r="585" ht="16.5" customHeight="1">
      <c r="B585" s="1"/>
      <c r="E585" s="2"/>
      <c r="G585" s="4"/>
      <c r="H585" s="4"/>
      <c r="I585" s="4"/>
    </row>
    <row r="586" ht="16.5" customHeight="1">
      <c r="B586" s="1"/>
      <c r="E586" s="2"/>
      <c r="G586" s="4"/>
      <c r="H586" s="4"/>
      <c r="I586" s="4"/>
    </row>
    <row r="587" ht="16.5" customHeight="1">
      <c r="B587" s="1"/>
      <c r="E587" s="2"/>
      <c r="G587" s="4"/>
      <c r="H587" s="4"/>
      <c r="I587" s="4"/>
    </row>
    <row r="588" ht="16.5" customHeight="1">
      <c r="B588" s="1"/>
      <c r="E588" s="2"/>
      <c r="G588" s="4"/>
      <c r="H588" s="4"/>
      <c r="I588" s="4"/>
    </row>
    <row r="589" ht="16.5" customHeight="1">
      <c r="B589" s="1"/>
      <c r="E589" s="2"/>
      <c r="G589" s="4"/>
      <c r="H589" s="4"/>
      <c r="I589" s="4"/>
    </row>
    <row r="590" ht="16.5" customHeight="1">
      <c r="B590" s="1"/>
      <c r="E590" s="2"/>
      <c r="G590" s="4"/>
      <c r="H590" s="4"/>
      <c r="I590" s="4"/>
    </row>
    <row r="591" ht="16.5" customHeight="1">
      <c r="B591" s="1"/>
      <c r="E591" s="2"/>
      <c r="G591" s="4"/>
      <c r="H591" s="4"/>
      <c r="I591" s="4"/>
    </row>
    <row r="592" ht="16.5" customHeight="1">
      <c r="B592" s="1"/>
      <c r="E592" s="2"/>
      <c r="G592" s="4"/>
      <c r="H592" s="4"/>
      <c r="I592" s="4"/>
    </row>
    <row r="593" ht="16.5" customHeight="1">
      <c r="B593" s="1"/>
      <c r="E593" s="2"/>
      <c r="G593" s="4"/>
      <c r="H593" s="4"/>
      <c r="I593" s="4"/>
    </row>
    <row r="594" ht="16.5" customHeight="1">
      <c r="B594" s="1"/>
      <c r="E594" s="2"/>
      <c r="G594" s="4"/>
      <c r="H594" s="4"/>
      <c r="I594" s="4"/>
    </row>
    <row r="595" ht="16.5" customHeight="1">
      <c r="B595" s="1"/>
      <c r="E595" s="2"/>
      <c r="G595" s="4"/>
      <c r="H595" s="4"/>
      <c r="I595" s="4"/>
    </row>
    <row r="596" ht="16.5" customHeight="1">
      <c r="B596" s="1"/>
      <c r="E596" s="2"/>
      <c r="G596" s="4"/>
      <c r="H596" s="4"/>
      <c r="I596" s="4"/>
    </row>
    <row r="597" ht="16.5" customHeight="1">
      <c r="B597" s="1"/>
      <c r="E597" s="2"/>
      <c r="G597" s="4"/>
      <c r="H597" s="4"/>
      <c r="I597" s="4"/>
    </row>
    <row r="598" ht="16.5" customHeight="1">
      <c r="B598" s="1"/>
      <c r="E598" s="2"/>
      <c r="G598" s="4"/>
      <c r="H598" s="4"/>
      <c r="I598" s="4"/>
    </row>
    <row r="599" ht="16.5" customHeight="1">
      <c r="B599" s="1"/>
      <c r="E599" s="2"/>
      <c r="G599" s="4"/>
      <c r="H599" s="4"/>
      <c r="I599" s="4"/>
    </row>
    <row r="600" ht="16.5" customHeight="1">
      <c r="B600" s="1"/>
      <c r="E600" s="2"/>
      <c r="G600" s="4"/>
      <c r="H600" s="4"/>
      <c r="I600" s="4"/>
    </row>
    <row r="601" ht="16.5" customHeight="1">
      <c r="B601" s="1"/>
      <c r="E601" s="2"/>
      <c r="G601" s="4"/>
      <c r="H601" s="4"/>
      <c r="I601" s="4"/>
    </row>
    <row r="602" ht="16.5" customHeight="1">
      <c r="B602" s="1"/>
      <c r="E602" s="2"/>
      <c r="G602" s="4"/>
      <c r="H602" s="4"/>
      <c r="I602" s="4"/>
    </row>
    <row r="603" ht="16.5" customHeight="1">
      <c r="B603" s="1"/>
      <c r="E603" s="2"/>
      <c r="G603" s="4"/>
      <c r="H603" s="4"/>
      <c r="I603" s="4"/>
    </row>
    <row r="604" ht="16.5" customHeight="1">
      <c r="B604" s="1"/>
      <c r="E604" s="2"/>
      <c r="G604" s="4"/>
      <c r="H604" s="4"/>
      <c r="I604" s="4"/>
    </row>
    <row r="605" ht="16.5" customHeight="1">
      <c r="B605" s="1"/>
      <c r="E605" s="2"/>
      <c r="G605" s="4"/>
      <c r="H605" s="4"/>
      <c r="I605" s="4"/>
    </row>
    <row r="606" ht="16.5" customHeight="1">
      <c r="B606" s="1"/>
      <c r="E606" s="2"/>
      <c r="G606" s="4"/>
      <c r="H606" s="4"/>
      <c r="I606" s="4"/>
    </row>
    <row r="607" ht="16.5" customHeight="1">
      <c r="B607" s="1"/>
      <c r="E607" s="2"/>
      <c r="G607" s="4"/>
      <c r="H607" s="4"/>
      <c r="I607" s="4"/>
    </row>
    <row r="608" ht="16.5" customHeight="1">
      <c r="B608" s="1"/>
      <c r="E608" s="2"/>
      <c r="G608" s="4"/>
      <c r="H608" s="4"/>
      <c r="I608" s="4"/>
    </row>
    <row r="609" ht="16.5" customHeight="1">
      <c r="B609" s="1"/>
      <c r="E609" s="2"/>
      <c r="G609" s="4"/>
      <c r="H609" s="4"/>
      <c r="I609" s="4"/>
    </row>
    <row r="610" ht="16.5" customHeight="1">
      <c r="B610" s="1"/>
      <c r="E610" s="2"/>
      <c r="G610" s="4"/>
      <c r="H610" s="4"/>
      <c r="I610" s="4"/>
    </row>
    <row r="611" ht="16.5" customHeight="1">
      <c r="B611" s="1"/>
      <c r="E611" s="2"/>
      <c r="G611" s="4"/>
      <c r="H611" s="4"/>
      <c r="I611" s="4"/>
    </row>
    <row r="612" ht="16.5" customHeight="1">
      <c r="B612" s="1"/>
      <c r="E612" s="2"/>
      <c r="G612" s="4"/>
      <c r="H612" s="4"/>
      <c r="I612" s="4"/>
    </row>
    <row r="613" ht="16.5" customHeight="1">
      <c r="B613" s="1"/>
      <c r="E613" s="2"/>
      <c r="G613" s="4"/>
      <c r="H613" s="4"/>
      <c r="I613" s="4"/>
    </row>
    <row r="614" ht="16.5" customHeight="1">
      <c r="B614" s="1"/>
      <c r="E614" s="2"/>
      <c r="G614" s="4"/>
      <c r="H614" s="4"/>
      <c r="I614" s="4"/>
    </row>
    <row r="615" ht="16.5" customHeight="1">
      <c r="B615" s="1"/>
      <c r="E615" s="2"/>
      <c r="G615" s="4"/>
      <c r="H615" s="4"/>
      <c r="I615" s="4"/>
    </row>
    <row r="616" ht="16.5" customHeight="1">
      <c r="B616" s="1"/>
      <c r="E616" s="2"/>
      <c r="G616" s="4"/>
      <c r="H616" s="4"/>
      <c r="I616" s="4"/>
    </row>
    <row r="617" ht="16.5" customHeight="1">
      <c r="B617" s="1"/>
      <c r="E617" s="2"/>
      <c r="G617" s="4"/>
      <c r="H617" s="4"/>
      <c r="I617" s="4"/>
    </row>
    <row r="618" ht="16.5" customHeight="1">
      <c r="B618" s="1"/>
      <c r="E618" s="2"/>
      <c r="G618" s="4"/>
      <c r="H618" s="4"/>
      <c r="I618" s="4"/>
    </row>
    <row r="619" ht="16.5" customHeight="1">
      <c r="B619" s="1"/>
      <c r="E619" s="2"/>
      <c r="G619" s="4"/>
      <c r="H619" s="4"/>
      <c r="I619" s="4"/>
    </row>
    <row r="620" ht="16.5" customHeight="1">
      <c r="B620" s="1"/>
      <c r="E620" s="2"/>
      <c r="G620" s="4"/>
      <c r="H620" s="4"/>
      <c r="I620" s="4"/>
    </row>
    <row r="621" ht="16.5" customHeight="1">
      <c r="B621" s="1"/>
      <c r="E621" s="2"/>
      <c r="G621" s="4"/>
      <c r="H621" s="4"/>
      <c r="I621" s="4"/>
    </row>
    <row r="622" ht="16.5" customHeight="1">
      <c r="B622" s="1"/>
      <c r="E622" s="2"/>
      <c r="G622" s="4"/>
      <c r="H622" s="4"/>
      <c r="I622" s="4"/>
    </row>
    <row r="623" ht="16.5" customHeight="1">
      <c r="B623" s="1"/>
      <c r="E623" s="2"/>
      <c r="G623" s="4"/>
      <c r="H623" s="4"/>
      <c r="I623" s="4"/>
    </row>
    <row r="624" ht="16.5" customHeight="1">
      <c r="B624" s="1"/>
      <c r="E624" s="2"/>
      <c r="G624" s="4"/>
      <c r="H624" s="4"/>
      <c r="I624" s="4"/>
    </row>
    <row r="625" ht="16.5" customHeight="1">
      <c r="B625" s="1"/>
      <c r="E625" s="2"/>
      <c r="G625" s="4"/>
      <c r="H625" s="4"/>
      <c r="I625" s="4"/>
    </row>
    <row r="626" ht="16.5" customHeight="1">
      <c r="B626" s="1"/>
      <c r="E626" s="2"/>
      <c r="G626" s="4"/>
      <c r="H626" s="4"/>
      <c r="I626" s="4"/>
    </row>
    <row r="627" ht="16.5" customHeight="1">
      <c r="B627" s="1"/>
      <c r="E627" s="2"/>
      <c r="G627" s="4"/>
      <c r="H627" s="4"/>
      <c r="I627" s="4"/>
    </row>
    <row r="628" ht="16.5" customHeight="1">
      <c r="B628" s="1"/>
      <c r="E628" s="2"/>
      <c r="G628" s="4"/>
      <c r="H628" s="4"/>
      <c r="I628" s="4"/>
    </row>
    <row r="629" ht="16.5" customHeight="1">
      <c r="B629" s="1"/>
      <c r="E629" s="2"/>
      <c r="G629" s="4"/>
      <c r="H629" s="4"/>
      <c r="I629" s="4"/>
    </row>
    <row r="630" ht="16.5" customHeight="1">
      <c r="B630" s="1"/>
      <c r="E630" s="2"/>
      <c r="G630" s="4"/>
      <c r="H630" s="4"/>
      <c r="I630" s="4"/>
    </row>
    <row r="631" ht="16.5" customHeight="1">
      <c r="B631" s="1"/>
      <c r="E631" s="2"/>
      <c r="G631" s="4"/>
      <c r="H631" s="4"/>
      <c r="I631" s="4"/>
    </row>
    <row r="632" ht="16.5" customHeight="1">
      <c r="B632" s="1"/>
      <c r="E632" s="2"/>
      <c r="G632" s="4"/>
      <c r="H632" s="4"/>
      <c r="I632" s="4"/>
    </row>
    <row r="633" ht="16.5" customHeight="1">
      <c r="B633" s="1"/>
      <c r="E633" s="2"/>
      <c r="G633" s="4"/>
      <c r="H633" s="4"/>
      <c r="I633" s="4"/>
    </row>
    <row r="634" ht="16.5" customHeight="1">
      <c r="B634" s="1"/>
      <c r="E634" s="2"/>
      <c r="G634" s="4"/>
      <c r="H634" s="4"/>
      <c r="I634" s="4"/>
    </row>
    <row r="635" ht="16.5" customHeight="1">
      <c r="B635" s="1"/>
      <c r="E635" s="2"/>
      <c r="G635" s="4"/>
      <c r="H635" s="4"/>
      <c r="I635" s="4"/>
    </row>
    <row r="636" ht="16.5" customHeight="1">
      <c r="B636" s="1"/>
      <c r="E636" s="2"/>
      <c r="G636" s="4"/>
      <c r="H636" s="4"/>
      <c r="I636" s="4"/>
    </row>
    <row r="637" ht="16.5" customHeight="1">
      <c r="B637" s="1"/>
      <c r="E637" s="2"/>
      <c r="G637" s="4"/>
      <c r="H637" s="4"/>
      <c r="I637" s="4"/>
    </row>
    <row r="638" ht="16.5" customHeight="1">
      <c r="B638" s="1"/>
      <c r="E638" s="2"/>
      <c r="G638" s="4"/>
      <c r="H638" s="4"/>
      <c r="I638" s="4"/>
    </row>
    <row r="639" ht="16.5" customHeight="1">
      <c r="B639" s="1"/>
      <c r="E639" s="2"/>
      <c r="G639" s="4"/>
      <c r="H639" s="4"/>
      <c r="I639" s="4"/>
    </row>
    <row r="640" ht="16.5" customHeight="1">
      <c r="B640" s="1"/>
      <c r="E640" s="2"/>
      <c r="G640" s="4"/>
      <c r="H640" s="4"/>
      <c r="I640" s="4"/>
    </row>
    <row r="641" ht="16.5" customHeight="1">
      <c r="B641" s="1"/>
      <c r="E641" s="2"/>
      <c r="G641" s="4"/>
      <c r="H641" s="4"/>
      <c r="I641" s="4"/>
    </row>
    <row r="642" ht="16.5" customHeight="1">
      <c r="B642" s="1"/>
      <c r="E642" s="2"/>
      <c r="G642" s="4"/>
      <c r="H642" s="4"/>
      <c r="I642" s="4"/>
    </row>
    <row r="643" ht="16.5" customHeight="1">
      <c r="B643" s="1"/>
      <c r="E643" s="2"/>
      <c r="G643" s="4"/>
      <c r="H643" s="4"/>
      <c r="I643" s="4"/>
    </row>
    <row r="644" ht="16.5" customHeight="1">
      <c r="B644" s="1"/>
      <c r="E644" s="2"/>
      <c r="G644" s="4"/>
      <c r="H644" s="4"/>
      <c r="I644" s="4"/>
    </row>
    <row r="645" ht="16.5" customHeight="1">
      <c r="B645" s="1"/>
      <c r="E645" s="2"/>
      <c r="G645" s="4"/>
      <c r="H645" s="4"/>
      <c r="I645" s="4"/>
    </row>
    <row r="646" ht="16.5" customHeight="1">
      <c r="B646" s="1"/>
      <c r="E646" s="2"/>
      <c r="G646" s="4"/>
      <c r="H646" s="4"/>
      <c r="I646" s="4"/>
    </row>
    <row r="647" ht="16.5" customHeight="1">
      <c r="B647" s="1"/>
      <c r="E647" s="2"/>
      <c r="G647" s="4"/>
      <c r="H647" s="4"/>
      <c r="I647" s="4"/>
    </row>
    <row r="648" ht="16.5" customHeight="1">
      <c r="B648" s="1"/>
      <c r="E648" s="2"/>
      <c r="G648" s="4"/>
      <c r="H648" s="4"/>
      <c r="I648" s="4"/>
    </row>
    <row r="649" ht="16.5" customHeight="1">
      <c r="B649" s="1"/>
      <c r="E649" s="2"/>
      <c r="G649" s="4"/>
      <c r="H649" s="4"/>
      <c r="I649" s="4"/>
    </row>
    <row r="650" ht="16.5" customHeight="1">
      <c r="B650" s="1"/>
      <c r="E650" s="2"/>
      <c r="G650" s="4"/>
      <c r="H650" s="4"/>
      <c r="I650" s="4"/>
    </row>
    <row r="651" ht="16.5" customHeight="1">
      <c r="B651" s="1"/>
      <c r="E651" s="2"/>
      <c r="G651" s="4"/>
      <c r="H651" s="4"/>
      <c r="I651" s="4"/>
    </row>
    <row r="652" ht="16.5" customHeight="1">
      <c r="B652" s="1"/>
      <c r="E652" s="2"/>
      <c r="G652" s="4"/>
      <c r="H652" s="4"/>
      <c r="I652" s="4"/>
    </row>
    <row r="653" ht="16.5" customHeight="1">
      <c r="B653" s="1"/>
      <c r="E653" s="2"/>
      <c r="G653" s="4"/>
      <c r="H653" s="4"/>
      <c r="I653" s="4"/>
    </row>
    <row r="654" ht="16.5" customHeight="1">
      <c r="B654" s="1"/>
      <c r="E654" s="2"/>
      <c r="G654" s="4"/>
      <c r="H654" s="4"/>
      <c r="I654" s="4"/>
    </row>
    <row r="655" ht="16.5" customHeight="1">
      <c r="B655" s="1"/>
      <c r="E655" s="2"/>
      <c r="G655" s="4"/>
      <c r="H655" s="4"/>
      <c r="I655" s="4"/>
    </row>
    <row r="656" ht="16.5" customHeight="1">
      <c r="B656" s="1"/>
      <c r="E656" s="2"/>
      <c r="G656" s="4"/>
      <c r="H656" s="4"/>
      <c r="I656" s="4"/>
    </row>
    <row r="657" ht="16.5" customHeight="1">
      <c r="B657" s="1"/>
      <c r="E657" s="2"/>
      <c r="G657" s="4"/>
      <c r="H657" s="4"/>
      <c r="I657" s="4"/>
    </row>
    <row r="658" ht="16.5" customHeight="1">
      <c r="B658" s="1"/>
      <c r="E658" s="2"/>
      <c r="G658" s="4"/>
      <c r="H658" s="4"/>
      <c r="I658" s="4"/>
    </row>
    <row r="659" ht="16.5" customHeight="1">
      <c r="B659" s="1"/>
      <c r="E659" s="2"/>
      <c r="G659" s="4"/>
      <c r="H659" s="4"/>
      <c r="I659" s="4"/>
    </row>
    <row r="660" ht="16.5" customHeight="1">
      <c r="B660" s="1"/>
      <c r="E660" s="2"/>
      <c r="G660" s="4"/>
      <c r="H660" s="4"/>
      <c r="I660" s="4"/>
    </row>
    <row r="661" ht="16.5" customHeight="1">
      <c r="B661" s="1"/>
      <c r="E661" s="2"/>
      <c r="G661" s="4"/>
      <c r="H661" s="4"/>
      <c r="I661" s="4"/>
    </row>
    <row r="662" ht="16.5" customHeight="1">
      <c r="B662" s="1"/>
      <c r="E662" s="2"/>
      <c r="G662" s="4"/>
      <c r="H662" s="4"/>
      <c r="I662" s="4"/>
    </row>
    <row r="663" ht="16.5" customHeight="1">
      <c r="B663" s="1"/>
      <c r="E663" s="2"/>
      <c r="G663" s="4"/>
      <c r="H663" s="4"/>
      <c r="I663" s="4"/>
    </row>
    <row r="664" ht="16.5" customHeight="1">
      <c r="B664" s="1"/>
      <c r="E664" s="2"/>
      <c r="G664" s="4"/>
      <c r="H664" s="4"/>
      <c r="I664" s="4"/>
    </row>
    <row r="665" ht="16.5" customHeight="1">
      <c r="B665" s="1"/>
      <c r="E665" s="2"/>
      <c r="G665" s="4"/>
      <c r="H665" s="4"/>
      <c r="I665" s="4"/>
    </row>
    <row r="666" ht="16.5" customHeight="1">
      <c r="B666" s="1"/>
      <c r="E666" s="2"/>
      <c r="G666" s="4"/>
      <c r="H666" s="4"/>
      <c r="I666" s="4"/>
    </row>
    <row r="667" ht="16.5" customHeight="1">
      <c r="B667" s="1"/>
      <c r="E667" s="2"/>
      <c r="G667" s="4"/>
      <c r="H667" s="4"/>
      <c r="I667" s="4"/>
    </row>
    <row r="668" ht="16.5" customHeight="1">
      <c r="B668" s="1"/>
      <c r="E668" s="2"/>
      <c r="G668" s="4"/>
      <c r="H668" s="4"/>
      <c r="I668" s="4"/>
    </row>
    <row r="669" ht="16.5" customHeight="1">
      <c r="B669" s="1"/>
      <c r="E669" s="2"/>
      <c r="G669" s="4"/>
      <c r="H669" s="4"/>
      <c r="I669" s="4"/>
    </row>
    <row r="670" ht="16.5" customHeight="1">
      <c r="B670" s="1"/>
      <c r="E670" s="2"/>
      <c r="G670" s="4"/>
      <c r="H670" s="4"/>
      <c r="I670" s="4"/>
    </row>
    <row r="671" ht="16.5" customHeight="1">
      <c r="B671" s="1"/>
      <c r="E671" s="2"/>
      <c r="G671" s="4"/>
      <c r="H671" s="4"/>
      <c r="I671" s="4"/>
    </row>
    <row r="672" ht="16.5" customHeight="1">
      <c r="B672" s="1"/>
      <c r="E672" s="2"/>
      <c r="G672" s="4"/>
      <c r="H672" s="4"/>
      <c r="I672" s="4"/>
    </row>
    <row r="673" ht="16.5" customHeight="1">
      <c r="B673" s="1"/>
      <c r="E673" s="2"/>
      <c r="G673" s="4"/>
      <c r="H673" s="4"/>
      <c r="I673" s="4"/>
    </row>
    <row r="674" ht="16.5" customHeight="1">
      <c r="B674" s="1"/>
      <c r="E674" s="2"/>
      <c r="G674" s="4"/>
      <c r="H674" s="4"/>
      <c r="I674" s="4"/>
    </row>
    <row r="675" ht="16.5" customHeight="1">
      <c r="B675" s="1"/>
      <c r="E675" s="2"/>
      <c r="G675" s="4"/>
      <c r="H675" s="4"/>
      <c r="I675" s="4"/>
    </row>
    <row r="676" ht="16.5" customHeight="1">
      <c r="B676" s="1"/>
      <c r="E676" s="2"/>
      <c r="G676" s="4"/>
      <c r="H676" s="4"/>
      <c r="I676" s="4"/>
    </row>
    <row r="677" ht="16.5" customHeight="1">
      <c r="B677" s="1"/>
      <c r="E677" s="2"/>
      <c r="G677" s="4"/>
      <c r="H677" s="4"/>
      <c r="I677" s="4"/>
    </row>
    <row r="678" ht="16.5" customHeight="1">
      <c r="B678" s="1"/>
      <c r="E678" s="2"/>
      <c r="G678" s="4"/>
      <c r="H678" s="4"/>
      <c r="I678" s="4"/>
    </row>
    <row r="679" ht="16.5" customHeight="1">
      <c r="B679" s="1"/>
      <c r="E679" s="2"/>
      <c r="G679" s="4"/>
      <c r="H679" s="4"/>
      <c r="I679" s="4"/>
    </row>
    <row r="680" ht="16.5" customHeight="1">
      <c r="B680" s="1"/>
      <c r="E680" s="2"/>
      <c r="G680" s="4"/>
      <c r="H680" s="4"/>
      <c r="I680" s="4"/>
    </row>
    <row r="681" ht="16.5" customHeight="1">
      <c r="B681" s="1"/>
      <c r="E681" s="2"/>
      <c r="G681" s="4"/>
      <c r="H681" s="4"/>
      <c r="I681" s="4"/>
    </row>
    <row r="682" ht="16.5" customHeight="1">
      <c r="B682" s="1"/>
      <c r="E682" s="2"/>
      <c r="G682" s="4"/>
      <c r="H682" s="4"/>
      <c r="I682" s="4"/>
    </row>
    <row r="683" ht="16.5" customHeight="1">
      <c r="B683" s="1"/>
      <c r="E683" s="2"/>
      <c r="G683" s="4"/>
      <c r="H683" s="4"/>
      <c r="I683" s="4"/>
    </row>
    <row r="684" ht="16.5" customHeight="1">
      <c r="B684" s="1"/>
      <c r="E684" s="2"/>
      <c r="G684" s="4"/>
      <c r="H684" s="4"/>
      <c r="I684" s="4"/>
    </row>
    <row r="685" ht="16.5" customHeight="1">
      <c r="B685" s="1"/>
      <c r="E685" s="2"/>
      <c r="G685" s="4"/>
      <c r="H685" s="4"/>
      <c r="I685" s="4"/>
    </row>
    <row r="686" ht="16.5" customHeight="1">
      <c r="B686" s="1"/>
      <c r="E686" s="2"/>
      <c r="G686" s="4"/>
      <c r="H686" s="4"/>
      <c r="I686" s="4"/>
    </row>
    <row r="687" ht="16.5" customHeight="1">
      <c r="B687" s="1"/>
      <c r="E687" s="2"/>
      <c r="G687" s="4"/>
      <c r="H687" s="4"/>
      <c r="I687" s="4"/>
    </row>
    <row r="688" ht="16.5" customHeight="1">
      <c r="B688" s="1"/>
      <c r="E688" s="2"/>
      <c r="G688" s="4"/>
      <c r="H688" s="4"/>
      <c r="I688" s="4"/>
    </row>
    <row r="689" ht="16.5" customHeight="1">
      <c r="B689" s="1"/>
      <c r="E689" s="2"/>
      <c r="G689" s="4"/>
      <c r="H689" s="4"/>
      <c r="I689" s="4"/>
    </row>
    <row r="690" ht="16.5" customHeight="1">
      <c r="B690" s="1"/>
      <c r="E690" s="2"/>
      <c r="G690" s="4"/>
      <c r="H690" s="4"/>
      <c r="I690" s="4"/>
    </row>
    <row r="691" ht="16.5" customHeight="1">
      <c r="B691" s="1"/>
      <c r="E691" s="2"/>
      <c r="G691" s="4"/>
      <c r="H691" s="4"/>
      <c r="I691" s="4"/>
    </row>
    <row r="692" ht="16.5" customHeight="1">
      <c r="B692" s="1"/>
      <c r="E692" s="2"/>
      <c r="G692" s="4"/>
      <c r="H692" s="4"/>
      <c r="I692" s="4"/>
    </row>
    <row r="693" ht="16.5" customHeight="1">
      <c r="B693" s="1"/>
      <c r="E693" s="2"/>
      <c r="G693" s="4"/>
      <c r="H693" s="4"/>
      <c r="I693" s="4"/>
    </row>
    <row r="694" ht="16.5" customHeight="1">
      <c r="B694" s="1"/>
      <c r="E694" s="2"/>
      <c r="G694" s="4"/>
      <c r="H694" s="4"/>
      <c r="I694" s="4"/>
    </row>
    <row r="695" ht="16.5" customHeight="1">
      <c r="B695" s="1"/>
      <c r="E695" s="2"/>
      <c r="G695" s="4"/>
      <c r="H695" s="4"/>
      <c r="I695" s="4"/>
    </row>
    <row r="696" ht="16.5" customHeight="1">
      <c r="B696" s="1"/>
      <c r="E696" s="2"/>
      <c r="G696" s="4"/>
      <c r="H696" s="4"/>
      <c r="I696" s="4"/>
    </row>
    <row r="697" ht="16.5" customHeight="1">
      <c r="B697" s="1"/>
      <c r="E697" s="2"/>
      <c r="G697" s="4"/>
      <c r="H697" s="4"/>
      <c r="I697" s="4"/>
    </row>
    <row r="698" ht="16.5" customHeight="1">
      <c r="B698" s="1"/>
      <c r="E698" s="2"/>
      <c r="G698" s="4"/>
      <c r="H698" s="4"/>
      <c r="I698" s="4"/>
    </row>
    <row r="699" ht="16.5" customHeight="1">
      <c r="B699" s="1"/>
      <c r="E699" s="2"/>
      <c r="G699" s="4"/>
      <c r="H699" s="4"/>
      <c r="I699" s="4"/>
    </row>
    <row r="700" ht="16.5" customHeight="1">
      <c r="B700" s="1"/>
      <c r="E700" s="2"/>
      <c r="G700" s="4"/>
      <c r="H700" s="4"/>
      <c r="I700" s="4"/>
    </row>
    <row r="701" ht="16.5" customHeight="1">
      <c r="B701" s="1"/>
      <c r="E701" s="2"/>
      <c r="G701" s="4"/>
      <c r="H701" s="4"/>
      <c r="I701" s="4"/>
    </row>
    <row r="702" ht="16.5" customHeight="1">
      <c r="B702" s="1"/>
      <c r="E702" s="2"/>
      <c r="G702" s="4"/>
      <c r="H702" s="4"/>
      <c r="I702" s="4"/>
    </row>
    <row r="703" ht="16.5" customHeight="1">
      <c r="B703" s="1"/>
      <c r="E703" s="2"/>
      <c r="G703" s="4"/>
      <c r="H703" s="4"/>
      <c r="I703" s="4"/>
    </row>
    <row r="704" ht="16.5" customHeight="1">
      <c r="B704" s="1"/>
      <c r="E704" s="2"/>
      <c r="G704" s="4"/>
      <c r="H704" s="4"/>
      <c r="I704" s="4"/>
    </row>
    <row r="705" ht="16.5" customHeight="1">
      <c r="B705" s="1"/>
      <c r="E705" s="2"/>
      <c r="G705" s="4"/>
      <c r="H705" s="4"/>
      <c r="I705" s="4"/>
    </row>
    <row r="706" ht="16.5" customHeight="1">
      <c r="B706" s="1"/>
      <c r="E706" s="2"/>
      <c r="G706" s="4"/>
      <c r="H706" s="4"/>
      <c r="I706" s="4"/>
    </row>
    <row r="707" ht="16.5" customHeight="1">
      <c r="B707" s="1"/>
      <c r="E707" s="2"/>
      <c r="G707" s="4"/>
      <c r="H707" s="4"/>
      <c r="I707" s="4"/>
    </row>
    <row r="708" ht="16.5" customHeight="1">
      <c r="B708" s="1"/>
      <c r="E708" s="2"/>
      <c r="G708" s="4"/>
      <c r="H708" s="4"/>
      <c r="I708" s="4"/>
    </row>
    <row r="709" ht="16.5" customHeight="1">
      <c r="B709" s="1"/>
      <c r="E709" s="2"/>
      <c r="G709" s="4"/>
      <c r="H709" s="4"/>
      <c r="I709" s="4"/>
    </row>
    <row r="710" ht="16.5" customHeight="1">
      <c r="B710" s="1"/>
      <c r="E710" s="2"/>
      <c r="G710" s="4"/>
      <c r="H710" s="4"/>
      <c r="I710" s="4"/>
    </row>
    <row r="711" ht="16.5" customHeight="1">
      <c r="B711" s="1"/>
      <c r="E711" s="2"/>
      <c r="G711" s="4"/>
      <c r="H711" s="4"/>
      <c r="I711" s="4"/>
    </row>
    <row r="712" ht="16.5" customHeight="1">
      <c r="B712" s="1"/>
      <c r="E712" s="2"/>
      <c r="G712" s="4"/>
      <c r="H712" s="4"/>
      <c r="I712" s="4"/>
    </row>
    <row r="713" ht="16.5" customHeight="1">
      <c r="B713" s="1"/>
      <c r="E713" s="2"/>
      <c r="G713" s="4"/>
      <c r="H713" s="4"/>
      <c r="I713" s="4"/>
    </row>
    <row r="714" ht="16.5" customHeight="1">
      <c r="B714" s="1"/>
      <c r="E714" s="2"/>
      <c r="G714" s="4"/>
      <c r="H714" s="4"/>
      <c r="I714" s="4"/>
    </row>
    <row r="715" ht="16.5" customHeight="1">
      <c r="B715" s="1"/>
      <c r="E715" s="2"/>
      <c r="G715" s="4"/>
      <c r="H715" s="4"/>
      <c r="I715" s="4"/>
    </row>
    <row r="716" ht="16.5" customHeight="1">
      <c r="B716" s="1"/>
      <c r="E716" s="2"/>
      <c r="G716" s="4"/>
      <c r="H716" s="4"/>
      <c r="I716" s="4"/>
    </row>
    <row r="717" ht="16.5" customHeight="1">
      <c r="B717" s="1"/>
      <c r="E717" s="2"/>
      <c r="G717" s="4"/>
      <c r="H717" s="4"/>
      <c r="I717" s="4"/>
    </row>
    <row r="718" ht="16.5" customHeight="1">
      <c r="B718" s="1"/>
      <c r="E718" s="2"/>
      <c r="G718" s="4"/>
      <c r="H718" s="4"/>
      <c r="I718" s="4"/>
    </row>
    <row r="719" ht="16.5" customHeight="1">
      <c r="B719" s="1"/>
      <c r="E719" s="2"/>
      <c r="G719" s="4"/>
      <c r="H719" s="4"/>
      <c r="I719" s="4"/>
    </row>
    <row r="720" ht="16.5" customHeight="1">
      <c r="B720" s="1"/>
      <c r="E720" s="2"/>
      <c r="G720" s="4"/>
      <c r="H720" s="4"/>
      <c r="I720" s="4"/>
    </row>
    <row r="721" ht="16.5" customHeight="1">
      <c r="B721" s="1"/>
      <c r="E721" s="2"/>
      <c r="G721" s="4"/>
      <c r="H721" s="4"/>
      <c r="I721" s="4"/>
    </row>
    <row r="722" ht="16.5" customHeight="1">
      <c r="B722" s="1"/>
      <c r="E722" s="2"/>
      <c r="G722" s="4"/>
      <c r="H722" s="4"/>
      <c r="I722" s="4"/>
    </row>
    <row r="723" ht="16.5" customHeight="1">
      <c r="B723" s="1"/>
      <c r="E723" s="2"/>
      <c r="G723" s="4"/>
      <c r="H723" s="4"/>
      <c r="I723" s="4"/>
    </row>
    <row r="724" ht="16.5" customHeight="1">
      <c r="B724" s="1"/>
      <c r="E724" s="2"/>
      <c r="G724" s="4"/>
      <c r="H724" s="4"/>
      <c r="I724" s="4"/>
    </row>
    <row r="725" ht="16.5" customHeight="1">
      <c r="B725" s="1"/>
      <c r="E725" s="2"/>
      <c r="G725" s="4"/>
      <c r="H725" s="4"/>
      <c r="I725" s="4"/>
    </row>
    <row r="726" ht="16.5" customHeight="1">
      <c r="B726" s="1"/>
      <c r="E726" s="2"/>
      <c r="G726" s="4"/>
      <c r="H726" s="4"/>
      <c r="I726" s="4"/>
    </row>
    <row r="727" ht="16.5" customHeight="1">
      <c r="B727" s="1"/>
      <c r="E727" s="2"/>
      <c r="G727" s="4"/>
      <c r="H727" s="4"/>
      <c r="I727" s="4"/>
    </row>
    <row r="728" ht="16.5" customHeight="1">
      <c r="B728" s="1"/>
      <c r="E728" s="2"/>
      <c r="G728" s="4"/>
      <c r="H728" s="4"/>
      <c r="I728" s="4"/>
    </row>
    <row r="729" ht="16.5" customHeight="1">
      <c r="B729" s="1"/>
      <c r="E729" s="2"/>
      <c r="G729" s="4"/>
      <c r="H729" s="4"/>
      <c r="I729" s="4"/>
    </row>
    <row r="730" ht="16.5" customHeight="1">
      <c r="B730" s="1"/>
      <c r="E730" s="2"/>
      <c r="G730" s="4"/>
      <c r="H730" s="4"/>
      <c r="I730" s="4"/>
    </row>
    <row r="731" ht="16.5" customHeight="1">
      <c r="B731" s="1"/>
      <c r="E731" s="2"/>
      <c r="G731" s="4"/>
      <c r="H731" s="4"/>
      <c r="I731" s="4"/>
    </row>
    <row r="732" ht="16.5" customHeight="1">
      <c r="B732" s="1"/>
      <c r="E732" s="2"/>
      <c r="G732" s="4"/>
      <c r="H732" s="4"/>
      <c r="I732" s="4"/>
    </row>
    <row r="733" ht="16.5" customHeight="1">
      <c r="B733" s="1"/>
      <c r="E733" s="2"/>
      <c r="G733" s="4"/>
      <c r="H733" s="4"/>
      <c r="I733" s="4"/>
    </row>
    <row r="734" ht="16.5" customHeight="1">
      <c r="B734" s="1"/>
      <c r="E734" s="2"/>
      <c r="G734" s="4"/>
      <c r="H734" s="4"/>
      <c r="I734" s="4"/>
    </row>
    <row r="735" ht="16.5" customHeight="1">
      <c r="B735" s="1"/>
      <c r="E735" s="2"/>
      <c r="G735" s="4"/>
      <c r="H735" s="4"/>
      <c r="I735" s="4"/>
    </row>
    <row r="736" ht="16.5" customHeight="1">
      <c r="B736" s="1"/>
      <c r="E736" s="2"/>
      <c r="G736" s="4"/>
      <c r="H736" s="4"/>
      <c r="I736" s="4"/>
    </row>
    <row r="737" ht="16.5" customHeight="1">
      <c r="B737" s="1"/>
      <c r="E737" s="2"/>
      <c r="G737" s="4"/>
      <c r="H737" s="4"/>
      <c r="I737" s="4"/>
    </row>
    <row r="738" ht="16.5" customHeight="1">
      <c r="B738" s="1"/>
      <c r="E738" s="2"/>
      <c r="G738" s="4"/>
      <c r="H738" s="4"/>
      <c r="I738" s="4"/>
    </row>
    <row r="739" ht="16.5" customHeight="1">
      <c r="B739" s="1"/>
      <c r="E739" s="2"/>
      <c r="G739" s="4"/>
      <c r="H739" s="4"/>
      <c r="I739" s="4"/>
    </row>
    <row r="740" ht="16.5" customHeight="1">
      <c r="B740" s="1"/>
      <c r="E740" s="2"/>
      <c r="G740" s="4"/>
      <c r="H740" s="4"/>
      <c r="I740" s="4"/>
    </row>
    <row r="741" ht="16.5" customHeight="1">
      <c r="B741" s="1"/>
      <c r="E741" s="2"/>
      <c r="G741" s="4"/>
      <c r="H741" s="4"/>
      <c r="I741" s="4"/>
    </row>
    <row r="742" ht="16.5" customHeight="1">
      <c r="B742" s="1"/>
      <c r="E742" s="2"/>
      <c r="G742" s="4"/>
      <c r="H742" s="4"/>
      <c r="I742" s="4"/>
    </row>
    <row r="743" ht="16.5" customHeight="1">
      <c r="B743" s="1"/>
      <c r="E743" s="2"/>
      <c r="G743" s="4"/>
      <c r="H743" s="4"/>
      <c r="I743" s="4"/>
    </row>
    <row r="744" ht="16.5" customHeight="1">
      <c r="B744" s="1"/>
      <c r="E744" s="2"/>
      <c r="G744" s="4"/>
      <c r="H744" s="4"/>
      <c r="I744" s="4"/>
    </row>
    <row r="745" ht="16.5" customHeight="1">
      <c r="B745" s="1"/>
      <c r="E745" s="2"/>
      <c r="G745" s="4"/>
      <c r="H745" s="4"/>
      <c r="I745" s="4"/>
    </row>
    <row r="746" ht="16.5" customHeight="1">
      <c r="B746" s="1"/>
      <c r="E746" s="2"/>
      <c r="G746" s="4"/>
      <c r="H746" s="4"/>
      <c r="I746" s="4"/>
    </row>
    <row r="747" ht="16.5" customHeight="1">
      <c r="B747" s="1"/>
      <c r="E747" s="2"/>
      <c r="G747" s="4"/>
      <c r="H747" s="4"/>
      <c r="I747" s="4"/>
    </row>
    <row r="748" ht="16.5" customHeight="1">
      <c r="B748" s="1"/>
      <c r="E748" s="2"/>
      <c r="G748" s="4"/>
      <c r="H748" s="4"/>
      <c r="I748" s="4"/>
    </row>
    <row r="749" ht="16.5" customHeight="1">
      <c r="B749" s="1"/>
      <c r="E749" s="2"/>
      <c r="G749" s="4"/>
      <c r="H749" s="4"/>
      <c r="I749" s="4"/>
    </row>
    <row r="750" ht="16.5" customHeight="1">
      <c r="B750" s="1"/>
      <c r="E750" s="2"/>
      <c r="G750" s="4"/>
      <c r="H750" s="4"/>
      <c r="I750" s="4"/>
    </row>
    <row r="751" ht="16.5" customHeight="1">
      <c r="B751" s="1"/>
      <c r="E751" s="2"/>
      <c r="G751" s="4"/>
      <c r="H751" s="4"/>
      <c r="I751" s="4"/>
    </row>
    <row r="752" ht="16.5" customHeight="1">
      <c r="B752" s="1"/>
      <c r="E752" s="2"/>
      <c r="G752" s="4"/>
      <c r="H752" s="4"/>
      <c r="I752" s="4"/>
    </row>
    <row r="753" ht="16.5" customHeight="1">
      <c r="B753" s="1"/>
      <c r="E753" s="2"/>
      <c r="G753" s="4"/>
      <c r="H753" s="4"/>
      <c r="I753" s="4"/>
    </row>
    <row r="754" ht="16.5" customHeight="1">
      <c r="B754" s="1"/>
      <c r="E754" s="2"/>
      <c r="G754" s="4"/>
      <c r="H754" s="4"/>
      <c r="I754" s="4"/>
    </row>
    <row r="755" ht="16.5" customHeight="1">
      <c r="B755" s="1"/>
      <c r="E755" s="2"/>
      <c r="G755" s="4"/>
      <c r="H755" s="4"/>
      <c r="I755" s="4"/>
    </row>
    <row r="756" ht="16.5" customHeight="1">
      <c r="B756" s="1"/>
      <c r="E756" s="2"/>
      <c r="G756" s="4"/>
      <c r="H756" s="4"/>
      <c r="I756" s="4"/>
    </row>
    <row r="757" ht="16.5" customHeight="1">
      <c r="B757" s="1"/>
      <c r="E757" s="2"/>
      <c r="G757" s="4"/>
      <c r="H757" s="4"/>
      <c r="I757" s="4"/>
    </row>
    <row r="758" ht="16.5" customHeight="1">
      <c r="B758" s="1"/>
      <c r="E758" s="2"/>
      <c r="G758" s="4"/>
      <c r="H758" s="4"/>
      <c r="I758" s="4"/>
    </row>
    <row r="759" ht="16.5" customHeight="1">
      <c r="B759" s="1"/>
      <c r="E759" s="2"/>
      <c r="G759" s="4"/>
      <c r="H759" s="4"/>
      <c r="I759" s="4"/>
    </row>
    <row r="760" ht="16.5" customHeight="1">
      <c r="B760" s="1"/>
      <c r="E760" s="2"/>
      <c r="G760" s="4"/>
      <c r="H760" s="4"/>
      <c r="I760" s="4"/>
    </row>
    <row r="761" ht="16.5" customHeight="1">
      <c r="B761" s="1"/>
      <c r="E761" s="2"/>
      <c r="G761" s="4"/>
      <c r="H761" s="4"/>
      <c r="I761" s="4"/>
    </row>
    <row r="762" ht="16.5" customHeight="1">
      <c r="B762" s="1"/>
      <c r="E762" s="2"/>
      <c r="G762" s="4"/>
      <c r="H762" s="4"/>
      <c r="I762" s="4"/>
    </row>
    <row r="763" ht="16.5" customHeight="1">
      <c r="B763" s="1"/>
      <c r="E763" s="2"/>
      <c r="G763" s="4"/>
      <c r="H763" s="4"/>
      <c r="I763" s="4"/>
    </row>
    <row r="764" ht="16.5" customHeight="1">
      <c r="B764" s="1"/>
      <c r="E764" s="2"/>
      <c r="G764" s="4"/>
      <c r="H764" s="4"/>
      <c r="I764" s="4"/>
    </row>
    <row r="765" ht="16.5" customHeight="1">
      <c r="B765" s="1"/>
      <c r="E765" s="2"/>
      <c r="G765" s="4"/>
      <c r="H765" s="4"/>
      <c r="I765" s="4"/>
    </row>
    <row r="766" ht="16.5" customHeight="1">
      <c r="B766" s="1"/>
      <c r="E766" s="2"/>
      <c r="G766" s="4"/>
      <c r="H766" s="4"/>
      <c r="I766" s="4"/>
    </row>
    <row r="767" ht="16.5" customHeight="1">
      <c r="B767" s="1"/>
      <c r="E767" s="2"/>
      <c r="G767" s="4"/>
      <c r="H767" s="4"/>
      <c r="I767" s="4"/>
    </row>
    <row r="768" ht="16.5" customHeight="1">
      <c r="B768" s="1"/>
      <c r="E768" s="2"/>
      <c r="G768" s="4"/>
      <c r="H768" s="4"/>
      <c r="I768" s="4"/>
    </row>
    <row r="769" ht="16.5" customHeight="1">
      <c r="B769" s="1"/>
      <c r="E769" s="2"/>
      <c r="G769" s="4"/>
      <c r="H769" s="4"/>
      <c r="I769" s="4"/>
    </row>
    <row r="770" ht="16.5" customHeight="1">
      <c r="B770" s="1"/>
      <c r="E770" s="2"/>
      <c r="G770" s="4"/>
      <c r="H770" s="4"/>
      <c r="I770" s="4"/>
    </row>
    <row r="771" ht="16.5" customHeight="1">
      <c r="B771" s="1"/>
      <c r="E771" s="2"/>
      <c r="G771" s="4"/>
      <c r="H771" s="4"/>
      <c r="I771" s="4"/>
    </row>
    <row r="772" ht="16.5" customHeight="1">
      <c r="B772" s="1"/>
      <c r="E772" s="2"/>
      <c r="G772" s="4"/>
      <c r="H772" s="4"/>
      <c r="I772" s="4"/>
    </row>
    <row r="773" ht="16.5" customHeight="1">
      <c r="B773" s="1"/>
      <c r="E773" s="2"/>
      <c r="G773" s="4"/>
      <c r="H773" s="4"/>
      <c r="I773" s="4"/>
    </row>
    <row r="774" ht="16.5" customHeight="1">
      <c r="B774" s="1"/>
      <c r="E774" s="2"/>
      <c r="G774" s="4"/>
      <c r="H774" s="4"/>
      <c r="I774" s="4"/>
    </row>
    <row r="775" ht="16.5" customHeight="1">
      <c r="B775" s="1"/>
      <c r="E775" s="2"/>
      <c r="G775" s="4"/>
      <c r="H775" s="4"/>
      <c r="I775" s="4"/>
    </row>
    <row r="776" ht="16.5" customHeight="1">
      <c r="B776" s="1"/>
      <c r="E776" s="2"/>
      <c r="G776" s="4"/>
      <c r="H776" s="4"/>
      <c r="I776" s="4"/>
    </row>
    <row r="777" ht="16.5" customHeight="1">
      <c r="B777" s="1"/>
      <c r="E777" s="2"/>
      <c r="G777" s="4"/>
      <c r="H777" s="4"/>
      <c r="I777" s="4"/>
    </row>
    <row r="778" ht="16.5" customHeight="1">
      <c r="B778" s="1"/>
      <c r="E778" s="2"/>
      <c r="G778" s="4"/>
      <c r="H778" s="4"/>
      <c r="I778" s="4"/>
    </row>
    <row r="779" ht="16.5" customHeight="1">
      <c r="B779" s="1"/>
      <c r="E779" s="2"/>
      <c r="G779" s="4"/>
      <c r="H779" s="4"/>
      <c r="I779" s="4"/>
    </row>
    <row r="780" ht="16.5" customHeight="1">
      <c r="B780" s="1"/>
      <c r="E780" s="2"/>
      <c r="G780" s="4"/>
      <c r="H780" s="4"/>
      <c r="I780" s="4"/>
    </row>
    <row r="781" ht="16.5" customHeight="1">
      <c r="B781" s="1"/>
      <c r="E781" s="2"/>
      <c r="G781" s="4"/>
      <c r="H781" s="4"/>
      <c r="I781" s="4"/>
    </row>
    <row r="782" ht="16.5" customHeight="1">
      <c r="B782" s="1"/>
      <c r="E782" s="2"/>
      <c r="G782" s="4"/>
      <c r="H782" s="4"/>
      <c r="I782" s="4"/>
    </row>
    <row r="783" ht="16.5" customHeight="1">
      <c r="B783" s="1"/>
      <c r="E783" s="2"/>
      <c r="G783" s="4"/>
      <c r="H783" s="4"/>
      <c r="I783" s="4"/>
    </row>
    <row r="784" ht="16.5" customHeight="1">
      <c r="B784" s="1"/>
      <c r="E784" s="2"/>
      <c r="G784" s="4"/>
      <c r="H784" s="4"/>
      <c r="I784" s="4"/>
    </row>
    <row r="785" ht="16.5" customHeight="1">
      <c r="B785" s="1"/>
      <c r="E785" s="2"/>
      <c r="G785" s="4"/>
      <c r="H785" s="4"/>
      <c r="I785" s="4"/>
    </row>
    <row r="786" ht="16.5" customHeight="1">
      <c r="B786" s="1"/>
      <c r="E786" s="2"/>
      <c r="G786" s="4"/>
      <c r="H786" s="4"/>
      <c r="I786" s="4"/>
    </row>
    <row r="787" ht="16.5" customHeight="1">
      <c r="B787" s="1"/>
      <c r="E787" s="2"/>
      <c r="G787" s="4"/>
      <c r="H787" s="4"/>
      <c r="I787" s="4"/>
    </row>
    <row r="788" ht="16.5" customHeight="1">
      <c r="B788" s="1"/>
      <c r="E788" s="2"/>
      <c r="G788" s="4"/>
      <c r="H788" s="4"/>
      <c r="I788" s="4"/>
    </row>
    <row r="789" ht="16.5" customHeight="1">
      <c r="B789" s="1"/>
      <c r="E789" s="2"/>
      <c r="G789" s="4"/>
      <c r="H789" s="4"/>
      <c r="I789" s="4"/>
    </row>
    <row r="790" ht="16.5" customHeight="1">
      <c r="B790" s="1"/>
      <c r="E790" s="2"/>
      <c r="G790" s="4"/>
      <c r="H790" s="4"/>
      <c r="I790" s="4"/>
    </row>
    <row r="791" ht="16.5" customHeight="1">
      <c r="B791" s="1"/>
      <c r="E791" s="2"/>
      <c r="G791" s="4"/>
      <c r="H791" s="4"/>
      <c r="I791" s="4"/>
    </row>
    <row r="792" ht="16.5" customHeight="1">
      <c r="B792" s="1"/>
      <c r="E792" s="2"/>
      <c r="G792" s="4"/>
      <c r="H792" s="4"/>
      <c r="I792" s="4"/>
    </row>
    <row r="793" ht="16.5" customHeight="1">
      <c r="B793" s="1"/>
      <c r="E793" s="2"/>
      <c r="G793" s="4"/>
      <c r="H793" s="4"/>
      <c r="I793" s="4"/>
    </row>
    <row r="794" ht="16.5" customHeight="1">
      <c r="B794" s="1"/>
      <c r="E794" s="2"/>
      <c r="G794" s="4"/>
      <c r="H794" s="4"/>
      <c r="I794" s="4"/>
    </row>
    <row r="795" ht="16.5" customHeight="1">
      <c r="B795" s="1"/>
      <c r="E795" s="2"/>
      <c r="G795" s="4"/>
      <c r="H795" s="4"/>
      <c r="I795" s="4"/>
    </row>
    <row r="796" ht="16.5" customHeight="1">
      <c r="B796" s="1"/>
      <c r="E796" s="2"/>
      <c r="G796" s="4"/>
      <c r="H796" s="4"/>
      <c r="I796" s="4"/>
    </row>
    <row r="797" ht="16.5" customHeight="1">
      <c r="B797" s="1"/>
      <c r="E797" s="2"/>
      <c r="G797" s="4"/>
      <c r="H797" s="4"/>
      <c r="I797" s="4"/>
    </row>
    <row r="798" ht="16.5" customHeight="1">
      <c r="B798" s="1"/>
      <c r="E798" s="2"/>
      <c r="G798" s="4"/>
      <c r="H798" s="4"/>
      <c r="I798" s="4"/>
    </row>
    <row r="799" ht="16.5" customHeight="1">
      <c r="B799" s="1"/>
      <c r="E799" s="2"/>
      <c r="G799" s="4"/>
      <c r="H799" s="4"/>
      <c r="I799" s="4"/>
    </row>
    <row r="800" ht="16.5" customHeight="1">
      <c r="B800" s="1"/>
      <c r="E800" s="2"/>
      <c r="G800" s="4"/>
      <c r="H800" s="4"/>
      <c r="I800" s="4"/>
    </row>
    <row r="801" ht="16.5" customHeight="1">
      <c r="B801" s="1"/>
      <c r="E801" s="2"/>
      <c r="G801" s="4"/>
      <c r="H801" s="4"/>
      <c r="I801" s="4"/>
    </row>
    <row r="802" ht="16.5" customHeight="1">
      <c r="B802" s="1"/>
      <c r="E802" s="2"/>
      <c r="G802" s="4"/>
      <c r="H802" s="4"/>
      <c r="I802" s="4"/>
    </row>
    <row r="803" ht="16.5" customHeight="1">
      <c r="B803" s="1"/>
      <c r="E803" s="2"/>
      <c r="G803" s="4"/>
      <c r="H803" s="4"/>
      <c r="I803" s="4"/>
    </row>
    <row r="804" ht="16.5" customHeight="1">
      <c r="B804" s="1"/>
      <c r="E804" s="2"/>
      <c r="G804" s="4"/>
      <c r="H804" s="4"/>
      <c r="I804" s="4"/>
    </row>
    <row r="805" ht="16.5" customHeight="1">
      <c r="B805" s="1"/>
      <c r="E805" s="2"/>
      <c r="G805" s="4"/>
      <c r="H805" s="4"/>
      <c r="I805" s="4"/>
    </row>
    <row r="806" ht="16.5" customHeight="1">
      <c r="B806" s="1"/>
      <c r="E806" s="2"/>
      <c r="G806" s="4"/>
      <c r="H806" s="4"/>
      <c r="I806" s="4"/>
    </row>
    <row r="807" ht="16.5" customHeight="1">
      <c r="B807" s="1"/>
      <c r="E807" s="2"/>
      <c r="G807" s="4"/>
      <c r="H807" s="4"/>
      <c r="I807" s="4"/>
    </row>
    <row r="808" ht="16.5" customHeight="1">
      <c r="B808" s="1"/>
      <c r="E808" s="2"/>
      <c r="G808" s="4"/>
      <c r="H808" s="4"/>
      <c r="I808" s="4"/>
    </row>
    <row r="809" ht="16.5" customHeight="1">
      <c r="B809" s="1"/>
      <c r="E809" s="2"/>
      <c r="G809" s="4"/>
      <c r="H809" s="4"/>
      <c r="I809" s="4"/>
    </row>
    <row r="810" ht="16.5" customHeight="1">
      <c r="B810" s="1"/>
      <c r="E810" s="2"/>
      <c r="G810" s="4"/>
      <c r="H810" s="4"/>
      <c r="I810" s="4"/>
    </row>
    <row r="811" ht="16.5" customHeight="1">
      <c r="B811" s="1"/>
      <c r="E811" s="2"/>
      <c r="G811" s="4"/>
      <c r="H811" s="4"/>
      <c r="I811" s="4"/>
    </row>
    <row r="812" ht="16.5" customHeight="1">
      <c r="B812" s="1"/>
      <c r="E812" s="2"/>
      <c r="G812" s="4"/>
      <c r="H812" s="4"/>
      <c r="I812" s="4"/>
    </row>
    <row r="813" ht="16.5" customHeight="1">
      <c r="B813" s="1"/>
      <c r="E813" s="2"/>
      <c r="G813" s="4"/>
      <c r="H813" s="4"/>
      <c r="I813" s="4"/>
    </row>
    <row r="814" ht="16.5" customHeight="1">
      <c r="B814" s="1"/>
      <c r="E814" s="2"/>
      <c r="G814" s="4"/>
      <c r="H814" s="4"/>
      <c r="I814" s="4"/>
    </row>
    <row r="815" ht="16.5" customHeight="1">
      <c r="B815" s="1"/>
      <c r="E815" s="2"/>
      <c r="G815" s="4"/>
      <c r="H815" s="4"/>
      <c r="I815" s="4"/>
    </row>
    <row r="816" ht="16.5" customHeight="1">
      <c r="B816" s="1"/>
      <c r="E816" s="2"/>
      <c r="G816" s="4"/>
      <c r="H816" s="4"/>
      <c r="I816" s="4"/>
    </row>
    <row r="817" ht="16.5" customHeight="1">
      <c r="B817" s="1"/>
      <c r="E817" s="2"/>
      <c r="G817" s="4"/>
      <c r="H817" s="4"/>
      <c r="I817" s="4"/>
    </row>
    <row r="818" ht="16.5" customHeight="1">
      <c r="B818" s="1"/>
      <c r="E818" s="2"/>
      <c r="G818" s="4"/>
      <c r="H818" s="4"/>
      <c r="I818" s="4"/>
    </row>
    <row r="819" ht="16.5" customHeight="1">
      <c r="B819" s="1"/>
      <c r="E819" s="2"/>
      <c r="G819" s="4"/>
      <c r="H819" s="4"/>
      <c r="I819" s="4"/>
    </row>
    <row r="820" ht="16.5" customHeight="1">
      <c r="B820" s="1"/>
      <c r="E820" s="2"/>
      <c r="G820" s="4"/>
      <c r="H820" s="4"/>
      <c r="I820" s="4"/>
    </row>
    <row r="821" ht="16.5" customHeight="1">
      <c r="B821" s="1"/>
      <c r="E821" s="2"/>
      <c r="G821" s="4"/>
      <c r="H821" s="4"/>
      <c r="I821" s="4"/>
    </row>
    <row r="822" ht="16.5" customHeight="1">
      <c r="B822" s="1"/>
      <c r="E822" s="2"/>
      <c r="G822" s="4"/>
      <c r="H822" s="4"/>
      <c r="I822" s="4"/>
    </row>
    <row r="823" ht="16.5" customHeight="1">
      <c r="B823" s="1"/>
      <c r="E823" s="2"/>
      <c r="G823" s="4"/>
      <c r="H823" s="4"/>
      <c r="I823" s="4"/>
    </row>
    <row r="824" ht="16.5" customHeight="1">
      <c r="B824" s="1"/>
      <c r="E824" s="2"/>
      <c r="G824" s="4"/>
      <c r="H824" s="4"/>
      <c r="I824" s="4"/>
    </row>
    <row r="825" ht="16.5" customHeight="1">
      <c r="B825" s="1"/>
      <c r="E825" s="2"/>
      <c r="G825" s="4"/>
      <c r="H825" s="4"/>
      <c r="I825" s="4"/>
    </row>
    <row r="826" ht="16.5" customHeight="1">
      <c r="B826" s="1"/>
      <c r="E826" s="2"/>
      <c r="G826" s="4"/>
      <c r="H826" s="4"/>
      <c r="I826" s="4"/>
    </row>
    <row r="827" ht="16.5" customHeight="1">
      <c r="B827" s="1"/>
      <c r="E827" s="2"/>
      <c r="G827" s="4"/>
      <c r="H827" s="4"/>
      <c r="I827" s="4"/>
    </row>
    <row r="828" ht="16.5" customHeight="1">
      <c r="B828" s="1"/>
      <c r="E828" s="2"/>
      <c r="G828" s="4"/>
      <c r="H828" s="4"/>
      <c r="I828" s="4"/>
    </row>
    <row r="829" ht="16.5" customHeight="1">
      <c r="B829" s="1"/>
      <c r="E829" s="2"/>
      <c r="G829" s="4"/>
      <c r="H829" s="4"/>
      <c r="I829" s="4"/>
    </row>
    <row r="830" ht="16.5" customHeight="1">
      <c r="B830" s="1"/>
      <c r="E830" s="2"/>
      <c r="G830" s="4"/>
      <c r="H830" s="4"/>
      <c r="I830" s="4"/>
    </row>
    <row r="831" ht="16.5" customHeight="1">
      <c r="B831" s="1"/>
      <c r="E831" s="2"/>
      <c r="G831" s="4"/>
      <c r="H831" s="4"/>
      <c r="I831" s="4"/>
    </row>
    <row r="832" ht="16.5" customHeight="1">
      <c r="B832" s="1"/>
      <c r="E832" s="2"/>
      <c r="G832" s="4"/>
      <c r="H832" s="4"/>
      <c r="I832" s="4"/>
    </row>
    <row r="833" ht="16.5" customHeight="1">
      <c r="B833" s="1"/>
      <c r="E833" s="2"/>
      <c r="G833" s="4"/>
      <c r="H833" s="4"/>
      <c r="I833" s="4"/>
    </row>
    <row r="834" ht="16.5" customHeight="1">
      <c r="B834" s="1"/>
      <c r="E834" s="2"/>
      <c r="G834" s="4"/>
      <c r="H834" s="4"/>
      <c r="I834" s="4"/>
    </row>
    <row r="835" ht="16.5" customHeight="1">
      <c r="B835" s="1"/>
      <c r="E835" s="2"/>
      <c r="G835" s="4"/>
      <c r="H835" s="4"/>
      <c r="I835" s="4"/>
    </row>
    <row r="836" ht="16.5" customHeight="1">
      <c r="B836" s="1"/>
      <c r="E836" s="2"/>
      <c r="G836" s="4"/>
      <c r="H836" s="4"/>
      <c r="I836" s="4"/>
    </row>
    <row r="837" ht="16.5" customHeight="1">
      <c r="B837" s="1"/>
      <c r="E837" s="2"/>
      <c r="G837" s="4"/>
      <c r="H837" s="4"/>
      <c r="I837" s="4"/>
    </row>
    <row r="838" ht="16.5" customHeight="1">
      <c r="B838" s="1"/>
      <c r="E838" s="2"/>
      <c r="G838" s="4"/>
      <c r="H838" s="4"/>
      <c r="I838" s="4"/>
    </row>
    <row r="839" ht="16.5" customHeight="1">
      <c r="B839" s="1"/>
      <c r="E839" s="2"/>
      <c r="G839" s="4"/>
      <c r="H839" s="4"/>
      <c r="I839" s="4"/>
    </row>
    <row r="840" ht="16.5" customHeight="1">
      <c r="B840" s="1"/>
      <c r="E840" s="2"/>
      <c r="G840" s="4"/>
      <c r="H840" s="4"/>
      <c r="I840" s="4"/>
    </row>
    <row r="841" ht="16.5" customHeight="1">
      <c r="B841" s="1"/>
      <c r="E841" s="2"/>
      <c r="G841" s="4"/>
      <c r="H841" s="4"/>
      <c r="I841" s="4"/>
    </row>
    <row r="842" ht="16.5" customHeight="1">
      <c r="B842" s="1"/>
      <c r="E842" s="2"/>
      <c r="G842" s="4"/>
      <c r="H842" s="4"/>
      <c r="I842" s="4"/>
    </row>
    <row r="843" ht="16.5" customHeight="1">
      <c r="B843" s="1"/>
      <c r="E843" s="2"/>
      <c r="G843" s="4"/>
      <c r="H843" s="4"/>
      <c r="I843" s="4"/>
    </row>
    <row r="844" ht="16.5" customHeight="1">
      <c r="B844" s="1"/>
      <c r="E844" s="2"/>
      <c r="G844" s="4"/>
      <c r="H844" s="4"/>
      <c r="I844" s="4"/>
    </row>
    <row r="845" ht="16.5" customHeight="1">
      <c r="B845" s="1"/>
      <c r="E845" s="2"/>
      <c r="G845" s="4"/>
      <c r="H845" s="4"/>
      <c r="I845" s="4"/>
    </row>
    <row r="846" ht="16.5" customHeight="1">
      <c r="B846" s="1"/>
      <c r="E846" s="2"/>
      <c r="G846" s="4"/>
      <c r="H846" s="4"/>
      <c r="I846" s="4"/>
    </row>
    <row r="847" ht="16.5" customHeight="1">
      <c r="B847" s="1"/>
      <c r="E847" s="2"/>
      <c r="G847" s="4"/>
      <c r="H847" s="4"/>
      <c r="I847" s="4"/>
    </row>
    <row r="848" ht="16.5" customHeight="1">
      <c r="B848" s="1"/>
      <c r="E848" s="2"/>
      <c r="G848" s="4"/>
      <c r="H848" s="4"/>
      <c r="I848" s="4"/>
    </row>
    <row r="849" ht="16.5" customHeight="1">
      <c r="B849" s="1"/>
      <c r="E849" s="2"/>
      <c r="G849" s="4"/>
      <c r="H849" s="4"/>
      <c r="I849" s="4"/>
    </row>
    <row r="850" ht="16.5" customHeight="1">
      <c r="B850" s="1"/>
      <c r="E850" s="2"/>
      <c r="G850" s="4"/>
      <c r="H850" s="4"/>
      <c r="I850" s="4"/>
    </row>
    <row r="851" ht="16.5" customHeight="1">
      <c r="B851" s="1"/>
      <c r="E851" s="2"/>
      <c r="G851" s="4"/>
      <c r="H851" s="4"/>
      <c r="I851" s="4"/>
    </row>
    <row r="852" ht="16.5" customHeight="1">
      <c r="B852" s="1"/>
      <c r="E852" s="2"/>
      <c r="G852" s="4"/>
      <c r="H852" s="4"/>
      <c r="I852" s="4"/>
    </row>
    <row r="853" ht="16.5" customHeight="1">
      <c r="B853" s="1"/>
      <c r="E853" s="2"/>
      <c r="G853" s="4"/>
      <c r="H853" s="4"/>
      <c r="I853" s="4"/>
    </row>
    <row r="854" ht="16.5" customHeight="1">
      <c r="B854" s="1"/>
      <c r="E854" s="2"/>
      <c r="G854" s="4"/>
      <c r="H854" s="4"/>
      <c r="I854" s="4"/>
    </row>
    <row r="855" ht="16.5" customHeight="1">
      <c r="B855" s="1"/>
      <c r="E855" s="2"/>
      <c r="G855" s="4"/>
      <c r="H855" s="4"/>
      <c r="I855" s="4"/>
    </row>
    <row r="856" ht="16.5" customHeight="1">
      <c r="B856" s="1"/>
      <c r="E856" s="2"/>
      <c r="G856" s="4"/>
      <c r="H856" s="4"/>
      <c r="I856" s="4"/>
    </row>
    <row r="857" ht="16.5" customHeight="1">
      <c r="B857" s="1"/>
      <c r="E857" s="2"/>
      <c r="G857" s="4"/>
      <c r="H857" s="4"/>
      <c r="I857" s="4"/>
    </row>
    <row r="858" ht="16.5" customHeight="1">
      <c r="B858" s="1"/>
      <c r="E858" s="2"/>
      <c r="G858" s="4"/>
      <c r="H858" s="4"/>
      <c r="I858" s="4"/>
    </row>
    <row r="859" ht="16.5" customHeight="1">
      <c r="B859" s="1"/>
      <c r="E859" s="2"/>
      <c r="G859" s="4"/>
      <c r="H859" s="4"/>
      <c r="I859" s="4"/>
    </row>
    <row r="860" ht="16.5" customHeight="1">
      <c r="B860" s="1"/>
      <c r="E860" s="2"/>
      <c r="G860" s="4"/>
      <c r="H860" s="4"/>
      <c r="I860" s="4"/>
    </row>
    <row r="861" ht="16.5" customHeight="1">
      <c r="B861" s="1"/>
      <c r="E861" s="2"/>
      <c r="G861" s="4"/>
      <c r="H861" s="4"/>
      <c r="I861" s="4"/>
    </row>
    <row r="862" ht="16.5" customHeight="1">
      <c r="B862" s="1"/>
      <c r="E862" s="2"/>
      <c r="G862" s="4"/>
      <c r="H862" s="4"/>
      <c r="I862" s="4"/>
    </row>
    <row r="863" ht="16.5" customHeight="1">
      <c r="B863" s="1"/>
      <c r="E863" s="2"/>
      <c r="G863" s="4"/>
      <c r="H863" s="4"/>
      <c r="I863" s="4"/>
    </row>
    <row r="864" ht="16.5" customHeight="1">
      <c r="B864" s="1"/>
      <c r="E864" s="2"/>
      <c r="G864" s="4"/>
      <c r="H864" s="4"/>
      <c r="I864" s="4"/>
    </row>
    <row r="865" ht="16.5" customHeight="1">
      <c r="B865" s="1"/>
      <c r="E865" s="2"/>
      <c r="G865" s="4"/>
      <c r="H865" s="4"/>
      <c r="I865" s="4"/>
    </row>
    <row r="866" ht="16.5" customHeight="1">
      <c r="B866" s="1"/>
      <c r="E866" s="2"/>
      <c r="G866" s="4"/>
      <c r="H866" s="4"/>
      <c r="I866" s="4"/>
    </row>
    <row r="867" ht="16.5" customHeight="1">
      <c r="B867" s="1"/>
      <c r="E867" s="2"/>
      <c r="G867" s="4"/>
      <c r="H867" s="4"/>
      <c r="I867" s="4"/>
    </row>
    <row r="868" ht="16.5" customHeight="1">
      <c r="B868" s="1"/>
      <c r="E868" s="2"/>
      <c r="G868" s="4"/>
      <c r="H868" s="4"/>
      <c r="I868" s="4"/>
    </row>
    <row r="869" ht="16.5" customHeight="1">
      <c r="B869" s="1"/>
      <c r="E869" s="2"/>
      <c r="G869" s="4"/>
      <c r="H869" s="4"/>
      <c r="I869" s="4"/>
    </row>
    <row r="870" ht="16.5" customHeight="1">
      <c r="B870" s="1"/>
      <c r="E870" s="2"/>
      <c r="G870" s="4"/>
      <c r="H870" s="4"/>
      <c r="I870" s="4"/>
    </row>
    <row r="871" ht="16.5" customHeight="1">
      <c r="B871" s="1"/>
      <c r="E871" s="2"/>
      <c r="G871" s="4"/>
      <c r="H871" s="4"/>
      <c r="I871" s="4"/>
    </row>
    <row r="872" ht="16.5" customHeight="1">
      <c r="B872" s="1"/>
      <c r="E872" s="2"/>
      <c r="G872" s="4"/>
      <c r="H872" s="4"/>
      <c r="I872" s="4"/>
    </row>
    <row r="873" ht="16.5" customHeight="1">
      <c r="B873" s="1"/>
      <c r="E873" s="2"/>
      <c r="G873" s="4"/>
      <c r="H873" s="4"/>
      <c r="I873" s="4"/>
    </row>
    <row r="874" ht="16.5" customHeight="1">
      <c r="B874" s="1"/>
      <c r="E874" s="2"/>
      <c r="G874" s="4"/>
      <c r="H874" s="4"/>
      <c r="I874" s="4"/>
    </row>
    <row r="875" ht="16.5" customHeight="1">
      <c r="B875" s="1"/>
      <c r="E875" s="2"/>
      <c r="G875" s="4"/>
      <c r="H875" s="4"/>
      <c r="I875" s="4"/>
    </row>
    <row r="876" ht="16.5" customHeight="1">
      <c r="B876" s="1"/>
      <c r="E876" s="2"/>
      <c r="G876" s="4"/>
      <c r="H876" s="4"/>
      <c r="I876" s="4"/>
    </row>
    <row r="877" ht="16.5" customHeight="1">
      <c r="B877" s="1"/>
      <c r="E877" s="2"/>
      <c r="G877" s="4"/>
      <c r="H877" s="4"/>
      <c r="I877" s="4"/>
    </row>
    <row r="878" ht="16.5" customHeight="1">
      <c r="B878" s="1"/>
      <c r="E878" s="2"/>
      <c r="G878" s="4"/>
      <c r="H878" s="4"/>
      <c r="I878" s="4"/>
    </row>
    <row r="879" ht="16.5" customHeight="1">
      <c r="B879" s="1"/>
      <c r="E879" s="2"/>
      <c r="G879" s="4"/>
      <c r="H879" s="4"/>
      <c r="I879" s="4"/>
    </row>
    <row r="880" ht="16.5" customHeight="1">
      <c r="B880" s="1"/>
      <c r="E880" s="2"/>
      <c r="G880" s="4"/>
      <c r="H880" s="4"/>
      <c r="I880" s="4"/>
    </row>
    <row r="881" ht="16.5" customHeight="1">
      <c r="B881" s="1"/>
      <c r="E881" s="2"/>
      <c r="G881" s="4"/>
      <c r="H881" s="4"/>
      <c r="I881" s="4"/>
    </row>
    <row r="882" ht="16.5" customHeight="1">
      <c r="B882" s="1"/>
      <c r="E882" s="2"/>
      <c r="G882" s="4"/>
      <c r="H882" s="4"/>
      <c r="I882" s="4"/>
    </row>
    <row r="883" ht="16.5" customHeight="1">
      <c r="B883" s="1"/>
      <c r="E883" s="2"/>
      <c r="G883" s="4"/>
      <c r="H883" s="4"/>
      <c r="I883" s="4"/>
    </row>
    <row r="884" ht="16.5" customHeight="1">
      <c r="B884" s="1"/>
      <c r="E884" s="2"/>
      <c r="G884" s="4"/>
      <c r="H884" s="4"/>
      <c r="I884" s="4"/>
    </row>
    <row r="885" ht="16.5" customHeight="1">
      <c r="B885" s="1"/>
      <c r="E885" s="2"/>
      <c r="G885" s="4"/>
      <c r="H885" s="4"/>
      <c r="I885" s="4"/>
    </row>
    <row r="886" ht="16.5" customHeight="1">
      <c r="B886" s="1"/>
      <c r="E886" s="2"/>
      <c r="G886" s="4"/>
      <c r="H886" s="4"/>
      <c r="I886" s="4"/>
    </row>
    <row r="887" ht="16.5" customHeight="1">
      <c r="B887" s="1"/>
      <c r="E887" s="2"/>
      <c r="G887" s="4"/>
      <c r="H887" s="4"/>
      <c r="I887" s="4"/>
    </row>
    <row r="888" ht="16.5" customHeight="1">
      <c r="B888" s="1"/>
      <c r="E888" s="2"/>
      <c r="G888" s="4"/>
      <c r="H888" s="4"/>
      <c r="I888" s="4"/>
    </row>
    <row r="889" ht="16.5" customHeight="1">
      <c r="B889" s="1"/>
      <c r="E889" s="2"/>
      <c r="G889" s="4"/>
      <c r="H889" s="4"/>
      <c r="I889" s="4"/>
    </row>
    <row r="890" ht="16.5" customHeight="1">
      <c r="B890" s="1"/>
      <c r="E890" s="2"/>
      <c r="G890" s="4"/>
      <c r="H890" s="4"/>
      <c r="I890" s="4"/>
    </row>
    <row r="891" ht="16.5" customHeight="1">
      <c r="B891" s="1"/>
      <c r="E891" s="2"/>
      <c r="G891" s="4"/>
      <c r="H891" s="4"/>
      <c r="I891" s="4"/>
    </row>
    <row r="892" ht="16.5" customHeight="1">
      <c r="B892" s="1"/>
      <c r="E892" s="2"/>
      <c r="G892" s="4"/>
      <c r="H892" s="4"/>
      <c r="I892" s="4"/>
    </row>
    <row r="893" ht="16.5" customHeight="1">
      <c r="B893" s="1"/>
      <c r="E893" s="2"/>
      <c r="G893" s="4"/>
      <c r="H893" s="4"/>
      <c r="I893" s="4"/>
    </row>
    <row r="894" ht="16.5" customHeight="1">
      <c r="B894" s="1"/>
      <c r="E894" s="2"/>
      <c r="G894" s="4"/>
      <c r="H894" s="4"/>
      <c r="I894" s="4"/>
    </row>
    <row r="895" ht="16.5" customHeight="1">
      <c r="B895" s="1"/>
      <c r="E895" s="2"/>
      <c r="G895" s="4"/>
      <c r="H895" s="4"/>
      <c r="I895" s="4"/>
    </row>
    <row r="896" ht="16.5" customHeight="1">
      <c r="B896" s="1"/>
      <c r="E896" s="2"/>
      <c r="G896" s="4"/>
      <c r="H896" s="4"/>
      <c r="I896" s="4"/>
    </row>
    <row r="897" ht="16.5" customHeight="1">
      <c r="B897" s="1"/>
      <c r="E897" s="2"/>
      <c r="G897" s="4"/>
      <c r="H897" s="4"/>
      <c r="I897" s="4"/>
    </row>
    <row r="898" ht="16.5" customHeight="1">
      <c r="B898" s="1"/>
      <c r="E898" s="2"/>
      <c r="G898" s="4"/>
      <c r="H898" s="4"/>
      <c r="I898" s="4"/>
    </row>
    <row r="899" ht="16.5" customHeight="1">
      <c r="B899" s="1"/>
      <c r="E899" s="2"/>
      <c r="G899" s="4"/>
      <c r="H899" s="4"/>
      <c r="I899" s="4"/>
    </row>
    <row r="900" ht="16.5" customHeight="1">
      <c r="B900" s="1"/>
      <c r="E900" s="2"/>
      <c r="G900" s="4"/>
      <c r="H900" s="4"/>
      <c r="I900" s="4"/>
    </row>
    <row r="901" ht="16.5" customHeight="1">
      <c r="B901" s="1"/>
      <c r="E901" s="2"/>
      <c r="G901" s="4"/>
      <c r="H901" s="4"/>
      <c r="I901" s="4"/>
    </row>
    <row r="902" ht="16.5" customHeight="1">
      <c r="B902" s="1"/>
      <c r="E902" s="2"/>
      <c r="G902" s="4"/>
      <c r="H902" s="4"/>
      <c r="I902" s="4"/>
    </row>
    <row r="903" ht="16.5" customHeight="1">
      <c r="B903" s="1"/>
      <c r="E903" s="2"/>
      <c r="G903" s="4"/>
      <c r="H903" s="4"/>
      <c r="I903" s="4"/>
    </row>
    <row r="904" ht="16.5" customHeight="1">
      <c r="B904" s="1"/>
      <c r="E904" s="2"/>
      <c r="G904" s="4"/>
      <c r="H904" s="4"/>
      <c r="I904" s="4"/>
    </row>
    <row r="905" ht="16.5" customHeight="1">
      <c r="B905" s="1"/>
      <c r="E905" s="2"/>
      <c r="G905" s="4"/>
      <c r="H905" s="4"/>
      <c r="I905" s="4"/>
    </row>
    <row r="906" ht="16.5" customHeight="1">
      <c r="B906" s="1"/>
      <c r="E906" s="2"/>
      <c r="G906" s="4"/>
      <c r="H906" s="4"/>
      <c r="I906" s="4"/>
    </row>
    <row r="907" ht="16.5" customHeight="1">
      <c r="B907" s="1"/>
      <c r="E907" s="2"/>
      <c r="G907" s="4"/>
      <c r="H907" s="4"/>
      <c r="I907" s="4"/>
    </row>
    <row r="908" ht="16.5" customHeight="1">
      <c r="B908" s="1"/>
      <c r="E908" s="2"/>
      <c r="G908" s="4"/>
      <c r="H908" s="4"/>
      <c r="I908" s="4"/>
    </row>
    <row r="909" ht="16.5" customHeight="1">
      <c r="B909" s="1"/>
      <c r="E909" s="2"/>
      <c r="G909" s="4"/>
      <c r="H909" s="4"/>
      <c r="I909" s="4"/>
    </row>
    <row r="910" ht="16.5" customHeight="1">
      <c r="B910" s="1"/>
      <c r="E910" s="2"/>
      <c r="G910" s="4"/>
      <c r="H910" s="4"/>
      <c r="I910" s="4"/>
    </row>
    <row r="911" ht="16.5" customHeight="1">
      <c r="B911" s="1"/>
      <c r="E911" s="2"/>
      <c r="G911" s="4"/>
      <c r="H911" s="4"/>
      <c r="I911" s="4"/>
    </row>
    <row r="912" ht="16.5" customHeight="1">
      <c r="B912" s="1"/>
      <c r="E912" s="2"/>
      <c r="G912" s="4"/>
      <c r="H912" s="4"/>
      <c r="I912" s="4"/>
    </row>
    <row r="913" ht="16.5" customHeight="1">
      <c r="B913" s="1"/>
      <c r="E913" s="2"/>
      <c r="G913" s="4"/>
      <c r="H913" s="4"/>
      <c r="I913" s="4"/>
    </row>
    <row r="914" ht="16.5" customHeight="1">
      <c r="B914" s="1"/>
      <c r="E914" s="2"/>
      <c r="G914" s="4"/>
      <c r="H914" s="4"/>
      <c r="I914" s="4"/>
    </row>
    <row r="915" ht="16.5" customHeight="1">
      <c r="B915" s="1"/>
      <c r="E915" s="2"/>
      <c r="G915" s="4"/>
      <c r="H915" s="4"/>
      <c r="I915" s="4"/>
    </row>
    <row r="916" ht="16.5" customHeight="1">
      <c r="B916" s="1"/>
      <c r="E916" s="2"/>
      <c r="G916" s="4"/>
      <c r="H916" s="4"/>
      <c r="I916" s="4"/>
    </row>
    <row r="917" ht="16.5" customHeight="1">
      <c r="B917" s="1"/>
      <c r="E917" s="2"/>
      <c r="G917" s="4"/>
      <c r="H917" s="4"/>
      <c r="I917" s="4"/>
    </row>
    <row r="918" ht="16.5" customHeight="1">
      <c r="B918" s="1"/>
      <c r="E918" s="2"/>
      <c r="G918" s="4"/>
      <c r="H918" s="4"/>
      <c r="I918" s="4"/>
    </row>
    <row r="919" ht="16.5" customHeight="1">
      <c r="B919" s="1"/>
      <c r="E919" s="2"/>
      <c r="G919" s="4"/>
      <c r="H919" s="4"/>
      <c r="I919" s="4"/>
    </row>
    <row r="920" ht="16.5" customHeight="1">
      <c r="B920" s="1"/>
      <c r="E920" s="2"/>
      <c r="G920" s="4"/>
      <c r="H920" s="4"/>
      <c r="I920" s="4"/>
    </row>
    <row r="921" ht="16.5" customHeight="1">
      <c r="B921" s="1"/>
      <c r="E921" s="2"/>
      <c r="G921" s="4"/>
      <c r="H921" s="4"/>
      <c r="I921" s="4"/>
    </row>
    <row r="922" ht="16.5" customHeight="1">
      <c r="B922" s="1"/>
      <c r="E922" s="2"/>
      <c r="G922" s="4"/>
      <c r="H922" s="4"/>
      <c r="I922" s="4"/>
    </row>
    <row r="923" ht="16.5" customHeight="1">
      <c r="B923" s="1"/>
      <c r="E923" s="2"/>
      <c r="G923" s="4"/>
      <c r="H923" s="4"/>
      <c r="I923" s="4"/>
    </row>
    <row r="924" ht="16.5" customHeight="1">
      <c r="B924" s="1"/>
      <c r="E924" s="2"/>
      <c r="G924" s="4"/>
      <c r="H924" s="4"/>
      <c r="I924" s="4"/>
    </row>
    <row r="925" ht="16.5" customHeight="1">
      <c r="B925" s="1"/>
      <c r="E925" s="2"/>
      <c r="G925" s="4"/>
      <c r="H925" s="4"/>
      <c r="I925" s="4"/>
    </row>
    <row r="926" ht="16.5" customHeight="1">
      <c r="B926" s="1"/>
      <c r="E926" s="2"/>
      <c r="G926" s="4"/>
      <c r="H926" s="4"/>
      <c r="I926" s="4"/>
    </row>
    <row r="927" ht="16.5" customHeight="1">
      <c r="B927" s="1"/>
      <c r="E927" s="2"/>
      <c r="G927" s="4"/>
      <c r="H927" s="4"/>
      <c r="I927" s="4"/>
    </row>
    <row r="928" ht="16.5" customHeight="1">
      <c r="B928" s="1"/>
      <c r="E928" s="2"/>
      <c r="G928" s="4"/>
      <c r="H928" s="4"/>
      <c r="I928" s="4"/>
    </row>
    <row r="929" ht="16.5" customHeight="1">
      <c r="B929" s="1"/>
      <c r="E929" s="2"/>
      <c r="G929" s="4"/>
      <c r="H929" s="4"/>
      <c r="I929" s="4"/>
    </row>
    <row r="930" ht="16.5" customHeight="1">
      <c r="B930" s="1"/>
      <c r="E930" s="2"/>
      <c r="G930" s="4"/>
      <c r="H930" s="4"/>
      <c r="I930" s="4"/>
    </row>
    <row r="931" ht="16.5" customHeight="1">
      <c r="B931" s="1"/>
      <c r="E931" s="2"/>
      <c r="G931" s="4"/>
      <c r="H931" s="4"/>
      <c r="I931" s="4"/>
    </row>
    <row r="932" ht="16.5" customHeight="1">
      <c r="B932" s="1"/>
      <c r="E932" s="2"/>
      <c r="G932" s="4"/>
      <c r="H932" s="4"/>
      <c r="I932" s="4"/>
    </row>
    <row r="933" ht="16.5" customHeight="1">
      <c r="B933" s="1"/>
      <c r="E933" s="2"/>
      <c r="G933" s="4"/>
      <c r="H933" s="4"/>
      <c r="I933" s="4"/>
    </row>
    <row r="934" ht="16.5" customHeight="1">
      <c r="B934" s="1"/>
      <c r="E934" s="2"/>
      <c r="G934" s="4"/>
      <c r="H934" s="4"/>
      <c r="I934" s="4"/>
    </row>
    <row r="935" ht="16.5" customHeight="1">
      <c r="B935" s="1"/>
      <c r="E935" s="2"/>
      <c r="G935" s="4"/>
      <c r="H935" s="4"/>
      <c r="I935" s="4"/>
    </row>
    <row r="936" ht="16.5" customHeight="1">
      <c r="B936" s="1"/>
      <c r="E936" s="2"/>
      <c r="G936" s="4"/>
      <c r="H936" s="4"/>
      <c r="I936" s="4"/>
    </row>
    <row r="937" ht="16.5" customHeight="1">
      <c r="B937" s="1"/>
      <c r="E937" s="2"/>
      <c r="G937" s="4"/>
      <c r="H937" s="4"/>
      <c r="I937" s="4"/>
    </row>
    <row r="938" ht="16.5" customHeight="1">
      <c r="B938" s="1"/>
      <c r="E938" s="2"/>
      <c r="G938" s="4"/>
      <c r="H938" s="4"/>
      <c r="I938" s="4"/>
    </row>
    <row r="939" ht="16.5" customHeight="1">
      <c r="B939" s="1"/>
      <c r="E939" s="2"/>
      <c r="G939" s="4"/>
      <c r="H939" s="4"/>
      <c r="I939" s="4"/>
    </row>
    <row r="940" ht="16.5" customHeight="1">
      <c r="B940" s="1"/>
      <c r="E940" s="2"/>
      <c r="G940" s="4"/>
      <c r="H940" s="4"/>
      <c r="I940" s="4"/>
    </row>
    <row r="941" ht="16.5" customHeight="1">
      <c r="B941" s="1"/>
      <c r="E941" s="2"/>
      <c r="G941" s="4"/>
      <c r="H941" s="4"/>
      <c r="I941" s="4"/>
    </row>
    <row r="942" ht="16.5" customHeight="1">
      <c r="B942" s="1"/>
      <c r="E942" s="2"/>
      <c r="G942" s="4"/>
      <c r="H942" s="4"/>
      <c r="I942" s="4"/>
    </row>
    <row r="943" ht="16.5" customHeight="1">
      <c r="B943" s="1"/>
      <c r="E943" s="2"/>
      <c r="G943" s="4"/>
      <c r="H943" s="4"/>
      <c r="I943" s="4"/>
    </row>
    <row r="944" ht="16.5" customHeight="1">
      <c r="B944" s="1"/>
      <c r="E944" s="2"/>
      <c r="G944" s="4"/>
      <c r="H944" s="4"/>
      <c r="I944" s="4"/>
    </row>
    <row r="945" ht="16.5" customHeight="1">
      <c r="B945" s="1"/>
      <c r="E945" s="2"/>
      <c r="G945" s="4"/>
      <c r="H945" s="4"/>
      <c r="I945" s="4"/>
    </row>
    <row r="946" ht="16.5" customHeight="1">
      <c r="B946" s="1"/>
      <c r="E946" s="2"/>
      <c r="G946" s="4"/>
      <c r="H946" s="4"/>
      <c r="I946" s="4"/>
    </row>
    <row r="947" ht="16.5" customHeight="1">
      <c r="B947" s="1"/>
      <c r="E947" s="2"/>
      <c r="G947" s="4"/>
      <c r="H947" s="4"/>
      <c r="I947" s="4"/>
    </row>
    <row r="948" ht="16.5" customHeight="1">
      <c r="B948" s="1"/>
      <c r="E948" s="2"/>
      <c r="G948" s="4"/>
      <c r="H948" s="4"/>
      <c r="I948" s="4"/>
    </row>
    <row r="949" ht="16.5" customHeight="1">
      <c r="B949" s="1"/>
      <c r="E949" s="2"/>
      <c r="G949" s="4"/>
      <c r="H949" s="4"/>
      <c r="I949" s="4"/>
    </row>
    <row r="950" ht="16.5" customHeight="1">
      <c r="B950" s="1"/>
      <c r="E950" s="2"/>
      <c r="G950" s="4"/>
      <c r="H950" s="4"/>
      <c r="I950" s="4"/>
    </row>
    <row r="951" ht="16.5" customHeight="1">
      <c r="B951" s="1"/>
      <c r="E951" s="2"/>
      <c r="G951" s="4"/>
      <c r="H951" s="4"/>
      <c r="I951" s="4"/>
    </row>
    <row r="952" ht="16.5" customHeight="1">
      <c r="B952" s="1"/>
      <c r="E952" s="2"/>
      <c r="G952" s="4"/>
      <c r="H952" s="4"/>
      <c r="I952" s="4"/>
    </row>
    <row r="953" ht="16.5" customHeight="1">
      <c r="B953" s="1"/>
      <c r="E953" s="2"/>
      <c r="G953" s="4"/>
      <c r="H953" s="4"/>
      <c r="I953" s="4"/>
    </row>
    <row r="954" ht="16.5" customHeight="1">
      <c r="B954" s="1"/>
      <c r="E954" s="2"/>
      <c r="G954" s="4"/>
      <c r="H954" s="4"/>
      <c r="I954" s="4"/>
    </row>
    <row r="955" ht="16.5" customHeight="1">
      <c r="B955" s="1"/>
      <c r="E955" s="2"/>
      <c r="G955" s="4"/>
      <c r="H955" s="4"/>
      <c r="I955" s="4"/>
    </row>
    <row r="956" ht="16.5" customHeight="1">
      <c r="B956" s="1"/>
      <c r="E956" s="2"/>
      <c r="G956" s="4"/>
      <c r="H956" s="4"/>
      <c r="I956" s="4"/>
    </row>
    <row r="957" ht="16.5" customHeight="1">
      <c r="B957" s="1"/>
      <c r="E957" s="2"/>
      <c r="G957" s="4"/>
      <c r="H957" s="4"/>
      <c r="I957" s="4"/>
    </row>
    <row r="958" ht="16.5" customHeight="1">
      <c r="B958" s="1"/>
      <c r="E958" s="2"/>
      <c r="G958" s="4"/>
      <c r="H958" s="4"/>
      <c r="I958" s="4"/>
    </row>
    <row r="959" ht="16.5" customHeight="1">
      <c r="B959" s="1"/>
      <c r="E959" s="2"/>
      <c r="G959" s="4"/>
      <c r="H959" s="4"/>
      <c r="I959" s="4"/>
    </row>
    <row r="960" ht="16.5" customHeight="1">
      <c r="B960" s="1"/>
      <c r="E960" s="2"/>
      <c r="G960" s="4"/>
      <c r="H960" s="4"/>
      <c r="I960" s="4"/>
    </row>
    <row r="961" ht="16.5" customHeight="1">
      <c r="B961" s="1"/>
      <c r="E961" s="2"/>
      <c r="G961" s="4"/>
      <c r="H961" s="4"/>
      <c r="I961" s="4"/>
    </row>
    <row r="962" ht="16.5" customHeight="1">
      <c r="B962" s="1"/>
      <c r="E962" s="2"/>
      <c r="G962" s="4"/>
      <c r="H962" s="4"/>
      <c r="I962" s="4"/>
    </row>
    <row r="963" ht="16.5" customHeight="1">
      <c r="B963" s="1"/>
      <c r="E963" s="2"/>
      <c r="G963" s="4"/>
      <c r="H963" s="4"/>
      <c r="I963" s="4"/>
    </row>
    <row r="964" ht="16.5" customHeight="1">
      <c r="B964" s="1"/>
      <c r="E964" s="2"/>
      <c r="G964" s="4"/>
      <c r="H964" s="4"/>
      <c r="I964" s="4"/>
    </row>
    <row r="965" ht="16.5" customHeight="1">
      <c r="B965" s="1"/>
      <c r="E965" s="2"/>
      <c r="G965" s="4"/>
      <c r="H965" s="4"/>
      <c r="I965" s="4"/>
    </row>
    <row r="966" ht="16.5" customHeight="1">
      <c r="B966" s="1"/>
      <c r="E966" s="2"/>
      <c r="G966" s="4"/>
      <c r="H966" s="4"/>
      <c r="I966" s="4"/>
    </row>
    <row r="967" ht="16.5" customHeight="1">
      <c r="B967" s="1"/>
      <c r="E967" s="2"/>
      <c r="G967" s="4"/>
      <c r="H967" s="4"/>
      <c r="I967" s="4"/>
    </row>
    <row r="968" ht="16.5" customHeight="1">
      <c r="B968" s="1"/>
      <c r="E968" s="2"/>
      <c r="G968" s="4"/>
      <c r="H968" s="4"/>
      <c r="I968" s="4"/>
    </row>
    <row r="969" ht="16.5" customHeight="1">
      <c r="B969" s="1"/>
      <c r="E969" s="2"/>
      <c r="G969" s="4"/>
      <c r="H969" s="4"/>
      <c r="I969" s="4"/>
    </row>
    <row r="970" ht="16.5" customHeight="1">
      <c r="B970" s="1"/>
      <c r="E970" s="2"/>
      <c r="G970" s="4"/>
      <c r="H970" s="4"/>
      <c r="I970" s="4"/>
    </row>
    <row r="971" ht="16.5" customHeight="1">
      <c r="B971" s="1"/>
      <c r="E971" s="2"/>
      <c r="G971" s="4"/>
      <c r="H971" s="4"/>
      <c r="I971" s="4"/>
    </row>
    <row r="972" ht="16.5" customHeight="1">
      <c r="B972" s="1"/>
      <c r="E972" s="2"/>
      <c r="G972" s="4"/>
      <c r="H972" s="4"/>
      <c r="I972" s="4"/>
    </row>
    <row r="973" ht="16.5" customHeight="1">
      <c r="B973" s="1"/>
      <c r="E973" s="2"/>
      <c r="G973" s="4"/>
      <c r="H973" s="4"/>
      <c r="I973" s="4"/>
    </row>
    <row r="974" ht="16.5" customHeight="1">
      <c r="B974" s="1"/>
      <c r="E974" s="2"/>
      <c r="G974" s="4"/>
      <c r="H974" s="4"/>
      <c r="I974" s="4"/>
    </row>
    <row r="975" ht="16.5" customHeight="1">
      <c r="B975" s="1"/>
      <c r="E975" s="2"/>
      <c r="G975" s="4"/>
      <c r="H975" s="4"/>
      <c r="I975" s="4"/>
    </row>
    <row r="976" ht="16.5" customHeight="1">
      <c r="B976" s="1"/>
      <c r="E976" s="2"/>
      <c r="G976" s="4"/>
      <c r="H976" s="4"/>
      <c r="I976" s="4"/>
    </row>
    <row r="977" ht="16.5" customHeight="1">
      <c r="B977" s="1"/>
      <c r="E977" s="2"/>
      <c r="G977" s="4"/>
      <c r="H977" s="4"/>
      <c r="I977" s="4"/>
    </row>
    <row r="978" ht="16.5" customHeight="1">
      <c r="B978" s="1"/>
      <c r="E978" s="2"/>
      <c r="G978" s="4"/>
      <c r="H978" s="4"/>
      <c r="I978" s="4"/>
    </row>
    <row r="979" ht="16.5" customHeight="1">
      <c r="B979" s="1"/>
      <c r="E979" s="2"/>
      <c r="G979" s="4"/>
      <c r="H979" s="4"/>
      <c r="I979" s="4"/>
    </row>
    <row r="980" ht="16.5" customHeight="1">
      <c r="B980" s="1"/>
      <c r="E980" s="2"/>
      <c r="G980" s="4"/>
      <c r="H980" s="4"/>
      <c r="I980" s="4"/>
    </row>
    <row r="981" ht="16.5" customHeight="1">
      <c r="B981" s="1"/>
      <c r="E981" s="2"/>
      <c r="G981" s="4"/>
      <c r="H981" s="4"/>
      <c r="I981" s="4"/>
    </row>
    <row r="982" ht="16.5" customHeight="1">
      <c r="B982" s="1"/>
      <c r="E982" s="2"/>
      <c r="G982" s="4"/>
      <c r="H982" s="4"/>
      <c r="I982" s="4"/>
    </row>
    <row r="983" ht="16.5" customHeight="1">
      <c r="B983" s="1"/>
      <c r="E983" s="2"/>
      <c r="G983" s="4"/>
      <c r="H983" s="4"/>
      <c r="I983" s="4"/>
    </row>
    <row r="984" ht="16.5" customHeight="1">
      <c r="B984" s="1"/>
      <c r="E984" s="2"/>
      <c r="G984" s="4"/>
      <c r="H984" s="4"/>
      <c r="I984" s="4"/>
    </row>
    <row r="985" ht="16.5" customHeight="1">
      <c r="B985" s="1"/>
      <c r="E985" s="2"/>
      <c r="G985" s="4"/>
      <c r="H985" s="4"/>
      <c r="I985" s="4"/>
    </row>
    <row r="986" ht="16.5" customHeight="1">
      <c r="B986" s="1"/>
      <c r="E986" s="2"/>
      <c r="G986" s="4"/>
      <c r="H986" s="4"/>
      <c r="I986" s="4"/>
    </row>
    <row r="987" ht="16.5" customHeight="1">
      <c r="B987" s="1"/>
      <c r="E987" s="2"/>
      <c r="G987" s="4"/>
      <c r="H987" s="4"/>
      <c r="I987" s="4"/>
    </row>
    <row r="988" ht="16.5" customHeight="1">
      <c r="B988" s="1"/>
      <c r="E988" s="2"/>
      <c r="G988" s="4"/>
      <c r="H988" s="4"/>
      <c r="I988" s="4"/>
    </row>
    <row r="989" ht="16.5" customHeight="1">
      <c r="B989" s="1"/>
      <c r="E989" s="2"/>
      <c r="G989" s="4"/>
      <c r="H989" s="4"/>
      <c r="I989" s="4"/>
    </row>
    <row r="990" ht="16.5" customHeight="1">
      <c r="B990" s="1"/>
      <c r="E990" s="2"/>
      <c r="G990" s="4"/>
      <c r="H990" s="4"/>
      <c r="I990" s="4"/>
    </row>
    <row r="991" ht="16.5" customHeight="1">
      <c r="B991" s="1"/>
      <c r="E991" s="2"/>
      <c r="G991" s="4"/>
      <c r="H991" s="4"/>
      <c r="I991" s="4"/>
    </row>
    <row r="992" ht="16.5" customHeight="1">
      <c r="B992" s="1"/>
      <c r="E992" s="2"/>
      <c r="G992" s="4"/>
      <c r="H992" s="4"/>
      <c r="I992" s="4"/>
    </row>
    <row r="993" ht="16.5" customHeight="1">
      <c r="B993" s="1"/>
      <c r="E993" s="2"/>
      <c r="G993" s="4"/>
      <c r="H993" s="4"/>
      <c r="I993" s="4"/>
    </row>
    <row r="994" ht="16.5" customHeight="1">
      <c r="B994" s="1"/>
      <c r="E994" s="2"/>
      <c r="G994" s="4"/>
      <c r="H994" s="4"/>
      <c r="I994" s="4"/>
    </row>
    <row r="995" ht="16.5" customHeight="1">
      <c r="B995" s="1"/>
      <c r="E995" s="2"/>
      <c r="G995" s="4"/>
      <c r="H995" s="4"/>
      <c r="I995" s="4"/>
    </row>
    <row r="996" ht="16.5" customHeight="1">
      <c r="B996" s="1"/>
      <c r="E996" s="2"/>
      <c r="G996" s="4"/>
      <c r="H996" s="4"/>
      <c r="I996" s="4"/>
    </row>
    <row r="997" ht="16.5" customHeight="1">
      <c r="B997" s="1"/>
      <c r="E997" s="2"/>
      <c r="G997" s="4"/>
      <c r="H997" s="4"/>
      <c r="I997" s="4"/>
    </row>
    <row r="998" ht="16.5" customHeight="1">
      <c r="B998" s="1"/>
      <c r="E998" s="2"/>
      <c r="G998" s="4"/>
      <c r="H998" s="4"/>
      <c r="I998" s="4"/>
    </row>
    <row r="999" ht="16.5" customHeight="1">
      <c r="B999" s="1"/>
      <c r="E999" s="2"/>
      <c r="G999" s="4"/>
      <c r="H999" s="4"/>
      <c r="I999" s="4"/>
    </row>
    <row r="1000" ht="16.5" customHeight="1">
      <c r="B1000" s="1"/>
      <c r="E1000" s="2"/>
      <c r="G1000" s="4"/>
      <c r="H1000" s="4"/>
      <c r="I1000" s="4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3"/>
      <c r="H1" s="4"/>
      <c r="I1" s="4"/>
    </row>
    <row r="2" ht="35.25" customHeight="1">
      <c r="B2" s="5" t="s">
        <v>68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10" t="s">
        <v>10</v>
      </c>
      <c r="I3" s="32" t="s">
        <v>11</v>
      </c>
      <c r="J3" s="11" t="s">
        <v>12</v>
      </c>
      <c r="K3" s="12" t="s">
        <v>13</v>
      </c>
      <c r="L3" s="13"/>
    </row>
    <row r="4" ht="16.5" customHeight="1">
      <c r="B4" s="14">
        <v>44973.0</v>
      </c>
      <c r="C4" s="15"/>
      <c r="D4" s="15" t="s">
        <v>32</v>
      </c>
      <c r="E4" s="15"/>
      <c r="F4" s="15">
        <v>0.2</v>
      </c>
      <c r="G4" s="17">
        <v>40.0</v>
      </c>
      <c r="H4" s="16"/>
      <c r="I4" s="16">
        <v>1.0</v>
      </c>
      <c r="J4" s="17"/>
      <c r="K4" s="17"/>
      <c r="L4" s="17"/>
    </row>
    <row r="5" ht="16.5" customHeight="1">
      <c r="B5" s="14">
        <v>44993.0</v>
      </c>
      <c r="C5" s="15"/>
      <c r="D5" s="15" t="s">
        <v>32</v>
      </c>
      <c r="E5" s="15"/>
      <c r="F5" s="15">
        <v>0.2</v>
      </c>
      <c r="G5" s="17">
        <f t="shared" ref="G5:G9" si="1">G4-F5</f>
        <v>39.8</v>
      </c>
      <c r="H5" s="16"/>
      <c r="I5" s="16"/>
      <c r="J5" s="17"/>
      <c r="K5" s="17"/>
      <c r="L5" s="17"/>
    </row>
    <row r="6" ht="16.5" customHeight="1">
      <c r="B6" s="14">
        <v>45000.0</v>
      </c>
      <c r="C6" s="15"/>
      <c r="D6" s="15" t="s">
        <v>32</v>
      </c>
      <c r="E6" s="15"/>
      <c r="F6" s="15">
        <v>0.2</v>
      </c>
      <c r="G6" s="17">
        <f t="shared" si="1"/>
        <v>39.6</v>
      </c>
      <c r="H6" s="16"/>
      <c r="I6" s="16"/>
      <c r="J6" s="17"/>
      <c r="K6" s="17"/>
      <c r="L6" s="17"/>
    </row>
    <row r="7" ht="16.5" customHeight="1">
      <c r="B7" s="14">
        <v>45014.0</v>
      </c>
      <c r="C7" s="15"/>
      <c r="D7" s="15" t="s">
        <v>32</v>
      </c>
      <c r="E7" s="15"/>
      <c r="F7" s="15">
        <v>0.2</v>
      </c>
      <c r="G7" s="17">
        <f t="shared" si="1"/>
        <v>39.4</v>
      </c>
      <c r="H7" s="16"/>
      <c r="I7" s="16"/>
      <c r="J7" s="17"/>
      <c r="K7" s="17"/>
      <c r="L7" s="17"/>
    </row>
    <row r="8" ht="16.5" customHeight="1">
      <c r="B8" s="14">
        <v>45054.0</v>
      </c>
      <c r="C8" s="15"/>
      <c r="D8" s="15" t="s">
        <v>32</v>
      </c>
      <c r="E8" s="15"/>
      <c r="F8" s="15">
        <v>0.2</v>
      </c>
      <c r="G8" s="17">
        <f t="shared" si="1"/>
        <v>39.2</v>
      </c>
      <c r="H8" s="16"/>
      <c r="I8" s="16"/>
      <c r="J8" s="17"/>
      <c r="K8" s="17"/>
      <c r="L8" s="17"/>
    </row>
    <row r="9" ht="16.5" customHeight="1">
      <c r="B9" s="14">
        <v>45064.0</v>
      </c>
      <c r="C9" s="15"/>
      <c r="D9" s="15" t="s">
        <v>32</v>
      </c>
      <c r="E9" s="15"/>
      <c r="F9" s="15">
        <v>0.2</v>
      </c>
      <c r="G9" s="17">
        <f t="shared" si="1"/>
        <v>39</v>
      </c>
      <c r="H9" s="16"/>
      <c r="I9" s="16"/>
      <c r="J9" s="17"/>
      <c r="K9" s="17"/>
      <c r="L9" s="17"/>
    </row>
    <row r="10" ht="16.5" customHeight="1">
      <c r="B10" s="14">
        <v>45131.0</v>
      </c>
      <c r="C10" s="15"/>
      <c r="D10" s="15" t="s">
        <v>32</v>
      </c>
      <c r="E10" s="15"/>
      <c r="F10" s="15">
        <v>0.2</v>
      </c>
      <c r="G10" s="17">
        <v>38.8</v>
      </c>
      <c r="H10" s="16"/>
      <c r="I10" s="16"/>
      <c r="J10" s="17"/>
      <c r="K10" s="17"/>
      <c r="L10" s="17"/>
    </row>
    <row r="11" ht="16.5" customHeight="1">
      <c r="B11" s="18">
        <v>45187.0</v>
      </c>
      <c r="C11" s="19"/>
      <c r="D11" s="19" t="s">
        <v>69</v>
      </c>
      <c r="E11" s="22"/>
      <c r="F11" s="19">
        <v>38.8</v>
      </c>
      <c r="G11" s="22">
        <f>G10+E11-F11</f>
        <v>0</v>
      </c>
      <c r="H11" s="21"/>
      <c r="I11" s="21"/>
      <c r="J11" s="22"/>
      <c r="K11" s="22"/>
      <c r="L11" s="22"/>
    </row>
    <row r="12" ht="16.5" customHeight="1">
      <c r="B12" s="14"/>
      <c r="C12" s="15"/>
      <c r="D12" s="17"/>
      <c r="E12" s="15"/>
      <c r="F12" s="15"/>
      <c r="G12" s="17"/>
      <c r="H12" s="16"/>
      <c r="I12" s="16"/>
      <c r="J12" s="17"/>
      <c r="K12" s="17"/>
      <c r="L12" s="17"/>
    </row>
    <row r="13" ht="16.5" customHeight="1">
      <c r="B13" s="14"/>
      <c r="C13" s="15"/>
      <c r="D13" s="17"/>
      <c r="E13" s="15"/>
      <c r="F13" s="15"/>
      <c r="G13" s="17"/>
      <c r="H13" s="16"/>
      <c r="I13" s="16"/>
      <c r="J13" s="17"/>
      <c r="K13" s="17"/>
      <c r="L13" s="17"/>
    </row>
    <row r="14" ht="16.5" customHeight="1">
      <c r="B14" s="14"/>
      <c r="C14" s="15"/>
      <c r="D14" s="15"/>
      <c r="E14" s="15"/>
      <c r="F14" s="15"/>
      <c r="G14" s="17"/>
      <c r="H14" s="16"/>
      <c r="I14" s="16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7"/>
      <c r="H15" s="16"/>
      <c r="I15" s="16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7"/>
      <c r="H16" s="16"/>
      <c r="I16" s="16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7"/>
      <c r="H17" s="16"/>
      <c r="I17" s="16"/>
      <c r="J17" s="17"/>
      <c r="K17" s="17"/>
      <c r="L17" s="17"/>
    </row>
    <row r="18" ht="16.5" customHeight="1">
      <c r="B18" s="14"/>
      <c r="C18" s="15"/>
      <c r="D18" s="17"/>
      <c r="E18" s="15"/>
      <c r="F18" s="15"/>
      <c r="G18" s="17"/>
      <c r="H18" s="16"/>
      <c r="I18" s="16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7"/>
      <c r="H19" s="16"/>
      <c r="I19" s="16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7"/>
      <c r="H20" s="16"/>
      <c r="I20" s="16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7"/>
      <c r="H21" s="16"/>
      <c r="I21" s="16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7"/>
      <c r="H22" s="16"/>
      <c r="I22" s="16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6"/>
      <c r="I23" s="16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7"/>
      <c r="H24" s="16"/>
      <c r="I24" s="16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6"/>
      <c r="I25" s="16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6"/>
      <c r="I26" s="16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6"/>
      <c r="I27" s="16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6"/>
      <c r="I28" s="16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6"/>
      <c r="I29" s="16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6"/>
      <c r="I30" s="16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6"/>
      <c r="I31" s="16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6"/>
      <c r="I32" s="16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6"/>
      <c r="I33" s="16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7"/>
      <c r="H34" s="16"/>
      <c r="I34" s="16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7"/>
      <c r="H35" s="16"/>
      <c r="I35" s="16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7"/>
      <c r="H36" s="16"/>
      <c r="I36" s="16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7"/>
      <c r="H37" s="16"/>
      <c r="I37" s="16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7"/>
      <c r="H38" s="16"/>
      <c r="I38" s="16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7"/>
      <c r="H39" s="16"/>
      <c r="I39" s="16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7"/>
      <c r="H40" s="16"/>
      <c r="I40" s="16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7"/>
      <c r="H41" s="16"/>
      <c r="I41" s="16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7"/>
      <c r="H42" s="16"/>
      <c r="I42" s="16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7"/>
      <c r="H43" s="16"/>
      <c r="I43" s="16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7"/>
      <c r="H44" s="16"/>
      <c r="I44" s="16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7"/>
      <c r="H45" s="16"/>
      <c r="I45" s="16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7"/>
      <c r="H46" s="16"/>
      <c r="I46" s="16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7"/>
      <c r="H47" s="16"/>
      <c r="I47" s="16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7"/>
      <c r="H48" s="16"/>
      <c r="I48" s="16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7"/>
      <c r="H49" s="16"/>
      <c r="I49" s="16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7"/>
      <c r="H50" s="16"/>
      <c r="I50" s="16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7"/>
      <c r="H51" s="16"/>
      <c r="I51" s="16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7"/>
      <c r="H52" s="16"/>
      <c r="I52" s="16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7"/>
      <c r="H53" s="16"/>
      <c r="I53" s="16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7"/>
      <c r="H54" s="16"/>
      <c r="I54" s="16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7"/>
      <c r="H55" s="16"/>
      <c r="I55" s="16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7"/>
      <c r="H56" s="16"/>
      <c r="I56" s="16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7"/>
      <c r="H57" s="16"/>
      <c r="I57" s="16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7"/>
      <c r="H58" s="16"/>
      <c r="I58" s="16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7"/>
      <c r="H59" s="16"/>
      <c r="I59" s="16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7"/>
      <c r="H60" s="16"/>
      <c r="I60" s="16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7"/>
      <c r="H61" s="16"/>
      <c r="I61" s="16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7"/>
      <c r="H62" s="16"/>
      <c r="I62" s="16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7"/>
      <c r="H63" s="16"/>
      <c r="I63" s="16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7"/>
      <c r="H64" s="16"/>
      <c r="I64" s="16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7"/>
      <c r="H65" s="16"/>
      <c r="I65" s="16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7"/>
      <c r="H66" s="16"/>
      <c r="I66" s="16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7"/>
      <c r="H67" s="16"/>
      <c r="I67" s="16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7"/>
      <c r="H68" s="16"/>
      <c r="I68" s="16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7"/>
      <c r="H69" s="16"/>
      <c r="I69" s="16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7"/>
      <c r="H70" s="16"/>
      <c r="I70" s="16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7"/>
      <c r="H71" s="16"/>
      <c r="I71" s="16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7"/>
      <c r="H72" s="16"/>
      <c r="I72" s="16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7"/>
      <c r="H73" s="16"/>
      <c r="I73" s="16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7"/>
      <c r="H74" s="16"/>
      <c r="I74" s="16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7"/>
      <c r="H75" s="16"/>
      <c r="I75" s="16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7"/>
      <c r="H76" s="16"/>
      <c r="I76" s="16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7"/>
      <c r="H77" s="16"/>
      <c r="I77" s="16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7"/>
      <c r="H78" s="16"/>
      <c r="I78" s="16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7"/>
      <c r="H79" s="16"/>
      <c r="I79" s="16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7"/>
      <c r="H80" s="16"/>
      <c r="I80" s="16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7"/>
      <c r="H81" s="16"/>
      <c r="I81" s="16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7"/>
      <c r="H82" s="16"/>
      <c r="I82" s="16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7"/>
      <c r="H83" s="16"/>
      <c r="I83" s="16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7"/>
      <c r="H84" s="16"/>
      <c r="I84" s="16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7"/>
      <c r="H85" s="16"/>
      <c r="I85" s="16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7"/>
      <c r="H86" s="16"/>
      <c r="I86" s="16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7"/>
      <c r="H87" s="16"/>
      <c r="I87" s="16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7"/>
      <c r="H88" s="16"/>
      <c r="I88" s="16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7"/>
      <c r="H89" s="16"/>
      <c r="I89" s="16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7"/>
      <c r="H90" s="16"/>
      <c r="I90" s="16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7"/>
      <c r="H91" s="16"/>
      <c r="I91" s="16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7"/>
      <c r="H92" s="16"/>
      <c r="I92" s="16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7"/>
      <c r="H93" s="16"/>
      <c r="I93" s="16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7"/>
      <c r="H94" s="16"/>
      <c r="I94" s="16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7"/>
      <c r="H95" s="16"/>
      <c r="I95" s="16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7"/>
      <c r="H96" s="16"/>
      <c r="I96" s="16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7"/>
      <c r="H97" s="16"/>
      <c r="I97" s="16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7"/>
      <c r="H98" s="16"/>
      <c r="I98" s="16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7"/>
      <c r="H99" s="16"/>
      <c r="I99" s="16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7"/>
      <c r="H100" s="16"/>
      <c r="I100" s="16"/>
      <c r="J100" s="15"/>
      <c r="K100" s="17"/>
      <c r="L100" s="17"/>
    </row>
    <row r="101" ht="16.5" customHeight="1">
      <c r="B101" s="14"/>
      <c r="C101" s="15"/>
      <c r="D101" s="15"/>
      <c r="E101" s="15"/>
      <c r="F101" s="15"/>
      <c r="G101" s="17"/>
      <c r="H101" s="16"/>
      <c r="I101" s="16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7"/>
      <c r="H102" s="16"/>
      <c r="I102" s="16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7"/>
      <c r="H103" s="16"/>
      <c r="I103" s="16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7"/>
      <c r="H104" s="16"/>
      <c r="I104" s="16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7"/>
      <c r="H105" s="16"/>
      <c r="I105" s="16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7"/>
      <c r="H106" s="16"/>
      <c r="I106" s="16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7"/>
      <c r="H107" s="16"/>
      <c r="I107" s="16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7"/>
      <c r="H108" s="16"/>
      <c r="I108" s="16"/>
      <c r="J108" s="17"/>
      <c r="K108" s="17"/>
      <c r="L108" s="17"/>
    </row>
    <row r="109" ht="16.5" customHeight="1">
      <c r="B109" s="14"/>
      <c r="C109" s="17"/>
      <c r="D109" s="17"/>
      <c r="E109" s="15"/>
      <c r="F109" s="17"/>
      <c r="G109" s="17"/>
      <c r="H109" s="16"/>
      <c r="I109" s="16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7"/>
      <c r="H110" s="16"/>
      <c r="I110" s="16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7"/>
      <c r="H111" s="16"/>
      <c r="I111" s="16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7"/>
      <c r="H112" s="16"/>
      <c r="I112" s="16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7"/>
      <c r="H113" s="16"/>
      <c r="I113" s="16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7"/>
      <c r="H114" s="16"/>
      <c r="I114" s="16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7"/>
      <c r="H115" s="16"/>
      <c r="I115" s="16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7"/>
      <c r="H116" s="16"/>
      <c r="I116" s="16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7"/>
      <c r="H117" s="16"/>
      <c r="I117" s="16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7"/>
      <c r="H118" s="16"/>
      <c r="I118" s="16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7"/>
      <c r="H119" s="16"/>
      <c r="I119" s="16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7"/>
      <c r="H120" s="16"/>
      <c r="I120" s="16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7"/>
      <c r="H121" s="16"/>
      <c r="I121" s="16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7"/>
      <c r="H122" s="16"/>
      <c r="I122" s="16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7"/>
      <c r="H123" s="16"/>
      <c r="I123" s="16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7"/>
      <c r="H124" s="16"/>
      <c r="I124" s="16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7"/>
      <c r="H125" s="16"/>
      <c r="I125" s="16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7"/>
      <c r="H126" s="16"/>
      <c r="I126" s="16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7"/>
      <c r="H127" s="16"/>
      <c r="I127" s="16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7"/>
      <c r="H128" s="16"/>
      <c r="I128" s="16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7"/>
      <c r="H129" s="16"/>
      <c r="I129" s="16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7"/>
      <c r="H130" s="16"/>
      <c r="I130" s="16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7"/>
      <c r="H131" s="16"/>
      <c r="I131" s="16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7"/>
      <c r="H132" s="16"/>
      <c r="I132" s="16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7"/>
      <c r="H133" s="16"/>
      <c r="I133" s="16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7"/>
      <c r="H134" s="16"/>
      <c r="I134" s="16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7"/>
      <c r="H135" s="16"/>
      <c r="I135" s="16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7"/>
      <c r="H136" s="16"/>
      <c r="I136" s="16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7"/>
      <c r="H137" s="16"/>
      <c r="I137" s="16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7"/>
      <c r="H138" s="16"/>
      <c r="I138" s="16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7"/>
      <c r="H139" s="16"/>
      <c r="I139" s="16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7"/>
      <c r="H140" s="16"/>
      <c r="I140" s="16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7"/>
      <c r="H141" s="16"/>
      <c r="I141" s="16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7"/>
      <c r="H142" s="16"/>
      <c r="I142" s="16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7"/>
      <c r="H143" s="16"/>
      <c r="I143" s="16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7"/>
      <c r="H144" s="16"/>
      <c r="I144" s="16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7"/>
      <c r="H145" s="16"/>
      <c r="I145" s="16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7"/>
      <c r="H146" s="16"/>
      <c r="I146" s="16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7"/>
      <c r="H147" s="16"/>
      <c r="I147" s="16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7"/>
      <c r="H148" s="16"/>
      <c r="I148" s="16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7"/>
      <c r="H149" s="16"/>
      <c r="I149" s="16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7"/>
      <c r="H150" s="16"/>
      <c r="I150" s="16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7"/>
      <c r="H151" s="16"/>
      <c r="I151" s="16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7"/>
      <c r="H152" s="16"/>
      <c r="I152" s="16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7"/>
      <c r="H153" s="16"/>
      <c r="I153" s="16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7"/>
      <c r="H154" s="16"/>
      <c r="I154" s="16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7"/>
      <c r="H155" s="16"/>
      <c r="I155" s="16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7"/>
      <c r="H156" s="16"/>
      <c r="I156" s="16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7"/>
      <c r="H157" s="16"/>
      <c r="I157" s="16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7"/>
      <c r="H158" s="16"/>
      <c r="I158" s="16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7"/>
      <c r="H159" s="16"/>
      <c r="I159" s="16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7"/>
      <c r="H160" s="16"/>
      <c r="I160" s="16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7"/>
      <c r="H161" s="16"/>
      <c r="I161" s="16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7"/>
      <c r="H162" s="16"/>
      <c r="I162" s="16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7"/>
      <c r="H163" s="16"/>
      <c r="I163" s="16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7"/>
      <c r="H164" s="16"/>
      <c r="I164" s="16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7"/>
      <c r="H165" s="16"/>
      <c r="I165" s="16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7"/>
      <c r="H166" s="16"/>
      <c r="I166" s="16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7"/>
      <c r="H167" s="16"/>
      <c r="I167" s="16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7"/>
      <c r="H168" s="16"/>
      <c r="I168" s="16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7"/>
      <c r="H169" s="16"/>
      <c r="I169" s="16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7"/>
      <c r="H170" s="16"/>
      <c r="I170" s="16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7"/>
      <c r="H171" s="16"/>
      <c r="I171" s="16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7"/>
      <c r="H172" s="16"/>
      <c r="I172" s="16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7"/>
      <c r="H173" s="16"/>
      <c r="I173" s="16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7"/>
      <c r="H174" s="16"/>
      <c r="I174" s="16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7"/>
      <c r="H175" s="16"/>
      <c r="I175" s="16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7"/>
      <c r="H176" s="16"/>
      <c r="I176" s="16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7"/>
      <c r="H177" s="16"/>
      <c r="I177" s="16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7"/>
      <c r="H178" s="16"/>
      <c r="I178" s="16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7"/>
      <c r="H179" s="16"/>
      <c r="I179" s="16"/>
      <c r="J179" s="17"/>
      <c r="K179" s="17"/>
      <c r="L179" s="17"/>
    </row>
    <row r="180" ht="16.5" customHeight="1">
      <c r="B180" s="14"/>
      <c r="C180" s="17"/>
      <c r="D180" s="17"/>
      <c r="E180" s="15"/>
      <c r="F180" s="17"/>
      <c r="G180" s="17"/>
      <c r="H180" s="16"/>
      <c r="I180" s="16"/>
      <c r="J180" s="17"/>
      <c r="K180" s="17"/>
      <c r="L180" s="17"/>
    </row>
    <row r="181" ht="16.5" customHeight="1">
      <c r="B181" s="14"/>
      <c r="C181" s="17"/>
      <c r="D181" s="17"/>
      <c r="E181" s="15"/>
      <c r="F181" s="17"/>
      <c r="G181" s="17"/>
      <c r="H181" s="16"/>
      <c r="I181" s="16"/>
      <c r="J181" s="17"/>
      <c r="K181" s="17"/>
      <c r="L181" s="17"/>
    </row>
    <row r="182" ht="16.5" customHeight="1">
      <c r="B182" s="14"/>
      <c r="C182" s="17"/>
      <c r="D182" s="17"/>
      <c r="E182" s="15"/>
      <c r="F182" s="17"/>
      <c r="G182" s="17"/>
      <c r="H182" s="16"/>
      <c r="I182" s="16"/>
      <c r="J182" s="17"/>
      <c r="K182" s="17"/>
      <c r="L182" s="17"/>
    </row>
    <row r="183" ht="16.5" customHeight="1">
      <c r="B183" s="14"/>
      <c r="C183" s="17"/>
      <c r="D183" s="17"/>
      <c r="E183" s="15"/>
      <c r="F183" s="17"/>
      <c r="G183" s="17"/>
      <c r="H183" s="16"/>
      <c r="I183" s="16"/>
      <c r="J183" s="17"/>
      <c r="K183" s="17"/>
      <c r="L183" s="17"/>
    </row>
    <row r="184" ht="16.5" customHeight="1">
      <c r="B184" s="14"/>
      <c r="C184" s="17"/>
      <c r="D184" s="17"/>
      <c r="E184" s="15"/>
      <c r="F184" s="17"/>
      <c r="G184" s="17"/>
      <c r="H184" s="16"/>
      <c r="I184" s="16"/>
      <c r="J184" s="17"/>
      <c r="K184" s="17"/>
      <c r="L184" s="17"/>
    </row>
    <row r="185" ht="16.5" customHeight="1">
      <c r="B185" s="14"/>
      <c r="C185" s="17"/>
      <c r="D185" s="17"/>
      <c r="E185" s="15"/>
      <c r="F185" s="17"/>
      <c r="G185" s="17"/>
      <c r="H185" s="16"/>
      <c r="I185" s="16"/>
      <c r="J185" s="17"/>
      <c r="K185" s="17"/>
      <c r="L185" s="17"/>
    </row>
    <row r="186" ht="16.5" customHeight="1">
      <c r="B186" s="14"/>
      <c r="C186" s="17"/>
      <c r="D186" s="17"/>
      <c r="E186" s="15"/>
      <c r="F186" s="17"/>
      <c r="G186" s="17"/>
      <c r="H186" s="16"/>
      <c r="I186" s="16"/>
      <c r="J186" s="17"/>
      <c r="K186" s="17"/>
      <c r="L186" s="17"/>
    </row>
    <row r="187" ht="16.5" customHeight="1">
      <c r="B187" s="14"/>
      <c r="C187" s="17"/>
      <c r="D187" s="17"/>
      <c r="E187" s="15"/>
      <c r="F187" s="17"/>
      <c r="G187" s="17"/>
      <c r="H187" s="16"/>
      <c r="I187" s="16"/>
      <c r="J187" s="17"/>
      <c r="K187" s="17"/>
      <c r="L187" s="17"/>
    </row>
    <row r="188" ht="16.5" customHeight="1">
      <c r="B188" s="1"/>
      <c r="E188" s="2"/>
      <c r="G188" s="3"/>
      <c r="H188" s="4"/>
      <c r="I188" s="4"/>
    </row>
    <row r="189" ht="16.5" customHeight="1">
      <c r="B189" s="1"/>
      <c r="E189" s="2"/>
      <c r="G189" s="3"/>
      <c r="H189" s="4"/>
      <c r="I189" s="4"/>
    </row>
    <row r="190" ht="16.5" customHeight="1">
      <c r="B190" s="1"/>
      <c r="E190" s="2"/>
      <c r="G190" s="3"/>
      <c r="H190" s="4"/>
      <c r="I190" s="4"/>
    </row>
    <row r="191" ht="16.5" customHeight="1">
      <c r="B191" s="1"/>
      <c r="E191" s="2"/>
      <c r="G191" s="3"/>
      <c r="H191" s="4"/>
      <c r="I191" s="4"/>
    </row>
    <row r="192" ht="16.5" customHeight="1">
      <c r="B192" s="1"/>
      <c r="E192" s="2"/>
      <c r="G192" s="3"/>
      <c r="H192" s="4"/>
      <c r="I192" s="4"/>
    </row>
    <row r="193" ht="16.5" customHeight="1">
      <c r="B193" s="1"/>
      <c r="E193" s="2"/>
      <c r="G193" s="3"/>
      <c r="H193" s="4"/>
      <c r="I193" s="4"/>
    </row>
    <row r="194" ht="16.5" customHeight="1">
      <c r="B194" s="1"/>
      <c r="E194" s="2"/>
      <c r="G194" s="3"/>
      <c r="H194" s="4"/>
      <c r="I194" s="4"/>
    </row>
    <row r="195" ht="16.5" customHeight="1">
      <c r="B195" s="1"/>
      <c r="E195" s="2"/>
      <c r="G195" s="3"/>
      <c r="H195" s="4"/>
      <c r="I195" s="4"/>
    </row>
    <row r="196" ht="16.5" customHeight="1">
      <c r="B196" s="1"/>
      <c r="E196" s="2"/>
      <c r="G196" s="3"/>
      <c r="H196" s="4"/>
      <c r="I196" s="4"/>
    </row>
    <row r="197" ht="16.5" customHeight="1">
      <c r="B197" s="1"/>
      <c r="E197" s="2"/>
      <c r="G197" s="3"/>
      <c r="H197" s="4"/>
      <c r="I197" s="4"/>
    </row>
    <row r="198" ht="16.5" customHeight="1">
      <c r="B198" s="1"/>
      <c r="E198" s="2"/>
      <c r="G198" s="3"/>
      <c r="H198" s="4"/>
      <c r="I198" s="4"/>
    </row>
    <row r="199" ht="16.5" customHeight="1">
      <c r="B199" s="1"/>
      <c r="E199" s="2"/>
      <c r="G199" s="3"/>
      <c r="H199" s="4"/>
      <c r="I199" s="4"/>
    </row>
    <row r="200" ht="16.5" customHeight="1">
      <c r="B200" s="1"/>
      <c r="E200" s="2"/>
      <c r="G200" s="3"/>
      <c r="H200" s="4"/>
      <c r="I200" s="4"/>
    </row>
    <row r="201" ht="16.5" customHeight="1">
      <c r="B201" s="1"/>
      <c r="E201" s="2"/>
      <c r="G201" s="3"/>
      <c r="H201" s="4"/>
      <c r="I201" s="4"/>
    </row>
    <row r="202" ht="16.5" customHeight="1">
      <c r="B202" s="1"/>
      <c r="E202" s="2"/>
      <c r="G202" s="3"/>
      <c r="H202" s="4"/>
      <c r="I202" s="4"/>
    </row>
    <row r="203" ht="16.5" customHeight="1">
      <c r="B203" s="1"/>
      <c r="E203" s="2"/>
      <c r="G203" s="3"/>
      <c r="H203" s="4"/>
      <c r="I203" s="4"/>
    </row>
    <row r="204" ht="16.5" customHeight="1">
      <c r="B204" s="1"/>
      <c r="E204" s="2"/>
      <c r="G204" s="3"/>
      <c r="H204" s="4"/>
      <c r="I204" s="4"/>
    </row>
    <row r="205" ht="16.5" customHeight="1">
      <c r="B205" s="1"/>
      <c r="E205" s="2"/>
      <c r="G205" s="3"/>
      <c r="H205" s="4"/>
      <c r="I205" s="4"/>
    </row>
    <row r="206" ht="16.5" customHeight="1">
      <c r="B206" s="1"/>
      <c r="E206" s="2"/>
      <c r="G206" s="3"/>
      <c r="H206" s="4"/>
      <c r="I206" s="4"/>
    </row>
    <row r="207" ht="16.5" customHeight="1">
      <c r="B207" s="1"/>
      <c r="E207" s="2"/>
      <c r="G207" s="3"/>
      <c r="H207" s="4"/>
      <c r="I207" s="4"/>
    </row>
    <row r="208" ht="16.5" customHeight="1">
      <c r="B208" s="1"/>
      <c r="E208" s="2"/>
      <c r="G208" s="3"/>
      <c r="H208" s="4"/>
      <c r="I208" s="4"/>
    </row>
    <row r="209" ht="16.5" customHeight="1">
      <c r="B209" s="1"/>
      <c r="E209" s="2"/>
      <c r="G209" s="3"/>
      <c r="H209" s="4"/>
      <c r="I209" s="4"/>
    </row>
    <row r="210" ht="16.5" customHeight="1">
      <c r="B210" s="1"/>
      <c r="E210" s="2"/>
      <c r="G210" s="3"/>
      <c r="H210" s="4"/>
      <c r="I210" s="4"/>
    </row>
    <row r="211" ht="16.5" customHeight="1">
      <c r="B211" s="1"/>
      <c r="E211" s="2"/>
      <c r="G211" s="3"/>
      <c r="H211" s="4"/>
      <c r="I211" s="4"/>
    </row>
    <row r="212" ht="16.5" customHeight="1">
      <c r="B212" s="1"/>
      <c r="E212" s="2"/>
      <c r="G212" s="3"/>
      <c r="H212" s="4"/>
      <c r="I212" s="4"/>
    </row>
    <row r="213" ht="16.5" customHeight="1">
      <c r="B213" s="1"/>
      <c r="E213" s="2"/>
      <c r="G213" s="3"/>
      <c r="H213" s="4"/>
      <c r="I213" s="4"/>
    </row>
    <row r="214" ht="16.5" customHeight="1">
      <c r="B214" s="1"/>
      <c r="E214" s="2"/>
      <c r="G214" s="3"/>
      <c r="H214" s="4"/>
      <c r="I214" s="4"/>
    </row>
    <row r="215" ht="16.5" customHeight="1">
      <c r="B215" s="1"/>
      <c r="E215" s="2"/>
      <c r="G215" s="3"/>
      <c r="H215" s="4"/>
      <c r="I215" s="4"/>
    </row>
    <row r="216" ht="16.5" customHeight="1">
      <c r="B216" s="1"/>
      <c r="E216" s="2"/>
      <c r="G216" s="3"/>
      <c r="H216" s="4"/>
      <c r="I216" s="4"/>
    </row>
    <row r="217" ht="16.5" customHeight="1">
      <c r="B217" s="1"/>
      <c r="E217" s="2"/>
      <c r="G217" s="3"/>
      <c r="H217" s="4"/>
      <c r="I217" s="4"/>
    </row>
    <row r="218" ht="16.5" customHeight="1">
      <c r="B218" s="1"/>
      <c r="E218" s="2"/>
      <c r="G218" s="3"/>
      <c r="H218" s="4"/>
      <c r="I218" s="4"/>
    </row>
    <row r="219" ht="16.5" customHeight="1">
      <c r="B219" s="1"/>
      <c r="E219" s="2"/>
      <c r="G219" s="3"/>
      <c r="H219" s="4"/>
      <c r="I219" s="4"/>
    </row>
    <row r="220" ht="16.5" customHeight="1">
      <c r="B220" s="1"/>
      <c r="E220" s="2"/>
      <c r="G220" s="3"/>
      <c r="H220" s="4"/>
      <c r="I220" s="4"/>
    </row>
    <row r="221" ht="16.5" customHeight="1">
      <c r="B221" s="1"/>
      <c r="E221" s="2"/>
      <c r="G221" s="3"/>
      <c r="H221" s="4"/>
      <c r="I221" s="4"/>
    </row>
    <row r="222" ht="16.5" customHeight="1">
      <c r="B222" s="1"/>
      <c r="E222" s="2"/>
      <c r="G222" s="3"/>
      <c r="H222" s="4"/>
      <c r="I222" s="4"/>
    </row>
    <row r="223" ht="16.5" customHeight="1">
      <c r="B223" s="1"/>
      <c r="E223" s="2"/>
      <c r="G223" s="3"/>
      <c r="H223" s="4"/>
      <c r="I223" s="4"/>
    </row>
    <row r="224" ht="16.5" customHeight="1">
      <c r="B224" s="1"/>
      <c r="E224" s="2"/>
      <c r="G224" s="3"/>
      <c r="H224" s="4"/>
      <c r="I224" s="4"/>
    </row>
    <row r="225" ht="16.5" customHeight="1">
      <c r="B225" s="1"/>
      <c r="E225" s="2"/>
      <c r="G225" s="3"/>
      <c r="H225" s="4"/>
      <c r="I225" s="4"/>
    </row>
    <row r="226" ht="16.5" customHeight="1">
      <c r="B226" s="1"/>
      <c r="E226" s="2"/>
      <c r="G226" s="3"/>
      <c r="H226" s="4"/>
      <c r="I226" s="4"/>
    </row>
    <row r="227" ht="16.5" customHeight="1">
      <c r="B227" s="1"/>
      <c r="E227" s="2"/>
      <c r="G227" s="3"/>
      <c r="H227" s="4"/>
      <c r="I227" s="4"/>
    </row>
    <row r="228" ht="16.5" customHeight="1">
      <c r="B228" s="1"/>
      <c r="E228" s="2"/>
      <c r="G228" s="3"/>
      <c r="H228" s="4"/>
      <c r="I228" s="4"/>
    </row>
    <row r="229" ht="16.5" customHeight="1">
      <c r="B229" s="1"/>
      <c r="E229" s="2"/>
      <c r="G229" s="3"/>
      <c r="H229" s="4"/>
      <c r="I229" s="4"/>
    </row>
    <row r="230" ht="16.5" customHeight="1">
      <c r="B230" s="1"/>
      <c r="E230" s="2"/>
      <c r="G230" s="3"/>
      <c r="H230" s="4"/>
      <c r="I230" s="4"/>
    </row>
    <row r="231" ht="16.5" customHeight="1">
      <c r="B231" s="1"/>
      <c r="E231" s="2"/>
      <c r="G231" s="3"/>
      <c r="H231" s="4"/>
      <c r="I231" s="4"/>
    </row>
    <row r="232" ht="16.5" customHeight="1">
      <c r="B232" s="1"/>
      <c r="E232" s="2"/>
      <c r="G232" s="3"/>
      <c r="H232" s="4"/>
      <c r="I232" s="4"/>
    </row>
    <row r="233" ht="16.5" customHeight="1">
      <c r="B233" s="1"/>
      <c r="E233" s="2"/>
      <c r="G233" s="3"/>
      <c r="H233" s="4"/>
      <c r="I233" s="4"/>
    </row>
    <row r="234" ht="16.5" customHeight="1">
      <c r="B234" s="1"/>
      <c r="E234" s="2"/>
      <c r="G234" s="3"/>
      <c r="H234" s="4"/>
      <c r="I234" s="4"/>
    </row>
    <row r="235" ht="16.5" customHeight="1">
      <c r="B235" s="1"/>
      <c r="E235" s="2"/>
      <c r="G235" s="3"/>
      <c r="H235" s="4"/>
      <c r="I235" s="4"/>
    </row>
    <row r="236" ht="16.5" customHeight="1">
      <c r="B236" s="1"/>
      <c r="E236" s="2"/>
      <c r="G236" s="3"/>
      <c r="H236" s="4"/>
      <c r="I236" s="4"/>
    </row>
    <row r="237" ht="16.5" customHeight="1">
      <c r="B237" s="1"/>
      <c r="E237" s="2"/>
      <c r="G237" s="3"/>
      <c r="H237" s="4"/>
      <c r="I237" s="4"/>
    </row>
    <row r="238" ht="16.5" customHeight="1">
      <c r="B238" s="1"/>
      <c r="E238" s="2"/>
      <c r="G238" s="3"/>
      <c r="H238" s="4"/>
      <c r="I238" s="4"/>
    </row>
    <row r="239" ht="16.5" customHeight="1">
      <c r="B239" s="1"/>
      <c r="E239" s="2"/>
      <c r="G239" s="3"/>
      <c r="H239" s="4"/>
      <c r="I239" s="4"/>
    </row>
    <row r="240" ht="16.5" customHeight="1">
      <c r="B240" s="1"/>
      <c r="E240" s="2"/>
      <c r="G240" s="3"/>
      <c r="H240" s="4"/>
      <c r="I240" s="4"/>
    </row>
    <row r="241" ht="16.5" customHeight="1">
      <c r="B241" s="1"/>
      <c r="E241" s="2"/>
      <c r="G241" s="3"/>
      <c r="H241" s="4"/>
      <c r="I241" s="4"/>
    </row>
    <row r="242" ht="16.5" customHeight="1">
      <c r="B242" s="1"/>
      <c r="E242" s="2"/>
      <c r="G242" s="3"/>
      <c r="H242" s="4"/>
      <c r="I242" s="4"/>
    </row>
    <row r="243" ht="16.5" customHeight="1">
      <c r="B243" s="1"/>
      <c r="E243" s="2"/>
      <c r="G243" s="3"/>
      <c r="H243" s="4"/>
      <c r="I243" s="4"/>
    </row>
    <row r="244" ht="16.5" customHeight="1">
      <c r="B244" s="1"/>
      <c r="E244" s="2"/>
      <c r="G244" s="3"/>
      <c r="H244" s="4"/>
      <c r="I244" s="4"/>
    </row>
    <row r="245" ht="16.5" customHeight="1">
      <c r="B245" s="1"/>
      <c r="E245" s="2"/>
      <c r="G245" s="3"/>
      <c r="H245" s="4"/>
      <c r="I245" s="4"/>
    </row>
    <row r="246" ht="16.5" customHeight="1">
      <c r="B246" s="1"/>
      <c r="E246" s="2"/>
      <c r="G246" s="3"/>
      <c r="H246" s="4"/>
      <c r="I246" s="4"/>
    </row>
    <row r="247" ht="16.5" customHeight="1">
      <c r="B247" s="1"/>
      <c r="E247" s="2"/>
      <c r="G247" s="3"/>
      <c r="H247" s="4"/>
      <c r="I247" s="4"/>
    </row>
    <row r="248" ht="16.5" customHeight="1">
      <c r="B248" s="1"/>
      <c r="E248" s="2"/>
      <c r="G248" s="3"/>
      <c r="H248" s="4"/>
      <c r="I248" s="4"/>
    </row>
    <row r="249" ht="16.5" customHeight="1">
      <c r="B249" s="1"/>
      <c r="E249" s="2"/>
      <c r="G249" s="3"/>
      <c r="H249" s="4"/>
      <c r="I249" s="4"/>
    </row>
    <row r="250" ht="16.5" customHeight="1">
      <c r="B250" s="1"/>
      <c r="E250" s="2"/>
      <c r="G250" s="3"/>
      <c r="H250" s="4"/>
      <c r="I250" s="4"/>
    </row>
    <row r="251" ht="16.5" customHeight="1">
      <c r="B251" s="1"/>
      <c r="E251" s="2"/>
      <c r="G251" s="3"/>
      <c r="H251" s="4"/>
      <c r="I251" s="4"/>
    </row>
    <row r="252" ht="16.5" customHeight="1">
      <c r="B252" s="1"/>
      <c r="E252" s="2"/>
      <c r="G252" s="3"/>
      <c r="H252" s="4"/>
      <c r="I252" s="4"/>
    </row>
    <row r="253" ht="16.5" customHeight="1">
      <c r="B253" s="1"/>
      <c r="E253" s="2"/>
      <c r="G253" s="3"/>
      <c r="H253" s="4"/>
      <c r="I253" s="4"/>
    </row>
    <row r="254" ht="16.5" customHeight="1">
      <c r="B254" s="1"/>
      <c r="E254" s="2"/>
      <c r="G254" s="3"/>
      <c r="H254" s="4"/>
      <c r="I254" s="4"/>
    </row>
    <row r="255" ht="16.5" customHeight="1">
      <c r="B255" s="1"/>
      <c r="E255" s="2"/>
      <c r="G255" s="3"/>
      <c r="H255" s="4"/>
      <c r="I255" s="4"/>
    </row>
    <row r="256" ht="16.5" customHeight="1">
      <c r="B256" s="1"/>
      <c r="E256" s="2"/>
      <c r="G256" s="3"/>
      <c r="H256" s="4"/>
      <c r="I256" s="4"/>
    </row>
    <row r="257" ht="16.5" customHeight="1">
      <c r="B257" s="1"/>
      <c r="E257" s="2"/>
      <c r="G257" s="3"/>
      <c r="H257" s="4"/>
      <c r="I257" s="4"/>
    </row>
    <row r="258" ht="16.5" customHeight="1">
      <c r="B258" s="1"/>
      <c r="E258" s="2"/>
      <c r="G258" s="3"/>
      <c r="H258" s="4"/>
      <c r="I258" s="4"/>
    </row>
    <row r="259" ht="16.5" customHeight="1">
      <c r="B259" s="1"/>
      <c r="E259" s="2"/>
      <c r="G259" s="3"/>
      <c r="H259" s="4"/>
      <c r="I259" s="4"/>
    </row>
    <row r="260" ht="16.5" customHeight="1">
      <c r="B260" s="1"/>
      <c r="E260" s="2"/>
      <c r="G260" s="3"/>
      <c r="H260" s="4"/>
      <c r="I260" s="4"/>
    </row>
    <row r="261" ht="16.5" customHeight="1">
      <c r="B261" s="1"/>
      <c r="E261" s="2"/>
      <c r="G261" s="3"/>
      <c r="H261" s="4"/>
      <c r="I261" s="4"/>
    </row>
    <row r="262" ht="16.5" customHeight="1">
      <c r="B262" s="1"/>
      <c r="E262" s="2"/>
      <c r="G262" s="3"/>
      <c r="H262" s="4"/>
      <c r="I262" s="4"/>
    </row>
    <row r="263" ht="16.5" customHeight="1">
      <c r="B263" s="1"/>
      <c r="E263" s="2"/>
      <c r="G263" s="3"/>
      <c r="H263" s="4"/>
      <c r="I263" s="4"/>
    </row>
    <row r="264" ht="16.5" customHeight="1">
      <c r="B264" s="1"/>
      <c r="E264" s="2"/>
      <c r="G264" s="3"/>
      <c r="H264" s="4"/>
      <c r="I264" s="4"/>
    </row>
    <row r="265" ht="16.5" customHeight="1">
      <c r="B265" s="1"/>
      <c r="E265" s="2"/>
      <c r="G265" s="3"/>
      <c r="H265" s="4"/>
      <c r="I265" s="4"/>
    </row>
    <row r="266" ht="16.5" customHeight="1">
      <c r="B266" s="1"/>
      <c r="E266" s="2"/>
      <c r="G266" s="3"/>
      <c r="H266" s="4"/>
      <c r="I266" s="4"/>
    </row>
    <row r="267" ht="16.5" customHeight="1">
      <c r="B267" s="1"/>
      <c r="E267" s="2"/>
      <c r="G267" s="3"/>
      <c r="H267" s="4"/>
      <c r="I267" s="4"/>
    </row>
    <row r="268" ht="16.5" customHeight="1">
      <c r="B268" s="1"/>
      <c r="E268" s="2"/>
      <c r="G268" s="3"/>
      <c r="H268" s="4"/>
      <c r="I268" s="4"/>
    </row>
    <row r="269" ht="16.5" customHeight="1">
      <c r="B269" s="1"/>
      <c r="E269" s="2"/>
      <c r="G269" s="3"/>
      <c r="H269" s="4"/>
      <c r="I269" s="4"/>
    </row>
    <row r="270" ht="16.5" customHeight="1">
      <c r="B270" s="1"/>
      <c r="E270" s="2"/>
      <c r="G270" s="3"/>
      <c r="H270" s="4"/>
      <c r="I270" s="4"/>
    </row>
    <row r="271" ht="16.5" customHeight="1">
      <c r="B271" s="1"/>
      <c r="E271" s="2"/>
      <c r="G271" s="3"/>
      <c r="H271" s="4"/>
      <c r="I271" s="4"/>
    </row>
    <row r="272" ht="16.5" customHeight="1">
      <c r="B272" s="1"/>
      <c r="E272" s="2"/>
      <c r="G272" s="3"/>
      <c r="H272" s="4"/>
      <c r="I272" s="4"/>
    </row>
    <row r="273" ht="16.5" customHeight="1">
      <c r="B273" s="1"/>
      <c r="E273" s="2"/>
      <c r="G273" s="3"/>
      <c r="H273" s="4"/>
      <c r="I273" s="4"/>
    </row>
    <row r="274" ht="16.5" customHeight="1">
      <c r="B274" s="1"/>
      <c r="E274" s="2"/>
      <c r="G274" s="3"/>
      <c r="H274" s="4"/>
      <c r="I274" s="4"/>
    </row>
    <row r="275" ht="16.5" customHeight="1">
      <c r="B275" s="1"/>
      <c r="E275" s="2"/>
      <c r="G275" s="3"/>
      <c r="H275" s="4"/>
      <c r="I275" s="4"/>
    </row>
    <row r="276" ht="16.5" customHeight="1">
      <c r="B276" s="1"/>
      <c r="E276" s="2"/>
      <c r="G276" s="3"/>
      <c r="H276" s="4"/>
      <c r="I276" s="4"/>
    </row>
    <row r="277" ht="16.5" customHeight="1">
      <c r="B277" s="1"/>
      <c r="E277" s="2"/>
      <c r="G277" s="3"/>
      <c r="H277" s="4"/>
      <c r="I277" s="4"/>
    </row>
    <row r="278" ht="16.5" customHeight="1">
      <c r="B278" s="1"/>
      <c r="E278" s="2"/>
      <c r="G278" s="3"/>
      <c r="H278" s="4"/>
      <c r="I278" s="4"/>
    </row>
    <row r="279" ht="16.5" customHeight="1">
      <c r="B279" s="1"/>
      <c r="E279" s="2"/>
      <c r="G279" s="3"/>
      <c r="H279" s="4"/>
      <c r="I279" s="4"/>
    </row>
    <row r="280" ht="16.5" customHeight="1">
      <c r="B280" s="1"/>
      <c r="E280" s="2"/>
      <c r="G280" s="3"/>
      <c r="H280" s="4"/>
      <c r="I280" s="4"/>
    </row>
    <row r="281" ht="16.5" customHeight="1">
      <c r="B281" s="1"/>
      <c r="E281" s="2"/>
      <c r="G281" s="3"/>
      <c r="H281" s="4"/>
      <c r="I281" s="4"/>
    </row>
    <row r="282" ht="16.5" customHeight="1">
      <c r="B282" s="1"/>
      <c r="E282" s="2"/>
      <c r="G282" s="3"/>
      <c r="H282" s="4"/>
      <c r="I282" s="4"/>
    </row>
    <row r="283" ht="16.5" customHeight="1">
      <c r="B283" s="1"/>
      <c r="E283" s="2"/>
      <c r="G283" s="3"/>
      <c r="H283" s="4"/>
      <c r="I283" s="4"/>
    </row>
    <row r="284" ht="16.5" customHeight="1">
      <c r="B284" s="1"/>
      <c r="E284" s="2"/>
      <c r="G284" s="3"/>
      <c r="H284" s="4"/>
      <c r="I284" s="4"/>
    </row>
    <row r="285" ht="16.5" customHeight="1">
      <c r="B285" s="1"/>
      <c r="E285" s="2"/>
      <c r="G285" s="3"/>
      <c r="H285" s="4"/>
      <c r="I285" s="4"/>
    </row>
    <row r="286" ht="16.5" customHeight="1">
      <c r="B286" s="1"/>
      <c r="E286" s="2"/>
      <c r="G286" s="3"/>
      <c r="H286" s="4"/>
      <c r="I286" s="4"/>
    </row>
    <row r="287" ht="16.5" customHeight="1">
      <c r="B287" s="1"/>
      <c r="E287" s="2"/>
      <c r="G287" s="3"/>
      <c r="H287" s="4"/>
      <c r="I287" s="4"/>
    </row>
    <row r="288" ht="16.5" customHeight="1">
      <c r="B288" s="1"/>
      <c r="E288" s="2"/>
      <c r="G288" s="3"/>
      <c r="H288" s="4"/>
      <c r="I288" s="4"/>
    </row>
    <row r="289" ht="16.5" customHeight="1">
      <c r="B289" s="1"/>
      <c r="E289" s="2"/>
      <c r="G289" s="3"/>
      <c r="H289" s="4"/>
      <c r="I289" s="4"/>
    </row>
    <row r="290" ht="16.5" customHeight="1">
      <c r="B290" s="1"/>
      <c r="E290" s="2"/>
      <c r="G290" s="3"/>
      <c r="H290" s="4"/>
      <c r="I290" s="4"/>
    </row>
    <row r="291" ht="16.5" customHeight="1">
      <c r="B291" s="1"/>
      <c r="E291" s="2"/>
      <c r="G291" s="3"/>
      <c r="H291" s="4"/>
      <c r="I291" s="4"/>
    </row>
    <row r="292" ht="16.5" customHeight="1">
      <c r="B292" s="1"/>
      <c r="E292" s="2"/>
      <c r="G292" s="3"/>
      <c r="H292" s="4"/>
      <c r="I292" s="4"/>
    </row>
    <row r="293" ht="16.5" customHeight="1">
      <c r="B293" s="1"/>
      <c r="E293" s="2"/>
      <c r="G293" s="3"/>
      <c r="H293" s="4"/>
      <c r="I293" s="4"/>
    </row>
    <row r="294" ht="16.5" customHeight="1">
      <c r="B294" s="1"/>
      <c r="E294" s="2"/>
      <c r="G294" s="3"/>
      <c r="H294" s="4"/>
      <c r="I294" s="4"/>
    </row>
    <row r="295" ht="16.5" customHeight="1">
      <c r="B295" s="1"/>
      <c r="E295" s="2"/>
      <c r="G295" s="3"/>
      <c r="H295" s="4"/>
      <c r="I295" s="4"/>
    </row>
    <row r="296" ht="16.5" customHeight="1">
      <c r="B296" s="1"/>
      <c r="E296" s="2"/>
      <c r="G296" s="3"/>
      <c r="H296" s="4"/>
      <c r="I296" s="4"/>
    </row>
    <row r="297" ht="16.5" customHeight="1">
      <c r="B297" s="1"/>
      <c r="E297" s="2"/>
      <c r="G297" s="3"/>
      <c r="H297" s="4"/>
      <c r="I297" s="4"/>
    </row>
    <row r="298" ht="16.5" customHeight="1">
      <c r="B298" s="1"/>
      <c r="E298" s="2"/>
      <c r="G298" s="3"/>
      <c r="H298" s="4"/>
      <c r="I298" s="4"/>
    </row>
    <row r="299" ht="16.5" customHeight="1">
      <c r="B299" s="1"/>
      <c r="E299" s="2"/>
      <c r="G299" s="3"/>
      <c r="H299" s="4"/>
      <c r="I299" s="4"/>
    </row>
    <row r="300" ht="16.5" customHeight="1">
      <c r="B300" s="1"/>
      <c r="E300" s="2"/>
      <c r="G300" s="3"/>
      <c r="H300" s="4"/>
      <c r="I300" s="4"/>
    </row>
    <row r="301" ht="16.5" customHeight="1">
      <c r="B301" s="1"/>
      <c r="E301" s="2"/>
      <c r="G301" s="3"/>
      <c r="H301" s="4"/>
      <c r="I301" s="4"/>
    </row>
    <row r="302" ht="16.5" customHeight="1">
      <c r="B302" s="1"/>
      <c r="E302" s="2"/>
      <c r="G302" s="3"/>
      <c r="H302" s="4"/>
      <c r="I302" s="4"/>
    </row>
    <row r="303" ht="16.5" customHeight="1">
      <c r="B303" s="1"/>
      <c r="E303" s="2"/>
      <c r="G303" s="3"/>
      <c r="H303" s="4"/>
      <c r="I303" s="4"/>
    </row>
    <row r="304" ht="16.5" customHeight="1">
      <c r="B304" s="1"/>
      <c r="E304" s="2"/>
      <c r="G304" s="3"/>
      <c r="H304" s="4"/>
      <c r="I304" s="4"/>
    </row>
    <row r="305" ht="16.5" customHeight="1">
      <c r="B305" s="1"/>
      <c r="E305" s="2"/>
      <c r="G305" s="3"/>
      <c r="H305" s="4"/>
      <c r="I305" s="4"/>
    </row>
    <row r="306" ht="16.5" customHeight="1">
      <c r="B306" s="1"/>
      <c r="E306" s="2"/>
      <c r="G306" s="3"/>
      <c r="H306" s="4"/>
      <c r="I306" s="4"/>
    </row>
    <row r="307" ht="16.5" customHeight="1">
      <c r="B307" s="1"/>
      <c r="E307" s="2"/>
      <c r="G307" s="3"/>
      <c r="H307" s="4"/>
      <c r="I307" s="4"/>
    </row>
    <row r="308" ht="16.5" customHeight="1">
      <c r="B308" s="1"/>
      <c r="E308" s="2"/>
      <c r="G308" s="3"/>
      <c r="H308" s="4"/>
      <c r="I308" s="4"/>
    </row>
    <row r="309" ht="16.5" customHeight="1">
      <c r="B309" s="1"/>
      <c r="E309" s="2"/>
      <c r="G309" s="3"/>
      <c r="H309" s="4"/>
      <c r="I309" s="4"/>
    </row>
    <row r="310" ht="16.5" customHeight="1">
      <c r="B310" s="1"/>
      <c r="E310" s="2"/>
      <c r="G310" s="3"/>
      <c r="H310" s="4"/>
      <c r="I310" s="4"/>
    </row>
    <row r="311" ht="16.5" customHeight="1">
      <c r="B311" s="1"/>
      <c r="E311" s="2"/>
      <c r="G311" s="3"/>
      <c r="H311" s="4"/>
      <c r="I311" s="4"/>
    </row>
    <row r="312" ht="16.5" customHeight="1">
      <c r="B312" s="1"/>
      <c r="E312" s="2"/>
      <c r="G312" s="3"/>
      <c r="H312" s="4"/>
      <c r="I312" s="4"/>
    </row>
    <row r="313" ht="16.5" customHeight="1">
      <c r="B313" s="1"/>
      <c r="E313" s="2"/>
      <c r="G313" s="3"/>
      <c r="H313" s="4"/>
      <c r="I313" s="4"/>
    </row>
    <row r="314" ht="16.5" customHeight="1">
      <c r="B314" s="1"/>
      <c r="E314" s="2"/>
      <c r="G314" s="3"/>
      <c r="H314" s="4"/>
      <c r="I314" s="4"/>
    </row>
    <row r="315" ht="16.5" customHeight="1">
      <c r="B315" s="1"/>
      <c r="E315" s="2"/>
      <c r="G315" s="3"/>
      <c r="H315" s="4"/>
      <c r="I315" s="4"/>
    </row>
    <row r="316" ht="16.5" customHeight="1">
      <c r="B316" s="1"/>
      <c r="E316" s="2"/>
      <c r="G316" s="3"/>
      <c r="H316" s="4"/>
      <c r="I316" s="4"/>
    </row>
    <row r="317" ht="16.5" customHeight="1">
      <c r="B317" s="1"/>
      <c r="E317" s="2"/>
      <c r="G317" s="3"/>
      <c r="H317" s="4"/>
      <c r="I317" s="4"/>
    </row>
    <row r="318" ht="16.5" customHeight="1">
      <c r="B318" s="1"/>
      <c r="E318" s="2"/>
      <c r="G318" s="3"/>
      <c r="H318" s="4"/>
      <c r="I318" s="4"/>
    </row>
    <row r="319" ht="16.5" customHeight="1">
      <c r="B319" s="1"/>
      <c r="E319" s="2"/>
      <c r="G319" s="3"/>
      <c r="H319" s="4"/>
      <c r="I319" s="4"/>
    </row>
    <row r="320" ht="16.5" customHeight="1">
      <c r="B320" s="1"/>
      <c r="E320" s="2"/>
      <c r="G320" s="3"/>
      <c r="H320" s="4"/>
      <c r="I320" s="4"/>
    </row>
    <row r="321" ht="16.5" customHeight="1">
      <c r="B321" s="1"/>
      <c r="E321" s="2"/>
      <c r="G321" s="3"/>
      <c r="H321" s="4"/>
      <c r="I321" s="4"/>
    </row>
    <row r="322" ht="16.5" customHeight="1">
      <c r="B322" s="1"/>
      <c r="E322" s="2"/>
      <c r="G322" s="3"/>
      <c r="H322" s="4"/>
      <c r="I322" s="4"/>
    </row>
    <row r="323" ht="16.5" customHeight="1">
      <c r="B323" s="1"/>
      <c r="E323" s="2"/>
      <c r="G323" s="3"/>
      <c r="H323" s="4"/>
      <c r="I323" s="4"/>
    </row>
    <row r="324" ht="16.5" customHeight="1">
      <c r="B324" s="1"/>
      <c r="E324" s="2"/>
      <c r="G324" s="3"/>
      <c r="H324" s="4"/>
      <c r="I324" s="4"/>
    </row>
    <row r="325" ht="16.5" customHeight="1">
      <c r="B325" s="1"/>
      <c r="E325" s="2"/>
      <c r="G325" s="3"/>
      <c r="H325" s="4"/>
      <c r="I325" s="4"/>
    </row>
    <row r="326" ht="16.5" customHeight="1">
      <c r="B326" s="1"/>
      <c r="E326" s="2"/>
      <c r="G326" s="3"/>
      <c r="H326" s="4"/>
      <c r="I326" s="4"/>
    </row>
    <row r="327" ht="16.5" customHeight="1">
      <c r="B327" s="1"/>
      <c r="E327" s="2"/>
      <c r="G327" s="3"/>
      <c r="H327" s="4"/>
      <c r="I327" s="4"/>
    </row>
    <row r="328" ht="16.5" customHeight="1">
      <c r="B328" s="1"/>
      <c r="E328" s="2"/>
      <c r="G328" s="3"/>
      <c r="H328" s="4"/>
      <c r="I328" s="4"/>
    </row>
    <row r="329" ht="16.5" customHeight="1">
      <c r="B329" s="1"/>
      <c r="E329" s="2"/>
      <c r="G329" s="3"/>
      <c r="H329" s="4"/>
      <c r="I329" s="4"/>
    </row>
    <row r="330" ht="16.5" customHeight="1">
      <c r="B330" s="1"/>
      <c r="E330" s="2"/>
      <c r="G330" s="3"/>
      <c r="H330" s="4"/>
      <c r="I330" s="4"/>
    </row>
    <row r="331" ht="16.5" customHeight="1">
      <c r="B331" s="1"/>
      <c r="E331" s="2"/>
      <c r="G331" s="3"/>
      <c r="H331" s="4"/>
      <c r="I331" s="4"/>
    </row>
    <row r="332" ht="16.5" customHeight="1">
      <c r="B332" s="1"/>
      <c r="E332" s="2"/>
      <c r="G332" s="3"/>
      <c r="H332" s="4"/>
      <c r="I332" s="4"/>
    </row>
    <row r="333" ht="16.5" customHeight="1">
      <c r="B333" s="1"/>
      <c r="E333" s="2"/>
      <c r="G333" s="3"/>
      <c r="H333" s="4"/>
      <c r="I333" s="4"/>
    </row>
    <row r="334" ht="16.5" customHeight="1">
      <c r="B334" s="1"/>
      <c r="E334" s="2"/>
      <c r="G334" s="3"/>
      <c r="H334" s="4"/>
      <c r="I334" s="4"/>
    </row>
    <row r="335" ht="16.5" customHeight="1">
      <c r="B335" s="1"/>
      <c r="E335" s="2"/>
      <c r="G335" s="3"/>
      <c r="H335" s="4"/>
      <c r="I335" s="4"/>
    </row>
    <row r="336" ht="16.5" customHeight="1">
      <c r="B336" s="1"/>
      <c r="E336" s="2"/>
      <c r="G336" s="3"/>
      <c r="H336" s="4"/>
      <c r="I336" s="4"/>
    </row>
    <row r="337" ht="16.5" customHeight="1">
      <c r="B337" s="1"/>
      <c r="E337" s="2"/>
      <c r="G337" s="3"/>
      <c r="H337" s="4"/>
      <c r="I337" s="4"/>
    </row>
    <row r="338" ht="16.5" customHeight="1">
      <c r="B338" s="1"/>
      <c r="E338" s="2"/>
      <c r="G338" s="3"/>
      <c r="H338" s="4"/>
      <c r="I338" s="4"/>
    </row>
    <row r="339" ht="16.5" customHeight="1">
      <c r="B339" s="1"/>
      <c r="E339" s="2"/>
      <c r="G339" s="3"/>
      <c r="H339" s="4"/>
      <c r="I339" s="4"/>
    </row>
    <row r="340" ht="16.5" customHeight="1">
      <c r="B340" s="1"/>
      <c r="E340" s="2"/>
      <c r="G340" s="3"/>
      <c r="H340" s="4"/>
      <c r="I340" s="4"/>
    </row>
    <row r="341" ht="16.5" customHeight="1">
      <c r="B341" s="1"/>
      <c r="E341" s="2"/>
      <c r="G341" s="3"/>
      <c r="H341" s="4"/>
      <c r="I341" s="4"/>
    </row>
    <row r="342" ht="16.5" customHeight="1">
      <c r="B342" s="1"/>
      <c r="E342" s="2"/>
      <c r="G342" s="3"/>
      <c r="H342" s="4"/>
      <c r="I342" s="4"/>
    </row>
    <row r="343" ht="16.5" customHeight="1">
      <c r="B343" s="1"/>
      <c r="E343" s="2"/>
      <c r="G343" s="3"/>
      <c r="H343" s="4"/>
      <c r="I343" s="4"/>
    </row>
    <row r="344" ht="16.5" customHeight="1">
      <c r="B344" s="1"/>
      <c r="E344" s="2"/>
      <c r="G344" s="3"/>
      <c r="H344" s="4"/>
      <c r="I344" s="4"/>
    </row>
    <row r="345" ht="16.5" customHeight="1">
      <c r="B345" s="1"/>
      <c r="E345" s="2"/>
      <c r="G345" s="3"/>
      <c r="H345" s="4"/>
      <c r="I345" s="4"/>
    </row>
    <row r="346" ht="16.5" customHeight="1">
      <c r="B346" s="1"/>
      <c r="E346" s="2"/>
      <c r="G346" s="3"/>
      <c r="H346" s="4"/>
      <c r="I346" s="4"/>
    </row>
    <row r="347" ht="16.5" customHeight="1">
      <c r="B347" s="1"/>
      <c r="E347" s="2"/>
      <c r="G347" s="3"/>
      <c r="H347" s="4"/>
      <c r="I347" s="4"/>
    </row>
    <row r="348" ht="16.5" customHeight="1">
      <c r="B348" s="1"/>
      <c r="E348" s="2"/>
      <c r="G348" s="3"/>
      <c r="H348" s="4"/>
      <c r="I348" s="4"/>
    </row>
    <row r="349" ht="16.5" customHeight="1">
      <c r="B349" s="1"/>
      <c r="E349" s="2"/>
      <c r="G349" s="3"/>
      <c r="H349" s="4"/>
      <c r="I349" s="4"/>
    </row>
    <row r="350" ht="16.5" customHeight="1">
      <c r="B350" s="1"/>
      <c r="E350" s="2"/>
      <c r="G350" s="3"/>
      <c r="H350" s="4"/>
      <c r="I350" s="4"/>
    </row>
    <row r="351" ht="16.5" customHeight="1">
      <c r="B351" s="1"/>
      <c r="E351" s="2"/>
      <c r="G351" s="3"/>
      <c r="H351" s="4"/>
      <c r="I351" s="4"/>
    </row>
    <row r="352" ht="16.5" customHeight="1">
      <c r="B352" s="1"/>
      <c r="E352" s="2"/>
      <c r="G352" s="3"/>
      <c r="H352" s="4"/>
      <c r="I352" s="4"/>
    </row>
    <row r="353" ht="16.5" customHeight="1">
      <c r="B353" s="1"/>
      <c r="E353" s="2"/>
      <c r="G353" s="3"/>
      <c r="H353" s="4"/>
      <c r="I353" s="4"/>
    </row>
    <row r="354" ht="16.5" customHeight="1">
      <c r="B354" s="1"/>
      <c r="E354" s="2"/>
      <c r="G354" s="3"/>
      <c r="H354" s="4"/>
      <c r="I354" s="4"/>
    </row>
    <row r="355" ht="16.5" customHeight="1">
      <c r="B355" s="1"/>
      <c r="E355" s="2"/>
      <c r="G355" s="3"/>
      <c r="H355" s="4"/>
      <c r="I355" s="4"/>
    </row>
    <row r="356" ht="16.5" customHeight="1">
      <c r="B356" s="1"/>
      <c r="E356" s="2"/>
      <c r="G356" s="3"/>
      <c r="H356" s="4"/>
      <c r="I356" s="4"/>
    </row>
    <row r="357" ht="16.5" customHeight="1">
      <c r="B357" s="1"/>
      <c r="E357" s="2"/>
      <c r="G357" s="3"/>
      <c r="H357" s="4"/>
      <c r="I357" s="4"/>
    </row>
    <row r="358" ht="16.5" customHeight="1">
      <c r="B358" s="1"/>
      <c r="E358" s="2"/>
      <c r="G358" s="3"/>
      <c r="H358" s="4"/>
      <c r="I358" s="4"/>
    </row>
    <row r="359" ht="16.5" customHeight="1">
      <c r="B359" s="1"/>
      <c r="E359" s="2"/>
      <c r="G359" s="3"/>
      <c r="H359" s="4"/>
      <c r="I359" s="4"/>
    </row>
    <row r="360" ht="16.5" customHeight="1">
      <c r="B360" s="1"/>
      <c r="E360" s="2"/>
      <c r="G360" s="3"/>
      <c r="H360" s="4"/>
      <c r="I360" s="4"/>
    </row>
    <row r="361" ht="16.5" customHeight="1">
      <c r="B361" s="1"/>
      <c r="E361" s="2"/>
      <c r="G361" s="3"/>
      <c r="H361" s="4"/>
      <c r="I361" s="4"/>
    </row>
    <row r="362" ht="16.5" customHeight="1">
      <c r="B362" s="1"/>
      <c r="E362" s="2"/>
      <c r="G362" s="3"/>
      <c r="H362" s="4"/>
      <c r="I362" s="4"/>
    </row>
    <row r="363" ht="16.5" customHeight="1">
      <c r="B363" s="1"/>
      <c r="E363" s="2"/>
      <c r="G363" s="3"/>
      <c r="H363" s="4"/>
      <c r="I363" s="4"/>
    </row>
    <row r="364" ht="16.5" customHeight="1">
      <c r="B364" s="1"/>
      <c r="E364" s="2"/>
      <c r="G364" s="3"/>
      <c r="H364" s="4"/>
      <c r="I364" s="4"/>
    </row>
    <row r="365" ht="16.5" customHeight="1">
      <c r="B365" s="1"/>
      <c r="E365" s="2"/>
      <c r="G365" s="3"/>
      <c r="H365" s="4"/>
      <c r="I365" s="4"/>
    </row>
    <row r="366" ht="16.5" customHeight="1">
      <c r="B366" s="1"/>
      <c r="E366" s="2"/>
      <c r="G366" s="3"/>
      <c r="H366" s="4"/>
      <c r="I366" s="4"/>
    </row>
    <row r="367" ht="16.5" customHeight="1">
      <c r="B367" s="1"/>
      <c r="E367" s="2"/>
      <c r="G367" s="3"/>
      <c r="H367" s="4"/>
      <c r="I367" s="4"/>
    </row>
    <row r="368" ht="16.5" customHeight="1">
      <c r="B368" s="1"/>
      <c r="E368" s="2"/>
      <c r="G368" s="3"/>
      <c r="H368" s="4"/>
      <c r="I368" s="4"/>
    </row>
    <row r="369" ht="16.5" customHeight="1">
      <c r="B369" s="1"/>
      <c r="E369" s="2"/>
      <c r="G369" s="3"/>
      <c r="H369" s="4"/>
      <c r="I369" s="4"/>
    </row>
    <row r="370" ht="16.5" customHeight="1">
      <c r="B370" s="1"/>
      <c r="E370" s="2"/>
      <c r="G370" s="3"/>
      <c r="H370" s="4"/>
      <c r="I370" s="4"/>
    </row>
    <row r="371" ht="16.5" customHeight="1">
      <c r="B371" s="1"/>
      <c r="E371" s="2"/>
      <c r="G371" s="3"/>
      <c r="H371" s="4"/>
      <c r="I371" s="4"/>
    </row>
    <row r="372" ht="16.5" customHeight="1">
      <c r="B372" s="1"/>
      <c r="E372" s="2"/>
      <c r="G372" s="3"/>
      <c r="H372" s="4"/>
      <c r="I372" s="4"/>
    </row>
    <row r="373" ht="16.5" customHeight="1">
      <c r="B373" s="1"/>
      <c r="E373" s="2"/>
      <c r="G373" s="3"/>
      <c r="H373" s="4"/>
      <c r="I373" s="4"/>
    </row>
    <row r="374" ht="16.5" customHeight="1">
      <c r="B374" s="1"/>
      <c r="E374" s="2"/>
      <c r="G374" s="3"/>
      <c r="H374" s="4"/>
      <c r="I374" s="4"/>
    </row>
    <row r="375" ht="16.5" customHeight="1">
      <c r="B375" s="1"/>
      <c r="E375" s="2"/>
      <c r="G375" s="3"/>
      <c r="H375" s="4"/>
      <c r="I375" s="4"/>
    </row>
    <row r="376" ht="16.5" customHeight="1">
      <c r="B376" s="1"/>
      <c r="E376" s="2"/>
      <c r="G376" s="3"/>
      <c r="H376" s="4"/>
      <c r="I376" s="4"/>
    </row>
    <row r="377" ht="16.5" customHeight="1">
      <c r="B377" s="1"/>
      <c r="E377" s="2"/>
      <c r="G377" s="3"/>
      <c r="H377" s="4"/>
      <c r="I377" s="4"/>
    </row>
    <row r="378" ht="16.5" customHeight="1">
      <c r="B378" s="1"/>
      <c r="E378" s="2"/>
      <c r="G378" s="3"/>
      <c r="H378" s="4"/>
      <c r="I378" s="4"/>
    </row>
    <row r="379" ht="16.5" customHeight="1">
      <c r="B379" s="1"/>
      <c r="E379" s="2"/>
      <c r="G379" s="3"/>
      <c r="H379" s="4"/>
      <c r="I379" s="4"/>
    </row>
    <row r="380" ht="16.5" customHeight="1">
      <c r="B380" s="1"/>
      <c r="E380" s="2"/>
      <c r="G380" s="3"/>
      <c r="H380" s="4"/>
      <c r="I380" s="4"/>
    </row>
    <row r="381" ht="16.5" customHeight="1">
      <c r="B381" s="1"/>
      <c r="E381" s="2"/>
      <c r="G381" s="3"/>
      <c r="H381" s="4"/>
      <c r="I381" s="4"/>
    </row>
    <row r="382" ht="16.5" customHeight="1">
      <c r="B382" s="1"/>
      <c r="E382" s="2"/>
      <c r="G382" s="3"/>
      <c r="H382" s="4"/>
      <c r="I382" s="4"/>
    </row>
    <row r="383" ht="16.5" customHeight="1">
      <c r="B383" s="1"/>
      <c r="E383" s="2"/>
      <c r="G383" s="3"/>
      <c r="H383" s="4"/>
      <c r="I383" s="4"/>
    </row>
    <row r="384" ht="16.5" customHeight="1">
      <c r="B384" s="1"/>
      <c r="E384" s="2"/>
      <c r="G384" s="3"/>
      <c r="H384" s="4"/>
      <c r="I384" s="4"/>
    </row>
    <row r="385" ht="16.5" customHeight="1">
      <c r="B385" s="1"/>
      <c r="E385" s="2"/>
      <c r="G385" s="3"/>
      <c r="H385" s="4"/>
      <c r="I385" s="4"/>
    </row>
    <row r="386" ht="16.5" customHeight="1">
      <c r="B386" s="1"/>
      <c r="E386" s="2"/>
      <c r="G386" s="3"/>
      <c r="H386" s="4"/>
      <c r="I386" s="4"/>
    </row>
    <row r="387" ht="16.5" customHeight="1">
      <c r="B387" s="1"/>
      <c r="E387" s="2"/>
      <c r="G387" s="3"/>
      <c r="H387" s="4"/>
      <c r="I387" s="4"/>
    </row>
    <row r="388" ht="16.5" customHeight="1">
      <c r="B388" s="1"/>
      <c r="E388" s="2"/>
      <c r="G388" s="3"/>
      <c r="H388" s="4"/>
      <c r="I388" s="4"/>
    </row>
    <row r="389" ht="16.5" customHeight="1">
      <c r="B389" s="1"/>
      <c r="E389" s="2"/>
      <c r="G389" s="3"/>
      <c r="H389" s="4"/>
      <c r="I389" s="4"/>
    </row>
    <row r="390" ht="16.5" customHeight="1">
      <c r="B390" s="1"/>
      <c r="E390" s="2"/>
      <c r="G390" s="3"/>
      <c r="H390" s="4"/>
      <c r="I390" s="4"/>
    </row>
    <row r="391" ht="16.5" customHeight="1">
      <c r="B391" s="1"/>
      <c r="E391" s="2"/>
      <c r="G391" s="3"/>
      <c r="H391" s="4"/>
      <c r="I391" s="4"/>
    </row>
    <row r="392" ht="16.5" customHeight="1">
      <c r="B392" s="1"/>
      <c r="E392" s="2"/>
      <c r="G392" s="3"/>
      <c r="H392" s="4"/>
      <c r="I392" s="4"/>
    </row>
    <row r="393" ht="16.5" customHeight="1">
      <c r="B393" s="1"/>
      <c r="E393" s="2"/>
      <c r="G393" s="3"/>
      <c r="H393" s="4"/>
      <c r="I393" s="4"/>
    </row>
    <row r="394" ht="16.5" customHeight="1">
      <c r="B394" s="1"/>
      <c r="E394" s="2"/>
      <c r="G394" s="3"/>
      <c r="H394" s="4"/>
      <c r="I394" s="4"/>
    </row>
    <row r="395" ht="16.5" customHeight="1">
      <c r="B395" s="1"/>
      <c r="E395" s="2"/>
      <c r="G395" s="3"/>
      <c r="H395" s="4"/>
      <c r="I395" s="4"/>
    </row>
    <row r="396" ht="16.5" customHeight="1">
      <c r="B396" s="1"/>
      <c r="E396" s="2"/>
      <c r="G396" s="3"/>
      <c r="H396" s="4"/>
      <c r="I396" s="4"/>
    </row>
    <row r="397" ht="16.5" customHeight="1">
      <c r="B397" s="1"/>
      <c r="E397" s="2"/>
      <c r="G397" s="3"/>
      <c r="H397" s="4"/>
      <c r="I397" s="4"/>
    </row>
    <row r="398" ht="16.5" customHeight="1">
      <c r="B398" s="1"/>
      <c r="E398" s="2"/>
      <c r="G398" s="3"/>
      <c r="H398" s="4"/>
      <c r="I398" s="4"/>
    </row>
    <row r="399" ht="16.5" customHeight="1">
      <c r="B399" s="1"/>
      <c r="E399" s="2"/>
      <c r="G399" s="3"/>
      <c r="H399" s="4"/>
      <c r="I399" s="4"/>
    </row>
    <row r="400" ht="16.5" customHeight="1">
      <c r="B400" s="1"/>
      <c r="E400" s="2"/>
      <c r="G400" s="3"/>
      <c r="H400" s="4"/>
      <c r="I400" s="4"/>
    </row>
    <row r="401" ht="16.5" customHeight="1">
      <c r="B401" s="1"/>
      <c r="E401" s="2"/>
      <c r="G401" s="3"/>
      <c r="H401" s="4"/>
      <c r="I401" s="4"/>
    </row>
    <row r="402" ht="16.5" customHeight="1">
      <c r="B402" s="1"/>
      <c r="E402" s="2"/>
      <c r="G402" s="3"/>
      <c r="H402" s="4"/>
      <c r="I402" s="4"/>
    </row>
    <row r="403" ht="16.5" customHeight="1">
      <c r="B403" s="1"/>
      <c r="E403" s="2"/>
      <c r="G403" s="3"/>
      <c r="H403" s="4"/>
      <c r="I403" s="4"/>
    </row>
    <row r="404" ht="16.5" customHeight="1">
      <c r="B404" s="1"/>
      <c r="E404" s="2"/>
      <c r="G404" s="3"/>
      <c r="H404" s="4"/>
      <c r="I404" s="4"/>
    </row>
    <row r="405" ht="16.5" customHeight="1">
      <c r="B405" s="1"/>
      <c r="E405" s="2"/>
      <c r="G405" s="3"/>
      <c r="H405" s="4"/>
      <c r="I405" s="4"/>
    </row>
    <row r="406" ht="16.5" customHeight="1">
      <c r="B406" s="1"/>
      <c r="E406" s="2"/>
      <c r="G406" s="3"/>
      <c r="H406" s="4"/>
      <c r="I406" s="4"/>
    </row>
    <row r="407" ht="16.5" customHeight="1">
      <c r="B407" s="1"/>
      <c r="E407" s="2"/>
      <c r="G407" s="3"/>
      <c r="H407" s="4"/>
      <c r="I407" s="4"/>
    </row>
    <row r="408" ht="16.5" customHeight="1">
      <c r="B408" s="1"/>
      <c r="E408" s="2"/>
      <c r="G408" s="3"/>
      <c r="H408" s="4"/>
      <c r="I408" s="4"/>
    </row>
    <row r="409" ht="16.5" customHeight="1">
      <c r="B409" s="1"/>
      <c r="E409" s="2"/>
      <c r="G409" s="3"/>
      <c r="H409" s="4"/>
      <c r="I409" s="4"/>
    </row>
    <row r="410" ht="16.5" customHeight="1">
      <c r="B410" s="1"/>
      <c r="E410" s="2"/>
      <c r="G410" s="3"/>
      <c r="H410" s="4"/>
      <c r="I410" s="4"/>
    </row>
    <row r="411" ht="16.5" customHeight="1">
      <c r="B411" s="1"/>
      <c r="E411" s="2"/>
      <c r="G411" s="3"/>
      <c r="H411" s="4"/>
      <c r="I411" s="4"/>
    </row>
    <row r="412" ht="16.5" customHeight="1">
      <c r="B412" s="1"/>
      <c r="E412" s="2"/>
      <c r="G412" s="3"/>
      <c r="H412" s="4"/>
      <c r="I412" s="4"/>
    </row>
    <row r="413" ht="16.5" customHeight="1">
      <c r="B413" s="1"/>
      <c r="E413" s="2"/>
      <c r="G413" s="3"/>
      <c r="H413" s="4"/>
      <c r="I413" s="4"/>
    </row>
    <row r="414" ht="16.5" customHeight="1">
      <c r="B414" s="1"/>
      <c r="E414" s="2"/>
      <c r="G414" s="3"/>
      <c r="H414" s="4"/>
      <c r="I414" s="4"/>
    </row>
    <row r="415" ht="16.5" customHeight="1">
      <c r="B415" s="1"/>
      <c r="E415" s="2"/>
      <c r="G415" s="3"/>
      <c r="H415" s="4"/>
      <c r="I415" s="4"/>
    </row>
    <row r="416" ht="16.5" customHeight="1">
      <c r="B416" s="1"/>
      <c r="E416" s="2"/>
      <c r="G416" s="3"/>
      <c r="H416" s="4"/>
      <c r="I416" s="4"/>
    </row>
    <row r="417" ht="16.5" customHeight="1">
      <c r="B417" s="1"/>
      <c r="E417" s="2"/>
      <c r="G417" s="3"/>
      <c r="H417" s="4"/>
      <c r="I417" s="4"/>
    </row>
    <row r="418" ht="16.5" customHeight="1">
      <c r="B418" s="1"/>
      <c r="E418" s="2"/>
      <c r="G418" s="3"/>
      <c r="H418" s="4"/>
      <c r="I418" s="4"/>
    </row>
    <row r="419" ht="16.5" customHeight="1">
      <c r="B419" s="1"/>
      <c r="E419" s="2"/>
      <c r="G419" s="3"/>
      <c r="H419" s="4"/>
      <c r="I419" s="4"/>
    </row>
    <row r="420" ht="16.5" customHeight="1">
      <c r="B420" s="1"/>
      <c r="E420" s="2"/>
      <c r="G420" s="3"/>
      <c r="H420" s="4"/>
      <c r="I420" s="4"/>
    </row>
    <row r="421" ht="16.5" customHeight="1">
      <c r="B421" s="1"/>
      <c r="E421" s="2"/>
      <c r="G421" s="3"/>
      <c r="H421" s="4"/>
      <c r="I421" s="4"/>
    </row>
    <row r="422" ht="16.5" customHeight="1">
      <c r="B422" s="1"/>
      <c r="E422" s="2"/>
      <c r="G422" s="3"/>
      <c r="H422" s="4"/>
      <c r="I422" s="4"/>
    </row>
    <row r="423" ht="16.5" customHeight="1">
      <c r="B423" s="1"/>
      <c r="E423" s="2"/>
      <c r="G423" s="3"/>
      <c r="H423" s="4"/>
      <c r="I423" s="4"/>
    </row>
    <row r="424" ht="16.5" customHeight="1">
      <c r="B424" s="1"/>
      <c r="E424" s="2"/>
      <c r="G424" s="3"/>
      <c r="H424" s="4"/>
      <c r="I424" s="4"/>
    </row>
    <row r="425" ht="16.5" customHeight="1">
      <c r="B425" s="1"/>
      <c r="E425" s="2"/>
      <c r="G425" s="3"/>
      <c r="H425" s="4"/>
      <c r="I425" s="4"/>
    </row>
    <row r="426" ht="16.5" customHeight="1">
      <c r="B426" s="1"/>
      <c r="E426" s="2"/>
      <c r="G426" s="3"/>
      <c r="H426" s="4"/>
      <c r="I426" s="4"/>
    </row>
    <row r="427" ht="16.5" customHeight="1">
      <c r="B427" s="1"/>
      <c r="E427" s="2"/>
      <c r="G427" s="3"/>
      <c r="H427" s="4"/>
      <c r="I427" s="4"/>
    </row>
    <row r="428" ht="16.5" customHeight="1">
      <c r="B428" s="1"/>
      <c r="E428" s="2"/>
      <c r="G428" s="3"/>
      <c r="H428" s="4"/>
      <c r="I428" s="4"/>
    </row>
    <row r="429" ht="16.5" customHeight="1">
      <c r="B429" s="1"/>
      <c r="E429" s="2"/>
      <c r="G429" s="3"/>
      <c r="H429" s="4"/>
      <c r="I429" s="4"/>
    </row>
    <row r="430" ht="16.5" customHeight="1">
      <c r="B430" s="1"/>
      <c r="E430" s="2"/>
      <c r="G430" s="3"/>
      <c r="H430" s="4"/>
      <c r="I430" s="4"/>
    </row>
    <row r="431" ht="16.5" customHeight="1">
      <c r="B431" s="1"/>
      <c r="E431" s="2"/>
      <c r="G431" s="3"/>
      <c r="H431" s="4"/>
      <c r="I431" s="4"/>
    </row>
    <row r="432" ht="16.5" customHeight="1">
      <c r="B432" s="1"/>
      <c r="E432" s="2"/>
      <c r="G432" s="3"/>
      <c r="H432" s="4"/>
      <c r="I432" s="4"/>
    </row>
    <row r="433" ht="16.5" customHeight="1">
      <c r="B433" s="1"/>
      <c r="E433" s="2"/>
      <c r="G433" s="3"/>
      <c r="H433" s="4"/>
      <c r="I433" s="4"/>
    </row>
    <row r="434" ht="16.5" customHeight="1">
      <c r="B434" s="1"/>
      <c r="E434" s="2"/>
      <c r="G434" s="3"/>
      <c r="H434" s="4"/>
      <c r="I434" s="4"/>
    </row>
    <row r="435" ht="16.5" customHeight="1">
      <c r="B435" s="1"/>
      <c r="E435" s="2"/>
      <c r="G435" s="3"/>
      <c r="H435" s="4"/>
      <c r="I435" s="4"/>
    </row>
    <row r="436" ht="16.5" customHeight="1">
      <c r="B436" s="1"/>
      <c r="E436" s="2"/>
      <c r="G436" s="3"/>
      <c r="H436" s="4"/>
      <c r="I436" s="4"/>
    </row>
    <row r="437" ht="16.5" customHeight="1">
      <c r="B437" s="1"/>
      <c r="E437" s="2"/>
      <c r="G437" s="3"/>
      <c r="H437" s="4"/>
      <c r="I437" s="4"/>
    </row>
    <row r="438" ht="16.5" customHeight="1">
      <c r="B438" s="1"/>
      <c r="E438" s="2"/>
      <c r="G438" s="3"/>
      <c r="H438" s="4"/>
      <c r="I438" s="4"/>
    </row>
    <row r="439" ht="16.5" customHeight="1">
      <c r="B439" s="1"/>
      <c r="E439" s="2"/>
      <c r="G439" s="3"/>
      <c r="H439" s="4"/>
      <c r="I439" s="4"/>
    </row>
    <row r="440" ht="16.5" customHeight="1">
      <c r="B440" s="1"/>
      <c r="E440" s="2"/>
      <c r="G440" s="3"/>
      <c r="H440" s="4"/>
      <c r="I440" s="4"/>
    </row>
    <row r="441" ht="16.5" customHeight="1">
      <c r="B441" s="1"/>
      <c r="E441" s="2"/>
      <c r="G441" s="3"/>
      <c r="H441" s="4"/>
      <c r="I441" s="4"/>
    </row>
    <row r="442" ht="16.5" customHeight="1">
      <c r="B442" s="1"/>
      <c r="E442" s="2"/>
      <c r="G442" s="3"/>
      <c r="H442" s="4"/>
      <c r="I442" s="4"/>
    </row>
    <row r="443" ht="16.5" customHeight="1">
      <c r="B443" s="1"/>
      <c r="E443" s="2"/>
      <c r="G443" s="3"/>
      <c r="H443" s="4"/>
      <c r="I443" s="4"/>
    </row>
    <row r="444" ht="16.5" customHeight="1">
      <c r="B444" s="1"/>
      <c r="E444" s="2"/>
      <c r="G444" s="3"/>
      <c r="H444" s="4"/>
      <c r="I444" s="4"/>
    </row>
    <row r="445" ht="16.5" customHeight="1">
      <c r="B445" s="1"/>
      <c r="E445" s="2"/>
      <c r="G445" s="3"/>
      <c r="H445" s="4"/>
      <c r="I445" s="4"/>
    </row>
    <row r="446" ht="16.5" customHeight="1">
      <c r="B446" s="1"/>
      <c r="E446" s="2"/>
      <c r="G446" s="3"/>
      <c r="H446" s="4"/>
      <c r="I446" s="4"/>
    </row>
    <row r="447" ht="16.5" customHeight="1">
      <c r="B447" s="1"/>
      <c r="E447" s="2"/>
      <c r="G447" s="3"/>
      <c r="H447" s="4"/>
      <c r="I447" s="4"/>
    </row>
    <row r="448" ht="16.5" customHeight="1">
      <c r="B448" s="1"/>
      <c r="E448" s="2"/>
      <c r="G448" s="3"/>
      <c r="H448" s="4"/>
      <c r="I448" s="4"/>
    </row>
    <row r="449" ht="16.5" customHeight="1">
      <c r="B449" s="1"/>
      <c r="E449" s="2"/>
      <c r="G449" s="3"/>
      <c r="H449" s="4"/>
      <c r="I449" s="4"/>
    </row>
    <row r="450" ht="16.5" customHeight="1">
      <c r="B450" s="1"/>
      <c r="E450" s="2"/>
      <c r="G450" s="3"/>
      <c r="H450" s="4"/>
      <c r="I450" s="4"/>
    </row>
    <row r="451" ht="16.5" customHeight="1">
      <c r="B451" s="1"/>
      <c r="E451" s="2"/>
      <c r="G451" s="3"/>
      <c r="H451" s="4"/>
      <c r="I451" s="4"/>
    </row>
    <row r="452" ht="16.5" customHeight="1">
      <c r="B452" s="1"/>
      <c r="E452" s="2"/>
      <c r="G452" s="3"/>
      <c r="H452" s="4"/>
      <c r="I452" s="4"/>
    </row>
    <row r="453" ht="16.5" customHeight="1">
      <c r="B453" s="1"/>
      <c r="E453" s="2"/>
      <c r="G453" s="3"/>
      <c r="H453" s="4"/>
      <c r="I453" s="4"/>
    </row>
    <row r="454" ht="16.5" customHeight="1">
      <c r="B454" s="1"/>
      <c r="E454" s="2"/>
      <c r="G454" s="3"/>
      <c r="H454" s="4"/>
      <c r="I454" s="4"/>
    </row>
    <row r="455" ht="16.5" customHeight="1">
      <c r="B455" s="1"/>
      <c r="E455" s="2"/>
      <c r="G455" s="3"/>
      <c r="H455" s="4"/>
      <c r="I455" s="4"/>
    </row>
    <row r="456" ht="16.5" customHeight="1">
      <c r="B456" s="1"/>
      <c r="E456" s="2"/>
      <c r="G456" s="3"/>
      <c r="H456" s="4"/>
      <c r="I456" s="4"/>
    </row>
    <row r="457" ht="16.5" customHeight="1">
      <c r="B457" s="1"/>
      <c r="E457" s="2"/>
      <c r="G457" s="3"/>
      <c r="H457" s="4"/>
      <c r="I457" s="4"/>
    </row>
    <row r="458" ht="16.5" customHeight="1">
      <c r="B458" s="1"/>
      <c r="E458" s="2"/>
      <c r="G458" s="3"/>
      <c r="H458" s="4"/>
      <c r="I458" s="4"/>
    </row>
    <row r="459" ht="16.5" customHeight="1">
      <c r="B459" s="1"/>
      <c r="E459" s="2"/>
      <c r="G459" s="3"/>
      <c r="H459" s="4"/>
      <c r="I459" s="4"/>
    </row>
    <row r="460" ht="16.5" customHeight="1">
      <c r="B460" s="1"/>
      <c r="E460" s="2"/>
      <c r="G460" s="3"/>
      <c r="H460" s="4"/>
      <c r="I460" s="4"/>
    </row>
    <row r="461" ht="16.5" customHeight="1">
      <c r="B461" s="1"/>
      <c r="E461" s="2"/>
      <c r="G461" s="3"/>
      <c r="H461" s="4"/>
      <c r="I461" s="4"/>
    </row>
    <row r="462" ht="16.5" customHeight="1">
      <c r="B462" s="1"/>
      <c r="E462" s="2"/>
      <c r="G462" s="3"/>
      <c r="H462" s="4"/>
      <c r="I462" s="4"/>
    </row>
    <row r="463" ht="16.5" customHeight="1">
      <c r="B463" s="1"/>
      <c r="E463" s="2"/>
      <c r="G463" s="3"/>
      <c r="H463" s="4"/>
      <c r="I463" s="4"/>
    </row>
    <row r="464" ht="16.5" customHeight="1">
      <c r="B464" s="1"/>
      <c r="E464" s="2"/>
      <c r="G464" s="3"/>
      <c r="H464" s="4"/>
      <c r="I464" s="4"/>
    </row>
    <row r="465" ht="16.5" customHeight="1">
      <c r="B465" s="1"/>
      <c r="E465" s="2"/>
      <c r="G465" s="3"/>
      <c r="H465" s="4"/>
      <c r="I465" s="4"/>
    </row>
    <row r="466" ht="16.5" customHeight="1">
      <c r="B466" s="1"/>
      <c r="E466" s="2"/>
      <c r="G466" s="3"/>
      <c r="H466" s="4"/>
      <c r="I466" s="4"/>
    </row>
    <row r="467" ht="16.5" customHeight="1">
      <c r="B467" s="1"/>
      <c r="E467" s="2"/>
      <c r="G467" s="3"/>
      <c r="H467" s="4"/>
      <c r="I467" s="4"/>
    </row>
    <row r="468" ht="16.5" customHeight="1">
      <c r="B468" s="1"/>
      <c r="E468" s="2"/>
      <c r="G468" s="3"/>
      <c r="H468" s="4"/>
      <c r="I468" s="4"/>
    </row>
    <row r="469" ht="16.5" customHeight="1">
      <c r="B469" s="1"/>
      <c r="E469" s="2"/>
      <c r="G469" s="3"/>
      <c r="H469" s="4"/>
      <c r="I469" s="4"/>
    </row>
    <row r="470" ht="16.5" customHeight="1">
      <c r="B470" s="1"/>
      <c r="E470" s="2"/>
      <c r="G470" s="3"/>
      <c r="H470" s="4"/>
      <c r="I470" s="4"/>
    </row>
    <row r="471" ht="16.5" customHeight="1">
      <c r="B471" s="1"/>
      <c r="E471" s="2"/>
      <c r="G471" s="3"/>
      <c r="H471" s="4"/>
      <c r="I471" s="4"/>
    </row>
    <row r="472" ht="16.5" customHeight="1">
      <c r="B472" s="1"/>
      <c r="E472" s="2"/>
      <c r="G472" s="3"/>
      <c r="H472" s="4"/>
      <c r="I472" s="4"/>
    </row>
    <row r="473" ht="16.5" customHeight="1">
      <c r="B473" s="1"/>
      <c r="E473" s="2"/>
      <c r="G473" s="3"/>
      <c r="H473" s="4"/>
      <c r="I473" s="4"/>
    </row>
    <row r="474" ht="16.5" customHeight="1">
      <c r="B474" s="1"/>
      <c r="E474" s="2"/>
      <c r="G474" s="3"/>
      <c r="H474" s="4"/>
      <c r="I474" s="4"/>
    </row>
    <row r="475" ht="16.5" customHeight="1">
      <c r="B475" s="1"/>
      <c r="E475" s="2"/>
      <c r="G475" s="3"/>
      <c r="H475" s="4"/>
      <c r="I475" s="4"/>
    </row>
    <row r="476" ht="16.5" customHeight="1">
      <c r="B476" s="1"/>
      <c r="E476" s="2"/>
      <c r="G476" s="3"/>
      <c r="H476" s="4"/>
      <c r="I476" s="4"/>
    </row>
    <row r="477" ht="16.5" customHeight="1">
      <c r="B477" s="1"/>
      <c r="E477" s="2"/>
      <c r="G477" s="3"/>
      <c r="H477" s="4"/>
      <c r="I477" s="4"/>
    </row>
    <row r="478" ht="16.5" customHeight="1">
      <c r="B478" s="1"/>
      <c r="E478" s="2"/>
      <c r="G478" s="3"/>
      <c r="H478" s="4"/>
      <c r="I478" s="4"/>
    </row>
    <row r="479" ht="16.5" customHeight="1">
      <c r="B479" s="1"/>
      <c r="E479" s="2"/>
      <c r="G479" s="3"/>
      <c r="H479" s="4"/>
      <c r="I479" s="4"/>
    </row>
    <row r="480" ht="16.5" customHeight="1">
      <c r="B480" s="1"/>
      <c r="E480" s="2"/>
      <c r="G480" s="3"/>
      <c r="H480" s="4"/>
      <c r="I480" s="4"/>
    </row>
    <row r="481" ht="16.5" customHeight="1">
      <c r="B481" s="1"/>
      <c r="E481" s="2"/>
      <c r="G481" s="3"/>
      <c r="H481" s="4"/>
      <c r="I481" s="4"/>
    </row>
    <row r="482" ht="16.5" customHeight="1">
      <c r="B482" s="1"/>
      <c r="E482" s="2"/>
      <c r="G482" s="3"/>
      <c r="H482" s="4"/>
      <c r="I482" s="4"/>
    </row>
    <row r="483" ht="16.5" customHeight="1">
      <c r="B483" s="1"/>
      <c r="E483" s="2"/>
      <c r="G483" s="3"/>
      <c r="H483" s="4"/>
      <c r="I483" s="4"/>
    </row>
    <row r="484" ht="16.5" customHeight="1">
      <c r="B484" s="1"/>
      <c r="E484" s="2"/>
      <c r="G484" s="3"/>
      <c r="H484" s="4"/>
      <c r="I484" s="4"/>
    </row>
    <row r="485" ht="16.5" customHeight="1">
      <c r="B485" s="1"/>
      <c r="E485" s="2"/>
      <c r="G485" s="3"/>
      <c r="H485" s="4"/>
      <c r="I485" s="4"/>
    </row>
    <row r="486" ht="16.5" customHeight="1">
      <c r="B486" s="1"/>
      <c r="E486" s="2"/>
      <c r="G486" s="3"/>
      <c r="H486" s="4"/>
      <c r="I486" s="4"/>
    </row>
    <row r="487" ht="16.5" customHeight="1">
      <c r="B487" s="1"/>
      <c r="E487" s="2"/>
      <c r="G487" s="3"/>
      <c r="H487" s="4"/>
      <c r="I487" s="4"/>
    </row>
    <row r="488" ht="16.5" customHeight="1">
      <c r="B488" s="1"/>
      <c r="E488" s="2"/>
      <c r="G488" s="3"/>
      <c r="H488" s="4"/>
      <c r="I488" s="4"/>
    </row>
    <row r="489" ht="16.5" customHeight="1">
      <c r="B489" s="1"/>
      <c r="E489" s="2"/>
      <c r="G489" s="3"/>
      <c r="H489" s="4"/>
      <c r="I489" s="4"/>
    </row>
    <row r="490" ht="16.5" customHeight="1">
      <c r="B490" s="1"/>
      <c r="E490" s="2"/>
      <c r="G490" s="3"/>
      <c r="H490" s="4"/>
      <c r="I490" s="4"/>
    </row>
    <row r="491" ht="16.5" customHeight="1">
      <c r="B491" s="1"/>
      <c r="E491" s="2"/>
      <c r="G491" s="3"/>
      <c r="H491" s="4"/>
      <c r="I491" s="4"/>
    </row>
    <row r="492" ht="16.5" customHeight="1">
      <c r="B492" s="1"/>
      <c r="E492" s="2"/>
      <c r="G492" s="3"/>
      <c r="H492" s="4"/>
      <c r="I492" s="4"/>
    </row>
    <row r="493" ht="16.5" customHeight="1">
      <c r="B493" s="1"/>
      <c r="E493" s="2"/>
      <c r="G493" s="3"/>
      <c r="H493" s="4"/>
      <c r="I493" s="4"/>
    </row>
    <row r="494" ht="16.5" customHeight="1">
      <c r="B494" s="1"/>
      <c r="E494" s="2"/>
      <c r="G494" s="3"/>
      <c r="H494" s="4"/>
      <c r="I494" s="4"/>
    </row>
    <row r="495" ht="16.5" customHeight="1">
      <c r="B495" s="1"/>
      <c r="E495" s="2"/>
      <c r="G495" s="3"/>
      <c r="H495" s="4"/>
      <c r="I495" s="4"/>
    </row>
    <row r="496" ht="16.5" customHeight="1">
      <c r="B496" s="1"/>
      <c r="E496" s="2"/>
      <c r="G496" s="3"/>
      <c r="H496" s="4"/>
      <c r="I496" s="4"/>
    </row>
    <row r="497" ht="16.5" customHeight="1">
      <c r="B497" s="1"/>
      <c r="E497" s="2"/>
      <c r="G497" s="3"/>
      <c r="H497" s="4"/>
      <c r="I497" s="4"/>
    </row>
    <row r="498" ht="16.5" customHeight="1">
      <c r="B498" s="1"/>
      <c r="E498" s="2"/>
      <c r="G498" s="3"/>
      <c r="H498" s="4"/>
      <c r="I498" s="4"/>
    </row>
    <row r="499" ht="16.5" customHeight="1">
      <c r="B499" s="1"/>
      <c r="E499" s="2"/>
      <c r="G499" s="3"/>
      <c r="H499" s="4"/>
      <c r="I499" s="4"/>
    </row>
    <row r="500" ht="16.5" customHeight="1">
      <c r="B500" s="1"/>
      <c r="E500" s="2"/>
      <c r="G500" s="3"/>
      <c r="H500" s="4"/>
      <c r="I500" s="4"/>
    </row>
    <row r="501" ht="16.5" customHeight="1">
      <c r="B501" s="1"/>
      <c r="E501" s="2"/>
      <c r="G501" s="3"/>
      <c r="H501" s="4"/>
      <c r="I501" s="4"/>
    </row>
    <row r="502" ht="16.5" customHeight="1">
      <c r="B502" s="1"/>
      <c r="E502" s="2"/>
      <c r="G502" s="3"/>
      <c r="H502" s="4"/>
      <c r="I502" s="4"/>
    </row>
    <row r="503" ht="16.5" customHeight="1">
      <c r="B503" s="1"/>
      <c r="E503" s="2"/>
      <c r="G503" s="3"/>
      <c r="H503" s="4"/>
      <c r="I503" s="4"/>
    </row>
    <row r="504" ht="16.5" customHeight="1">
      <c r="B504" s="1"/>
      <c r="E504" s="2"/>
      <c r="G504" s="3"/>
      <c r="H504" s="4"/>
      <c r="I504" s="4"/>
    </row>
    <row r="505" ht="16.5" customHeight="1">
      <c r="B505" s="1"/>
      <c r="E505" s="2"/>
      <c r="G505" s="3"/>
      <c r="H505" s="4"/>
      <c r="I505" s="4"/>
    </row>
    <row r="506" ht="16.5" customHeight="1">
      <c r="B506" s="1"/>
      <c r="E506" s="2"/>
      <c r="G506" s="3"/>
      <c r="H506" s="4"/>
      <c r="I506" s="4"/>
    </row>
    <row r="507" ht="16.5" customHeight="1">
      <c r="B507" s="1"/>
      <c r="E507" s="2"/>
      <c r="G507" s="3"/>
      <c r="H507" s="4"/>
      <c r="I507" s="4"/>
    </row>
    <row r="508" ht="16.5" customHeight="1">
      <c r="B508" s="1"/>
      <c r="E508" s="2"/>
      <c r="G508" s="3"/>
      <c r="H508" s="4"/>
      <c r="I508" s="4"/>
    </row>
    <row r="509" ht="16.5" customHeight="1">
      <c r="B509" s="1"/>
      <c r="E509" s="2"/>
      <c r="G509" s="3"/>
      <c r="H509" s="4"/>
      <c r="I509" s="4"/>
    </row>
    <row r="510" ht="16.5" customHeight="1">
      <c r="B510" s="1"/>
      <c r="E510" s="2"/>
      <c r="G510" s="3"/>
      <c r="H510" s="4"/>
      <c r="I510" s="4"/>
    </row>
    <row r="511" ht="16.5" customHeight="1">
      <c r="B511" s="1"/>
      <c r="E511" s="2"/>
      <c r="G511" s="3"/>
      <c r="H511" s="4"/>
      <c r="I511" s="4"/>
    </row>
    <row r="512" ht="16.5" customHeight="1">
      <c r="B512" s="1"/>
      <c r="E512" s="2"/>
      <c r="G512" s="3"/>
      <c r="H512" s="4"/>
      <c r="I512" s="4"/>
    </row>
    <row r="513" ht="16.5" customHeight="1">
      <c r="B513" s="1"/>
      <c r="E513" s="2"/>
      <c r="G513" s="3"/>
      <c r="H513" s="4"/>
      <c r="I513" s="4"/>
    </row>
    <row r="514" ht="16.5" customHeight="1">
      <c r="B514" s="1"/>
      <c r="E514" s="2"/>
      <c r="G514" s="3"/>
      <c r="H514" s="4"/>
      <c r="I514" s="4"/>
    </row>
    <row r="515" ht="16.5" customHeight="1">
      <c r="B515" s="1"/>
      <c r="E515" s="2"/>
      <c r="G515" s="3"/>
      <c r="H515" s="4"/>
      <c r="I515" s="4"/>
    </row>
    <row r="516" ht="16.5" customHeight="1">
      <c r="B516" s="1"/>
      <c r="E516" s="2"/>
      <c r="G516" s="3"/>
      <c r="H516" s="4"/>
      <c r="I516" s="4"/>
    </row>
    <row r="517" ht="16.5" customHeight="1">
      <c r="B517" s="1"/>
      <c r="E517" s="2"/>
      <c r="G517" s="3"/>
      <c r="H517" s="4"/>
      <c r="I517" s="4"/>
    </row>
    <row r="518" ht="16.5" customHeight="1">
      <c r="B518" s="1"/>
      <c r="E518" s="2"/>
      <c r="G518" s="3"/>
      <c r="H518" s="4"/>
      <c r="I518" s="4"/>
    </row>
    <row r="519" ht="16.5" customHeight="1">
      <c r="B519" s="1"/>
      <c r="E519" s="2"/>
      <c r="G519" s="3"/>
      <c r="H519" s="4"/>
      <c r="I519" s="4"/>
    </row>
    <row r="520" ht="16.5" customHeight="1">
      <c r="B520" s="1"/>
      <c r="E520" s="2"/>
      <c r="G520" s="3"/>
      <c r="H520" s="4"/>
      <c r="I520" s="4"/>
    </row>
    <row r="521" ht="16.5" customHeight="1">
      <c r="B521" s="1"/>
      <c r="E521" s="2"/>
      <c r="G521" s="3"/>
      <c r="H521" s="4"/>
      <c r="I521" s="4"/>
    </row>
    <row r="522" ht="16.5" customHeight="1">
      <c r="B522" s="1"/>
      <c r="E522" s="2"/>
      <c r="G522" s="3"/>
      <c r="H522" s="4"/>
      <c r="I522" s="4"/>
    </row>
    <row r="523" ht="16.5" customHeight="1">
      <c r="B523" s="1"/>
      <c r="E523" s="2"/>
      <c r="G523" s="3"/>
      <c r="H523" s="4"/>
      <c r="I523" s="4"/>
    </row>
    <row r="524" ht="16.5" customHeight="1">
      <c r="B524" s="1"/>
      <c r="E524" s="2"/>
      <c r="G524" s="3"/>
      <c r="H524" s="4"/>
      <c r="I524" s="4"/>
    </row>
    <row r="525" ht="16.5" customHeight="1">
      <c r="B525" s="1"/>
      <c r="E525" s="2"/>
      <c r="G525" s="3"/>
      <c r="H525" s="4"/>
      <c r="I525" s="4"/>
    </row>
    <row r="526" ht="16.5" customHeight="1">
      <c r="B526" s="1"/>
      <c r="E526" s="2"/>
      <c r="G526" s="3"/>
      <c r="H526" s="4"/>
      <c r="I526" s="4"/>
    </row>
    <row r="527" ht="16.5" customHeight="1">
      <c r="B527" s="1"/>
      <c r="E527" s="2"/>
      <c r="G527" s="3"/>
      <c r="H527" s="4"/>
      <c r="I527" s="4"/>
    </row>
    <row r="528" ht="16.5" customHeight="1">
      <c r="B528" s="1"/>
      <c r="E528" s="2"/>
      <c r="G528" s="3"/>
      <c r="H528" s="4"/>
      <c r="I528" s="4"/>
    </row>
    <row r="529" ht="16.5" customHeight="1">
      <c r="B529" s="1"/>
      <c r="E529" s="2"/>
      <c r="G529" s="3"/>
      <c r="H529" s="4"/>
      <c r="I529" s="4"/>
    </row>
    <row r="530" ht="16.5" customHeight="1">
      <c r="B530" s="1"/>
      <c r="E530" s="2"/>
      <c r="G530" s="3"/>
      <c r="H530" s="4"/>
      <c r="I530" s="4"/>
    </row>
    <row r="531" ht="16.5" customHeight="1">
      <c r="B531" s="1"/>
      <c r="E531" s="2"/>
      <c r="G531" s="3"/>
      <c r="H531" s="4"/>
      <c r="I531" s="4"/>
    </row>
    <row r="532" ht="16.5" customHeight="1">
      <c r="B532" s="1"/>
      <c r="E532" s="2"/>
      <c r="G532" s="3"/>
      <c r="H532" s="4"/>
      <c r="I532" s="4"/>
    </row>
    <row r="533" ht="16.5" customHeight="1">
      <c r="B533" s="1"/>
      <c r="E533" s="2"/>
      <c r="G533" s="3"/>
      <c r="H533" s="4"/>
      <c r="I533" s="4"/>
    </row>
    <row r="534" ht="16.5" customHeight="1">
      <c r="B534" s="1"/>
      <c r="E534" s="2"/>
      <c r="G534" s="3"/>
      <c r="H534" s="4"/>
      <c r="I534" s="4"/>
    </row>
    <row r="535" ht="16.5" customHeight="1">
      <c r="B535" s="1"/>
      <c r="E535" s="2"/>
      <c r="G535" s="3"/>
      <c r="H535" s="4"/>
      <c r="I535" s="4"/>
    </row>
    <row r="536" ht="16.5" customHeight="1">
      <c r="B536" s="1"/>
      <c r="E536" s="2"/>
      <c r="G536" s="3"/>
      <c r="H536" s="4"/>
      <c r="I536" s="4"/>
    </row>
    <row r="537" ht="16.5" customHeight="1">
      <c r="B537" s="1"/>
      <c r="E537" s="2"/>
      <c r="G537" s="3"/>
      <c r="H537" s="4"/>
      <c r="I537" s="4"/>
    </row>
    <row r="538" ht="16.5" customHeight="1">
      <c r="B538" s="1"/>
      <c r="E538" s="2"/>
      <c r="G538" s="3"/>
      <c r="H538" s="4"/>
      <c r="I538" s="4"/>
    </row>
    <row r="539" ht="16.5" customHeight="1">
      <c r="B539" s="1"/>
      <c r="E539" s="2"/>
      <c r="G539" s="3"/>
      <c r="H539" s="4"/>
      <c r="I539" s="4"/>
    </row>
    <row r="540" ht="16.5" customHeight="1">
      <c r="B540" s="1"/>
      <c r="E540" s="2"/>
      <c r="G540" s="3"/>
      <c r="H540" s="4"/>
      <c r="I540" s="4"/>
    </row>
    <row r="541" ht="16.5" customHeight="1">
      <c r="B541" s="1"/>
      <c r="E541" s="2"/>
      <c r="G541" s="3"/>
      <c r="H541" s="4"/>
      <c r="I541" s="4"/>
    </row>
    <row r="542" ht="16.5" customHeight="1">
      <c r="B542" s="1"/>
      <c r="E542" s="2"/>
      <c r="G542" s="3"/>
      <c r="H542" s="4"/>
      <c r="I542" s="4"/>
    </row>
    <row r="543" ht="16.5" customHeight="1">
      <c r="B543" s="1"/>
      <c r="E543" s="2"/>
      <c r="G543" s="3"/>
      <c r="H543" s="4"/>
      <c r="I543" s="4"/>
    </row>
    <row r="544" ht="16.5" customHeight="1">
      <c r="B544" s="1"/>
      <c r="E544" s="2"/>
      <c r="G544" s="3"/>
      <c r="H544" s="4"/>
      <c r="I544" s="4"/>
    </row>
    <row r="545" ht="16.5" customHeight="1">
      <c r="B545" s="1"/>
      <c r="E545" s="2"/>
      <c r="G545" s="3"/>
      <c r="H545" s="4"/>
      <c r="I545" s="4"/>
    </row>
    <row r="546" ht="16.5" customHeight="1">
      <c r="B546" s="1"/>
      <c r="E546" s="2"/>
      <c r="G546" s="3"/>
      <c r="H546" s="4"/>
      <c r="I546" s="4"/>
    </row>
    <row r="547" ht="16.5" customHeight="1">
      <c r="B547" s="1"/>
      <c r="E547" s="2"/>
      <c r="G547" s="3"/>
      <c r="H547" s="4"/>
      <c r="I547" s="4"/>
    </row>
    <row r="548" ht="16.5" customHeight="1">
      <c r="B548" s="1"/>
      <c r="E548" s="2"/>
      <c r="G548" s="3"/>
      <c r="H548" s="4"/>
      <c r="I548" s="4"/>
    </row>
    <row r="549" ht="16.5" customHeight="1">
      <c r="B549" s="1"/>
      <c r="E549" s="2"/>
      <c r="G549" s="3"/>
      <c r="H549" s="4"/>
      <c r="I549" s="4"/>
    </row>
    <row r="550" ht="16.5" customHeight="1">
      <c r="B550" s="1"/>
      <c r="E550" s="2"/>
      <c r="G550" s="3"/>
      <c r="H550" s="4"/>
      <c r="I550" s="4"/>
    </row>
    <row r="551" ht="16.5" customHeight="1">
      <c r="B551" s="1"/>
      <c r="E551" s="2"/>
      <c r="G551" s="3"/>
      <c r="H551" s="4"/>
      <c r="I551" s="4"/>
    </row>
    <row r="552" ht="16.5" customHeight="1">
      <c r="B552" s="1"/>
      <c r="E552" s="2"/>
      <c r="G552" s="3"/>
      <c r="H552" s="4"/>
      <c r="I552" s="4"/>
    </row>
    <row r="553" ht="16.5" customHeight="1">
      <c r="B553" s="1"/>
      <c r="E553" s="2"/>
      <c r="G553" s="3"/>
      <c r="H553" s="4"/>
      <c r="I553" s="4"/>
    </row>
    <row r="554" ht="16.5" customHeight="1">
      <c r="B554" s="1"/>
      <c r="E554" s="2"/>
      <c r="G554" s="3"/>
      <c r="H554" s="4"/>
      <c r="I554" s="4"/>
    </row>
    <row r="555" ht="16.5" customHeight="1">
      <c r="B555" s="1"/>
      <c r="E555" s="2"/>
      <c r="G555" s="3"/>
      <c r="H555" s="4"/>
      <c r="I555" s="4"/>
    </row>
    <row r="556" ht="16.5" customHeight="1">
      <c r="B556" s="1"/>
      <c r="E556" s="2"/>
      <c r="G556" s="3"/>
      <c r="H556" s="4"/>
      <c r="I556" s="4"/>
    </row>
    <row r="557" ht="16.5" customHeight="1">
      <c r="B557" s="1"/>
      <c r="E557" s="2"/>
      <c r="G557" s="3"/>
      <c r="H557" s="4"/>
      <c r="I557" s="4"/>
    </row>
    <row r="558" ht="16.5" customHeight="1">
      <c r="B558" s="1"/>
      <c r="E558" s="2"/>
      <c r="G558" s="3"/>
      <c r="H558" s="4"/>
      <c r="I558" s="4"/>
    </row>
    <row r="559" ht="16.5" customHeight="1">
      <c r="B559" s="1"/>
      <c r="E559" s="2"/>
      <c r="G559" s="3"/>
      <c r="H559" s="4"/>
      <c r="I559" s="4"/>
    </row>
    <row r="560" ht="16.5" customHeight="1">
      <c r="B560" s="1"/>
      <c r="E560" s="2"/>
      <c r="G560" s="3"/>
      <c r="H560" s="4"/>
      <c r="I560" s="4"/>
    </row>
    <row r="561" ht="16.5" customHeight="1">
      <c r="B561" s="1"/>
      <c r="E561" s="2"/>
      <c r="G561" s="3"/>
      <c r="H561" s="4"/>
      <c r="I561" s="4"/>
    </row>
    <row r="562" ht="16.5" customHeight="1">
      <c r="B562" s="1"/>
      <c r="E562" s="2"/>
      <c r="G562" s="3"/>
      <c r="H562" s="4"/>
      <c r="I562" s="4"/>
    </row>
    <row r="563" ht="16.5" customHeight="1">
      <c r="B563" s="1"/>
      <c r="E563" s="2"/>
      <c r="G563" s="3"/>
      <c r="H563" s="4"/>
      <c r="I563" s="4"/>
    </row>
    <row r="564" ht="16.5" customHeight="1">
      <c r="B564" s="1"/>
      <c r="E564" s="2"/>
      <c r="G564" s="3"/>
      <c r="H564" s="4"/>
      <c r="I564" s="4"/>
    </row>
    <row r="565" ht="16.5" customHeight="1">
      <c r="B565" s="1"/>
      <c r="E565" s="2"/>
      <c r="G565" s="3"/>
      <c r="H565" s="4"/>
      <c r="I565" s="4"/>
    </row>
    <row r="566" ht="16.5" customHeight="1">
      <c r="B566" s="1"/>
      <c r="E566" s="2"/>
      <c r="G566" s="3"/>
      <c r="H566" s="4"/>
      <c r="I566" s="4"/>
    </row>
    <row r="567" ht="16.5" customHeight="1">
      <c r="B567" s="1"/>
      <c r="E567" s="2"/>
      <c r="G567" s="3"/>
      <c r="H567" s="4"/>
      <c r="I567" s="4"/>
    </row>
    <row r="568" ht="16.5" customHeight="1">
      <c r="B568" s="1"/>
      <c r="E568" s="2"/>
      <c r="G568" s="3"/>
      <c r="H568" s="4"/>
      <c r="I568" s="4"/>
    </row>
    <row r="569" ht="16.5" customHeight="1">
      <c r="B569" s="1"/>
      <c r="E569" s="2"/>
      <c r="G569" s="3"/>
      <c r="H569" s="4"/>
      <c r="I569" s="4"/>
    </row>
    <row r="570" ht="16.5" customHeight="1">
      <c r="B570" s="1"/>
      <c r="E570" s="2"/>
      <c r="G570" s="3"/>
      <c r="H570" s="4"/>
      <c r="I570" s="4"/>
    </row>
    <row r="571" ht="16.5" customHeight="1">
      <c r="B571" s="1"/>
      <c r="E571" s="2"/>
      <c r="G571" s="3"/>
      <c r="H571" s="4"/>
      <c r="I571" s="4"/>
    </row>
    <row r="572" ht="16.5" customHeight="1">
      <c r="B572" s="1"/>
      <c r="E572" s="2"/>
      <c r="G572" s="3"/>
      <c r="H572" s="4"/>
      <c r="I572" s="4"/>
    </row>
    <row r="573" ht="16.5" customHeight="1">
      <c r="B573" s="1"/>
      <c r="E573" s="2"/>
      <c r="G573" s="3"/>
      <c r="H573" s="4"/>
      <c r="I573" s="4"/>
    </row>
    <row r="574" ht="16.5" customHeight="1">
      <c r="B574" s="1"/>
      <c r="E574" s="2"/>
      <c r="G574" s="3"/>
      <c r="H574" s="4"/>
      <c r="I574" s="4"/>
    </row>
    <row r="575" ht="16.5" customHeight="1">
      <c r="B575" s="1"/>
      <c r="E575" s="2"/>
      <c r="G575" s="3"/>
      <c r="H575" s="4"/>
      <c r="I575" s="4"/>
    </row>
    <row r="576" ht="16.5" customHeight="1">
      <c r="B576" s="1"/>
      <c r="E576" s="2"/>
      <c r="G576" s="3"/>
      <c r="H576" s="4"/>
      <c r="I576" s="4"/>
    </row>
    <row r="577" ht="16.5" customHeight="1">
      <c r="B577" s="1"/>
      <c r="E577" s="2"/>
      <c r="G577" s="3"/>
      <c r="H577" s="4"/>
      <c r="I577" s="4"/>
    </row>
    <row r="578" ht="16.5" customHeight="1">
      <c r="B578" s="1"/>
      <c r="E578" s="2"/>
      <c r="G578" s="3"/>
      <c r="H578" s="4"/>
      <c r="I578" s="4"/>
    </row>
    <row r="579" ht="16.5" customHeight="1">
      <c r="B579" s="1"/>
      <c r="E579" s="2"/>
      <c r="G579" s="3"/>
      <c r="H579" s="4"/>
      <c r="I579" s="4"/>
    </row>
    <row r="580" ht="16.5" customHeight="1">
      <c r="B580" s="1"/>
      <c r="E580" s="2"/>
      <c r="G580" s="3"/>
      <c r="H580" s="4"/>
      <c r="I580" s="4"/>
    </row>
    <row r="581" ht="16.5" customHeight="1">
      <c r="B581" s="1"/>
      <c r="E581" s="2"/>
      <c r="G581" s="3"/>
      <c r="H581" s="4"/>
      <c r="I581" s="4"/>
    </row>
    <row r="582" ht="16.5" customHeight="1">
      <c r="B582" s="1"/>
      <c r="E582" s="2"/>
      <c r="G582" s="3"/>
      <c r="H582" s="4"/>
      <c r="I582" s="4"/>
    </row>
    <row r="583" ht="16.5" customHeight="1">
      <c r="B583" s="1"/>
      <c r="E583" s="2"/>
      <c r="G583" s="3"/>
      <c r="H583" s="4"/>
      <c r="I583" s="4"/>
    </row>
    <row r="584" ht="16.5" customHeight="1">
      <c r="B584" s="1"/>
      <c r="E584" s="2"/>
      <c r="G584" s="3"/>
      <c r="H584" s="4"/>
      <c r="I584" s="4"/>
    </row>
    <row r="585" ht="16.5" customHeight="1">
      <c r="B585" s="1"/>
      <c r="E585" s="2"/>
      <c r="G585" s="3"/>
      <c r="H585" s="4"/>
      <c r="I585" s="4"/>
    </row>
    <row r="586" ht="16.5" customHeight="1">
      <c r="B586" s="1"/>
      <c r="E586" s="2"/>
      <c r="G586" s="3"/>
      <c r="H586" s="4"/>
      <c r="I586" s="4"/>
    </row>
    <row r="587" ht="16.5" customHeight="1">
      <c r="B587" s="1"/>
      <c r="E587" s="2"/>
      <c r="G587" s="3"/>
      <c r="H587" s="4"/>
      <c r="I587" s="4"/>
    </row>
    <row r="588" ht="16.5" customHeight="1">
      <c r="B588" s="1"/>
      <c r="E588" s="2"/>
      <c r="G588" s="3"/>
      <c r="H588" s="4"/>
      <c r="I588" s="4"/>
    </row>
    <row r="589" ht="16.5" customHeight="1">
      <c r="B589" s="1"/>
      <c r="E589" s="2"/>
      <c r="G589" s="3"/>
      <c r="H589" s="4"/>
      <c r="I589" s="4"/>
    </row>
    <row r="590" ht="16.5" customHeight="1">
      <c r="B590" s="1"/>
      <c r="E590" s="2"/>
      <c r="G590" s="3"/>
      <c r="H590" s="4"/>
      <c r="I590" s="4"/>
    </row>
    <row r="591" ht="16.5" customHeight="1">
      <c r="B591" s="1"/>
      <c r="E591" s="2"/>
      <c r="G591" s="3"/>
      <c r="H591" s="4"/>
      <c r="I591" s="4"/>
    </row>
    <row r="592" ht="16.5" customHeight="1">
      <c r="B592" s="1"/>
      <c r="E592" s="2"/>
      <c r="G592" s="3"/>
      <c r="H592" s="4"/>
      <c r="I592" s="4"/>
    </row>
    <row r="593" ht="16.5" customHeight="1">
      <c r="B593" s="1"/>
      <c r="E593" s="2"/>
      <c r="G593" s="3"/>
      <c r="H593" s="4"/>
      <c r="I593" s="4"/>
    </row>
    <row r="594" ht="16.5" customHeight="1">
      <c r="B594" s="1"/>
      <c r="E594" s="2"/>
      <c r="G594" s="3"/>
      <c r="H594" s="4"/>
      <c r="I594" s="4"/>
    </row>
    <row r="595" ht="16.5" customHeight="1">
      <c r="B595" s="1"/>
      <c r="E595" s="2"/>
      <c r="G595" s="3"/>
      <c r="H595" s="4"/>
      <c r="I595" s="4"/>
    </row>
    <row r="596" ht="16.5" customHeight="1">
      <c r="B596" s="1"/>
      <c r="E596" s="2"/>
      <c r="G596" s="3"/>
      <c r="H596" s="4"/>
      <c r="I596" s="4"/>
    </row>
    <row r="597" ht="16.5" customHeight="1">
      <c r="B597" s="1"/>
      <c r="E597" s="2"/>
      <c r="G597" s="3"/>
      <c r="H597" s="4"/>
      <c r="I597" s="4"/>
    </row>
    <row r="598" ht="16.5" customHeight="1">
      <c r="B598" s="1"/>
      <c r="E598" s="2"/>
      <c r="G598" s="3"/>
      <c r="H598" s="4"/>
      <c r="I598" s="4"/>
    </row>
    <row r="599" ht="16.5" customHeight="1">
      <c r="B599" s="1"/>
      <c r="E599" s="2"/>
      <c r="G599" s="3"/>
      <c r="H599" s="4"/>
      <c r="I599" s="4"/>
    </row>
    <row r="600" ht="16.5" customHeight="1">
      <c r="B600" s="1"/>
      <c r="E600" s="2"/>
      <c r="G600" s="3"/>
      <c r="H600" s="4"/>
      <c r="I600" s="4"/>
    </row>
    <row r="601" ht="16.5" customHeight="1">
      <c r="B601" s="1"/>
      <c r="E601" s="2"/>
      <c r="G601" s="3"/>
      <c r="H601" s="4"/>
      <c r="I601" s="4"/>
    </row>
    <row r="602" ht="16.5" customHeight="1">
      <c r="B602" s="1"/>
      <c r="E602" s="2"/>
      <c r="G602" s="3"/>
      <c r="H602" s="4"/>
      <c r="I602" s="4"/>
    </row>
    <row r="603" ht="16.5" customHeight="1">
      <c r="B603" s="1"/>
      <c r="E603" s="2"/>
      <c r="G603" s="3"/>
      <c r="H603" s="4"/>
      <c r="I603" s="4"/>
    </row>
    <row r="604" ht="16.5" customHeight="1">
      <c r="B604" s="1"/>
      <c r="E604" s="2"/>
      <c r="G604" s="3"/>
      <c r="H604" s="4"/>
      <c r="I604" s="4"/>
    </row>
    <row r="605" ht="16.5" customHeight="1">
      <c r="B605" s="1"/>
      <c r="E605" s="2"/>
      <c r="G605" s="3"/>
      <c r="H605" s="4"/>
      <c r="I605" s="4"/>
    </row>
    <row r="606" ht="16.5" customHeight="1">
      <c r="B606" s="1"/>
      <c r="E606" s="2"/>
      <c r="G606" s="3"/>
      <c r="H606" s="4"/>
      <c r="I606" s="4"/>
    </row>
    <row r="607" ht="16.5" customHeight="1">
      <c r="B607" s="1"/>
      <c r="E607" s="2"/>
      <c r="G607" s="3"/>
      <c r="H607" s="4"/>
      <c r="I607" s="4"/>
    </row>
    <row r="608" ht="16.5" customHeight="1">
      <c r="B608" s="1"/>
      <c r="E608" s="2"/>
      <c r="G608" s="3"/>
      <c r="H608" s="4"/>
      <c r="I608" s="4"/>
    </row>
    <row r="609" ht="16.5" customHeight="1">
      <c r="B609" s="1"/>
      <c r="E609" s="2"/>
      <c r="G609" s="3"/>
      <c r="H609" s="4"/>
      <c r="I609" s="4"/>
    </row>
    <row r="610" ht="16.5" customHeight="1">
      <c r="B610" s="1"/>
      <c r="E610" s="2"/>
      <c r="G610" s="3"/>
      <c r="H610" s="4"/>
      <c r="I610" s="4"/>
    </row>
    <row r="611" ht="16.5" customHeight="1">
      <c r="B611" s="1"/>
      <c r="E611" s="2"/>
      <c r="G611" s="3"/>
      <c r="H611" s="4"/>
      <c r="I611" s="4"/>
    </row>
    <row r="612" ht="16.5" customHeight="1">
      <c r="B612" s="1"/>
      <c r="E612" s="2"/>
      <c r="G612" s="3"/>
      <c r="H612" s="4"/>
      <c r="I612" s="4"/>
    </row>
    <row r="613" ht="16.5" customHeight="1">
      <c r="B613" s="1"/>
      <c r="E613" s="2"/>
      <c r="G613" s="3"/>
      <c r="H613" s="4"/>
      <c r="I613" s="4"/>
    </row>
    <row r="614" ht="16.5" customHeight="1">
      <c r="B614" s="1"/>
      <c r="E614" s="2"/>
      <c r="G614" s="3"/>
      <c r="H614" s="4"/>
      <c r="I614" s="4"/>
    </row>
    <row r="615" ht="16.5" customHeight="1">
      <c r="B615" s="1"/>
      <c r="E615" s="2"/>
      <c r="G615" s="3"/>
      <c r="H615" s="4"/>
      <c r="I615" s="4"/>
    </row>
    <row r="616" ht="16.5" customHeight="1">
      <c r="B616" s="1"/>
      <c r="E616" s="2"/>
      <c r="G616" s="3"/>
      <c r="H616" s="4"/>
      <c r="I616" s="4"/>
    </row>
    <row r="617" ht="16.5" customHeight="1">
      <c r="B617" s="1"/>
      <c r="E617" s="2"/>
      <c r="G617" s="3"/>
      <c r="H617" s="4"/>
      <c r="I617" s="4"/>
    </row>
    <row r="618" ht="16.5" customHeight="1">
      <c r="B618" s="1"/>
      <c r="E618" s="2"/>
      <c r="G618" s="3"/>
      <c r="H618" s="4"/>
      <c r="I618" s="4"/>
    </row>
    <row r="619" ht="16.5" customHeight="1">
      <c r="B619" s="1"/>
      <c r="E619" s="2"/>
      <c r="G619" s="3"/>
      <c r="H619" s="4"/>
      <c r="I619" s="4"/>
    </row>
    <row r="620" ht="16.5" customHeight="1">
      <c r="B620" s="1"/>
      <c r="E620" s="2"/>
      <c r="G620" s="3"/>
      <c r="H620" s="4"/>
      <c r="I620" s="4"/>
    </row>
    <row r="621" ht="16.5" customHeight="1">
      <c r="B621" s="1"/>
      <c r="E621" s="2"/>
      <c r="G621" s="3"/>
      <c r="H621" s="4"/>
      <c r="I621" s="4"/>
    </row>
    <row r="622" ht="16.5" customHeight="1">
      <c r="B622" s="1"/>
      <c r="E622" s="2"/>
      <c r="G622" s="3"/>
      <c r="H622" s="4"/>
      <c r="I622" s="4"/>
    </row>
    <row r="623" ht="16.5" customHeight="1">
      <c r="B623" s="1"/>
      <c r="E623" s="2"/>
      <c r="G623" s="3"/>
      <c r="H623" s="4"/>
      <c r="I623" s="4"/>
    </row>
    <row r="624" ht="16.5" customHeight="1">
      <c r="B624" s="1"/>
      <c r="E624" s="2"/>
      <c r="G624" s="3"/>
      <c r="H624" s="4"/>
      <c r="I624" s="4"/>
    </row>
    <row r="625" ht="16.5" customHeight="1">
      <c r="B625" s="1"/>
      <c r="E625" s="2"/>
      <c r="G625" s="3"/>
      <c r="H625" s="4"/>
      <c r="I625" s="4"/>
    </row>
    <row r="626" ht="16.5" customHeight="1">
      <c r="B626" s="1"/>
      <c r="E626" s="2"/>
      <c r="G626" s="3"/>
      <c r="H626" s="4"/>
      <c r="I626" s="4"/>
    </row>
    <row r="627" ht="16.5" customHeight="1">
      <c r="B627" s="1"/>
      <c r="E627" s="2"/>
      <c r="G627" s="3"/>
      <c r="H627" s="4"/>
      <c r="I627" s="4"/>
    </row>
    <row r="628" ht="16.5" customHeight="1">
      <c r="B628" s="1"/>
      <c r="E628" s="2"/>
      <c r="G628" s="3"/>
      <c r="H628" s="4"/>
      <c r="I628" s="4"/>
    </row>
    <row r="629" ht="16.5" customHeight="1">
      <c r="B629" s="1"/>
      <c r="E629" s="2"/>
      <c r="G629" s="3"/>
      <c r="H629" s="4"/>
      <c r="I629" s="4"/>
    </row>
    <row r="630" ht="16.5" customHeight="1">
      <c r="B630" s="1"/>
      <c r="E630" s="2"/>
      <c r="G630" s="3"/>
      <c r="H630" s="4"/>
      <c r="I630" s="4"/>
    </row>
    <row r="631" ht="16.5" customHeight="1">
      <c r="B631" s="1"/>
      <c r="E631" s="2"/>
      <c r="G631" s="3"/>
      <c r="H631" s="4"/>
      <c r="I631" s="4"/>
    </row>
    <row r="632" ht="16.5" customHeight="1">
      <c r="B632" s="1"/>
      <c r="E632" s="2"/>
      <c r="G632" s="3"/>
      <c r="H632" s="4"/>
      <c r="I632" s="4"/>
    </row>
    <row r="633" ht="16.5" customHeight="1">
      <c r="B633" s="1"/>
      <c r="E633" s="2"/>
      <c r="G633" s="3"/>
      <c r="H633" s="4"/>
      <c r="I633" s="4"/>
    </row>
    <row r="634" ht="16.5" customHeight="1">
      <c r="B634" s="1"/>
      <c r="E634" s="2"/>
      <c r="G634" s="3"/>
      <c r="H634" s="4"/>
      <c r="I634" s="4"/>
    </row>
    <row r="635" ht="16.5" customHeight="1">
      <c r="B635" s="1"/>
      <c r="E635" s="2"/>
      <c r="G635" s="3"/>
      <c r="H635" s="4"/>
      <c r="I635" s="4"/>
    </row>
    <row r="636" ht="16.5" customHeight="1">
      <c r="B636" s="1"/>
      <c r="E636" s="2"/>
      <c r="G636" s="3"/>
      <c r="H636" s="4"/>
      <c r="I636" s="4"/>
    </row>
    <row r="637" ht="16.5" customHeight="1">
      <c r="B637" s="1"/>
      <c r="E637" s="2"/>
      <c r="G637" s="3"/>
      <c r="H637" s="4"/>
      <c r="I637" s="4"/>
    </row>
    <row r="638" ht="16.5" customHeight="1">
      <c r="B638" s="1"/>
      <c r="E638" s="2"/>
      <c r="G638" s="3"/>
      <c r="H638" s="4"/>
      <c r="I638" s="4"/>
    </row>
    <row r="639" ht="16.5" customHeight="1">
      <c r="B639" s="1"/>
      <c r="E639" s="2"/>
      <c r="G639" s="3"/>
      <c r="H639" s="4"/>
      <c r="I639" s="4"/>
    </row>
    <row r="640" ht="16.5" customHeight="1">
      <c r="B640" s="1"/>
      <c r="E640" s="2"/>
      <c r="G640" s="3"/>
      <c r="H640" s="4"/>
      <c r="I640" s="4"/>
    </row>
    <row r="641" ht="16.5" customHeight="1">
      <c r="B641" s="1"/>
      <c r="E641" s="2"/>
      <c r="G641" s="3"/>
      <c r="H641" s="4"/>
      <c r="I641" s="4"/>
    </row>
    <row r="642" ht="16.5" customHeight="1">
      <c r="B642" s="1"/>
      <c r="E642" s="2"/>
      <c r="G642" s="3"/>
      <c r="H642" s="4"/>
      <c r="I642" s="4"/>
    </row>
    <row r="643" ht="16.5" customHeight="1">
      <c r="B643" s="1"/>
      <c r="E643" s="2"/>
      <c r="G643" s="3"/>
      <c r="H643" s="4"/>
      <c r="I643" s="4"/>
    </row>
    <row r="644" ht="16.5" customHeight="1">
      <c r="B644" s="1"/>
      <c r="E644" s="2"/>
      <c r="G644" s="3"/>
      <c r="H644" s="4"/>
      <c r="I644" s="4"/>
    </row>
    <row r="645" ht="16.5" customHeight="1">
      <c r="B645" s="1"/>
      <c r="E645" s="2"/>
      <c r="G645" s="3"/>
      <c r="H645" s="4"/>
      <c r="I645" s="4"/>
    </row>
    <row r="646" ht="16.5" customHeight="1">
      <c r="B646" s="1"/>
      <c r="E646" s="2"/>
      <c r="G646" s="3"/>
      <c r="H646" s="4"/>
      <c r="I646" s="4"/>
    </row>
    <row r="647" ht="16.5" customHeight="1">
      <c r="B647" s="1"/>
      <c r="E647" s="2"/>
      <c r="G647" s="3"/>
      <c r="H647" s="4"/>
      <c r="I647" s="4"/>
    </row>
    <row r="648" ht="16.5" customHeight="1">
      <c r="B648" s="1"/>
      <c r="E648" s="2"/>
      <c r="G648" s="3"/>
      <c r="H648" s="4"/>
      <c r="I648" s="4"/>
    </row>
    <row r="649" ht="16.5" customHeight="1">
      <c r="B649" s="1"/>
      <c r="E649" s="2"/>
      <c r="G649" s="3"/>
      <c r="H649" s="4"/>
      <c r="I649" s="4"/>
    </row>
    <row r="650" ht="16.5" customHeight="1">
      <c r="B650" s="1"/>
      <c r="E650" s="2"/>
      <c r="G650" s="3"/>
      <c r="H650" s="4"/>
      <c r="I650" s="4"/>
    </row>
    <row r="651" ht="16.5" customHeight="1">
      <c r="B651" s="1"/>
      <c r="E651" s="2"/>
      <c r="G651" s="3"/>
      <c r="H651" s="4"/>
      <c r="I651" s="4"/>
    </row>
    <row r="652" ht="16.5" customHeight="1">
      <c r="B652" s="1"/>
      <c r="E652" s="2"/>
      <c r="G652" s="3"/>
      <c r="H652" s="4"/>
      <c r="I652" s="4"/>
    </row>
    <row r="653" ht="16.5" customHeight="1">
      <c r="B653" s="1"/>
      <c r="E653" s="2"/>
      <c r="G653" s="3"/>
      <c r="H653" s="4"/>
      <c r="I653" s="4"/>
    </row>
    <row r="654" ht="16.5" customHeight="1">
      <c r="B654" s="1"/>
      <c r="E654" s="2"/>
      <c r="G654" s="3"/>
      <c r="H654" s="4"/>
      <c r="I654" s="4"/>
    </row>
    <row r="655" ht="16.5" customHeight="1">
      <c r="B655" s="1"/>
      <c r="E655" s="2"/>
      <c r="G655" s="3"/>
      <c r="H655" s="4"/>
      <c r="I655" s="4"/>
    </row>
    <row r="656" ht="16.5" customHeight="1">
      <c r="B656" s="1"/>
      <c r="E656" s="2"/>
      <c r="G656" s="3"/>
      <c r="H656" s="4"/>
      <c r="I656" s="4"/>
    </row>
    <row r="657" ht="16.5" customHeight="1">
      <c r="B657" s="1"/>
      <c r="E657" s="2"/>
      <c r="G657" s="3"/>
      <c r="H657" s="4"/>
      <c r="I657" s="4"/>
    </row>
    <row r="658" ht="16.5" customHeight="1">
      <c r="B658" s="1"/>
      <c r="E658" s="2"/>
      <c r="G658" s="3"/>
      <c r="H658" s="4"/>
      <c r="I658" s="4"/>
    </row>
    <row r="659" ht="16.5" customHeight="1">
      <c r="B659" s="1"/>
      <c r="E659" s="2"/>
      <c r="G659" s="3"/>
      <c r="H659" s="4"/>
      <c r="I659" s="4"/>
    </row>
    <row r="660" ht="16.5" customHeight="1">
      <c r="B660" s="1"/>
      <c r="E660" s="2"/>
      <c r="G660" s="3"/>
      <c r="H660" s="4"/>
      <c r="I660" s="4"/>
    </row>
    <row r="661" ht="16.5" customHeight="1">
      <c r="B661" s="1"/>
      <c r="E661" s="2"/>
      <c r="G661" s="3"/>
      <c r="H661" s="4"/>
      <c r="I661" s="4"/>
    </row>
    <row r="662" ht="16.5" customHeight="1">
      <c r="B662" s="1"/>
      <c r="E662" s="2"/>
      <c r="G662" s="3"/>
      <c r="H662" s="4"/>
      <c r="I662" s="4"/>
    </row>
    <row r="663" ht="16.5" customHeight="1">
      <c r="B663" s="1"/>
      <c r="E663" s="2"/>
      <c r="G663" s="3"/>
      <c r="H663" s="4"/>
      <c r="I663" s="4"/>
    </row>
    <row r="664" ht="16.5" customHeight="1">
      <c r="B664" s="1"/>
      <c r="E664" s="2"/>
      <c r="G664" s="3"/>
      <c r="H664" s="4"/>
      <c r="I664" s="4"/>
    </row>
    <row r="665" ht="16.5" customHeight="1">
      <c r="B665" s="1"/>
      <c r="E665" s="2"/>
      <c r="G665" s="3"/>
      <c r="H665" s="4"/>
      <c r="I665" s="4"/>
    </row>
    <row r="666" ht="16.5" customHeight="1">
      <c r="B666" s="1"/>
      <c r="E666" s="2"/>
      <c r="G666" s="3"/>
      <c r="H666" s="4"/>
      <c r="I666" s="4"/>
    </row>
    <row r="667" ht="16.5" customHeight="1">
      <c r="B667" s="1"/>
      <c r="E667" s="2"/>
      <c r="G667" s="3"/>
      <c r="H667" s="4"/>
      <c r="I667" s="4"/>
    </row>
    <row r="668" ht="16.5" customHeight="1">
      <c r="B668" s="1"/>
      <c r="E668" s="2"/>
      <c r="G668" s="3"/>
      <c r="H668" s="4"/>
      <c r="I668" s="4"/>
    </row>
    <row r="669" ht="16.5" customHeight="1">
      <c r="B669" s="1"/>
      <c r="E669" s="2"/>
      <c r="G669" s="3"/>
      <c r="H669" s="4"/>
      <c r="I669" s="4"/>
    </row>
    <row r="670" ht="16.5" customHeight="1">
      <c r="B670" s="1"/>
      <c r="E670" s="2"/>
      <c r="G670" s="3"/>
      <c r="H670" s="4"/>
      <c r="I670" s="4"/>
    </row>
    <row r="671" ht="16.5" customHeight="1">
      <c r="B671" s="1"/>
      <c r="E671" s="2"/>
      <c r="G671" s="3"/>
      <c r="H671" s="4"/>
      <c r="I671" s="4"/>
    </row>
    <row r="672" ht="16.5" customHeight="1">
      <c r="B672" s="1"/>
      <c r="E672" s="2"/>
      <c r="G672" s="3"/>
      <c r="H672" s="4"/>
      <c r="I672" s="4"/>
    </row>
    <row r="673" ht="16.5" customHeight="1">
      <c r="B673" s="1"/>
      <c r="E673" s="2"/>
      <c r="G673" s="3"/>
      <c r="H673" s="4"/>
      <c r="I673" s="4"/>
    </row>
    <row r="674" ht="16.5" customHeight="1">
      <c r="B674" s="1"/>
      <c r="E674" s="2"/>
      <c r="G674" s="3"/>
      <c r="H674" s="4"/>
      <c r="I674" s="4"/>
    </row>
    <row r="675" ht="16.5" customHeight="1">
      <c r="B675" s="1"/>
      <c r="E675" s="2"/>
      <c r="G675" s="3"/>
      <c r="H675" s="4"/>
      <c r="I675" s="4"/>
    </row>
    <row r="676" ht="16.5" customHeight="1">
      <c r="B676" s="1"/>
      <c r="E676" s="2"/>
      <c r="G676" s="3"/>
      <c r="H676" s="4"/>
      <c r="I676" s="4"/>
    </row>
    <row r="677" ht="16.5" customHeight="1">
      <c r="B677" s="1"/>
      <c r="E677" s="2"/>
      <c r="G677" s="3"/>
      <c r="H677" s="4"/>
      <c r="I677" s="4"/>
    </row>
    <row r="678" ht="16.5" customHeight="1">
      <c r="B678" s="1"/>
      <c r="E678" s="2"/>
      <c r="G678" s="3"/>
      <c r="H678" s="4"/>
      <c r="I678" s="4"/>
    </row>
    <row r="679" ht="16.5" customHeight="1">
      <c r="B679" s="1"/>
      <c r="E679" s="2"/>
      <c r="G679" s="3"/>
      <c r="H679" s="4"/>
      <c r="I679" s="4"/>
    </row>
    <row r="680" ht="16.5" customHeight="1">
      <c r="B680" s="1"/>
      <c r="E680" s="2"/>
      <c r="G680" s="3"/>
      <c r="H680" s="4"/>
      <c r="I680" s="4"/>
    </row>
    <row r="681" ht="16.5" customHeight="1">
      <c r="B681" s="1"/>
      <c r="E681" s="2"/>
      <c r="G681" s="3"/>
      <c r="H681" s="4"/>
      <c r="I681" s="4"/>
    </row>
    <row r="682" ht="16.5" customHeight="1">
      <c r="B682" s="1"/>
      <c r="E682" s="2"/>
      <c r="G682" s="3"/>
      <c r="H682" s="4"/>
      <c r="I682" s="4"/>
    </row>
    <row r="683" ht="16.5" customHeight="1">
      <c r="B683" s="1"/>
      <c r="E683" s="2"/>
      <c r="G683" s="3"/>
      <c r="H683" s="4"/>
      <c r="I683" s="4"/>
    </row>
    <row r="684" ht="16.5" customHeight="1">
      <c r="B684" s="1"/>
      <c r="E684" s="2"/>
      <c r="G684" s="3"/>
      <c r="H684" s="4"/>
      <c r="I684" s="4"/>
    </row>
    <row r="685" ht="16.5" customHeight="1">
      <c r="B685" s="1"/>
      <c r="E685" s="2"/>
      <c r="G685" s="3"/>
      <c r="H685" s="4"/>
      <c r="I685" s="4"/>
    </row>
    <row r="686" ht="16.5" customHeight="1">
      <c r="B686" s="1"/>
      <c r="E686" s="2"/>
      <c r="G686" s="3"/>
      <c r="H686" s="4"/>
      <c r="I686" s="4"/>
    </row>
    <row r="687" ht="16.5" customHeight="1">
      <c r="B687" s="1"/>
      <c r="E687" s="2"/>
      <c r="G687" s="3"/>
      <c r="H687" s="4"/>
      <c r="I687" s="4"/>
    </row>
    <row r="688" ht="16.5" customHeight="1">
      <c r="B688" s="1"/>
      <c r="E688" s="2"/>
      <c r="G688" s="3"/>
      <c r="H688" s="4"/>
      <c r="I688" s="4"/>
    </row>
    <row r="689" ht="16.5" customHeight="1">
      <c r="B689" s="1"/>
      <c r="E689" s="2"/>
      <c r="G689" s="3"/>
      <c r="H689" s="4"/>
      <c r="I689" s="4"/>
    </row>
    <row r="690" ht="16.5" customHeight="1">
      <c r="B690" s="1"/>
      <c r="E690" s="2"/>
      <c r="G690" s="3"/>
      <c r="H690" s="4"/>
      <c r="I690" s="4"/>
    </row>
    <row r="691" ht="16.5" customHeight="1">
      <c r="B691" s="1"/>
      <c r="E691" s="2"/>
      <c r="G691" s="3"/>
      <c r="H691" s="4"/>
      <c r="I691" s="4"/>
    </row>
    <row r="692" ht="16.5" customHeight="1">
      <c r="B692" s="1"/>
      <c r="E692" s="2"/>
      <c r="G692" s="3"/>
      <c r="H692" s="4"/>
      <c r="I692" s="4"/>
    </row>
    <row r="693" ht="16.5" customHeight="1">
      <c r="B693" s="1"/>
      <c r="E693" s="2"/>
      <c r="G693" s="3"/>
      <c r="H693" s="4"/>
      <c r="I693" s="4"/>
    </row>
    <row r="694" ht="16.5" customHeight="1">
      <c r="B694" s="1"/>
      <c r="E694" s="2"/>
      <c r="G694" s="3"/>
      <c r="H694" s="4"/>
      <c r="I694" s="4"/>
    </row>
    <row r="695" ht="16.5" customHeight="1">
      <c r="B695" s="1"/>
      <c r="E695" s="2"/>
      <c r="G695" s="3"/>
      <c r="H695" s="4"/>
      <c r="I695" s="4"/>
    </row>
    <row r="696" ht="16.5" customHeight="1">
      <c r="B696" s="1"/>
      <c r="E696" s="2"/>
      <c r="G696" s="3"/>
      <c r="H696" s="4"/>
      <c r="I696" s="4"/>
    </row>
    <row r="697" ht="16.5" customHeight="1">
      <c r="B697" s="1"/>
      <c r="E697" s="2"/>
      <c r="G697" s="3"/>
      <c r="H697" s="4"/>
      <c r="I697" s="4"/>
    </row>
    <row r="698" ht="16.5" customHeight="1">
      <c r="B698" s="1"/>
      <c r="E698" s="2"/>
      <c r="G698" s="3"/>
      <c r="H698" s="4"/>
      <c r="I698" s="4"/>
    </row>
    <row r="699" ht="16.5" customHeight="1">
      <c r="B699" s="1"/>
      <c r="E699" s="2"/>
      <c r="G699" s="3"/>
      <c r="H699" s="4"/>
      <c r="I699" s="4"/>
    </row>
    <row r="700" ht="16.5" customHeight="1">
      <c r="B700" s="1"/>
      <c r="E700" s="2"/>
      <c r="G700" s="3"/>
      <c r="H700" s="4"/>
      <c r="I700" s="4"/>
    </row>
    <row r="701" ht="16.5" customHeight="1">
      <c r="B701" s="1"/>
      <c r="E701" s="2"/>
      <c r="G701" s="3"/>
      <c r="H701" s="4"/>
      <c r="I701" s="4"/>
    </row>
    <row r="702" ht="16.5" customHeight="1">
      <c r="B702" s="1"/>
      <c r="E702" s="2"/>
      <c r="G702" s="3"/>
      <c r="H702" s="4"/>
      <c r="I702" s="4"/>
    </row>
    <row r="703" ht="16.5" customHeight="1">
      <c r="B703" s="1"/>
      <c r="E703" s="2"/>
      <c r="G703" s="3"/>
      <c r="H703" s="4"/>
      <c r="I703" s="4"/>
    </row>
    <row r="704" ht="16.5" customHeight="1">
      <c r="B704" s="1"/>
      <c r="E704" s="2"/>
      <c r="G704" s="3"/>
      <c r="H704" s="4"/>
      <c r="I704" s="4"/>
    </row>
    <row r="705" ht="16.5" customHeight="1">
      <c r="B705" s="1"/>
      <c r="E705" s="2"/>
      <c r="G705" s="3"/>
      <c r="H705" s="4"/>
      <c r="I705" s="4"/>
    </row>
    <row r="706" ht="16.5" customHeight="1">
      <c r="B706" s="1"/>
      <c r="E706" s="2"/>
      <c r="G706" s="3"/>
      <c r="H706" s="4"/>
      <c r="I706" s="4"/>
    </row>
    <row r="707" ht="16.5" customHeight="1">
      <c r="B707" s="1"/>
      <c r="E707" s="2"/>
      <c r="G707" s="3"/>
      <c r="H707" s="4"/>
      <c r="I707" s="4"/>
    </row>
    <row r="708" ht="16.5" customHeight="1">
      <c r="B708" s="1"/>
      <c r="E708" s="2"/>
      <c r="G708" s="3"/>
      <c r="H708" s="4"/>
      <c r="I708" s="4"/>
    </row>
    <row r="709" ht="16.5" customHeight="1">
      <c r="B709" s="1"/>
      <c r="E709" s="2"/>
      <c r="G709" s="3"/>
      <c r="H709" s="4"/>
      <c r="I709" s="4"/>
    </row>
    <row r="710" ht="16.5" customHeight="1">
      <c r="B710" s="1"/>
      <c r="E710" s="2"/>
      <c r="G710" s="3"/>
      <c r="H710" s="4"/>
      <c r="I710" s="4"/>
    </row>
    <row r="711" ht="16.5" customHeight="1">
      <c r="B711" s="1"/>
      <c r="E711" s="2"/>
      <c r="G711" s="3"/>
      <c r="H711" s="4"/>
      <c r="I711" s="4"/>
    </row>
    <row r="712" ht="16.5" customHeight="1">
      <c r="B712" s="1"/>
      <c r="E712" s="2"/>
      <c r="G712" s="3"/>
      <c r="H712" s="4"/>
      <c r="I712" s="4"/>
    </row>
    <row r="713" ht="16.5" customHeight="1">
      <c r="B713" s="1"/>
      <c r="E713" s="2"/>
      <c r="G713" s="3"/>
      <c r="H713" s="4"/>
      <c r="I713" s="4"/>
    </row>
    <row r="714" ht="16.5" customHeight="1">
      <c r="B714" s="1"/>
      <c r="E714" s="2"/>
      <c r="G714" s="3"/>
      <c r="H714" s="4"/>
      <c r="I714" s="4"/>
    </row>
    <row r="715" ht="16.5" customHeight="1">
      <c r="B715" s="1"/>
      <c r="E715" s="2"/>
      <c r="G715" s="3"/>
      <c r="H715" s="4"/>
      <c r="I715" s="4"/>
    </row>
    <row r="716" ht="16.5" customHeight="1">
      <c r="B716" s="1"/>
      <c r="E716" s="2"/>
      <c r="G716" s="3"/>
      <c r="H716" s="4"/>
      <c r="I716" s="4"/>
    </row>
    <row r="717" ht="16.5" customHeight="1">
      <c r="B717" s="1"/>
      <c r="E717" s="2"/>
      <c r="G717" s="3"/>
      <c r="H717" s="4"/>
      <c r="I717" s="4"/>
    </row>
    <row r="718" ht="16.5" customHeight="1">
      <c r="B718" s="1"/>
      <c r="E718" s="2"/>
      <c r="G718" s="3"/>
      <c r="H718" s="4"/>
      <c r="I718" s="4"/>
    </row>
    <row r="719" ht="16.5" customHeight="1">
      <c r="B719" s="1"/>
      <c r="E719" s="2"/>
      <c r="G719" s="3"/>
      <c r="H719" s="4"/>
      <c r="I719" s="4"/>
    </row>
    <row r="720" ht="16.5" customHeight="1">
      <c r="B720" s="1"/>
      <c r="E720" s="2"/>
      <c r="G720" s="3"/>
      <c r="H720" s="4"/>
      <c r="I720" s="4"/>
    </row>
    <row r="721" ht="16.5" customHeight="1">
      <c r="B721" s="1"/>
      <c r="E721" s="2"/>
      <c r="G721" s="3"/>
      <c r="H721" s="4"/>
      <c r="I721" s="4"/>
    </row>
    <row r="722" ht="16.5" customHeight="1">
      <c r="B722" s="1"/>
      <c r="E722" s="2"/>
      <c r="G722" s="3"/>
      <c r="H722" s="4"/>
      <c r="I722" s="4"/>
    </row>
    <row r="723" ht="16.5" customHeight="1">
      <c r="B723" s="1"/>
      <c r="E723" s="2"/>
      <c r="G723" s="3"/>
      <c r="H723" s="4"/>
      <c r="I723" s="4"/>
    </row>
    <row r="724" ht="16.5" customHeight="1">
      <c r="B724" s="1"/>
      <c r="E724" s="2"/>
      <c r="G724" s="3"/>
      <c r="H724" s="4"/>
      <c r="I724" s="4"/>
    </row>
    <row r="725" ht="16.5" customHeight="1">
      <c r="B725" s="1"/>
      <c r="E725" s="2"/>
      <c r="G725" s="3"/>
      <c r="H725" s="4"/>
      <c r="I725" s="4"/>
    </row>
    <row r="726" ht="16.5" customHeight="1">
      <c r="B726" s="1"/>
      <c r="E726" s="2"/>
      <c r="G726" s="3"/>
      <c r="H726" s="4"/>
      <c r="I726" s="4"/>
    </row>
    <row r="727" ht="16.5" customHeight="1">
      <c r="B727" s="1"/>
      <c r="E727" s="2"/>
      <c r="G727" s="3"/>
      <c r="H727" s="4"/>
      <c r="I727" s="4"/>
    </row>
    <row r="728" ht="16.5" customHeight="1">
      <c r="B728" s="1"/>
      <c r="E728" s="2"/>
      <c r="G728" s="3"/>
      <c r="H728" s="4"/>
      <c r="I728" s="4"/>
    </row>
    <row r="729" ht="16.5" customHeight="1">
      <c r="B729" s="1"/>
      <c r="E729" s="2"/>
      <c r="G729" s="3"/>
      <c r="H729" s="4"/>
      <c r="I729" s="4"/>
    </row>
    <row r="730" ht="16.5" customHeight="1">
      <c r="B730" s="1"/>
      <c r="E730" s="2"/>
      <c r="G730" s="3"/>
      <c r="H730" s="4"/>
      <c r="I730" s="4"/>
    </row>
    <row r="731" ht="16.5" customHeight="1">
      <c r="B731" s="1"/>
      <c r="E731" s="2"/>
      <c r="G731" s="3"/>
      <c r="H731" s="4"/>
      <c r="I731" s="4"/>
    </row>
    <row r="732" ht="16.5" customHeight="1">
      <c r="B732" s="1"/>
      <c r="E732" s="2"/>
      <c r="G732" s="3"/>
      <c r="H732" s="4"/>
      <c r="I732" s="4"/>
    </row>
    <row r="733" ht="16.5" customHeight="1">
      <c r="B733" s="1"/>
      <c r="E733" s="2"/>
      <c r="G733" s="3"/>
      <c r="H733" s="4"/>
      <c r="I733" s="4"/>
    </row>
    <row r="734" ht="16.5" customHeight="1">
      <c r="B734" s="1"/>
      <c r="E734" s="2"/>
      <c r="G734" s="3"/>
      <c r="H734" s="4"/>
      <c r="I734" s="4"/>
    </row>
    <row r="735" ht="16.5" customHeight="1">
      <c r="B735" s="1"/>
      <c r="E735" s="2"/>
      <c r="G735" s="3"/>
      <c r="H735" s="4"/>
      <c r="I735" s="4"/>
    </row>
    <row r="736" ht="16.5" customHeight="1">
      <c r="B736" s="1"/>
      <c r="E736" s="2"/>
      <c r="G736" s="3"/>
      <c r="H736" s="4"/>
      <c r="I736" s="4"/>
    </row>
    <row r="737" ht="16.5" customHeight="1">
      <c r="B737" s="1"/>
      <c r="E737" s="2"/>
      <c r="G737" s="3"/>
      <c r="H737" s="4"/>
      <c r="I737" s="4"/>
    </row>
    <row r="738" ht="16.5" customHeight="1">
      <c r="B738" s="1"/>
      <c r="E738" s="2"/>
      <c r="G738" s="3"/>
      <c r="H738" s="4"/>
      <c r="I738" s="4"/>
    </row>
    <row r="739" ht="16.5" customHeight="1">
      <c r="B739" s="1"/>
      <c r="E739" s="2"/>
      <c r="G739" s="3"/>
      <c r="H739" s="4"/>
      <c r="I739" s="4"/>
    </row>
    <row r="740" ht="16.5" customHeight="1">
      <c r="B740" s="1"/>
      <c r="E740" s="2"/>
      <c r="G740" s="3"/>
      <c r="H740" s="4"/>
      <c r="I740" s="4"/>
    </row>
    <row r="741" ht="16.5" customHeight="1">
      <c r="B741" s="1"/>
      <c r="E741" s="2"/>
      <c r="G741" s="3"/>
      <c r="H741" s="4"/>
      <c r="I741" s="4"/>
    </row>
    <row r="742" ht="16.5" customHeight="1">
      <c r="B742" s="1"/>
      <c r="E742" s="2"/>
      <c r="G742" s="3"/>
      <c r="H742" s="4"/>
      <c r="I742" s="4"/>
    </row>
    <row r="743" ht="16.5" customHeight="1">
      <c r="B743" s="1"/>
      <c r="E743" s="2"/>
      <c r="G743" s="3"/>
      <c r="H743" s="4"/>
      <c r="I743" s="4"/>
    </row>
    <row r="744" ht="16.5" customHeight="1">
      <c r="B744" s="1"/>
      <c r="E744" s="2"/>
      <c r="G744" s="3"/>
      <c r="H744" s="4"/>
      <c r="I744" s="4"/>
    </row>
    <row r="745" ht="16.5" customHeight="1">
      <c r="B745" s="1"/>
      <c r="E745" s="2"/>
      <c r="G745" s="3"/>
      <c r="H745" s="4"/>
      <c r="I745" s="4"/>
    </row>
    <row r="746" ht="16.5" customHeight="1">
      <c r="B746" s="1"/>
      <c r="E746" s="2"/>
      <c r="G746" s="3"/>
      <c r="H746" s="4"/>
      <c r="I746" s="4"/>
    </row>
    <row r="747" ht="16.5" customHeight="1">
      <c r="B747" s="1"/>
      <c r="E747" s="2"/>
      <c r="G747" s="3"/>
      <c r="H747" s="4"/>
      <c r="I747" s="4"/>
    </row>
    <row r="748" ht="16.5" customHeight="1">
      <c r="B748" s="1"/>
      <c r="E748" s="2"/>
      <c r="G748" s="3"/>
      <c r="H748" s="4"/>
      <c r="I748" s="4"/>
    </row>
    <row r="749" ht="16.5" customHeight="1">
      <c r="B749" s="1"/>
      <c r="E749" s="2"/>
      <c r="G749" s="3"/>
      <c r="H749" s="4"/>
      <c r="I749" s="4"/>
    </row>
    <row r="750" ht="16.5" customHeight="1">
      <c r="B750" s="1"/>
      <c r="E750" s="2"/>
      <c r="G750" s="3"/>
      <c r="H750" s="4"/>
      <c r="I750" s="4"/>
    </row>
    <row r="751" ht="16.5" customHeight="1">
      <c r="B751" s="1"/>
      <c r="E751" s="2"/>
      <c r="G751" s="3"/>
      <c r="H751" s="4"/>
      <c r="I751" s="4"/>
    </row>
    <row r="752" ht="16.5" customHeight="1">
      <c r="B752" s="1"/>
      <c r="E752" s="2"/>
      <c r="G752" s="3"/>
      <c r="H752" s="4"/>
      <c r="I752" s="4"/>
    </row>
    <row r="753" ht="16.5" customHeight="1">
      <c r="B753" s="1"/>
      <c r="E753" s="2"/>
      <c r="G753" s="3"/>
      <c r="H753" s="4"/>
      <c r="I753" s="4"/>
    </row>
    <row r="754" ht="16.5" customHeight="1">
      <c r="B754" s="1"/>
      <c r="E754" s="2"/>
      <c r="G754" s="3"/>
      <c r="H754" s="4"/>
      <c r="I754" s="4"/>
    </row>
    <row r="755" ht="16.5" customHeight="1">
      <c r="B755" s="1"/>
      <c r="E755" s="2"/>
      <c r="G755" s="3"/>
      <c r="H755" s="4"/>
      <c r="I755" s="4"/>
    </row>
    <row r="756" ht="16.5" customHeight="1">
      <c r="B756" s="1"/>
      <c r="E756" s="2"/>
      <c r="G756" s="3"/>
      <c r="H756" s="4"/>
      <c r="I756" s="4"/>
    </row>
    <row r="757" ht="16.5" customHeight="1">
      <c r="B757" s="1"/>
      <c r="E757" s="2"/>
      <c r="G757" s="3"/>
      <c r="H757" s="4"/>
      <c r="I757" s="4"/>
    </row>
    <row r="758" ht="16.5" customHeight="1">
      <c r="B758" s="1"/>
      <c r="E758" s="2"/>
      <c r="G758" s="3"/>
      <c r="H758" s="4"/>
      <c r="I758" s="4"/>
    </row>
    <row r="759" ht="16.5" customHeight="1">
      <c r="B759" s="1"/>
      <c r="E759" s="2"/>
      <c r="G759" s="3"/>
      <c r="H759" s="4"/>
      <c r="I759" s="4"/>
    </row>
    <row r="760" ht="16.5" customHeight="1">
      <c r="B760" s="1"/>
      <c r="E760" s="2"/>
      <c r="G760" s="3"/>
      <c r="H760" s="4"/>
      <c r="I760" s="4"/>
    </row>
    <row r="761" ht="16.5" customHeight="1">
      <c r="B761" s="1"/>
      <c r="E761" s="2"/>
      <c r="G761" s="3"/>
      <c r="H761" s="4"/>
      <c r="I761" s="4"/>
    </row>
    <row r="762" ht="16.5" customHeight="1">
      <c r="B762" s="1"/>
      <c r="E762" s="2"/>
      <c r="G762" s="3"/>
      <c r="H762" s="4"/>
      <c r="I762" s="4"/>
    </row>
    <row r="763" ht="16.5" customHeight="1">
      <c r="B763" s="1"/>
      <c r="E763" s="2"/>
      <c r="G763" s="3"/>
      <c r="H763" s="4"/>
      <c r="I763" s="4"/>
    </row>
    <row r="764" ht="16.5" customHeight="1">
      <c r="B764" s="1"/>
      <c r="E764" s="2"/>
      <c r="G764" s="3"/>
      <c r="H764" s="4"/>
      <c r="I764" s="4"/>
    </row>
    <row r="765" ht="16.5" customHeight="1">
      <c r="B765" s="1"/>
      <c r="E765" s="2"/>
      <c r="G765" s="3"/>
      <c r="H765" s="4"/>
      <c r="I765" s="4"/>
    </row>
    <row r="766" ht="16.5" customHeight="1">
      <c r="B766" s="1"/>
      <c r="E766" s="2"/>
      <c r="G766" s="3"/>
      <c r="H766" s="4"/>
      <c r="I766" s="4"/>
    </row>
    <row r="767" ht="16.5" customHeight="1">
      <c r="B767" s="1"/>
      <c r="E767" s="2"/>
      <c r="G767" s="3"/>
      <c r="H767" s="4"/>
      <c r="I767" s="4"/>
    </row>
    <row r="768" ht="16.5" customHeight="1">
      <c r="B768" s="1"/>
      <c r="E768" s="2"/>
      <c r="G768" s="3"/>
      <c r="H768" s="4"/>
      <c r="I768" s="4"/>
    </row>
    <row r="769" ht="16.5" customHeight="1">
      <c r="B769" s="1"/>
      <c r="E769" s="2"/>
      <c r="G769" s="3"/>
      <c r="H769" s="4"/>
      <c r="I769" s="4"/>
    </row>
    <row r="770" ht="16.5" customHeight="1">
      <c r="B770" s="1"/>
      <c r="E770" s="2"/>
      <c r="G770" s="3"/>
      <c r="H770" s="4"/>
      <c r="I770" s="4"/>
    </row>
    <row r="771" ht="16.5" customHeight="1">
      <c r="B771" s="1"/>
      <c r="E771" s="2"/>
      <c r="G771" s="3"/>
      <c r="H771" s="4"/>
      <c r="I771" s="4"/>
    </row>
    <row r="772" ht="16.5" customHeight="1">
      <c r="B772" s="1"/>
      <c r="E772" s="2"/>
      <c r="G772" s="3"/>
      <c r="H772" s="4"/>
      <c r="I772" s="4"/>
    </row>
    <row r="773" ht="16.5" customHeight="1">
      <c r="B773" s="1"/>
      <c r="E773" s="2"/>
      <c r="G773" s="3"/>
      <c r="H773" s="4"/>
      <c r="I773" s="4"/>
    </row>
    <row r="774" ht="16.5" customHeight="1">
      <c r="B774" s="1"/>
      <c r="E774" s="2"/>
      <c r="G774" s="3"/>
      <c r="H774" s="4"/>
      <c r="I774" s="4"/>
    </row>
    <row r="775" ht="16.5" customHeight="1">
      <c r="B775" s="1"/>
      <c r="E775" s="2"/>
      <c r="G775" s="3"/>
      <c r="H775" s="4"/>
      <c r="I775" s="4"/>
    </row>
    <row r="776" ht="16.5" customHeight="1">
      <c r="B776" s="1"/>
      <c r="E776" s="2"/>
      <c r="G776" s="3"/>
      <c r="H776" s="4"/>
      <c r="I776" s="4"/>
    </row>
    <row r="777" ht="16.5" customHeight="1">
      <c r="B777" s="1"/>
      <c r="E777" s="2"/>
      <c r="G777" s="3"/>
      <c r="H777" s="4"/>
      <c r="I777" s="4"/>
    </row>
    <row r="778" ht="16.5" customHeight="1">
      <c r="B778" s="1"/>
      <c r="E778" s="2"/>
      <c r="G778" s="3"/>
      <c r="H778" s="4"/>
      <c r="I778" s="4"/>
    </row>
    <row r="779" ht="16.5" customHeight="1">
      <c r="B779" s="1"/>
      <c r="E779" s="2"/>
      <c r="G779" s="3"/>
      <c r="H779" s="4"/>
      <c r="I779" s="4"/>
    </row>
    <row r="780" ht="16.5" customHeight="1">
      <c r="B780" s="1"/>
      <c r="E780" s="2"/>
      <c r="G780" s="3"/>
      <c r="H780" s="4"/>
      <c r="I780" s="4"/>
    </row>
    <row r="781" ht="16.5" customHeight="1">
      <c r="B781" s="1"/>
      <c r="E781" s="2"/>
      <c r="G781" s="3"/>
      <c r="H781" s="4"/>
      <c r="I781" s="4"/>
    </row>
    <row r="782" ht="16.5" customHeight="1">
      <c r="B782" s="1"/>
      <c r="E782" s="2"/>
      <c r="G782" s="3"/>
      <c r="H782" s="4"/>
      <c r="I782" s="4"/>
    </row>
    <row r="783" ht="16.5" customHeight="1">
      <c r="B783" s="1"/>
      <c r="E783" s="2"/>
      <c r="G783" s="3"/>
      <c r="H783" s="4"/>
      <c r="I783" s="4"/>
    </row>
    <row r="784" ht="16.5" customHeight="1">
      <c r="B784" s="1"/>
      <c r="E784" s="2"/>
      <c r="G784" s="3"/>
      <c r="H784" s="4"/>
      <c r="I784" s="4"/>
    </row>
    <row r="785" ht="16.5" customHeight="1">
      <c r="B785" s="1"/>
      <c r="E785" s="2"/>
      <c r="G785" s="3"/>
      <c r="H785" s="4"/>
      <c r="I785" s="4"/>
    </row>
    <row r="786" ht="16.5" customHeight="1">
      <c r="B786" s="1"/>
      <c r="E786" s="2"/>
      <c r="G786" s="3"/>
      <c r="H786" s="4"/>
      <c r="I786" s="4"/>
    </row>
    <row r="787" ht="16.5" customHeight="1">
      <c r="B787" s="1"/>
      <c r="E787" s="2"/>
      <c r="G787" s="3"/>
      <c r="H787" s="4"/>
      <c r="I787" s="4"/>
    </row>
    <row r="788" ht="16.5" customHeight="1">
      <c r="B788" s="1"/>
      <c r="E788" s="2"/>
      <c r="G788" s="3"/>
      <c r="H788" s="4"/>
      <c r="I788" s="4"/>
    </row>
    <row r="789" ht="16.5" customHeight="1">
      <c r="B789" s="1"/>
      <c r="E789" s="2"/>
      <c r="G789" s="3"/>
      <c r="H789" s="4"/>
      <c r="I789" s="4"/>
    </row>
    <row r="790" ht="16.5" customHeight="1">
      <c r="B790" s="1"/>
      <c r="E790" s="2"/>
      <c r="G790" s="3"/>
      <c r="H790" s="4"/>
      <c r="I790" s="4"/>
    </row>
    <row r="791" ht="16.5" customHeight="1">
      <c r="B791" s="1"/>
      <c r="E791" s="2"/>
      <c r="G791" s="3"/>
      <c r="H791" s="4"/>
      <c r="I791" s="4"/>
    </row>
    <row r="792" ht="16.5" customHeight="1">
      <c r="B792" s="1"/>
      <c r="E792" s="2"/>
      <c r="G792" s="3"/>
      <c r="H792" s="4"/>
      <c r="I792" s="4"/>
    </row>
    <row r="793" ht="16.5" customHeight="1">
      <c r="B793" s="1"/>
      <c r="E793" s="2"/>
      <c r="G793" s="3"/>
      <c r="H793" s="4"/>
      <c r="I793" s="4"/>
    </row>
    <row r="794" ht="16.5" customHeight="1">
      <c r="B794" s="1"/>
      <c r="E794" s="2"/>
      <c r="G794" s="3"/>
      <c r="H794" s="4"/>
      <c r="I794" s="4"/>
    </row>
    <row r="795" ht="16.5" customHeight="1">
      <c r="B795" s="1"/>
      <c r="E795" s="2"/>
      <c r="G795" s="3"/>
      <c r="H795" s="4"/>
      <c r="I795" s="4"/>
    </row>
    <row r="796" ht="16.5" customHeight="1">
      <c r="B796" s="1"/>
      <c r="E796" s="2"/>
      <c r="G796" s="3"/>
      <c r="H796" s="4"/>
      <c r="I796" s="4"/>
    </row>
    <row r="797" ht="16.5" customHeight="1">
      <c r="B797" s="1"/>
      <c r="E797" s="2"/>
      <c r="G797" s="3"/>
      <c r="H797" s="4"/>
      <c r="I797" s="4"/>
    </row>
    <row r="798" ht="16.5" customHeight="1">
      <c r="B798" s="1"/>
      <c r="E798" s="2"/>
      <c r="G798" s="3"/>
      <c r="H798" s="4"/>
      <c r="I798" s="4"/>
    </row>
    <row r="799" ht="16.5" customHeight="1">
      <c r="B799" s="1"/>
      <c r="E799" s="2"/>
      <c r="G799" s="3"/>
      <c r="H799" s="4"/>
      <c r="I799" s="4"/>
    </row>
    <row r="800" ht="16.5" customHeight="1">
      <c r="B800" s="1"/>
      <c r="E800" s="2"/>
      <c r="G800" s="3"/>
      <c r="H800" s="4"/>
      <c r="I800" s="4"/>
    </row>
    <row r="801" ht="16.5" customHeight="1">
      <c r="B801" s="1"/>
      <c r="E801" s="2"/>
      <c r="G801" s="3"/>
      <c r="H801" s="4"/>
      <c r="I801" s="4"/>
    </row>
    <row r="802" ht="16.5" customHeight="1">
      <c r="B802" s="1"/>
      <c r="E802" s="2"/>
      <c r="G802" s="3"/>
      <c r="H802" s="4"/>
      <c r="I802" s="4"/>
    </row>
    <row r="803" ht="16.5" customHeight="1">
      <c r="B803" s="1"/>
      <c r="E803" s="2"/>
      <c r="G803" s="3"/>
      <c r="H803" s="4"/>
      <c r="I803" s="4"/>
    </row>
    <row r="804" ht="16.5" customHeight="1">
      <c r="B804" s="1"/>
      <c r="E804" s="2"/>
      <c r="G804" s="3"/>
      <c r="H804" s="4"/>
      <c r="I804" s="4"/>
    </row>
    <row r="805" ht="16.5" customHeight="1">
      <c r="B805" s="1"/>
      <c r="E805" s="2"/>
      <c r="G805" s="3"/>
      <c r="H805" s="4"/>
      <c r="I805" s="4"/>
    </row>
    <row r="806" ht="16.5" customHeight="1">
      <c r="B806" s="1"/>
      <c r="E806" s="2"/>
      <c r="G806" s="3"/>
      <c r="H806" s="4"/>
      <c r="I806" s="4"/>
    </row>
    <row r="807" ht="16.5" customHeight="1">
      <c r="B807" s="1"/>
      <c r="E807" s="2"/>
      <c r="G807" s="3"/>
      <c r="H807" s="4"/>
      <c r="I807" s="4"/>
    </row>
    <row r="808" ht="16.5" customHeight="1">
      <c r="B808" s="1"/>
      <c r="E808" s="2"/>
      <c r="G808" s="3"/>
      <c r="H808" s="4"/>
      <c r="I808" s="4"/>
    </row>
    <row r="809" ht="16.5" customHeight="1">
      <c r="B809" s="1"/>
      <c r="E809" s="2"/>
      <c r="G809" s="3"/>
      <c r="H809" s="4"/>
      <c r="I809" s="4"/>
    </row>
    <row r="810" ht="16.5" customHeight="1">
      <c r="B810" s="1"/>
      <c r="E810" s="2"/>
      <c r="G810" s="3"/>
      <c r="H810" s="4"/>
      <c r="I810" s="4"/>
    </row>
    <row r="811" ht="16.5" customHeight="1">
      <c r="B811" s="1"/>
      <c r="E811" s="2"/>
      <c r="G811" s="3"/>
      <c r="H811" s="4"/>
      <c r="I811" s="4"/>
    </row>
    <row r="812" ht="16.5" customHeight="1">
      <c r="B812" s="1"/>
      <c r="E812" s="2"/>
      <c r="G812" s="3"/>
      <c r="H812" s="4"/>
      <c r="I812" s="4"/>
    </row>
    <row r="813" ht="16.5" customHeight="1">
      <c r="B813" s="1"/>
      <c r="E813" s="2"/>
      <c r="G813" s="3"/>
      <c r="H813" s="4"/>
      <c r="I813" s="4"/>
    </row>
    <row r="814" ht="16.5" customHeight="1">
      <c r="B814" s="1"/>
      <c r="E814" s="2"/>
      <c r="G814" s="3"/>
      <c r="H814" s="4"/>
      <c r="I814" s="4"/>
    </row>
    <row r="815" ht="16.5" customHeight="1">
      <c r="B815" s="1"/>
      <c r="E815" s="2"/>
      <c r="G815" s="3"/>
      <c r="H815" s="4"/>
      <c r="I815" s="4"/>
    </row>
    <row r="816" ht="16.5" customHeight="1">
      <c r="B816" s="1"/>
      <c r="E816" s="2"/>
      <c r="G816" s="3"/>
      <c r="H816" s="4"/>
      <c r="I816" s="4"/>
    </row>
    <row r="817" ht="16.5" customHeight="1">
      <c r="B817" s="1"/>
      <c r="E817" s="2"/>
      <c r="G817" s="3"/>
      <c r="H817" s="4"/>
      <c r="I817" s="4"/>
    </row>
    <row r="818" ht="16.5" customHeight="1">
      <c r="B818" s="1"/>
      <c r="E818" s="2"/>
      <c r="G818" s="3"/>
      <c r="H818" s="4"/>
      <c r="I818" s="4"/>
    </row>
    <row r="819" ht="16.5" customHeight="1">
      <c r="B819" s="1"/>
      <c r="E819" s="2"/>
      <c r="G819" s="3"/>
      <c r="H819" s="4"/>
      <c r="I819" s="4"/>
    </row>
    <row r="820" ht="16.5" customHeight="1">
      <c r="B820" s="1"/>
      <c r="E820" s="2"/>
      <c r="G820" s="3"/>
      <c r="H820" s="4"/>
      <c r="I820" s="4"/>
    </row>
    <row r="821" ht="16.5" customHeight="1">
      <c r="B821" s="1"/>
      <c r="E821" s="2"/>
      <c r="G821" s="3"/>
      <c r="H821" s="4"/>
      <c r="I821" s="4"/>
    </row>
    <row r="822" ht="16.5" customHeight="1">
      <c r="B822" s="1"/>
      <c r="E822" s="2"/>
      <c r="G822" s="3"/>
      <c r="H822" s="4"/>
      <c r="I822" s="4"/>
    </row>
    <row r="823" ht="16.5" customHeight="1">
      <c r="B823" s="1"/>
      <c r="E823" s="2"/>
      <c r="G823" s="3"/>
      <c r="H823" s="4"/>
      <c r="I823" s="4"/>
    </row>
    <row r="824" ht="16.5" customHeight="1">
      <c r="B824" s="1"/>
      <c r="E824" s="2"/>
      <c r="G824" s="3"/>
      <c r="H824" s="4"/>
      <c r="I824" s="4"/>
    </row>
    <row r="825" ht="16.5" customHeight="1">
      <c r="B825" s="1"/>
      <c r="E825" s="2"/>
      <c r="G825" s="3"/>
      <c r="H825" s="4"/>
      <c r="I825" s="4"/>
    </row>
    <row r="826" ht="16.5" customHeight="1">
      <c r="B826" s="1"/>
      <c r="E826" s="2"/>
      <c r="G826" s="3"/>
      <c r="H826" s="4"/>
      <c r="I826" s="4"/>
    </row>
    <row r="827" ht="16.5" customHeight="1">
      <c r="B827" s="1"/>
      <c r="E827" s="2"/>
      <c r="G827" s="3"/>
      <c r="H827" s="4"/>
      <c r="I827" s="4"/>
    </row>
    <row r="828" ht="16.5" customHeight="1">
      <c r="B828" s="1"/>
      <c r="E828" s="2"/>
      <c r="G828" s="3"/>
      <c r="H828" s="4"/>
      <c r="I828" s="4"/>
    </row>
    <row r="829" ht="16.5" customHeight="1">
      <c r="B829" s="1"/>
      <c r="E829" s="2"/>
      <c r="G829" s="3"/>
      <c r="H829" s="4"/>
      <c r="I829" s="4"/>
    </row>
    <row r="830" ht="16.5" customHeight="1">
      <c r="B830" s="1"/>
      <c r="E830" s="2"/>
      <c r="G830" s="3"/>
      <c r="H830" s="4"/>
      <c r="I830" s="4"/>
    </row>
    <row r="831" ht="16.5" customHeight="1">
      <c r="B831" s="1"/>
      <c r="E831" s="2"/>
      <c r="G831" s="3"/>
      <c r="H831" s="4"/>
      <c r="I831" s="4"/>
    </row>
    <row r="832" ht="16.5" customHeight="1">
      <c r="B832" s="1"/>
      <c r="E832" s="2"/>
      <c r="G832" s="3"/>
      <c r="H832" s="4"/>
      <c r="I832" s="4"/>
    </row>
    <row r="833" ht="16.5" customHeight="1">
      <c r="B833" s="1"/>
      <c r="E833" s="2"/>
      <c r="G833" s="3"/>
      <c r="H833" s="4"/>
      <c r="I833" s="4"/>
    </row>
    <row r="834" ht="16.5" customHeight="1">
      <c r="B834" s="1"/>
      <c r="E834" s="2"/>
      <c r="G834" s="3"/>
      <c r="H834" s="4"/>
      <c r="I834" s="4"/>
    </row>
    <row r="835" ht="16.5" customHeight="1">
      <c r="B835" s="1"/>
      <c r="E835" s="2"/>
      <c r="G835" s="3"/>
      <c r="H835" s="4"/>
      <c r="I835" s="4"/>
    </row>
    <row r="836" ht="16.5" customHeight="1">
      <c r="B836" s="1"/>
      <c r="E836" s="2"/>
      <c r="G836" s="3"/>
      <c r="H836" s="4"/>
      <c r="I836" s="4"/>
    </row>
    <row r="837" ht="16.5" customHeight="1">
      <c r="B837" s="1"/>
      <c r="E837" s="2"/>
      <c r="G837" s="3"/>
      <c r="H837" s="4"/>
      <c r="I837" s="4"/>
    </row>
    <row r="838" ht="16.5" customHeight="1">
      <c r="B838" s="1"/>
      <c r="E838" s="2"/>
      <c r="G838" s="3"/>
      <c r="H838" s="4"/>
      <c r="I838" s="4"/>
    </row>
    <row r="839" ht="16.5" customHeight="1">
      <c r="B839" s="1"/>
      <c r="E839" s="2"/>
      <c r="G839" s="3"/>
      <c r="H839" s="4"/>
      <c r="I839" s="4"/>
    </row>
    <row r="840" ht="16.5" customHeight="1">
      <c r="B840" s="1"/>
      <c r="E840" s="2"/>
      <c r="G840" s="3"/>
      <c r="H840" s="4"/>
      <c r="I840" s="4"/>
    </row>
    <row r="841" ht="16.5" customHeight="1">
      <c r="B841" s="1"/>
      <c r="E841" s="2"/>
      <c r="G841" s="3"/>
      <c r="H841" s="4"/>
      <c r="I841" s="4"/>
    </row>
    <row r="842" ht="16.5" customHeight="1">
      <c r="B842" s="1"/>
      <c r="E842" s="2"/>
      <c r="G842" s="3"/>
      <c r="H842" s="4"/>
      <c r="I842" s="4"/>
    </row>
    <row r="843" ht="16.5" customHeight="1">
      <c r="B843" s="1"/>
      <c r="E843" s="2"/>
      <c r="G843" s="3"/>
      <c r="H843" s="4"/>
      <c r="I843" s="4"/>
    </row>
    <row r="844" ht="16.5" customHeight="1">
      <c r="B844" s="1"/>
      <c r="E844" s="2"/>
      <c r="G844" s="3"/>
      <c r="H844" s="4"/>
      <c r="I844" s="4"/>
    </row>
    <row r="845" ht="16.5" customHeight="1">
      <c r="B845" s="1"/>
      <c r="E845" s="2"/>
      <c r="G845" s="3"/>
      <c r="H845" s="4"/>
      <c r="I845" s="4"/>
    </row>
    <row r="846" ht="16.5" customHeight="1">
      <c r="B846" s="1"/>
      <c r="E846" s="2"/>
      <c r="G846" s="3"/>
      <c r="H846" s="4"/>
      <c r="I846" s="4"/>
    </row>
    <row r="847" ht="16.5" customHeight="1">
      <c r="B847" s="1"/>
      <c r="E847" s="2"/>
      <c r="G847" s="3"/>
      <c r="H847" s="4"/>
      <c r="I847" s="4"/>
    </row>
    <row r="848" ht="16.5" customHeight="1">
      <c r="B848" s="1"/>
      <c r="E848" s="2"/>
      <c r="G848" s="3"/>
      <c r="H848" s="4"/>
      <c r="I848" s="4"/>
    </row>
    <row r="849" ht="16.5" customHeight="1">
      <c r="B849" s="1"/>
      <c r="E849" s="2"/>
      <c r="G849" s="3"/>
      <c r="H849" s="4"/>
      <c r="I849" s="4"/>
    </row>
    <row r="850" ht="16.5" customHeight="1">
      <c r="B850" s="1"/>
      <c r="E850" s="2"/>
      <c r="G850" s="3"/>
      <c r="H850" s="4"/>
      <c r="I850" s="4"/>
    </row>
    <row r="851" ht="16.5" customHeight="1">
      <c r="B851" s="1"/>
      <c r="E851" s="2"/>
      <c r="G851" s="3"/>
      <c r="H851" s="4"/>
      <c r="I851" s="4"/>
    </row>
    <row r="852" ht="16.5" customHeight="1">
      <c r="B852" s="1"/>
      <c r="E852" s="2"/>
      <c r="G852" s="3"/>
      <c r="H852" s="4"/>
      <c r="I852" s="4"/>
    </row>
    <row r="853" ht="16.5" customHeight="1">
      <c r="B853" s="1"/>
      <c r="E853" s="2"/>
      <c r="G853" s="3"/>
      <c r="H853" s="4"/>
      <c r="I853" s="4"/>
    </row>
    <row r="854" ht="16.5" customHeight="1">
      <c r="B854" s="1"/>
      <c r="E854" s="2"/>
      <c r="G854" s="3"/>
      <c r="H854" s="4"/>
      <c r="I854" s="4"/>
    </row>
    <row r="855" ht="16.5" customHeight="1">
      <c r="B855" s="1"/>
      <c r="E855" s="2"/>
      <c r="G855" s="3"/>
      <c r="H855" s="4"/>
      <c r="I855" s="4"/>
    </row>
    <row r="856" ht="16.5" customHeight="1">
      <c r="B856" s="1"/>
      <c r="E856" s="2"/>
      <c r="G856" s="3"/>
      <c r="H856" s="4"/>
      <c r="I856" s="4"/>
    </row>
    <row r="857" ht="16.5" customHeight="1">
      <c r="B857" s="1"/>
      <c r="E857" s="2"/>
      <c r="G857" s="3"/>
      <c r="H857" s="4"/>
      <c r="I857" s="4"/>
    </row>
    <row r="858" ht="16.5" customHeight="1">
      <c r="B858" s="1"/>
      <c r="E858" s="2"/>
      <c r="G858" s="3"/>
      <c r="H858" s="4"/>
      <c r="I858" s="4"/>
    </row>
    <row r="859" ht="16.5" customHeight="1">
      <c r="B859" s="1"/>
      <c r="E859" s="2"/>
      <c r="G859" s="3"/>
      <c r="H859" s="4"/>
      <c r="I859" s="4"/>
    </row>
    <row r="860" ht="16.5" customHeight="1">
      <c r="B860" s="1"/>
      <c r="E860" s="2"/>
      <c r="G860" s="3"/>
      <c r="H860" s="4"/>
      <c r="I860" s="4"/>
    </row>
    <row r="861" ht="16.5" customHeight="1">
      <c r="B861" s="1"/>
      <c r="E861" s="2"/>
      <c r="G861" s="3"/>
      <c r="H861" s="4"/>
      <c r="I861" s="4"/>
    </row>
    <row r="862" ht="16.5" customHeight="1">
      <c r="B862" s="1"/>
      <c r="E862" s="2"/>
      <c r="G862" s="3"/>
      <c r="H862" s="4"/>
      <c r="I862" s="4"/>
    </row>
    <row r="863" ht="16.5" customHeight="1">
      <c r="B863" s="1"/>
      <c r="E863" s="2"/>
      <c r="G863" s="3"/>
      <c r="H863" s="4"/>
      <c r="I863" s="4"/>
    </row>
    <row r="864" ht="16.5" customHeight="1">
      <c r="B864" s="1"/>
      <c r="E864" s="2"/>
      <c r="G864" s="3"/>
      <c r="H864" s="4"/>
      <c r="I864" s="4"/>
    </row>
    <row r="865" ht="16.5" customHeight="1">
      <c r="B865" s="1"/>
      <c r="E865" s="2"/>
      <c r="G865" s="3"/>
      <c r="H865" s="4"/>
      <c r="I865" s="4"/>
    </row>
    <row r="866" ht="16.5" customHeight="1">
      <c r="B866" s="1"/>
      <c r="E866" s="2"/>
      <c r="G866" s="3"/>
      <c r="H866" s="4"/>
      <c r="I866" s="4"/>
    </row>
    <row r="867" ht="16.5" customHeight="1">
      <c r="B867" s="1"/>
      <c r="E867" s="2"/>
      <c r="G867" s="3"/>
      <c r="H867" s="4"/>
      <c r="I867" s="4"/>
    </row>
    <row r="868" ht="16.5" customHeight="1">
      <c r="B868" s="1"/>
      <c r="E868" s="2"/>
      <c r="G868" s="3"/>
      <c r="H868" s="4"/>
      <c r="I868" s="4"/>
    </row>
    <row r="869" ht="16.5" customHeight="1">
      <c r="B869" s="1"/>
      <c r="E869" s="2"/>
      <c r="G869" s="3"/>
      <c r="H869" s="4"/>
      <c r="I869" s="4"/>
    </row>
    <row r="870" ht="16.5" customHeight="1">
      <c r="B870" s="1"/>
      <c r="E870" s="2"/>
      <c r="G870" s="3"/>
      <c r="H870" s="4"/>
      <c r="I870" s="4"/>
    </row>
    <row r="871" ht="16.5" customHeight="1">
      <c r="B871" s="1"/>
      <c r="E871" s="2"/>
      <c r="G871" s="3"/>
      <c r="H871" s="4"/>
      <c r="I871" s="4"/>
    </row>
    <row r="872" ht="16.5" customHeight="1">
      <c r="B872" s="1"/>
      <c r="E872" s="2"/>
      <c r="G872" s="3"/>
      <c r="H872" s="4"/>
      <c r="I872" s="4"/>
    </row>
    <row r="873" ht="16.5" customHeight="1">
      <c r="B873" s="1"/>
      <c r="E873" s="2"/>
      <c r="G873" s="3"/>
      <c r="H873" s="4"/>
      <c r="I873" s="4"/>
    </row>
    <row r="874" ht="16.5" customHeight="1">
      <c r="B874" s="1"/>
      <c r="E874" s="2"/>
      <c r="G874" s="3"/>
      <c r="H874" s="4"/>
      <c r="I874" s="4"/>
    </row>
    <row r="875" ht="16.5" customHeight="1">
      <c r="B875" s="1"/>
      <c r="E875" s="2"/>
      <c r="G875" s="3"/>
      <c r="H875" s="4"/>
      <c r="I875" s="4"/>
    </row>
    <row r="876" ht="16.5" customHeight="1">
      <c r="B876" s="1"/>
      <c r="E876" s="2"/>
      <c r="G876" s="3"/>
      <c r="H876" s="4"/>
      <c r="I876" s="4"/>
    </row>
    <row r="877" ht="16.5" customHeight="1">
      <c r="B877" s="1"/>
      <c r="E877" s="2"/>
      <c r="G877" s="3"/>
      <c r="H877" s="4"/>
      <c r="I877" s="4"/>
    </row>
    <row r="878" ht="16.5" customHeight="1">
      <c r="B878" s="1"/>
      <c r="E878" s="2"/>
      <c r="G878" s="3"/>
      <c r="H878" s="4"/>
      <c r="I878" s="4"/>
    </row>
    <row r="879" ht="16.5" customHeight="1">
      <c r="B879" s="1"/>
      <c r="E879" s="2"/>
      <c r="G879" s="3"/>
      <c r="H879" s="4"/>
      <c r="I879" s="4"/>
    </row>
    <row r="880" ht="16.5" customHeight="1">
      <c r="B880" s="1"/>
      <c r="E880" s="2"/>
      <c r="G880" s="3"/>
      <c r="H880" s="4"/>
      <c r="I880" s="4"/>
    </row>
    <row r="881" ht="16.5" customHeight="1">
      <c r="B881" s="1"/>
      <c r="E881" s="2"/>
      <c r="G881" s="3"/>
      <c r="H881" s="4"/>
      <c r="I881" s="4"/>
    </row>
    <row r="882" ht="16.5" customHeight="1">
      <c r="B882" s="1"/>
      <c r="E882" s="2"/>
      <c r="G882" s="3"/>
      <c r="H882" s="4"/>
      <c r="I882" s="4"/>
    </row>
    <row r="883" ht="16.5" customHeight="1">
      <c r="B883" s="1"/>
      <c r="E883" s="2"/>
      <c r="G883" s="3"/>
      <c r="H883" s="4"/>
      <c r="I883" s="4"/>
    </row>
    <row r="884" ht="16.5" customHeight="1">
      <c r="B884" s="1"/>
      <c r="E884" s="2"/>
      <c r="G884" s="3"/>
      <c r="H884" s="4"/>
      <c r="I884" s="4"/>
    </row>
    <row r="885" ht="16.5" customHeight="1">
      <c r="B885" s="1"/>
      <c r="E885" s="2"/>
      <c r="G885" s="3"/>
      <c r="H885" s="4"/>
      <c r="I885" s="4"/>
    </row>
    <row r="886" ht="16.5" customHeight="1">
      <c r="B886" s="1"/>
      <c r="E886" s="2"/>
      <c r="G886" s="3"/>
      <c r="H886" s="4"/>
      <c r="I886" s="4"/>
    </row>
    <row r="887" ht="16.5" customHeight="1">
      <c r="B887" s="1"/>
      <c r="E887" s="2"/>
      <c r="G887" s="3"/>
      <c r="H887" s="4"/>
      <c r="I887" s="4"/>
    </row>
    <row r="888" ht="16.5" customHeight="1">
      <c r="B888" s="1"/>
      <c r="E888" s="2"/>
      <c r="G888" s="3"/>
      <c r="H888" s="4"/>
      <c r="I888" s="4"/>
    </row>
    <row r="889" ht="16.5" customHeight="1">
      <c r="B889" s="1"/>
      <c r="E889" s="2"/>
      <c r="G889" s="3"/>
      <c r="H889" s="4"/>
      <c r="I889" s="4"/>
    </row>
    <row r="890" ht="16.5" customHeight="1">
      <c r="B890" s="1"/>
      <c r="E890" s="2"/>
      <c r="G890" s="3"/>
      <c r="H890" s="4"/>
      <c r="I890" s="4"/>
    </row>
    <row r="891" ht="16.5" customHeight="1">
      <c r="B891" s="1"/>
      <c r="E891" s="2"/>
      <c r="G891" s="3"/>
      <c r="H891" s="4"/>
      <c r="I891" s="4"/>
    </row>
    <row r="892" ht="16.5" customHeight="1">
      <c r="B892" s="1"/>
      <c r="E892" s="2"/>
      <c r="G892" s="3"/>
      <c r="H892" s="4"/>
      <c r="I892" s="4"/>
    </row>
    <row r="893" ht="16.5" customHeight="1">
      <c r="B893" s="1"/>
      <c r="E893" s="2"/>
      <c r="G893" s="3"/>
      <c r="H893" s="4"/>
      <c r="I893" s="4"/>
    </row>
    <row r="894" ht="16.5" customHeight="1">
      <c r="B894" s="1"/>
      <c r="E894" s="2"/>
      <c r="G894" s="3"/>
      <c r="H894" s="4"/>
      <c r="I894" s="4"/>
    </row>
    <row r="895" ht="16.5" customHeight="1">
      <c r="B895" s="1"/>
      <c r="E895" s="2"/>
      <c r="G895" s="3"/>
      <c r="H895" s="4"/>
      <c r="I895" s="4"/>
    </row>
    <row r="896" ht="16.5" customHeight="1">
      <c r="B896" s="1"/>
      <c r="E896" s="2"/>
      <c r="G896" s="3"/>
      <c r="H896" s="4"/>
      <c r="I896" s="4"/>
    </row>
    <row r="897" ht="16.5" customHeight="1">
      <c r="B897" s="1"/>
      <c r="E897" s="2"/>
      <c r="G897" s="3"/>
      <c r="H897" s="4"/>
      <c r="I897" s="4"/>
    </row>
    <row r="898" ht="16.5" customHeight="1">
      <c r="B898" s="1"/>
      <c r="E898" s="2"/>
      <c r="G898" s="3"/>
      <c r="H898" s="4"/>
      <c r="I898" s="4"/>
    </row>
    <row r="899" ht="16.5" customHeight="1">
      <c r="B899" s="1"/>
      <c r="E899" s="2"/>
      <c r="G899" s="3"/>
      <c r="H899" s="4"/>
      <c r="I899" s="4"/>
    </row>
    <row r="900" ht="16.5" customHeight="1">
      <c r="B900" s="1"/>
      <c r="E900" s="2"/>
      <c r="G900" s="3"/>
      <c r="H900" s="4"/>
      <c r="I900" s="4"/>
    </row>
    <row r="901" ht="16.5" customHeight="1">
      <c r="B901" s="1"/>
      <c r="E901" s="2"/>
      <c r="G901" s="3"/>
      <c r="H901" s="4"/>
      <c r="I901" s="4"/>
    </row>
    <row r="902" ht="16.5" customHeight="1">
      <c r="B902" s="1"/>
      <c r="E902" s="2"/>
      <c r="G902" s="3"/>
      <c r="H902" s="4"/>
      <c r="I902" s="4"/>
    </row>
    <row r="903" ht="16.5" customHeight="1">
      <c r="B903" s="1"/>
      <c r="E903" s="2"/>
      <c r="G903" s="3"/>
      <c r="H903" s="4"/>
      <c r="I903" s="4"/>
    </row>
    <row r="904" ht="16.5" customHeight="1">
      <c r="B904" s="1"/>
      <c r="E904" s="2"/>
      <c r="G904" s="3"/>
      <c r="H904" s="4"/>
      <c r="I904" s="4"/>
    </row>
    <row r="905" ht="16.5" customHeight="1">
      <c r="B905" s="1"/>
      <c r="E905" s="2"/>
      <c r="G905" s="3"/>
      <c r="H905" s="4"/>
      <c r="I905" s="4"/>
    </row>
    <row r="906" ht="16.5" customHeight="1">
      <c r="B906" s="1"/>
      <c r="E906" s="2"/>
      <c r="G906" s="3"/>
      <c r="H906" s="4"/>
      <c r="I906" s="4"/>
    </row>
    <row r="907" ht="16.5" customHeight="1">
      <c r="B907" s="1"/>
      <c r="E907" s="2"/>
      <c r="G907" s="3"/>
      <c r="H907" s="4"/>
      <c r="I907" s="4"/>
    </row>
    <row r="908" ht="16.5" customHeight="1">
      <c r="B908" s="1"/>
      <c r="E908" s="2"/>
      <c r="G908" s="3"/>
      <c r="H908" s="4"/>
      <c r="I908" s="4"/>
    </row>
    <row r="909" ht="16.5" customHeight="1">
      <c r="B909" s="1"/>
      <c r="E909" s="2"/>
      <c r="G909" s="3"/>
      <c r="H909" s="4"/>
      <c r="I909" s="4"/>
    </row>
    <row r="910" ht="16.5" customHeight="1">
      <c r="B910" s="1"/>
      <c r="E910" s="2"/>
      <c r="G910" s="3"/>
      <c r="H910" s="4"/>
      <c r="I910" s="4"/>
    </row>
    <row r="911" ht="16.5" customHeight="1">
      <c r="B911" s="1"/>
      <c r="E911" s="2"/>
      <c r="G911" s="3"/>
      <c r="H911" s="4"/>
      <c r="I911" s="4"/>
    </row>
    <row r="912" ht="16.5" customHeight="1">
      <c r="B912" s="1"/>
      <c r="E912" s="2"/>
      <c r="G912" s="3"/>
      <c r="H912" s="4"/>
      <c r="I912" s="4"/>
    </row>
    <row r="913" ht="16.5" customHeight="1">
      <c r="B913" s="1"/>
      <c r="E913" s="2"/>
      <c r="G913" s="3"/>
      <c r="H913" s="4"/>
      <c r="I913" s="4"/>
    </row>
    <row r="914" ht="16.5" customHeight="1">
      <c r="B914" s="1"/>
      <c r="E914" s="2"/>
      <c r="G914" s="3"/>
      <c r="H914" s="4"/>
      <c r="I914" s="4"/>
    </row>
    <row r="915" ht="16.5" customHeight="1">
      <c r="B915" s="1"/>
      <c r="E915" s="2"/>
      <c r="G915" s="3"/>
      <c r="H915" s="4"/>
      <c r="I915" s="4"/>
    </row>
    <row r="916" ht="16.5" customHeight="1">
      <c r="B916" s="1"/>
      <c r="E916" s="2"/>
      <c r="G916" s="3"/>
      <c r="H916" s="4"/>
      <c r="I916" s="4"/>
    </row>
    <row r="917" ht="16.5" customHeight="1">
      <c r="B917" s="1"/>
      <c r="E917" s="2"/>
      <c r="G917" s="3"/>
      <c r="H917" s="4"/>
      <c r="I917" s="4"/>
    </row>
    <row r="918" ht="16.5" customHeight="1">
      <c r="B918" s="1"/>
      <c r="E918" s="2"/>
      <c r="G918" s="3"/>
      <c r="H918" s="4"/>
      <c r="I918" s="4"/>
    </row>
    <row r="919" ht="16.5" customHeight="1">
      <c r="B919" s="1"/>
      <c r="E919" s="2"/>
      <c r="G919" s="3"/>
      <c r="H919" s="4"/>
      <c r="I919" s="4"/>
    </row>
    <row r="920" ht="16.5" customHeight="1">
      <c r="B920" s="1"/>
      <c r="E920" s="2"/>
      <c r="G920" s="3"/>
      <c r="H920" s="4"/>
      <c r="I920" s="4"/>
    </row>
    <row r="921" ht="16.5" customHeight="1">
      <c r="B921" s="1"/>
      <c r="E921" s="2"/>
      <c r="G921" s="3"/>
      <c r="H921" s="4"/>
      <c r="I921" s="4"/>
    </row>
    <row r="922" ht="16.5" customHeight="1">
      <c r="B922" s="1"/>
      <c r="E922" s="2"/>
      <c r="G922" s="3"/>
      <c r="H922" s="4"/>
      <c r="I922" s="4"/>
    </row>
    <row r="923" ht="16.5" customHeight="1">
      <c r="B923" s="1"/>
      <c r="E923" s="2"/>
      <c r="G923" s="3"/>
      <c r="H923" s="4"/>
      <c r="I923" s="4"/>
    </row>
    <row r="924" ht="16.5" customHeight="1">
      <c r="B924" s="1"/>
      <c r="E924" s="2"/>
      <c r="G924" s="3"/>
      <c r="H924" s="4"/>
      <c r="I924" s="4"/>
    </row>
    <row r="925" ht="16.5" customHeight="1">
      <c r="B925" s="1"/>
      <c r="E925" s="2"/>
      <c r="G925" s="3"/>
      <c r="H925" s="4"/>
      <c r="I925" s="4"/>
    </row>
    <row r="926" ht="16.5" customHeight="1">
      <c r="B926" s="1"/>
      <c r="E926" s="2"/>
      <c r="G926" s="3"/>
      <c r="H926" s="4"/>
      <c r="I926" s="4"/>
    </row>
    <row r="927" ht="16.5" customHeight="1">
      <c r="B927" s="1"/>
      <c r="E927" s="2"/>
      <c r="G927" s="3"/>
      <c r="H927" s="4"/>
      <c r="I927" s="4"/>
    </row>
    <row r="928" ht="16.5" customHeight="1">
      <c r="B928" s="1"/>
      <c r="E928" s="2"/>
      <c r="G928" s="3"/>
      <c r="H928" s="4"/>
      <c r="I928" s="4"/>
    </row>
    <row r="929" ht="16.5" customHeight="1">
      <c r="B929" s="1"/>
      <c r="E929" s="2"/>
      <c r="G929" s="3"/>
      <c r="H929" s="4"/>
      <c r="I929" s="4"/>
    </row>
    <row r="930" ht="16.5" customHeight="1">
      <c r="B930" s="1"/>
      <c r="E930" s="2"/>
      <c r="G930" s="3"/>
      <c r="H930" s="4"/>
      <c r="I930" s="4"/>
    </row>
    <row r="931" ht="16.5" customHeight="1">
      <c r="B931" s="1"/>
      <c r="E931" s="2"/>
      <c r="G931" s="3"/>
      <c r="H931" s="4"/>
      <c r="I931" s="4"/>
    </row>
    <row r="932" ht="16.5" customHeight="1">
      <c r="B932" s="1"/>
      <c r="E932" s="2"/>
      <c r="G932" s="3"/>
      <c r="H932" s="4"/>
      <c r="I932" s="4"/>
    </row>
    <row r="933" ht="16.5" customHeight="1">
      <c r="B933" s="1"/>
      <c r="E933" s="2"/>
      <c r="G933" s="3"/>
      <c r="H933" s="4"/>
      <c r="I933" s="4"/>
    </row>
    <row r="934" ht="16.5" customHeight="1">
      <c r="B934" s="1"/>
      <c r="E934" s="2"/>
      <c r="G934" s="3"/>
      <c r="H934" s="4"/>
      <c r="I934" s="4"/>
    </row>
    <row r="935" ht="16.5" customHeight="1">
      <c r="B935" s="1"/>
      <c r="E935" s="2"/>
      <c r="G935" s="3"/>
      <c r="H935" s="4"/>
      <c r="I935" s="4"/>
    </row>
    <row r="936" ht="16.5" customHeight="1">
      <c r="B936" s="1"/>
      <c r="E936" s="2"/>
      <c r="G936" s="3"/>
      <c r="H936" s="4"/>
      <c r="I936" s="4"/>
    </row>
    <row r="937" ht="16.5" customHeight="1">
      <c r="B937" s="1"/>
      <c r="E937" s="2"/>
      <c r="G937" s="3"/>
      <c r="H937" s="4"/>
      <c r="I937" s="4"/>
    </row>
    <row r="938" ht="16.5" customHeight="1">
      <c r="B938" s="1"/>
      <c r="E938" s="2"/>
      <c r="G938" s="3"/>
      <c r="H938" s="4"/>
      <c r="I938" s="4"/>
    </row>
    <row r="939" ht="16.5" customHeight="1">
      <c r="B939" s="1"/>
      <c r="E939" s="2"/>
      <c r="G939" s="3"/>
      <c r="H939" s="4"/>
      <c r="I939" s="4"/>
    </row>
    <row r="940" ht="16.5" customHeight="1">
      <c r="B940" s="1"/>
      <c r="E940" s="2"/>
      <c r="G940" s="3"/>
      <c r="H940" s="4"/>
      <c r="I940" s="4"/>
    </row>
    <row r="941" ht="16.5" customHeight="1">
      <c r="B941" s="1"/>
      <c r="E941" s="2"/>
      <c r="G941" s="3"/>
      <c r="H941" s="4"/>
      <c r="I941" s="4"/>
    </row>
    <row r="942" ht="16.5" customHeight="1">
      <c r="B942" s="1"/>
      <c r="E942" s="2"/>
      <c r="G942" s="3"/>
      <c r="H942" s="4"/>
      <c r="I942" s="4"/>
    </row>
    <row r="943" ht="16.5" customHeight="1">
      <c r="B943" s="1"/>
      <c r="E943" s="2"/>
      <c r="G943" s="3"/>
      <c r="H943" s="4"/>
      <c r="I943" s="4"/>
    </row>
    <row r="944" ht="16.5" customHeight="1">
      <c r="B944" s="1"/>
      <c r="E944" s="2"/>
      <c r="G944" s="3"/>
      <c r="H944" s="4"/>
      <c r="I944" s="4"/>
    </row>
    <row r="945" ht="16.5" customHeight="1">
      <c r="B945" s="1"/>
      <c r="E945" s="2"/>
      <c r="G945" s="3"/>
      <c r="H945" s="4"/>
      <c r="I945" s="4"/>
    </row>
    <row r="946" ht="16.5" customHeight="1">
      <c r="B946" s="1"/>
      <c r="E946" s="2"/>
      <c r="G946" s="3"/>
      <c r="H946" s="4"/>
      <c r="I946" s="4"/>
    </row>
    <row r="947" ht="16.5" customHeight="1">
      <c r="B947" s="1"/>
      <c r="E947" s="2"/>
      <c r="G947" s="3"/>
      <c r="H947" s="4"/>
      <c r="I947" s="4"/>
    </row>
    <row r="948" ht="16.5" customHeight="1">
      <c r="B948" s="1"/>
      <c r="E948" s="2"/>
      <c r="G948" s="3"/>
      <c r="H948" s="4"/>
      <c r="I948" s="4"/>
    </row>
    <row r="949" ht="16.5" customHeight="1">
      <c r="B949" s="1"/>
      <c r="E949" s="2"/>
      <c r="G949" s="3"/>
      <c r="H949" s="4"/>
      <c r="I949" s="4"/>
    </row>
    <row r="950" ht="16.5" customHeight="1">
      <c r="B950" s="1"/>
      <c r="E950" s="2"/>
      <c r="G950" s="3"/>
      <c r="H950" s="4"/>
      <c r="I950" s="4"/>
    </row>
    <row r="951" ht="16.5" customHeight="1">
      <c r="B951" s="1"/>
      <c r="E951" s="2"/>
      <c r="G951" s="3"/>
      <c r="H951" s="4"/>
      <c r="I951" s="4"/>
    </row>
    <row r="952" ht="16.5" customHeight="1">
      <c r="B952" s="1"/>
      <c r="E952" s="2"/>
      <c r="G952" s="3"/>
      <c r="H952" s="4"/>
      <c r="I952" s="4"/>
    </row>
    <row r="953" ht="16.5" customHeight="1">
      <c r="B953" s="1"/>
      <c r="E953" s="2"/>
      <c r="G953" s="3"/>
      <c r="H953" s="4"/>
      <c r="I953" s="4"/>
    </row>
    <row r="954" ht="16.5" customHeight="1">
      <c r="B954" s="1"/>
      <c r="E954" s="2"/>
      <c r="G954" s="3"/>
      <c r="H954" s="4"/>
      <c r="I954" s="4"/>
    </row>
    <row r="955" ht="16.5" customHeight="1">
      <c r="B955" s="1"/>
      <c r="E955" s="2"/>
      <c r="G955" s="3"/>
      <c r="H955" s="4"/>
      <c r="I955" s="4"/>
    </row>
    <row r="956" ht="16.5" customHeight="1">
      <c r="B956" s="1"/>
      <c r="E956" s="2"/>
      <c r="G956" s="3"/>
      <c r="H956" s="4"/>
      <c r="I956" s="4"/>
    </row>
    <row r="957" ht="16.5" customHeight="1">
      <c r="B957" s="1"/>
      <c r="E957" s="2"/>
      <c r="G957" s="3"/>
      <c r="H957" s="4"/>
      <c r="I957" s="4"/>
    </row>
    <row r="958" ht="16.5" customHeight="1">
      <c r="B958" s="1"/>
      <c r="E958" s="2"/>
      <c r="G958" s="3"/>
      <c r="H958" s="4"/>
      <c r="I958" s="4"/>
    </row>
    <row r="959" ht="16.5" customHeight="1">
      <c r="B959" s="1"/>
      <c r="E959" s="2"/>
      <c r="G959" s="3"/>
      <c r="H959" s="4"/>
      <c r="I959" s="4"/>
    </row>
    <row r="960" ht="16.5" customHeight="1">
      <c r="B960" s="1"/>
      <c r="E960" s="2"/>
      <c r="G960" s="3"/>
      <c r="H960" s="4"/>
      <c r="I960" s="4"/>
    </row>
    <row r="961" ht="16.5" customHeight="1">
      <c r="B961" s="1"/>
      <c r="E961" s="2"/>
      <c r="G961" s="3"/>
      <c r="H961" s="4"/>
      <c r="I961" s="4"/>
    </row>
    <row r="962" ht="16.5" customHeight="1">
      <c r="B962" s="1"/>
      <c r="E962" s="2"/>
      <c r="G962" s="3"/>
      <c r="H962" s="4"/>
      <c r="I962" s="4"/>
    </row>
    <row r="963" ht="16.5" customHeight="1">
      <c r="B963" s="1"/>
      <c r="E963" s="2"/>
      <c r="G963" s="3"/>
      <c r="H963" s="4"/>
      <c r="I963" s="4"/>
    </row>
    <row r="964" ht="16.5" customHeight="1">
      <c r="B964" s="1"/>
      <c r="E964" s="2"/>
      <c r="G964" s="3"/>
      <c r="H964" s="4"/>
      <c r="I964" s="4"/>
    </row>
    <row r="965" ht="16.5" customHeight="1">
      <c r="B965" s="1"/>
      <c r="E965" s="2"/>
      <c r="G965" s="3"/>
      <c r="H965" s="4"/>
      <c r="I965" s="4"/>
    </row>
    <row r="966" ht="16.5" customHeight="1">
      <c r="B966" s="1"/>
      <c r="E966" s="2"/>
      <c r="G966" s="3"/>
      <c r="H966" s="4"/>
      <c r="I966" s="4"/>
    </row>
    <row r="967" ht="16.5" customHeight="1">
      <c r="B967" s="1"/>
      <c r="E967" s="2"/>
      <c r="G967" s="3"/>
      <c r="H967" s="4"/>
      <c r="I967" s="4"/>
    </row>
    <row r="968" ht="16.5" customHeight="1">
      <c r="B968" s="1"/>
      <c r="E968" s="2"/>
      <c r="G968" s="3"/>
      <c r="H968" s="4"/>
      <c r="I968" s="4"/>
    </row>
    <row r="969" ht="16.5" customHeight="1">
      <c r="B969" s="1"/>
      <c r="E969" s="2"/>
      <c r="G969" s="3"/>
      <c r="H969" s="4"/>
      <c r="I969" s="4"/>
    </row>
    <row r="970" ht="16.5" customHeight="1">
      <c r="B970" s="1"/>
      <c r="E970" s="2"/>
      <c r="G970" s="3"/>
      <c r="H970" s="4"/>
      <c r="I970" s="4"/>
    </row>
    <row r="971" ht="16.5" customHeight="1">
      <c r="B971" s="1"/>
      <c r="E971" s="2"/>
      <c r="G971" s="3"/>
      <c r="H971" s="4"/>
      <c r="I971" s="4"/>
    </row>
    <row r="972" ht="16.5" customHeight="1">
      <c r="B972" s="1"/>
      <c r="E972" s="2"/>
      <c r="G972" s="3"/>
      <c r="H972" s="4"/>
      <c r="I972" s="4"/>
    </row>
    <row r="973" ht="16.5" customHeight="1">
      <c r="B973" s="1"/>
      <c r="E973" s="2"/>
      <c r="G973" s="3"/>
      <c r="H973" s="4"/>
      <c r="I973" s="4"/>
    </row>
    <row r="974" ht="16.5" customHeight="1">
      <c r="B974" s="1"/>
      <c r="E974" s="2"/>
      <c r="G974" s="3"/>
      <c r="H974" s="4"/>
      <c r="I974" s="4"/>
    </row>
    <row r="975" ht="16.5" customHeight="1">
      <c r="B975" s="1"/>
      <c r="E975" s="2"/>
      <c r="G975" s="3"/>
      <c r="H975" s="4"/>
      <c r="I975" s="4"/>
    </row>
    <row r="976" ht="16.5" customHeight="1">
      <c r="B976" s="1"/>
      <c r="E976" s="2"/>
      <c r="G976" s="3"/>
      <c r="H976" s="4"/>
      <c r="I976" s="4"/>
    </row>
    <row r="977" ht="16.5" customHeight="1">
      <c r="B977" s="1"/>
      <c r="E977" s="2"/>
      <c r="G977" s="3"/>
      <c r="H977" s="4"/>
      <c r="I977" s="4"/>
    </row>
    <row r="978" ht="16.5" customHeight="1">
      <c r="B978" s="1"/>
      <c r="E978" s="2"/>
      <c r="G978" s="3"/>
      <c r="H978" s="4"/>
      <c r="I978" s="4"/>
    </row>
    <row r="979" ht="16.5" customHeight="1">
      <c r="B979" s="1"/>
      <c r="E979" s="2"/>
      <c r="G979" s="3"/>
      <c r="H979" s="4"/>
      <c r="I979" s="4"/>
    </row>
    <row r="980" ht="16.5" customHeight="1">
      <c r="B980" s="1"/>
      <c r="E980" s="2"/>
      <c r="G980" s="3"/>
      <c r="H980" s="4"/>
      <c r="I980" s="4"/>
    </row>
    <row r="981" ht="16.5" customHeight="1">
      <c r="B981" s="1"/>
      <c r="E981" s="2"/>
      <c r="G981" s="3"/>
      <c r="H981" s="4"/>
      <c r="I981" s="4"/>
    </row>
    <row r="982" ht="16.5" customHeight="1">
      <c r="B982" s="1"/>
      <c r="E982" s="2"/>
      <c r="G982" s="3"/>
      <c r="H982" s="4"/>
      <c r="I982" s="4"/>
    </row>
    <row r="983" ht="16.5" customHeight="1">
      <c r="B983" s="1"/>
      <c r="E983" s="2"/>
      <c r="G983" s="3"/>
      <c r="H983" s="4"/>
      <c r="I983" s="4"/>
    </row>
    <row r="984" ht="16.5" customHeight="1">
      <c r="B984" s="1"/>
      <c r="E984" s="2"/>
      <c r="G984" s="3"/>
      <c r="H984" s="4"/>
      <c r="I984" s="4"/>
    </row>
    <row r="985" ht="16.5" customHeight="1">
      <c r="B985" s="1"/>
      <c r="E985" s="2"/>
      <c r="G985" s="3"/>
      <c r="H985" s="4"/>
      <c r="I985" s="4"/>
    </row>
    <row r="986" ht="16.5" customHeight="1">
      <c r="B986" s="1"/>
      <c r="E986" s="2"/>
      <c r="G986" s="3"/>
      <c r="H986" s="4"/>
      <c r="I986" s="4"/>
    </row>
    <row r="987" ht="16.5" customHeight="1">
      <c r="B987" s="1"/>
      <c r="E987" s="2"/>
      <c r="G987" s="3"/>
      <c r="H987" s="4"/>
      <c r="I987" s="4"/>
    </row>
    <row r="988" ht="16.5" customHeight="1">
      <c r="B988" s="1"/>
      <c r="E988" s="2"/>
      <c r="G988" s="3"/>
      <c r="H988" s="4"/>
      <c r="I988" s="4"/>
    </row>
    <row r="989" ht="16.5" customHeight="1">
      <c r="B989" s="1"/>
      <c r="E989" s="2"/>
      <c r="G989" s="3"/>
      <c r="H989" s="4"/>
      <c r="I989" s="4"/>
    </row>
    <row r="990" ht="16.5" customHeight="1">
      <c r="B990" s="1"/>
      <c r="E990" s="2"/>
      <c r="G990" s="3"/>
      <c r="H990" s="4"/>
      <c r="I990" s="4"/>
    </row>
    <row r="991" ht="16.5" customHeight="1">
      <c r="B991" s="1"/>
      <c r="E991" s="2"/>
      <c r="G991" s="3"/>
      <c r="H991" s="4"/>
      <c r="I991" s="4"/>
    </row>
    <row r="992" ht="16.5" customHeight="1">
      <c r="B992" s="1"/>
      <c r="E992" s="2"/>
      <c r="G992" s="3"/>
      <c r="H992" s="4"/>
      <c r="I992" s="4"/>
    </row>
    <row r="993" ht="16.5" customHeight="1">
      <c r="B993" s="1"/>
      <c r="E993" s="2"/>
      <c r="G993" s="3"/>
      <c r="H993" s="4"/>
      <c r="I993" s="4"/>
    </row>
    <row r="994" ht="16.5" customHeight="1">
      <c r="B994" s="1"/>
      <c r="E994" s="2"/>
      <c r="G994" s="3"/>
      <c r="H994" s="4"/>
      <c r="I994" s="4"/>
    </row>
    <row r="995" ht="16.5" customHeight="1">
      <c r="B995" s="1"/>
      <c r="E995" s="2"/>
      <c r="G995" s="3"/>
      <c r="H995" s="4"/>
      <c r="I995" s="4"/>
    </row>
    <row r="996" ht="16.5" customHeight="1">
      <c r="B996" s="1"/>
      <c r="E996" s="2"/>
      <c r="G996" s="3"/>
      <c r="H996" s="4"/>
      <c r="I996" s="4"/>
    </row>
    <row r="997" ht="16.5" customHeight="1">
      <c r="B997" s="1"/>
      <c r="E997" s="2"/>
      <c r="G997" s="3"/>
      <c r="H997" s="4"/>
      <c r="I997" s="4"/>
    </row>
    <row r="998" ht="16.5" customHeight="1">
      <c r="B998" s="1"/>
      <c r="E998" s="2"/>
      <c r="G998" s="3"/>
      <c r="H998" s="4"/>
      <c r="I998" s="4"/>
    </row>
    <row r="999" ht="16.5" customHeight="1">
      <c r="B999" s="1"/>
      <c r="E999" s="2"/>
      <c r="G999" s="3"/>
      <c r="H999" s="4"/>
      <c r="I999" s="4"/>
    </row>
    <row r="1000" ht="16.5" customHeight="1">
      <c r="B1000" s="1"/>
      <c r="E1000" s="2"/>
      <c r="G1000" s="3"/>
      <c r="H1000" s="4"/>
      <c r="I1000" s="4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5.43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70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44805.0</v>
      </c>
      <c r="C4" s="15"/>
      <c r="D4" s="15"/>
      <c r="E4" s="15"/>
      <c r="F4" s="15"/>
      <c r="G4" s="16">
        <v>800.0</v>
      </c>
      <c r="H4" s="16"/>
      <c r="I4" s="17"/>
      <c r="J4" s="17"/>
      <c r="K4" s="17"/>
      <c r="L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800.0</v>
      </c>
      <c r="H5" s="16"/>
      <c r="I5" s="17"/>
      <c r="J5" s="17"/>
      <c r="K5" s="17"/>
      <c r="L5" s="17"/>
    </row>
    <row r="6" ht="16.5" customHeight="1">
      <c r="B6" s="14">
        <v>45114.0</v>
      </c>
      <c r="C6" s="15"/>
      <c r="D6" s="17" t="s">
        <v>71</v>
      </c>
      <c r="E6" s="15"/>
      <c r="F6" s="15">
        <v>295.0</v>
      </c>
      <c r="G6" s="16">
        <f>G5+E6-F6</f>
        <v>505</v>
      </c>
      <c r="H6" s="16"/>
      <c r="I6" s="17"/>
      <c r="J6" s="17"/>
      <c r="K6" s="17"/>
      <c r="L6" s="17"/>
    </row>
    <row r="7" ht="16.5" customHeight="1">
      <c r="B7" s="18">
        <v>45180.0</v>
      </c>
      <c r="C7" s="19" t="s">
        <v>21</v>
      </c>
      <c r="D7" s="22" t="s">
        <v>27</v>
      </c>
      <c r="E7" s="19"/>
      <c r="F7" s="19">
        <v>505.0</v>
      </c>
      <c r="G7" s="21">
        <v>0.0</v>
      </c>
      <c r="H7" s="21"/>
      <c r="I7" s="22"/>
      <c r="J7" s="22"/>
      <c r="K7" s="22"/>
      <c r="L7" s="22"/>
    </row>
    <row r="8" ht="16.5" customHeight="1">
      <c r="B8" s="14"/>
      <c r="C8" s="15"/>
      <c r="D8" s="17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7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7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5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7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7"/>
      <c r="D176" s="17"/>
      <c r="E176" s="15"/>
      <c r="F176" s="17"/>
      <c r="G176" s="16"/>
      <c r="H176" s="16"/>
      <c r="I176" s="17"/>
      <c r="J176" s="17"/>
      <c r="K176" s="17"/>
      <c r="L176" s="17"/>
    </row>
    <row r="177" ht="16.5" customHeight="1">
      <c r="B177" s="14"/>
      <c r="C177" s="17"/>
      <c r="D177" s="17"/>
      <c r="E177" s="15"/>
      <c r="F177" s="17"/>
      <c r="G177" s="16"/>
      <c r="H177" s="16"/>
      <c r="I177" s="17"/>
      <c r="J177" s="17"/>
      <c r="K177" s="17"/>
      <c r="L177" s="17"/>
    </row>
    <row r="178" ht="16.5" customHeight="1">
      <c r="B178" s="14"/>
      <c r="C178" s="17"/>
      <c r="D178" s="17"/>
      <c r="E178" s="15"/>
      <c r="F178" s="17"/>
      <c r="G178" s="16"/>
      <c r="H178" s="16"/>
      <c r="I178" s="17"/>
      <c r="J178" s="17"/>
      <c r="K178" s="17"/>
      <c r="L178" s="17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3"/>
      <c r="H1" s="4"/>
      <c r="I1" s="3"/>
    </row>
    <row r="2" ht="35.25" customHeight="1">
      <c r="B2" s="5" t="s">
        <v>72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44972.0</v>
      </c>
      <c r="C4" s="15"/>
      <c r="D4" s="15" t="s">
        <v>73</v>
      </c>
      <c r="E4" s="15"/>
      <c r="F4" s="15">
        <v>13.68</v>
      </c>
      <c r="G4" s="17"/>
      <c r="H4" s="16"/>
      <c r="I4" s="17">
        <v>1.023</v>
      </c>
      <c r="J4" s="17"/>
      <c r="K4" s="17"/>
      <c r="L4" s="17"/>
    </row>
    <row r="5" ht="16.5" customHeight="1">
      <c r="B5" s="14">
        <v>44973.0</v>
      </c>
      <c r="C5" s="15"/>
      <c r="D5" s="15" t="s">
        <v>32</v>
      </c>
      <c r="E5" s="15"/>
      <c r="F5" s="15">
        <v>18.24</v>
      </c>
      <c r="G5" s="17"/>
      <c r="H5" s="16"/>
      <c r="I5" s="17"/>
      <c r="J5" s="17"/>
      <c r="K5" s="17"/>
      <c r="L5" s="17"/>
    </row>
    <row r="6" ht="16.5" customHeight="1">
      <c r="B6" s="14">
        <v>44980.0</v>
      </c>
      <c r="C6" s="15"/>
      <c r="D6" s="15" t="s">
        <v>73</v>
      </c>
      <c r="E6" s="15"/>
      <c r="F6" s="15">
        <v>13.68</v>
      </c>
      <c r="G6" s="17"/>
      <c r="H6" s="16"/>
      <c r="I6" s="17"/>
      <c r="J6" s="17"/>
      <c r="K6" s="17"/>
      <c r="L6" s="17"/>
    </row>
    <row r="7" ht="16.5" customHeight="1">
      <c r="B7" s="14">
        <v>44987.0</v>
      </c>
      <c r="C7" s="15"/>
      <c r="D7" s="15"/>
      <c r="E7" s="15"/>
      <c r="F7" s="15"/>
      <c r="G7" s="17">
        <v>250.0</v>
      </c>
      <c r="H7" s="16"/>
      <c r="I7" s="17"/>
      <c r="J7" s="17"/>
      <c r="K7" s="17"/>
      <c r="L7" s="17"/>
    </row>
    <row r="8" ht="16.5" customHeight="1">
      <c r="B8" s="14">
        <v>44987.0</v>
      </c>
      <c r="C8" s="15"/>
      <c r="D8" s="15" t="s">
        <v>73</v>
      </c>
      <c r="E8" s="15"/>
      <c r="F8" s="15">
        <v>13.68</v>
      </c>
      <c r="G8" s="17">
        <f t="shared" ref="G8:G15" si="1">G7+E8-F8</f>
        <v>236.32</v>
      </c>
      <c r="H8" s="16"/>
      <c r="I8" s="17"/>
      <c r="J8" s="17"/>
      <c r="K8" s="17"/>
      <c r="L8" s="17"/>
    </row>
    <row r="9" ht="16.5" customHeight="1">
      <c r="B9" s="14">
        <v>44991.0</v>
      </c>
      <c r="C9" s="15"/>
      <c r="D9" s="15" t="s">
        <v>67</v>
      </c>
      <c r="E9" s="15"/>
      <c r="F9" s="15">
        <v>8.1</v>
      </c>
      <c r="G9" s="17">
        <f t="shared" si="1"/>
        <v>228.22</v>
      </c>
      <c r="H9" s="16"/>
      <c r="I9" s="17"/>
      <c r="J9" s="17"/>
      <c r="K9" s="17"/>
      <c r="L9" s="17"/>
    </row>
    <row r="10" ht="16.5" customHeight="1">
      <c r="B10" s="14">
        <v>44991.0</v>
      </c>
      <c r="C10" s="15"/>
      <c r="D10" s="15" t="s">
        <v>74</v>
      </c>
      <c r="E10" s="15"/>
      <c r="F10" s="15">
        <v>12.0</v>
      </c>
      <c r="G10" s="17">
        <f t="shared" si="1"/>
        <v>216.22</v>
      </c>
      <c r="H10" s="16"/>
      <c r="I10" s="17"/>
      <c r="J10" s="17"/>
      <c r="K10" s="17"/>
      <c r="L10" s="17"/>
    </row>
    <row r="11" ht="16.5" customHeight="1">
      <c r="B11" s="14">
        <v>44993.0</v>
      </c>
      <c r="C11" s="15"/>
      <c r="D11" s="15" t="s">
        <v>32</v>
      </c>
      <c r="E11" s="15"/>
      <c r="F11" s="15">
        <v>18.24</v>
      </c>
      <c r="G11" s="17">
        <f t="shared" si="1"/>
        <v>197.98</v>
      </c>
      <c r="H11" s="16"/>
      <c r="I11" s="17"/>
      <c r="J11" s="17"/>
      <c r="K11" s="17"/>
      <c r="L11" s="17"/>
    </row>
    <row r="12" ht="16.5" customHeight="1">
      <c r="B12" s="14">
        <v>44994.0</v>
      </c>
      <c r="C12" s="15"/>
      <c r="D12" s="15" t="s">
        <v>73</v>
      </c>
      <c r="E12" s="15"/>
      <c r="F12" s="15">
        <v>13.68</v>
      </c>
      <c r="G12" s="17">
        <f t="shared" si="1"/>
        <v>184.3</v>
      </c>
      <c r="H12" s="16"/>
      <c r="I12" s="17"/>
      <c r="J12" s="17"/>
      <c r="K12" s="17"/>
      <c r="L12" s="17"/>
    </row>
    <row r="13" ht="16.5" customHeight="1">
      <c r="B13" s="14">
        <v>44998.0</v>
      </c>
      <c r="C13" s="15"/>
      <c r="D13" s="15" t="s">
        <v>74</v>
      </c>
      <c r="E13" s="15"/>
      <c r="F13" s="15">
        <v>12.0</v>
      </c>
      <c r="G13" s="17">
        <f t="shared" si="1"/>
        <v>172.3</v>
      </c>
      <c r="H13" s="16"/>
      <c r="I13" s="17"/>
      <c r="J13" s="17"/>
      <c r="K13" s="17"/>
      <c r="L13" s="17"/>
    </row>
    <row r="14" ht="16.5" customHeight="1">
      <c r="B14" s="14">
        <v>45000.0</v>
      </c>
      <c r="C14" s="15"/>
      <c r="D14" s="15" t="s">
        <v>32</v>
      </c>
      <c r="E14" s="15"/>
      <c r="F14" s="15">
        <v>18.24</v>
      </c>
      <c r="G14" s="17">
        <f t="shared" si="1"/>
        <v>154.06</v>
      </c>
      <c r="H14" s="16"/>
      <c r="I14" s="17"/>
      <c r="J14" s="17"/>
      <c r="K14" s="17"/>
      <c r="L14" s="17"/>
    </row>
    <row r="15" ht="16.5" customHeight="1">
      <c r="B15" s="14">
        <v>45001.0</v>
      </c>
      <c r="C15" s="15"/>
      <c r="D15" s="17"/>
      <c r="E15" s="15">
        <v>200.0</v>
      </c>
      <c r="F15" s="15"/>
      <c r="G15" s="17">
        <f t="shared" si="1"/>
        <v>354.06</v>
      </c>
      <c r="H15" s="16"/>
      <c r="I15" s="17"/>
      <c r="J15" s="17"/>
      <c r="K15" s="17"/>
      <c r="L15" s="17" t="s">
        <v>75</v>
      </c>
    </row>
    <row r="16" ht="16.5" customHeight="1">
      <c r="B16" s="14">
        <v>45005.0</v>
      </c>
      <c r="C16" s="15"/>
      <c r="D16" s="15" t="s">
        <v>74</v>
      </c>
      <c r="E16" s="15"/>
      <c r="F16" s="15">
        <v>22.2</v>
      </c>
      <c r="G16" s="17">
        <v>331.86</v>
      </c>
      <c r="H16" s="16"/>
      <c r="I16" s="17"/>
      <c r="J16" s="17"/>
      <c r="K16" s="17"/>
      <c r="L16" s="17"/>
    </row>
    <row r="17" ht="16.5" customHeight="1">
      <c r="B17" s="14">
        <v>45009.0</v>
      </c>
      <c r="C17" s="15"/>
      <c r="D17" s="15" t="s">
        <v>73</v>
      </c>
      <c r="E17" s="15"/>
      <c r="F17" s="15">
        <v>27.36</v>
      </c>
      <c r="G17" s="17">
        <v>304.5</v>
      </c>
      <c r="H17" s="16"/>
      <c r="I17" s="17"/>
      <c r="J17" s="17"/>
      <c r="K17" s="17"/>
      <c r="L17" s="17"/>
    </row>
    <row r="18" ht="16.5" customHeight="1">
      <c r="B18" s="14">
        <v>45012.0</v>
      </c>
      <c r="C18" s="15"/>
      <c r="D18" s="15" t="s">
        <v>74</v>
      </c>
      <c r="E18" s="15"/>
      <c r="F18" s="15">
        <v>12.0</v>
      </c>
      <c r="G18" s="17">
        <v>292.5</v>
      </c>
      <c r="H18" s="16"/>
      <c r="I18" s="17"/>
      <c r="J18" s="17"/>
      <c r="K18" s="17"/>
      <c r="L18" s="17"/>
    </row>
    <row r="19" ht="16.5" customHeight="1">
      <c r="B19" s="14">
        <v>45012.0</v>
      </c>
      <c r="C19" s="15"/>
      <c r="D19" s="15" t="s">
        <v>73</v>
      </c>
      <c r="E19" s="15"/>
      <c r="F19" s="15">
        <v>13.68</v>
      </c>
      <c r="G19" s="17">
        <v>278.8</v>
      </c>
      <c r="H19" s="16"/>
      <c r="I19" s="17"/>
      <c r="J19" s="17"/>
      <c r="K19" s="17"/>
      <c r="L19" s="17"/>
    </row>
    <row r="20" ht="16.5" customHeight="1">
      <c r="B20" s="14">
        <v>45014.0</v>
      </c>
      <c r="C20" s="15"/>
      <c r="D20" s="15" t="s">
        <v>32</v>
      </c>
      <c r="E20" s="15"/>
      <c r="F20" s="15">
        <v>18.24</v>
      </c>
      <c r="G20" s="17">
        <v>260.5</v>
      </c>
      <c r="H20" s="16"/>
      <c r="I20" s="17"/>
      <c r="J20" s="17"/>
      <c r="K20" s="17"/>
      <c r="L20" s="17"/>
    </row>
    <row r="21" ht="16.5" customHeight="1">
      <c r="B21" s="14">
        <v>45015.0</v>
      </c>
      <c r="C21" s="15"/>
      <c r="D21" s="15" t="s">
        <v>74</v>
      </c>
      <c r="E21" s="15"/>
      <c r="F21" s="15">
        <v>12.0</v>
      </c>
      <c r="G21" s="17">
        <v>248.5</v>
      </c>
      <c r="H21" s="16"/>
      <c r="I21" s="17"/>
      <c r="J21" s="17"/>
      <c r="K21" s="17"/>
      <c r="L21" s="17"/>
    </row>
    <row r="22" ht="16.5" customHeight="1">
      <c r="B22" s="14">
        <v>45029.0</v>
      </c>
      <c r="C22" s="15"/>
      <c r="D22" s="17"/>
      <c r="E22" s="15">
        <v>800.0</v>
      </c>
      <c r="F22" s="15"/>
      <c r="G22" s="17">
        <v>1048.5</v>
      </c>
      <c r="H22" s="16"/>
      <c r="I22" s="17"/>
      <c r="J22" s="17"/>
      <c r="K22" s="17"/>
      <c r="L22" s="17"/>
    </row>
    <row r="23" ht="16.5" customHeight="1">
      <c r="B23" s="14">
        <v>45035.0</v>
      </c>
      <c r="C23" s="15"/>
      <c r="D23" s="15" t="s">
        <v>74</v>
      </c>
      <c r="E23" s="15"/>
      <c r="F23" s="15">
        <v>12.0</v>
      </c>
      <c r="G23" s="17">
        <v>1036.5</v>
      </c>
      <c r="H23" s="16"/>
      <c r="I23" s="17"/>
      <c r="J23" s="17"/>
      <c r="K23" s="17"/>
      <c r="L23" s="17"/>
    </row>
    <row r="24" ht="16.5" customHeight="1">
      <c r="B24" s="14">
        <v>45037.0</v>
      </c>
      <c r="C24" s="15"/>
      <c r="D24" s="15" t="s">
        <v>73</v>
      </c>
      <c r="E24" s="15"/>
      <c r="F24" s="15">
        <v>27.36</v>
      </c>
      <c r="G24" s="17">
        <v>1009.1</v>
      </c>
      <c r="H24" s="16"/>
      <c r="I24" s="17"/>
      <c r="J24" s="17"/>
      <c r="K24" s="17"/>
      <c r="L24" s="17"/>
    </row>
    <row r="25" ht="16.5" customHeight="1">
      <c r="B25" s="14">
        <v>45048.0</v>
      </c>
      <c r="C25" s="15"/>
      <c r="D25" s="15" t="s">
        <v>73</v>
      </c>
      <c r="E25" s="15"/>
      <c r="F25" s="15">
        <v>13.68</v>
      </c>
      <c r="G25" s="17">
        <v>995.42</v>
      </c>
      <c r="H25" s="16"/>
      <c r="I25" s="17"/>
      <c r="J25" s="17"/>
      <c r="K25" s="17"/>
      <c r="L25" s="17"/>
    </row>
    <row r="26" ht="16.5" customHeight="1">
      <c r="B26" s="14">
        <v>45049.0</v>
      </c>
      <c r="C26" s="15"/>
      <c r="D26" s="15" t="s">
        <v>74</v>
      </c>
      <c r="E26" s="15"/>
      <c r="F26" s="15">
        <v>12.0</v>
      </c>
      <c r="G26" s="17">
        <v>983.42</v>
      </c>
      <c r="H26" s="16"/>
      <c r="I26" s="17"/>
      <c r="J26" s="17"/>
      <c r="K26" s="17"/>
      <c r="L26" s="17"/>
    </row>
    <row r="27" ht="16.5" customHeight="1">
      <c r="B27" s="14">
        <v>45054.0</v>
      </c>
      <c r="C27" s="15"/>
      <c r="D27" s="15" t="s">
        <v>32</v>
      </c>
      <c r="E27" s="15"/>
      <c r="F27" s="15">
        <v>18.24</v>
      </c>
      <c r="G27" s="17">
        <v>965.18</v>
      </c>
      <c r="H27" s="16"/>
      <c r="I27" s="17"/>
      <c r="J27" s="17"/>
      <c r="K27" s="17"/>
      <c r="L27" s="17"/>
    </row>
    <row r="28" ht="16.5" customHeight="1">
      <c r="B28" s="14">
        <v>45058.0</v>
      </c>
      <c r="C28" s="15"/>
      <c r="D28" s="15" t="s">
        <v>74</v>
      </c>
      <c r="E28" s="15"/>
      <c r="F28" s="15">
        <v>12.0</v>
      </c>
      <c r="G28" s="17">
        <v>953.18</v>
      </c>
      <c r="H28" s="16"/>
      <c r="I28" s="17"/>
      <c r="J28" s="17"/>
      <c r="K28" s="17"/>
      <c r="L28" s="17"/>
    </row>
    <row r="29" ht="16.5" customHeight="1">
      <c r="B29" s="14">
        <v>45061.0</v>
      </c>
      <c r="C29" s="15"/>
      <c r="D29" s="15" t="s">
        <v>74</v>
      </c>
      <c r="E29" s="15"/>
      <c r="F29" s="15">
        <v>12.0</v>
      </c>
      <c r="G29" s="17">
        <v>941.18</v>
      </c>
      <c r="H29" s="16"/>
      <c r="I29" s="17"/>
      <c r="J29" s="17"/>
      <c r="K29" s="17"/>
      <c r="L29" s="17"/>
    </row>
    <row r="30" ht="16.5" customHeight="1">
      <c r="B30" s="14">
        <v>45061.0</v>
      </c>
      <c r="C30" s="15"/>
      <c r="D30" s="15" t="s">
        <v>74</v>
      </c>
      <c r="E30" s="15"/>
      <c r="F30" s="15">
        <v>12.0</v>
      </c>
      <c r="G30" s="17">
        <v>929.18</v>
      </c>
      <c r="H30" s="16"/>
      <c r="I30" s="17"/>
      <c r="J30" s="17"/>
      <c r="K30" s="17"/>
      <c r="L30" s="17"/>
    </row>
    <row r="31" ht="16.5" customHeight="1">
      <c r="B31" s="14">
        <v>45061.0</v>
      </c>
      <c r="C31" s="15"/>
      <c r="D31" s="15" t="s">
        <v>73</v>
      </c>
      <c r="E31" s="15"/>
      <c r="F31" s="15">
        <v>27.36</v>
      </c>
      <c r="G31" s="17">
        <v>901.82</v>
      </c>
      <c r="H31" s="16"/>
      <c r="I31" s="17"/>
      <c r="J31" s="17"/>
      <c r="K31" s="17"/>
      <c r="L31" s="17"/>
    </row>
    <row r="32" ht="16.5" customHeight="1">
      <c r="B32" s="14">
        <v>45063.0</v>
      </c>
      <c r="C32" s="15" t="s">
        <v>14</v>
      </c>
      <c r="D32" s="15"/>
      <c r="E32" s="15"/>
      <c r="F32" s="15"/>
      <c r="G32" s="17">
        <v>878.0</v>
      </c>
      <c r="H32" s="16"/>
      <c r="I32" s="17"/>
      <c r="J32" s="17"/>
      <c r="K32" s="17"/>
      <c r="L32" s="17"/>
    </row>
    <row r="33" ht="16.5" customHeight="1">
      <c r="B33" s="14">
        <v>45064.0</v>
      </c>
      <c r="C33" s="15"/>
      <c r="D33" s="15" t="s">
        <v>32</v>
      </c>
      <c r="E33" s="15"/>
      <c r="F33" s="15">
        <v>18.24</v>
      </c>
      <c r="G33" s="17">
        <f>G32+E33-F33</f>
        <v>859.76</v>
      </c>
      <c r="H33" s="16"/>
      <c r="I33" s="17"/>
      <c r="J33" s="17"/>
      <c r="K33" s="17"/>
      <c r="L33" s="17"/>
    </row>
    <row r="34" ht="16.5" customHeight="1">
      <c r="B34" s="14">
        <v>45065.0</v>
      </c>
      <c r="C34" s="15"/>
      <c r="D34" s="15" t="s">
        <v>74</v>
      </c>
      <c r="E34" s="15"/>
      <c r="F34" s="15">
        <v>12.0</v>
      </c>
      <c r="G34" s="17">
        <v>847.76</v>
      </c>
      <c r="H34" s="16"/>
      <c r="I34" s="17"/>
      <c r="J34" s="17"/>
      <c r="K34" s="17"/>
      <c r="L34" s="17"/>
    </row>
    <row r="35" ht="16.5" customHeight="1">
      <c r="B35" s="14">
        <v>45068.0</v>
      </c>
      <c r="C35" s="15"/>
      <c r="D35" s="15" t="s">
        <v>67</v>
      </c>
      <c r="E35" s="15"/>
      <c r="F35" s="15">
        <v>8.1</v>
      </c>
      <c r="G35" s="17">
        <v>839.66</v>
      </c>
      <c r="H35" s="16"/>
      <c r="I35" s="17"/>
      <c r="J35" s="17"/>
      <c r="K35" s="17"/>
      <c r="L35" s="17"/>
    </row>
    <row r="36" ht="16.5" customHeight="1">
      <c r="B36" s="14">
        <v>45077.0</v>
      </c>
      <c r="C36" s="15"/>
      <c r="D36" s="15" t="s">
        <v>74</v>
      </c>
      <c r="E36" s="15"/>
      <c r="F36" s="15">
        <v>12.0</v>
      </c>
      <c r="G36" s="17">
        <v>827.66</v>
      </c>
      <c r="H36" s="16"/>
      <c r="I36" s="17"/>
      <c r="J36" s="17"/>
      <c r="K36" s="17"/>
      <c r="L36" s="17"/>
    </row>
    <row r="37" ht="16.5" customHeight="1">
      <c r="B37" s="14">
        <v>45084.0</v>
      </c>
      <c r="C37" s="15"/>
      <c r="D37" s="15" t="s">
        <v>74</v>
      </c>
      <c r="E37" s="15"/>
      <c r="F37" s="15">
        <v>12.0</v>
      </c>
      <c r="G37" s="17">
        <v>815.66</v>
      </c>
      <c r="H37" s="16"/>
      <c r="I37" s="17"/>
      <c r="J37" s="17"/>
      <c r="K37" s="17"/>
      <c r="L37" s="17"/>
    </row>
    <row r="38" ht="16.5" customHeight="1">
      <c r="B38" s="14">
        <v>45085.0</v>
      </c>
      <c r="C38" s="15"/>
      <c r="D38" s="15" t="s">
        <v>74</v>
      </c>
      <c r="E38" s="15"/>
      <c r="F38" s="15">
        <v>13.0</v>
      </c>
      <c r="G38" s="17">
        <v>802.66</v>
      </c>
      <c r="H38" s="16"/>
      <c r="I38" s="17"/>
      <c r="J38" s="17"/>
      <c r="K38" s="17"/>
      <c r="L38" s="17"/>
    </row>
    <row r="39" ht="16.5" customHeight="1">
      <c r="B39" s="14">
        <v>45090.0</v>
      </c>
      <c r="C39" s="15"/>
      <c r="D39" s="15" t="s">
        <v>74</v>
      </c>
      <c r="E39" s="15"/>
      <c r="F39" s="15">
        <v>12.0</v>
      </c>
      <c r="G39" s="17">
        <v>790.66</v>
      </c>
      <c r="H39" s="16"/>
      <c r="I39" s="17"/>
      <c r="J39" s="17"/>
      <c r="K39" s="17"/>
      <c r="L39" s="17"/>
    </row>
    <row r="40" ht="16.5" customHeight="1">
      <c r="B40" s="14">
        <v>45091.0</v>
      </c>
      <c r="C40" s="15"/>
      <c r="D40" s="15" t="s">
        <v>74</v>
      </c>
      <c r="E40" s="15"/>
      <c r="F40" s="15">
        <v>7.4</v>
      </c>
      <c r="G40" s="17">
        <v>783.26</v>
      </c>
      <c r="H40" s="16"/>
      <c r="I40" s="17"/>
      <c r="J40" s="17"/>
      <c r="K40" s="17"/>
      <c r="L40" s="17"/>
    </row>
    <row r="41" ht="16.5" customHeight="1">
      <c r="B41" s="14">
        <v>45092.0</v>
      </c>
      <c r="C41" s="15"/>
      <c r="D41" s="15" t="s">
        <v>73</v>
      </c>
      <c r="E41" s="15"/>
      <c r="F41" s="15">
        <v>13.68</v>
      </c>
      <c r="G41" s="17">
        <v>769.58</v>
      </c>
      <c r="H41" s="16"/>
      <c r="I41" s="17"/>
      <c r="J41" s="17"/>
      <c r="K41" s="17"/>
      <c r="L41" s="17"/>
    </row>
    <row r="42" ht="16.5" customHeight="1">
      <c r="B42" s="14">
        <v>45096.0</v>
      </c>
      <c r="C42" s="15"/>
      <c r="D42" s="15" t="s">
        <v>74</v>
      </c>
      <c r="E42" s="15"/>
      <c r="F42" s="15">
        <v>12.0</v>
      </c>
      <c r="G42" s="17">
        <v>757.58</v>
      </c>
      <c r="H42" s="16"/>
      <c r="I42" s="17"/>
      <c r="J42" s="17"/>
      <c r="K42" s="17"/>
      <c r="L42" s="17"/>
    </row>
    <row r="43" ht="16.5" customHeight="1">
      <c r="B43" s="14">
        <v>45097.0</v>
      </c>
      <c r="C43" s="15"/>
      <c r="D43" s="15" t="s">
        <v>74</v>
      </c>
      <c r="E43" s="15"/>
      <c r="F43" s="15">
        <v>12.0</v>
      </c>
      <c r="G43" s="17">
        <v>745.58</v>
      </c>
      <c r="H43" s="16"/>
      <c r="I43" s="17"/>
      <c r="J43" s="17"/>
      <c r="K43" s="17"/>
      <c r="L43" s="17"/>
    </row>
    <row r="44" ht="16.5" customHeight="1">
      <c r="B44" s="14">
        <v>45098.0</v>
      </c>
      <c r="C44" s="15"/>
      <c r="D44" s="15" t="s">
        <v>74</v>
      </c>
      <c r="E44" s="15"/>
      <c r="F44" s="15">
        <v>7.4</v>
      </c>
      <c r="G44" s="17">
        <v>738.18</v>
      </c>
      <c r="H44" s="16"/>
      <c r="I44" s="17"/>
      <c r="J44" s="17"/>
      <c r="K44" s="17"/>
      <c r="L44" s="17"/>
    </row>
    <row r="45" ht="16.5" customHeight="1">
      <c r="B45" s="14">
        <v>45100.0</v>
      </c>
      <c r="C45" s="15"/>
      <c r="D45" s="15" t="s">
        <v>74</v>
      </c>
      <c r="E45" s="15"/>
      <c r="F45" s="15">
        <v>12.0</v>
      </c>
      <c r="G45" s="17">
        <v>726.18</v>
      </c>
      <c r="H45" s="16"/>
      <c r="I45" s="17"/>
      <c r="J45" s="17"/>
      <c r="K45" s="17"/>
      <c r="L45" s="17"/>
    </row>
    <row r="46" ht="16.5" customHeight="1">
      <c r="B46" s="14">
        <v>45103.0</v>
      </c>
      <c r="C46" s="15"/>
      <c r="D46" s="15" t="s">
        <v>67</v>
      </c>
      <c r="E46" s="15"/>
      <c r="F46" s="15">
        <v>5.4</v>
      </c>
      <c r="G46" s="17">
        <v>720.7</v>
      </c>
      <c r="H46" s="16"/>
      <c r="I46" s="17"/>
      <c r="J46" s="17"/>
      <c r="K46" s="17"/>
      <c r="L46" s="17"/>
    </row>
    <row r="47" ht="16.5" customHeight="1">
      <c r="B47" s="14">
        <v>45105.0</v>
      </c>
      <c r="C47" s="15"/>
      <c r="D47" s="15" t="s">
        <v>74</v>
      </c>
      <c r="E47" s="15"/>
      <c r="F47" s="15">
        <v>12.0</v>
      </c>
      <c r="G47" s="17">
        <v>708.7</v>
      </c>
      <c r="H47" s="16"/>
      <c r="I47" s="17"/>
      <c r="J47" s="17"/>
      <c r="K47" s="17"/>
      <c r="L47" s="17"/>
    </row>
    <row r="48" ht="16.5" customHeight="1">
      <c r="B48" s="14">
        <v>45106.0</v>
      </c>
      <c r="C48" s="15"/>
      <c r="D48" s="15" t="s">
        <v>73</v>
      </c>
      <c r="E48" s="15"/>
      <c r="F48" s="15">
        <v>13.68</v>
      </c>
      <c r="G48" s="17">
        <v>695.0</v>
      </c>
      <c r="H48" s="16"/>
      <c r="I48" s="17"/>
      <c r="J48" s="17"/>
      <c r="K48" s="17"/>
      <c r="L48" s="17"/>
    </row>
    <row r="49" ht="16.5" customHeight="1">
      <c r="B49" s="14">
        <v>45110.0</v>
      </c>
      <c r="C49" s="15"/>
      <c r="D49" s="15" t="s">
        <v>74</v>
      </c>
      <c r="E49" s="15"/>
      <c r="F49" s="15">
        <v>12.0</v>
      </c>
      <c r="G49" s="17">
        <v>683.0</v>
      </c>
      <c r="H49" s="16"/>
      <c r="I49" s="17"/>
      <c r="J49" s="17"/>
      <c r="K49" s="17"/>
      <c r="L49" s="17"/>
    </row>
    <row r="50" ht="16.5" customHeight="1">
      <c r="B50" s="14">
        <v>45110.0</v>
      </c>
      <c r="C50" s="15"/>
      <c r="D50" s="15" t="s">
        <v>73</v>
      </c>
      <c r="E50" s="15"/>
      <c r="F50" s="15">
        <v>13.68</v>
      </c>
      <c r="G50" s="17">
        <v>669.0</v>
      </c>
      <c r="H50" s="16"/>
      <c r="I50" s="17"/>
      <c r="J50" s="17"/>
      <c r="K50" s="17"/>
      <c r="L50" s="17"/>
    </row>
    <row r="51" ht="16.5" customHeight="1">
      <c r="B51" s="14">
        <v>45114.0</v>
      </c>
      <c r="C51" s="15"/>
      <c r="D51" s="15" t="s">
        <v>76</v>
      </c>
      <c r="E51" s="15"/>
      <c r="F51" s="15">
        <v>10.0</v>
      </c>
      <c r="G51" s="17">
        <v>659.0</v>
      </c>
      <c r="H51" s="16"/>
      <c r="I51" s="17"/>
      <c r="J51" s="17"/>
      <c r="K51" s="17"/>
      <c r="L51" s="17"/>
    </row>
    <row r="52" ht="16.5" customHeight="1">
      <c r="B52" s="14">
        <v>45118.0</v>
      </c>
      <c r="C52" s="15"/>
      <c r="D52" s="15" t="s">
        <v>74</v>
      </c>
      <c r="E52" s="15"/>
      <c r="F52" s="15">
        <v>7.4</v>
      </c>
      <c r="G52" s="17">
        <v>651.0</v>
      </c>
      <c r="H52" s="16"/>
      <c r="I52" s="17"/>
      <c r="J52" s="17"/>
      <c r="K52" s="17"/>
      <c r="L52" s="17"/>
    </row>
    <row r="53" ht="16.5" customHeight="1">
      <c r="B53" s="14">
        <v>45125.0</v>
      </c>
      <c r="C53" s="15"/>
      <c r="D53" s="15" t="s">
        <v>73</v>
      </c>
      <c r="E53" s="15"/>
      <c r="F53" s="15">
        <v>27.36</v>
      </c>
      <c r="G53" s="17">
        <v>623.0</v>
      </c>
      <c r="H53" s="16"/>
      <c r="I53" s="17"/>
      <c r="J53" s="17"/>
      <c r="K53" s="17"/>
      <c r="L53" s="17"/>
    </row>
    <row r="54" ht="16.5" customHeight="1">
      <c r="B54" s="14">
        <v>45127.0</v>
      </c>
      <c r="C54" s="15"/>
      <c r="D54" s="15" t="s">
        <v>74</v>
      </c>
      <c r="E54" s="15"/>
      <c r="F54" s="15">
        <v>12.0</v>
      </c>
      <c r="G54" s="17">
        <v>611.0</v>
      </c>
      <c r="H54" s="16"/>
      <c r="I54" s="17"/>
      <c r="J54" s="17"/>
      <c r="K54" s="17"/>
      <c r="L54" s="17"/>
    </row>
    <row r="55" ht="16.5" customHeight="1">
      <c r="B55" s="14">
        <v>45131.0</v>
      </c>
      <c r="C55" s="15"/>
      <c r="D55" s="15" t="s">
        <v>32</v>
      </c>
      <c r="E55" s="15"/>
      <c r="F55" s="15">
        <v>12.16</v>
      </c>
      <c r="G55" s="17">
        <v>598.0</v>
      </c>
      <c r="H55" s="16"/>
      <c r="I55" s="17"/>
      <c r="J55" s="17"/>
      <c r="K55" s="17"/>
      <c r="L55" s="17"/>
    </row>
    <row r="56" ht="16.5" customHeight="1">
      <c r="B56" s="14">
        <v>45132.0</v>
      </c>
      <c r="C56" s="15" t="s">
        <v>21</v>
      </c>
      <c r="D56" s="15" t="s">
        <v>24</v>
      </c>
      <c r="E56" s="15"/>
      <c r="F56" s="15">
        <v>200.0</v>
      </c>
      <c r="G56" s="17">
        <f>G55+E56-F56</f>
        <v>398</v>
      </c>
      <c r="H56" s="16"/>
      <c r="I56" s="17"/>
      <c r="J56" s="17"/>
      <c r="K56" s="17"/>
      <c r="L56" s="17"/>
    </row>
    <row r="57" ht="16.5" customHeight="1">
      <c r="B57" s="14">
        <v>45159.0</v>
      </c>
      <c r="C57" s="15"/>
      <c r="D57" s="15" t="s">
        <v>67</v>
      </c>
      <c r="E57" s="15"/>
      <c r="F57" s="15">
        <v>8.1</v>
      </c>
      <c r="G57" s="17">
        <v>390.0</v>
      </c>
      <c r="H57" s="16"/>
      <c r="I57" s="17"/>
      <c r="J57" s="17"/>
      <c r="K57" s="17"/>
      <c r="L57" s="17"/>
    </row>
    <row r="58" ht="16.5" customHeight="1">
      <c r="B58" s="14">
        <v>45167.0</v>
      </c>
      <c r="C58" s="15"/>
      <c r="D58" s="15" t="s">
        <v>74</v>
      </c>
      <c r="E58" s="15"/>
      <c r="F58" s="15">
        <v>7.4</v>
      </c>
      <c r="G58" s="17">
        <v>382.6</v>
      </c>
      <c r="H58" s="16"/>
      <c r="I58" s="17"/>
      <c r="J58" s="17"/>
      <c r="K58" s="17"/>
      <c r="L58" s="17"/>
    </row>
    <row r="59" ht="16.5" customHeight="1">
      <c r="B59" s="14">
        <v>45168.0</v>
      </c>
      <c r="C59" s="15"/>
      <c r="D59" s="15" t="s">
        <v>77</v>
      </c>
      <c r="E59" s="15">
        <v>800.0</v>
      </c>
      <c r="F59" s="15"/>
      <c r="G59" s="17">
        <v>1182.6</v>
      </c>
      <c r="H59" s="16"/>
      <c r="I59" s="17"/>
      <c r="J59" s="17"/>
      <c r="K59" s="17"/>
      <c r="L59" s="17"/>
    </row>
    <row r="60" ht="16.5" customHeight="1">
      <c r="B60" s="14">
        <v>45169.0</v>
      </c>
      <c r="C60" s="15" t="s">
        <v>21</v>
      </c>
      <c r="D60" s="15" t="s">
        <v>24</v>
      </c>
      <c r="E60" s="15"/>
      <c r="F60" s="15">
        <v>800.0</v>
      </c>
      <c r="G60" s="17">
        <f>G59+E60-F60</f>
        <v>382.6</v>
      </c>
      <c r="H60" s="16"/>
      <c r="I60" s="17"/>
      <c r="J60" s="17"/>
      <c r="K60" s="17"/>
      <c r="L60" s="17"/>
    </row>
    <row r="61" ht="16.5" customHeight="1">
      <c r="B61" s="14">
        <v>45203.0</v>
      </c>
      <c r="C61" s="15"/>
      <c r="D61" s="15"/>
      <c r="E61" s="15"/>
      <c r="F61" s="15"/>
      <c r="G61" s="17">
        <v>550.0</v>
      </c>
      <c r="H61" s="16"/>
      <c r="I61" s="17"/>
      <c r="J61" s="17"/>
      <c r="K61" s="17"/>
      <c r="L61" s="17"/>
    </row>
    <row r="62" ht="16.5" customHeight="1">
      <c r="B62" s="14">
        <v>45205.0</v>
      </c>
      <c r="C62" s="15" t="s">
        <v>21</v>
      </c>
      <c r="D62" s="15" t="s">
        <v>24</v>
      </c>
      <c r="E62" s="15"/>
      <c r="F62" s="15">
        <v>360.0</v>
      </c>
      <c r="G62" s="17">
        <f>G61-F62</f>
        <v>190</v>
      </c>
      <c r="H62" s="16"/>
      <c r="I62" s="17"/>
      <c r="J62" s="17"/>
      <c r="K62" s="17"/>
      <c r="L62" s="17"/>
    </row>
    <row r="63" ht="16.5" customHeight="1">
      <c r="B63" s="18">
        <v>45205.0</v>
      </c>
      <c r="C63" s="19" t="s">
        <v>21</v>
      </c>
      <c r="D63" s="19" t="s">
        <v>24</v>
      </c>
      <c r="E63" s="19"/>
      <c r="F63" s="19">
        <v>200.0</v>
      </c>
      <c r="G63" s="22">
        <v>0.0</v>
      </c>
      <c r="H63" s="21"/>
      <c r="I63" s="22"/>
      <c r="J63" s="22"/>
      <c r="K63" s="22"/>
      <c r="L63" s="22"/>
    </row>
    <row r="64" ht="16.5" customHeight="1">
      <c r="B64" s="14"/>
      <c r="C64" s="15"/>
      <c r="D64" s="15"/>
      <c r="E64" s="15"/>
      <c r="F64" s="15"/>
      <c r="G64" s="17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7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7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7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7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7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7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7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7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7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7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7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7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7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7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7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7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7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7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7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7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7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7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7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7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7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7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7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7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7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7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7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7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7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7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7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7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7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7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7"/>
      <c r="H103" s="16"/>
      <c r="I103" s="17"/>
      <c r="J103" s="15"/>
      <c r="K103" s="17"/>
      <c r="L103" s="17"/>
    </row>
    <row r="104" ht="16.5" customHeight="1">
      <c r="B104" s="14"/>
      <c r="C104" s="15"/>
      <c r="D104" s="15"/>
      <c r="E104" s="15"/>
      <c r="F104" s="15"/>
      <c r="G104" s="17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7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7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7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7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7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7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7"/>
      <c r="H111" s="16"/>
      <c r="I111" s="17"/>
      <c r="J111" s="17"/>
      <c r="K111" s="17"/>
      <c r="L111" s="17"/>
    </row>
    <row r="112" ht="16.5" customHeight="1">
      <c r="B112" s="14"/>
      <c r="C112" s="17"/>
      <c r="D112" s="17"/>
      <c r="E112" s="15"/>
      <c r="F112" s="17"/>
      <c r="G112" s="17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7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7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7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7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7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7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7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7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7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7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7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7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7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7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7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7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7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7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7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7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7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7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7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7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7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7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7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7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7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7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7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7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7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7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7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7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7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7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7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7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7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7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7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7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7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7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7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7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7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7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7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7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7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7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7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7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7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7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7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7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7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7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7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7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7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7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7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7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7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7"/>
      <c r="H182" s="16"/>
      <c r="I182" s="17"/>
      <c r="J182" s="17"/>
      <c r="K182" s="17"/>
      <c r="L182" s="17"/>
    </row>
    <row r="183" ht="16.5" customHeight="1">
      <c r="B183" s="14"/>
      <c r="C183" s="17"/>
      <c r="D183" s="17"/>
      <c r="E183" s="15"/>
      <c r="F183" s="17"/>
      <c r="G183" s="17"/>
      <c r="H183" s="16"/>
      <c r="I183" s="17"/>
      <c r="J183" s="17"/>
      <c r="K183" s="17"/>
      <c r="L183" s="17"/>
    </row>
    <row r="184" ht="16.5" customHeight="1">
      <c r="B184" s="14"/>
      <c r="C184" s="17"/>
      <c r="D184" s="17"/>
      <c r="E184" s="15"/>
      <c r="F184" s="17"/>
      <c r="G184" s="17"/>
      <c r="H184" s="16"/>
      <c r="I184" s="17"/>
      <c r="J184" s="17"/>
      <c r="K184" s="17"/>
      <c r="L184" s="17"/>
    </row>
    <row r="185" ht="16.5" customHeight="1">
      <c r="B185" s="14"/>
      <c r="C185" s="17"/>
      <c r="D185" s="17"/>
      <c r="E185" s="15"/>
      <c r="F185" s="17"/>
      <c r="G185" s="17"/>
      <c r="H185" s="16"/>
      <c r="I185" s="17"/>
      <c r="J185" s="17"/>
      <c r="K185" s="17"/>
      <c r="L185" s="17"/>
    </row>
    <row r="186" ht="16.5" customHeight="1">
      <c r="B186" s="14"/>
      <c r="C186" s="17"/>
      <c r="D186" s="17"/>
      <c r="E186" s="15"/>
      <c r="F186" s="17"/>
      <c r="G186" s="17"/>
      <c r="H186" s="16"/>
      <c r="I186" s="17"/>
      <c r="J186" s="17"/>
      <c r="K186" s="17"/>
      <c r="L186" s="17"/>
    </row>
    <row r="187" ht="16.5" customHeight="1">
      <c r="B187" s="1"/>
      <c r="E187" s="2"/>
      <c r="G187" s="3"/>
      <c r="H187" s="4"/>
      <c r="I187" s="3"/>
    </row>
    <row r="188" ht="16.5" customHeight="1">
      <c r="B188" s="1"/>
      <c r="E188" s="2"/>
      <c r="G188" s="3"/>
      <c r="H188" s="4"/>
      <c r="I188" s="3"/>
    </row>
    <row r="189" ht="16.5" customHeight="1">
      <c r="B189" s="1"/>
      <c r="E189" s="2"/>
      <c r="G189" s="3"/>
      <c r="H189" s="4"/>
      <c r="I189" s="3"/>
    </row>
    <row r="190" ht="16.5" customHeight="1">
      <c r="B190" s="1"/>
      <c r="E190" s="2"/>
      <c r="G190" s="3"/>
      <c r="H190" s="4"/>
      <c r="I190" s="3"/>
    </row>
    <row r="191" ht="16.5" customHeight="1">
      <c r="B191" s="1"/>
      <c r="E191" s="2"/>
      <c r="G191" s="3"/>
      <c r="H191" s="4"/>
      <c r="I191" s="3"/>
    </row>
    <row r="192" ht="16.5" customHeight="1">
      <c r="B192" s="1"/>
      <c r="E192" s="2"/>
      <c r="G192" s="3"/>
      <c r="H192" s="4"/>
      <c r="I192" s="3"/>
    </row>
    <row r="193" ht="16.5" customHeight="1">
      <c r="B193" s="1"/>
      <c r="E193" s="2"/>
      <c r="G193" s="3"/>
      <c r="H193" s="4"/>
      <c r="I193" s="3"/>
    </row>
    <row r="194" ht="16.5" customHeight="1">
      <c r="B194" s="1"/>
      <c r="E194" s="2"/>
      <c r="G194" s="3"/>
      <c r="H194" s="4"/>
      <c r="I194" s="3"/>
    </row>
    <row r="195" ht="16.5" customHeight="1">
      <c r="B195" s="1"/>
      <c r="E195" s="2"/>
      <c r="G195" s="3"/>
      <c r="H195" s="4"/>
      <c r="I195" s="3"/>
    </row>
    <row r="196" ht="16.5" customHeight="1">
      <c r="B196" s="1"/>
      <c r="E196" s="2"/>
      <c r="G196" s="3"/>
      <c r="H196" s="4"/>
      <c r="I196" s="3"/>
    </row>
    <row r="197" ht="16.5" customHeight="1">
      <c r="B197" s="1"/>
      <c r="E197" s="2"/>
      <c r="G197" s="3"/>
      <c r="H197" s="4"/>
      <c r="I197" s="3"/>
    </row>
    <row r="198" ht="16.5" customHeight="1">
      <c r="B198" s="1"/>
      <c r="E198" s="2"/>
      <c r="G198" s="3"/>
      <c r="H198" s="4"/>
      <c r="I198" s="3"/>
    </row>
    <row r="199" ht="16.5" customHeight="1">
      <c r="B199" s="1"/>
      <c r="E199" s="2"/>
      <c r="G199" s="3"/>
      <c r="H199" s="4"/>
      <c r="I199" s="3"/>
    </row>
    <row r="200" ht="16.5" customHeight="1">
      <c r="B200" s="1"/>
      <c r="E200" s="2"/>
      <c r="G200" s="3"/>
      <c r="H200" s="4"/>
      <c r="I200" s="3"/>
    </row>
    <row r="201" ht="16.5" customHeight="1">
      <c r="B201" s="1"/>
      <c r="E201" s="2"/>
      <c r="G201" s="3"/>
      <c r="H201" s="4"/>
      <c r="I201" s="3"/>
    </row>
    <row r="202" ht="16.5" customHeight="1">
      <c r="B202" s="1"/>
      <c r="E202" s="2"/>
      <c r="G202" s="3"/>
      <c r="H202" s="4"/>
      <c r="I202" s="3"/>
    </row>
    <row r="203" ht="16.5" customHeight="1">
      <c r="B203" s="1"/>
      <c r="E203" s="2"/>
      <c r="G203" s="3"/>
      <c r="H203" s="4"/>
      <c r="I203" s="3"/>
    </row>
    <row r="204" ht="16.5" customHeight="1">
      <c r="B204" s="1"/>
      <c r="E204" s="2"/>
      <c r="G204" s="3"/>
      <c r="H204" s="4"/>
      <c r="I204" s="3"/>
    </row>
    <row r="205" ht="16.5" customHeight="1">
      <c r="B205" s="1"/>
      <c r="E205" s="2"/>
      <c r="G205" s="3"/>
      <c r="H205" s="4"/>
      <c r="I205" s="3"/>
    </row>
    <row r="206" ht="16.5" customHeight="1">
      <c r="B206" s="1"/>
      <c r="E206" s="2"/>
      <c r="G206" s="3"/>
      <c r="H206" s="4"/>
      <c r="I206" s="3"/>
    </row>
    <row r="207" ht="16.5" customHeight="1">
      <c r="B207" s="1"/>
      <c r="E207" s="2"/>
      <c r="G207" s="3"/>
      <c r="H207" s="4"/>
      <c r="I207" s="3"/>
    </row>
    <row r="208" ht="16.5" customHeight="1">
      <c r="B208" s="1"/>
      <c r="E208" s="2"/>
      <c r="G208" s="3"/>
      <c r="H208" s="4"/>
      <c r="I208" s="3"/>
    </row>
    <row r="209" ht="16.5" customHeight="1">
      <c r="B209" s="1"/>
      <c r="E209" s="2"/>
      <c r="G209" s="3"/>
      <c r="H209" s="4"/>
      <c r="I209" s="3"/>
    </row>
    <row r="210" ht="16.5" customHeight="1">
      <c r="B210" s="1"/>
      <c r="E210" s="2"/>
      <c r="G210" s="3"/>
      <c r="H210" s="4"/>
      <c r="I210" s="3"/>
    </row>
    <row r="211" ht="16.5" customHeight="1">
      <c r="B211" s="1"/>
      <c r="E211" s="2"/>
      <c r="G211" s="3"/>
      <c r="H211" s="4"/>
      <c r="I211" s="3"/>
    </row>
    <row r="212" ht="16.5" customHeight="1">
      <c r="B212" s="1"/>
      <c r="E212" s="2"/>
      <c r="G212" s="3"/>
      <c r="H212" s="4"/>
      <c r="I212" s="3"/>
    </row>
    <row r="213" ht="16.5" customHeight="1">
      <c r="B213" s="1"/>
      <c r="E213" s="2"/>
      <c r="G213" s="3"/>
      <c r="H213" s="4"/>
      <c r="I213" s="3"/>
    </row>
    <row r="214" ht="16.5" customHeight="1">
      <c r="B214" s="1"/>
      <c r="E214" s="2"/>
      <c r="G214" s="3"/>
      <c r="H214" s="4"/>
      <c r="I214" s="3"/>
    </row>
    <row r="215" ht="16.5" customHeight="1">
      <c r="B215" s="1"/>
      <c r="E215" s="2"/>
      <c r="G215" s="3"/>
      <c r="H215" s="4"/>
      <c r="I215" s="3"/>
    </row>
    <row r="216" ht="16.5" customHeight="1">
      <c r="B216" s="1"/>
      <c r="E216" s="2"/>
      <c r="G216" s="3"/>
      <c r="H216" s="4"/>
      <c r="I216" s="3"/>
    </row>
    <row r="217" ht="16.5" customHeight="1">
      <c r="B217" s="1"/>
      <c r="E217" s="2"/>
      <c r="G217" s="3"/>
      <c r="H217" s="4"/>
      <c r="I217" s="3"/>
    </row>
    <row r="218" ht="16.5" customHeight="1">
      <c r="B218" s="1"/>
      <c r="E218" s="2"/>
      <c r="G218" s="3"/>
      <c r="H218" s="4"/>
      <c r="I218" s="3"/>
    </row>
    <row r="219" ht="16.5" customHeight="1">
      <c r="B219" s="1"/>
      <c r="E219" s="2"/>
      <c r="G219" s="3"/>
      <c r="H219" s="4"/>
      <c r="I219" s="3"/>
    </row>
    <row r="220" ht="16.5" customHeight="1">
      <c r="B220" s="1"/>
      <c r="E220" s="2"/>
      <c r="G220" s="3"/>
      <c r="H220" s="4"/>
      <c r="I220" s="3"/>
    </row>
    <row r="221" ht="16.5" customHeight="1">
      <c r="B221" s="1"/>
      <c r="E221" s="2"/>
      <c r="G221" s="3"/>
      <c r="H221" s="4"/>
      <c r="I221" s="3"/>
    </row>
    <row r="222" ht="16.5" customHeight="1">
      <c r="B222" s="1"/>
      <c r="E222" s="2"/>
      <c r="G222" s="3"/>
      <c r="H222" s="4"/>
      <c r="I222" s="3"/>
    </row>
    <row r="223" ht="16.5" customHeight="1">
      <c r="B223" s="1"/>
      <c r="E223" s="2"/>
      <c r="G223" s="3"/>
      <c r="H223" s="4"/>
      <c r="I223" s="3"/>
    </row>
    <row r="224" ht="16.5" customHeight="1">
      <c r="B224" s="1"/>
      <c r="E224" s="2"/>
      <c r="G224" s="3"/>
      <c r="H224" s="4"/>
      <c r="I224" s="3"/>
    </row>
    <row r="225" ht="16.5" customHeight="1">
      <c r="B225" s="1"/>
      <c r="E225" s="2"/>
      <c r="G225" s="3"/>
      <c r="H225" s="4"/>
      <c r="I225" s="3"/>
    </row>
    <row r="226" ht="16.5" customHeight="1">
      <c r="B226" s="1"/>
      <c r="E226" s="2"/>
      <c r="G226" s="3"/>
      <c r="H226" s="4"/>
      <c r="I226" s="3"/>
    </row>
    <row r="227" ht="16.5" customHeight="1">
      <c r="B227" s="1"/>
      <c r="E227" s="2"/>
      <c r="G227" s="3"/>
      <c r="H227" s="4"/>
      <c r="I227" s="3"/>
    </row>
    <row r="228" ht="16.5" customHeight="1">
      <c r="B228" s="1"/>
      <c r="E228" s="2"/>
      <c r="G228" s="3"/>
      <c r="H228" s="4"/>
      <c r="I228" s="3"/>
    </row>
    <row r="229" ht="16.5" customHeight="1">
      <c r="B229" s="1"/>
      <c r="E229" s="2"/>
      <c r="G229" s="3"/>
      <c r="H229" s="4"/>
      <c r="I229" s="3"/>
    </row>
    <row r="230" ht="16.5" customHeight="1">
      <c r="B230" s="1"/>
      <c r="E230" s="2"/>
      <c r="G230" s="3"/>
      <c r="H230" s="4"/>
      <c r="I230" s="3"/>
    </row>
    <row r="231" ht="16.5" customHeight="1">
      <c r="B231" s="1"/>
      <c r="E231" s="2"/>
      <c r="G231" s="3"/>
      <c r="H231" s="4"/>
      <c r="I231" s="3"/>
    </row>
    <row r="232" ht="16.5" customHeight="1">
      <c r="B232" s="1"/>
      <c r="E232" s="2"/>
      <c r="G232" s="3"/>
      <c r="H232" s="4"/>
      <c r="I232" s="3"/>
    </row>
    <row r="233" ht="16.5" customHeight="1">
      <c r="B233" s="1"/>
      <c r="E233" s="2"/>
      <c r="G233" s="3"/>
      <c r="H233" s="4"/>
      <c r="I233" s="3"/>
    </row>
    <row r="234" ht="16.5" customHeight="1">
      <c r="B234" s="1"/>
      <c r="E234" s="2"/>
      <c r="G234" s="3"/>
      <c r="H234" s="4"/>
      <c r="I234" s="3"/>
    </row>
    <row r="235" ht="16.5" customHeight="1">
      <c r="B235" s="1"/>
      <c r="E235" s="2"/>
      <c r="G235" s="3"/>
      <c r="H235" s="4"/>
      <c r="I235" s="3"/>
    </row>
    <row r="236" ht="16.5" customHeight="1">
      <c r="B236" s="1"/>
      <c r="E236" s="2"/>
      <c r="G236" s="3"/>
      <c r="H236" s="4"/>
      <c r="I236" s="3"/>
    </row>
    <row r="237" ht="16.5" customHeight="1">
      <c r="B237" s="1"/>
      <c r="E237" s="2"/>
      <c r="G237" s="3"/>
      <c r="H237" s="4"/>
      <c r="I237" s="3"/>
    </row>
    <row r="238" ht="16.5" customHeight="1">
      <c r="B238" s="1"/>
      <c r="E238" s="2"/>
      <c r="G238" s="3"/>
      <c r="H238" s="4"/>
      <c r="I238" s="3"/>
    </row>
    <row r="239" ht="16.5" customHeight="1">
      <c r="B239" s="1"/>
      <c r="E239" s="2"/>
      <c r="G239" s="3"/>
      <c r="H239" s="4"/>
      <c r="I239" s="3"/>
    </row>
    <row r="240" ht="16.5" customHeight="1">
      <c r="B240" s="1"/>
      <c r="E240" s="2"/>
      <c r="G240" s="3"/>
      <c r="H240" s="4"/>
      <c r="I240" s="3"/>
    </row>
    <row r="241" ht="16.5" customHeight="1">
      <c r="B241" s="1"/>
      <c r="E241" s="2"/>
      <c r="G241" s="3"/>
      <c r="H241" s="4"/>
      <c r="I241" s="3"/>
    </row>
    <row r="242" ht="16.5" customHeight="1">
      <c r="B242" s="1"/>
      <c r="E242" s="2"/>
      <c r="G242" s="3"/>
      <c r="H242" s="4"/>
      <c r="I242" s="3"/>
    </row>
    <row r="243" ht="16.5" customHeight="1">
      <c r="B243" s="1"/>
      <c r="E243" s="2"/>
      <c r="G243" s="3"/>
      <c r="H243" s="4"/>
      <c r="I243" s="3"/>
    </row>
    <row r="244" ht="16.5" customHeight="1">
      <c r="B244" s="1"/>
      <c r="E244" s="2"/>
      <c r="G244" s="3"/>
      <c r="H244" s="4"/>
      <c r="I244" s="3"/>
    </row>
    <row r="245" ht="16.5" customHeight="1">
      <c r="B245" s="1"/>
      <c r="E245" s="2"/>
      <c r="G245" s="3"/>
      <c r="H245" s="4"/>
      <c r="I245" s="3"/>
    </row>
    <row r="246" ht="16.5" customHeight="1">
      <c r="B246" s="1"/>
      <c r="E246" s="2"/>
      <c r="G246" s="3"/>
      <c r="H246" s="4"/>
      <c r="I246" s="3"/>
    </row>
    <row r="247" ht="16.5" customHeight="1">
      <c r="B247" s="1"/>
      <c r="E247" s="2"/>
      <c r="G247" s="3"/>
      <c r="H247" s="4"/>
      <c r="I247" s="3"/>
    </row>
    <row r="248" ht="16.5" customHeight="1">
      <c r="B248" s="1"/>
      <c r="E248" s="2"/>
      <c r="G248" s="3"/>
      <c r="H248" s="4"/>
      <c r="I248" s="3"/>
    </row>
    <row r="249" ht="16.5" customHeight="1">
      <c r="B249" s="1"/>
      <c r="E249" s="2"/>
      <c r="G249" s="3"/>
      <c r="H249" s="4"/>
      <c r="I249" s="3"/>
    </row>
    <row r="250" ht="16.5" customHeight="1">
      <c r="B250" s="1"/>
      <c r="E250" s="2"/>
      <c r="G250" s="3"/>
      <c r="H250" s="4"/>
      <c r="I250" s="3"/>
    </row>
    <row r="251" ht="16.5" customHeight="1">
      <c r="B251" s="1"/>
      <c r="E251" s="2"/>
      <c r="G251" s="3"/>
      <c r="H251" s="4"/>
      <c r="I251" s="3"/>
    </row>
    <row r="252" ht="16.5" customHeight="1">
      <c r="B252" s="1"/>
      <c r="E252" s="2"/>
      <c r="G252" s="3"/>
      <c r="H252" s="4"/>
      <c r="I252" s="3"/>
    </row>
    <row r="253" ht="16.5" customHeight="1">
      <c r="B253" s="1"/>
      <c r="E253" s="2"/>
      <c r="G253" s="3"/>
      <c r="H253" s="4"/>
      <c r="I253" s="3"/>
    </row>
    <row r="254" ht="16.5" customHeight="1">
      <c r="B254" s="1"/>
      <c r="E254" s="2"/>
      <c r="G254" s="3"/>
      <c r="H254" s="4"/>
      <c r="I254" s="3"/>
    </row>
    <row r="255" ht="16.5" customHeight="1">
      <c r="B255" s="1"/>
      <c r="E255" s="2"/>
      <c r="G255" s="3"/>
      <c r="H255" s="4"/>
      <c r="I255" s="3"/>
    </row>
    <row r="256" ht="16.5" customHeight="1">
      <c r="B256" s="1"/>
      <c r="E256" s="2"/>
      <c r="G256" s="3"/>
      <c r="H256" s="4"/>
      <c r="I256" s="3"/>
    </row>
    <row r="257" ht="16.5" customHeight="1">
      <c r="B257" s="1"/>
      <c r="E257" s="2"/>
      <c r="G257" s="3"/>
      <c r="H257" s="4"/>
      <c r="I257" s="3"/>
    </row>
    <row r="258" ht="16.5" customHeight="1">
      <c r="B258" s="1"/>
      <c r="E258" s="2"/>
      <c r="G258" s="3"/>
      <c r="H258" s="4"/>
      <c r="I258" s="3"/>
    </row>
    <row r="259" ht="16.5" customHeight="1">
      <c r="B259" s="1"/>
      <c r="E259" s="2"/>
      <c r="G259" s="3"/>
      <c r="H259" s="4"/>
      <c r="I259" s="3"/>
    </row>
    <row r="260" ht="16.5" customHeight="1">
      <c r="B260" s="1"/>
      <c r="E260" s="2"/>
      <c r="G260" s="3"/>
      <c r="H260" s="4"/>
      <c r="I260" s="3"/>
    </row>
    <row r="261" ht="16.5" customHeight="1">
      <c r="B261" s="1"/>
      <c r="E261" s="2"/>
      <c r="G261" s="3"/>
      <c r="H261" s="4"/>
      <c r="I261" s="3"/>
    </row>
    <row r="262" ht="16.5" customHeight="1">
      <c r="B262" s="1"/>
      <c r="E262" s="2"/>
      <c r="G262" s="3"/>
      <c r="H262" s="4"/>
      <c r="I262" s="3"/>
    </row>
    <row r="263" ht="16.5" customHeight="1">
      <c r="B263" s="1"/>
      <c r="E263" s="2"/>
      <c r="G263" s="3"/>
      <c r="H263" s="4"/>
      <c r="I263" s="3"/>
    </row>
    <row r="264" ht="16.5" customHeight="1">
      <c r="B264" s="1"/>
      <c r="E264" s="2"/>
      <c r="G264" s="3"/>
      <c r="H264" s="4"/>
      <c r="I264" s="3"/>
    </row>
    <row r="265" ht="16.5" customHeight="1">
      <c r="B265" s="1"/>
      <c r="E265" s="2"/>
      <c r="G265" s="3"/>
      <c r="H265" s="4"/>
      <c r="I265" s="3"/>
    </row>
    <row r="266" ht="16.5" customHeight="1">
      <c r="B266" s="1"/>
      <c r="E266" s="2"/>
      <c r="G266" s="3"/>
      <c r="H266" s="4"/>
      <c r="I266" s="3"/>
    </row>
    <row r="267" ht="16.5" customHeight="1">
      <c r="B267" s="1"/>
      <c r="E267" s="2"/>
      <c r="G267" s="3"/>
      <c r="H267" s="4"/>
      <c r="I267" s="3"/>
    </row>
    <row r="268" ht="16.5" customHeight="1">
      <c r="B268" s="1"/>
      <c r="E268" s="2"/>
      <c r="G268" s="3"/>
      <c r="H268" s="4"/>
      <c r="I268" s="3"/>
    </row>
    <row r="269" ht="16.5" customHeight="1">
      <c r="B269" s="1"/>
      <c r="E269" s="2"/>
      <c r="G269" s="3"/>
      <c r="H269" s="4"/>
      <c r="I269" s="3"/>
    </row>
    <row r="270" ht="16.5" customHeight="1">
      <c r="B270" s="1"/>
      <c r="E270" s="2"/>
      <c r="G270" s="3"/>
      <c r="H270" s="4"/>
      <c r="I270" s="3"/>
    </row>
    <row r="271" ht="16.5" customHeight="1">
      <c r="B271" s="1"/>
      <c r="E271" s="2"/>
      <c r="G271" s="3"/>
      <c r="H271" s="4"/>
      <c r="I271" s="3"/>
    </row>
    <row r="272" ht="16.5" customHeight="1">
      <c r="B272" s="1"/>
      <c r="E272" s="2"/>
      <c r="G272" s="3"/>
      <c r="H272" s="4"/>
      <c r="I272" s="3"/>
    </row>
    <row r="273" ht="16.5" customHeight="1">
      <c r="B273" s="1"/>
      <c r="E273" s="2"/>
      <c r="G273" s="3"/>
      <c r="H273" s="4"/>
      <c r="I273" s="3"/>
    </row>
    <row r="274" ht="16.5" customHeight="1">
      <c r="B274" s="1"/>
      <c r="E274" s="2"/>
      <c r="G274" s="3"/>
      <c r="H274" s="4"/>
      <c r="I274" s="3"/>
    </row>
    <row r="275" ht="16.5" customHeight="1">
      <c r="B275" s="1"/>
      <c r="E275" s="2"/>
      <c r="G275" s="3"/>
      <c r="H275" s="4"/>
      <c r="I275" s="3"/>
    </row>
    <row r="276" ht="16.5" customHeight="1">
      <c r="B276" s="1"/>
      <c r="E276" s="2"/>
      <c r="G276" s="3"/>
      <c r="H276" s="4"/>
      <c r="I276" s="3"/>
    </row>
    <row r="277" ht="16.5" customHeight="1">
      <c r="B277" s="1"/>
      <c r="E277" s="2"/>
      <c r="G277" s="3"/>
      <c r="H277" s="4"/>
      <c r="I277" s="3"/>
    </row>
    <row r="278" ht="16.5" customHeight="1">
      <c r="B278" s="1"/>
      <c r="E278" s="2"/>
      <c r="G278" s="3"/>
      <c r="H278" s="4"/>
      <c r="I278" s="3"/>
    </row>
    <row r="279" ht="16.5" customHeight="1">
      <c r="B279" s="1"/>
      <c r="E279" s="2"/>
      <c r="G279" s="3"/>
      <c r="H279" s="4"/>
      <c r="I279" s="3"/>
    </row>
    <row r="280" ht="16.5" customHeight="1">
      <c r="B280" s="1"/>
      <c r="E280" s="2"/>
      <c r="G280" s="3"/>
      <c r="H280" s="4"/>
      <c r="I280" s="3"/>
    </row>
    <row r="281" ht="16.5" customHeight="1">
      <c r="B281" s="1"/>
      <c r="E281" s="2"/>
      <c r="G281" s="3"/>
      <c r="H281" s="4"/>
      <c r="I281" s="3"/>
    </row>
    <row r="282" ht="16.5" customHeight="1">
      <c r="B282" s="1"/>
      <c r="E282" s="2"/>
      <c r="G282" s="3"/>
      <c r="H282" s="4"/>
      <c r="I282" s="3"/>
    </row>
    <row r="283" ht="16.5" customHeight="1">
      <c r="B283" s="1"/>
      <c r="E283" s="2"/>
      <c r="G283" s="3"/>
      <c r="H283" s="4"/>
      <c r="I283" s="3"/>
    </row>
    <row r="284" ht="16.5" customHeight="1">
      <c r="B284" s="1"/>
      <c r="E284" s="2"/>
      <c r="G284" s="3"/>
      <c r="H284" s="4"/>
      <c r="I284" s="3"/>
    </row>
    <row r="285" ht="16.5" customHeight="1">
      <c r="B285" s="1"/>
      <c r="E285" s="2"/>
      <c r="G285" s="3"/>
      <c r="H285" s="4"/>
      <c r="I285" s="3"/>
    </row>
    <row r="286" ht="16.5" customHeight="1">
      <c r="B286" s="1"/>
      <c r="E286" s="2"/>
      <c r="G286" s="3"/>
      <c r="H286" s="4"/>
      <c r="I286" s="3"/>
    </row>
    <row r="287" ht="16.5" customHeight="1">
      <c r="B287" s="1"/>
      <c r="E287" s="2"/>
      <c r="G287" s="3"/>
      <c r="H287" s="4"/>
      <c r="I287" s="3"/>
    </row>
    <row r="288" ht="16.5" customHeight="1">
      <c r="B288" s="1"/>
      <c r="E288" s="2"/>
      <c r="G288" s="3"/>
      <c r="H288" s="4"/>
      <c r="I288" s="3"/>
    </row>
    <row r="289" ht="16.5" customHeight="1">
      <c r="B289" s="1"/>
      <c r="E289" s="2"/>
      <c r="G289" s="3"/>
      <c r="H289" s="4"/>
      <c r="I289" s="3"/>
    </row>
    <row r="290" ht="16.5" customHeight="1">
      <c r="B290" s="1"/>
      <c r="E290" s="2"/>
      <c r="G290" s="3"/>
      <c r="H290" s="4"/>
      <c r="I290" s="3"/>
    </row>
    <row r="291" ht="16.5" customHeight="1">
      <c r="B291" s="1"/>
      <c r="E291" s="2"/>
      <c r="G291" s="3"/>
      <c r="H291" s="4"/>
      <c r="I291" s="3"/>
    </row>
    <row r="292" ht="16.5" customHeight="1">
      <c r="B292" s="1"/>
      <c r="E292" s="2"/>
      <c r="G292" s="3"/>
      <c r="H292" s="4"/>
      <c r="I292" s="3"/>
    </row>
    <row r="293" ht="16.5" customHeight="1">
      <c r="B293" s="1"/>
      <c r="E293" s="2"/>
      <c r="G293" s="3"/>
      <c r="H293" s="4"/>
      <c r="I293" s="3"/>
    </row>
    <row r="294" ht="16.5" customHeight="1">
      <c r="B294" s="1"/>
      <c r="E294" s="2"/>
      <c r="G294" s="3"/>
      <c r="H294" s="4"/>
      <c r="I294" s="3"/>
    </row>
    <row r="295" ht="16.5" customHeight="1">
      <c r="B295" s="1"/>
      <c r="E295" s="2"/>
      <c r="G295" s="3"/>
      <c r="H295" s="4"/>
      <c r="I295" s="3"/>
    </row>
    <row r="296" ht="16.5" customHeight="1">
      <c r="B296" s="1"/>
      <c r="E296" s="2"/>
      <c r="G296" s="3"/>
      <c r="H296" s="4"/>
      <c r="I296" s="3"/>
    </row>
    <row r="297" ht="16.5" customHeight="1">
      <c r="B297" s="1"/>
      <c r="E297" s="2"/>
      <c r="G297" s="3"/>
      <c r="H297" s="4"/>
      <c r="I297" s="3"/>
    </row>
    <row r="298" ht="16.5" customHeight="1">
      <c r="B298" s="1"/>
      <c r="E298" s="2"/>
      <c r="G298" s="3"/>
      <c r="H298" s="4"/>
      <c r="I298" s="3"/>
    </row>
    <row r="299" ht="16.5" customHeight="1">
      <c r="B299" s="1"/>
      <c r="E299" s="2"/>
      <c r="G299" s="3"/>
      <c r="H299" s="4"/>
      <c r="I299" s="3"/>
    </row>
    <row r="300" ht="16.5" customHeight="1">
      <c r="B300" s="1"/>
      <c r="E300" s="2"/>
      <c r="G300" s="3"/>
      <c r="H300" s="4"/>
      <c r="I300" s="3"/>
    </row>
    <row r="301" ht="16.5" customHeight="1">
      <c r="B301" s="1"/>
      <c r="E301" s="2"/>
      <c r="G301" s="3"/>
      <c r="H301" s="4"/>
      <c r="I301" s="3"/>
    </row>
    <row r="302" ht="16.5" customHeight="1">
      <c r="B302" s="1"/>
      <c r="E302" s="2"/>
      <c r="G302" s="3"/>
      <c r="H302" s="4"/>
      <c r="I302" s="3"/>
    </row>
    <row r="303" ht="16.5" customHeight="1">
      <c r="B303" s="1"/>
      <c r="E303" s="2"/>
      <c r="G303" s="3"/>
      <c r="H303" s="4"/>
      <c r="I303" s="3"/>
    </row>
    <row r="304" ht="16.5" customHeight="1">
      <c r="B304" s="1"/>
      <c r="E304" s="2"/>
      <c r="G304" s="3"/>
      <c r="H304" s="4"/>
      <c r="I304" s="3"/>
    </row>
    <row r="305" ht="16.5" customHeight="1">
      <c r="B305" s="1"/>
      <c r="E305" s="2"/>
      <c r="G305" s="3"/>
      <c r="H305" s="4"/>
      <c r="I305" s="3"/>
    </row>
    <row r="306" ht="16.5" customHeight="1">
      <c r="B306" s="1"/>
      <c r="E306" s="2"/>
      <c r="G306" s="3"/>
      <c r="H306" s="4"/>
      <c r="I306" s="3"/>
    </row>
    <row r="307" ht="16.5" customHeight="1">
      <c r="B307" s="1"/>
      <c r="E307" s="2"/>
      <c r="G307" s="3"/>
      <c r="H307" s="4"/>
      <c r="I307" s="3"/>
    </row>
    <row r="308" ht="16.5" customHeight="1">
      <c r="B308" s="1"/>
      <c r="E308" s="2"/>
      <c r="G308" s="3"/>
      <c r="H308" s="4"/>
      <c r="I308" s="3"/>
    </row>
    <row r="309" ht="16.5" customHeight="1">
      <c r="B309" s="1"/>
      <c r="E309" s="2"/>
      <c r="G309" s="3"/>
      <c r="H309" s="4"/>
      <c r="I309" s="3"/>
    </row>
    <row r="310" ht="16.5" customHeight="1">
      <c r="B310" s="1"/>
      <c r="E310" s="2"/>
      <c r="G310" s="3"/>
      <c r="H310" s="4"/>
      <c r="I310" s="3"/>
    </row>
    <row r="311" ht="16.5" customHeight="1">
      <c r="B311" s="1"/>
      <c r="E311" s="2"/>
      <c r="G311" s="3"/>
      <c r="H311" s="4"/>
      <c r="I311" s="3"/>
    </row>
    <row r="312" ht="16.5" customHeight="1">
      <c r="B312" s="1"/>
      <c r="E312" s="2"/>
      <c r="G312" s="3"/>
      <c r="H312" s="4"/>
      <c r="I312" s="3"/>
    </row>
    <row r="313" ht="16.5" customHeight="1">
      <c r="B313" s="1"/>
      <c r="E313" s="2"/>
      <c r="G313" s="3"/>
      <c r="H313" s="4"/>
      <c r="I313" s="3"/>
    </row>
    <row r="314" ht="16.5" customHeight="1">
      <c r="B314" s="1"/>
      <c r="E314" s="2"/>
      <c r="G314" s="3"/>
      <c r="H314" s="4"/>
      <c r="I314" s="3"/>
    </row>
    <row r="315" ht="16.5" customHeight="1">
      <c r="B315" s="1"/>
      <c r="E315" s="2"/>
      <c r="G315" s="3"/>
      <c r="H315" s="4"/>
      <c r="I315" s="3"/>
    </row>
    <row r="316" ht="16.5" customHeight="1">
      <c r="B316" s="1"/>
      <c r="E316" s="2"/>
      <c r="G316" s="3"/>
      <c r="H316" s="4"/>
      <c r="I316" s="3"/>
    </row>
    <row r="317" ht="16.5" customHeight="1">
      <c r="B317" s="1"/>
      <c r="E317" s="2"/>
      <c r="G317" s="3"/>
      <c r="H317" s="4"/>
      <c r="I317" s="3"/>
    </row>
    <row r="318" ht="16.5" customHeight="1">
      <c r="B318" s="1"/>
      <c r="E318" s="2"/>
      <c r="G318" s="3"/>
      <c r="H318" s="4"/>
      <c r="I318" s="3"/>
    </row>
    <row r="319" ht="16.5" customHeight="1">
      <c r="B319" s="1"/>
      <c r="E319" s="2"/>
      <c r="G319" s="3"/>
      <c r="H319" s="4"/>
      <c r="I319" s="3"/>
    </row>
    <row r="320" ht="16.5" customHeight="1">
      <c r="B320" s="1"/>
      <c r="E320" s="2"/>
      <c r="G320" s="3"/>
      <c r="H320" s="4"/>
      <c r="I320" s="3"/>
    </row>
    <row r="321" ht="16.5" customHeight="1">
      <c r="B321" s="1"/>
      <c r="E321" s="2"/>
      <c r="G321" s="3"/>
      <c r="H321" s="4"/>
      <c r="I321" s="3"/>
    </row>
    <row r="322" ht="16.5" customHeight="1">
      <c r="B322" s="1"/>
      <c r="E322" s="2"/>
      <c r="G322" s="3"/>
      <c r="H322" s="4"/>
      <c r="I322" s="3"/>
    </row>
    <row r="323" ht="16.5" customHeight="1">
      <c r="B323" s="1"/>
      <c r="E323" s="2"/>
      <c r="G323" s="3"/>
      <c r="H323" s="4"/>
      <c r="I323" s="3"/>
    </row>
    <row r="324" ht="16.5" customHeight="1">
      <c r="B324" s="1"/>
      <c r="E324" s="2"/>
      <c r="G324" s="3"/>
      <c r="H324" s="4"/>
      <c r="I324" s="3"/>
    </row>
    <row r="325" ht="16.5" customHeight="1">
      <c r="B325" s="1"/>
      <c r="E325" s="2"/>
      <c r="G325" s="3"/>
      <c r="H325" s="4"/>
      <c r="I325" s="3"/>
    </row>
    <row r="326" ht="16.5" customHeight="1">
      <c r="B326" s="1"/>
      <c r="E326" s="2"/>
      <c r="G326" s="3"/>
      <c r="H326" s="4"/>
      <c r="I326" s="3"/>
    </row>
    <row r="327" ht="16.5" customHeight="1">
      <c r="B327" s="1"/>
      <c r="E327" s="2"/>
      <c r="G327" s="3"/>
      <c r="H327" s="4"/>
      <c r="I327" s="3"/>
    </row>
    <row r="328" ht="16.5" customHeight="1">
      <c r="B328" s="1"/>
      <c r="E328" s="2"/>
      <c r="G328" s="3"/>
      <c r="H328" s="4"/>
      <c r="I328" s="3"/>
    </row>
    <row r="329" ht="16.5" customHeight="1">
      <c r="B329" s="1"/>
      <c r="E329" s="2"/>
      <c r="G329" s="3"/>
      <c r="H329" s="4"/>
      <c r="I329" s="3"/>
    </row>
    <row r="330" ht="16.5" customHeight="1">
      <c r="B330" s="1"/>
      <c r="E330" s="2"/>
      <c r="G330" s="3"/>
      <c r="H330" s="4"/>
      <c r="I330" s="3"/>
    </row>
    <row r="331" ht="16.5" customHeight="1">
      <c r="B331" s="1"/>
      <c r="E331" s="2"/>
      <c r="G331" s="3"/>
      <c r="H331" s="4"/>
      <c r="I331" s="3"/>
    </row>
    <row r="332" ht="16.5" customHeight="1">
      <c r="B332" s="1"/>
      <c r="E332" s="2"/>
      <c r="G332" s="3"/>
      <c r="H332" s="4"/>
      <c r="I332" s="3"/>
    </row>
    <row r="333" ht="16.5" customHeight="1">
      <c r="B333" s="1"/>
      <c r="E333" s="2"/>
      <c r="G333" s="3"/>
      <c r="H333" s="4"/>
      <c r="I333" s="3"/>
    </row>
    <row r="334" ht="16.5" customHeight="1">
      <c r="B334" s="1"/>
      <c r="E334" s="2"/>
      <c r="G334" s="3"/>
      <c r="H334" s="4"/>
      <c r="I334" s="3"/>
    </row>
    <row r="335" ht="16.5" customHeight="1">
      <c r="B335" s="1"/>
      <c r="E335" s="2"/>
      <c r="G335" s="3"/>
      <c r="H335" s="4"/>
      <c r="I335" s="3"/>
    </row>
    <row r="336" ht="16.5" customHeight="1">
      <c r="B336" s="1"/>
      <c r="E336" s="2"/>
      <c r="G336" s="3"/>
      <c r="H336" s="4"/>
      <c r="I336" s="3"/>
    </row>
    <row r="337" ht="16.5" customHeight="1">
      <c r="B337" s="1"/>
      <c r="E337" s="2"/>
      <c r="G337" s="3"/>
      <c r="H337" s="4"/>
      <c r="I337" s="3"/>
    </row>
    <row r="338" ht="16.5" customHeight="1">
      <c r="B338" s="1"/>
      <c r="E338" s="2"/>
      <c r="G338" s="3"/>
      <c r="H338" s="4"/>
      <c r="I338" s="3"/>
    </row>
    <row r="339" ht="16.5" customHeight="1">
      <c r="B339" s="1"/>
      <c r="E339" s="2"/>
      <c r="G339" s="3"/>
      <c r="H339" s="4"/>
      <c r="I339" s="3"/>
    </row>
    <row r="340" ht="16.5" customHeight="1">
      <c r="B340" s="1"/>
      <c r="E340" s="2"/>
      <c r="G340" s="3"/>
      <c r="H340" s="4"/>
      <c r="I340" s="3"/>
    </row>
    <row r="341" ht="16.5" customHeight="1">
      <c r="B341" s="1"/>
      <c r="E341" s="2"/>
      <c r="G341" s="3"/>
      <c r="H341" s="4"/>
      <c r="I341" s="3"/>
    </row>
    <row r="342" ht="16.5" customHeight="1">
      <c r="B342" s="1"/>
      <c r="E342" s="2"/>
      <c r="G342" s="3"/>
      <c r="H342" s="4"/>
      <c r="I342" s="3"/>
    </row>
    <row r="343" ht="16.5" customHeight="1">
      <c r="B343" s="1"/>
      <c r="E343" s="2"/>
      <c r="G343" s="3"/>
      <c r="H343" s="4"/>
      <c r="I343" s="3"/>
    </row>
    <row r="344" ht="16.5" customHeight="1">
      <c r="B344" s="1"/>
      <c r="E344" s="2"/>
      <c r="G344" s="3"/>
      <c r="H344" s="4"/>
      <c r="I344" s="3"/>
    </row>
    <row r="345" ht="16.5" customHeight="1">
      <c r="B345" s="1"/>
      <c r="E345" s="2"/>
      <c r="G345" s="3"/>
      <c r="H345" s="4"/>
      <c r="I345" s="3"/>
    </row>
    <row r="346" ht="16.5" customHeight="1">
      <c r="B346" s="1"/>
      <c r="E346" s="2"/>
      <c r="G346" s="3"/>
      <c r="H346" s="4"/>
      <c r="I346" s="3"/>
    </row>
    <row r="347" ht="16.5" customHeight="1">
      <c r="B347" s="1"/>
      <c r="E347" s="2"/>
      <c r="G347" s="3"/>
      <c r="H347" s="4"/>
      <c r="I347" s="3"/>
    </row>
    <row r="348" ht="16.5" customHeight="1">
      <c r="B348" s="1"/>
      <c r="E348" s="2"/>
      <c r="G348" s="3"/>
      <c r="H348" s="4"/>
      <c r="I348" s="3"/>
    </row>
    <row r="349" ht="16.5" customHeight="1">
      <c r="B349" s="1"/>
      <c r="E349" s="2"/>
      <c r="G349" s="3"/>
      <c r="H349" s="4"/>
      <c r="I349" s="3"/>
    </row>
    <row r="350" ht="16.5" customHeight="1">
      <c r="B350" s="1"/>
      <c r="E350" s="2"/>
      <c r="G350" s="3"/>
      <c r="H350" s="4"/>
      <c r="I350" s="3"/>
    </row>
    <row r="351" ht="16.5" customHeight="1">
      <c r="B351" s="1"/>
      <c r="E351" s="2"/>
      <c r="G351" s="3"/>
      <c r="H351" s="4"/>
      <c r="I351" s="3"/>
    </row>
    <row r="352" ht="16.5" customHeight="1">
      <c r="B352" s="1"/>
      <c r="E352" s="2"/>
      <c r="G352" s="3"/>
      <c r="H352" s="4"/>
      <c r="I352" s="3"/>
    </row>
    <row r="353" ht="16.5" customHeight="1">
      <c r="B353" s="1"/>
      <c r="E353" s="2"/>
      <c r="G353" s="3"/>
      <c r="H353" s="4"/>
      <c r="I353" s="3"/>
    </row>
    <row r="354" ht="16.5" customHeight="1">
      <c r="B354" s="1"/>
      <c r="E354" s="2"/>
      <c r="G354" s="3"/>
      <c r="H354" s="4"/>
      <c r="I354" s="3"/>
    </row>
    <row r="355" ht="16.5" customHeight="1">
      <c r="B355" s="1"/>
      <c r="E355" s="2"/>
      <c r="G355" s="3"/>
      <c r="H355" s="4"/>
      <c r="I355" s="3"/>
    </row>
    <row r="356" ht="16.5" customHeight="1">
      <c r="B356" s="1"/>
      <c r="E356" s="2"/>
      <c r="G356" s="3"/>
      <c r="H356" s="4"/>
      <c r="I356" s="3"/>
    </row>
    <row r="357" ht="16.5" customHeight="1">
      <c r="B357" s="1"/>
      <c r="E357" s="2"/>
      <c r="G357" s="3"/>
      <c r="H357" s="4"/>
      <c r="I357" s="3"/>
    </row>
    <row r="358" ht="16.5" customHeight="1">
      <c r="B358" s="1"/>
      <c r="E358" s="2"/>
      <c r="G358" s="3"/>
      <c r="H358" s="4"/>
      <c r="I358" s="3"/>
    </row>
    <row r="359" ht="16.5" customHeight="1">
      <c r="B359" s="1"/>
      <c r="E359" s="2"/>
      <c r="G359" s="3"/>
      <c r="H359" s="4"/>
      <c r="I359" s="3"/>
    </row>
    <row r="360" ht="16.5" customHeight="1">
      <c r="B360" s="1"/>
      <c r="E360" s="2"/>
      <c r="G360" s="3"/>
      <c r="H360" s="4"/>
      <c r="I360" s="3"/>
    </row>
    <row r="361" ht="16.5" customHeight="1">
      <c r="B361" s="1"/>
      <c r="E361" s="2"/>
      <c r="G361" s="3"/>
      <c r="H361" s="4"/>
      <c r="I361" s="3"/>
    </row>
    <row r="362" ht="16.5" customHeight="1">
      <c r="B362" s="1"/>
      <c r="E362" s="2"/>
      <c r="G362" s="3"/>
      <c r="H362" s="4"/>
      <c r="I362" s="3"/>
    </row>
    <row r="363" ht="16.5" customHeight="1">
      <c r="B363" s="1"/>
      <c r="E363" s="2"/>
      <c r="G363" s="3"/>
      <c r="H363" s="4"/>
      <c r="I363" s="3"/>
    </row>
    <row r="364" ht="16.5" customHeight="1">
      <c r="B364" s="1"/>
      <c r="E364" s="2"/>
      <c r="G364" s="3"/>
      <c r="H364" s="4"/>
      <c r="I364" s="3"/>
    </row>
    <row r="365" ht="16.5" customHeight="1">
      <c r="B365" s="1"/>
      <c r="E365" s="2"/>
      <c r="G365" s="3"/>
      <c r="H365" s="4"/>
      <c r="I365" s="3"/>
    </row>
    <row r="366" ht="16.5" customHeight="1">
      <c r="B366" s="1"/>
      <c r="E366" s="2"/>
      <c r="G366" s="3"/>
      <c r="H366" s="4"/>
      <c r="I366" s="3"/>
    </row>
    <row r="367" ht="16.5" customHeight="1">
      <c r="B367" s="1"/>
      <c r="E367" s="2"/>
      <c r="G367" s="3"/>
      <c r="H367" s="4"/>
      <c r="I367" s="3"/>
    </row>
    <row r="368" ht="16.5" customHeight="1">
      <c r="B368" s="1"/>
      <c r="E368" s="2"/>
      <c r="G368" s="3"/>
      <c r="H368" s="4"/>
      <c r="I368" s="3"/>
    </row>
    <row r="369" ht="16.5" customHeight="1">
      <c r="B369" s="1"/>
      <c r="E369" s="2"/>
      <c r="G369" s="3"/>
      <c r="H369" s="4"/>
      <c r="I369" s="3"/>
    </row>
    <row r="370" ht="16.5" customHeight="1">
      <c r="B370" s="1"/>
      <c r="E370" s="2"/>
      <c r="G370" s="3"/>
      <c r="H370" s="4"/>
      <c r="I370" s="3"/>
    </row>
    <row r="371" ht="16.5" customHeight="1">
      <c r="B371" s="1"/>
      <c r="E371" s="2"/>
      <c r="G371" s="3"/>
      <c r="H371" s="4"/>
      <c r="I371" s="3"/>
    </row>
    <row r="372" ht="16.5" customHeight="1">
      <c r="B372" s="1"/>
      <c r="E372" s="2"/>
      <c r="G372" s="3"/>
      <c r="H372" s="4"/>
      <c r="I372" s="3"/>
    </row>
    <row r="373" ht="16.5" customHeight="1">
      <c r="B373" s="1"/>
      <c r="E373" s="2"/>
      <c r="G373" s="3"/>
      <c r="H373" s="4"/>
      <c r="I373" s="3"/>
    </row>
    <row r="374" ht="16.5" customHeight="1">
      <c r="B374" s="1"/>
      <c r="E374" s="2"/>
      <c r="G374" s="3"/>
      <c r="H374" s="4"/>
      <c r="I374" s="3"/>
    </row>
    <row r="375" ht="16.5" customHeight="1">
      <c r="B375" s="1"/>
      <c r="E375" s="2"/>
      <c r="G375" s="3"/>
      <c r="H375" s="4"/>
      <c r="I375" s="3"/>
    </row>
    <row r="376" ht="16.5" customHeight="1">
      <c r="B376" s="1"/>
      <c r="E376" s="2"/>
      <c r="G376" s="3"/>
      <c r="H376" s="4"/>
      <c r="I376" s="3"/>
    </row>
    <row r="377" ht="16.5" customHeight="1">
      <c r="B377" s="1"/>
      <c r="E377" s="2"/>
      <c r="G377" s="3"/>
      <c r="H377" s="4"/>
      <c r="I377" s="3"/>
    </row>
    <row r="378" ht="16.5" customHeight="1">
      <c r="B378" s="1"/>
      <c r="E378" s="2"/>
      <c r="G378" s="3"/>
      <c r="H378" s="4"/>
      <c r="I378" s="3"/>
    </row>
    <row r="379" ht="16.5" customHeight="1">
      <c r="B379" s="1"/>
      <c r="E379" s="2"/>
      <c r="G379" s="3"/>
      <c r="H379" s="4"/>
      <c r="I379" s="3"/>
    </row>
    <row r="380" ht="16.5" customHeight="1">
      <c r="B380" s="1"/>
      <c r="E380" s="2"/>
      <c r="G380" s="3"/>
      <c r="H380" s="4"/>
      <c r="I380" s="3"/>
    </row>
    <row r="381" ht="16.5" customHeight="1">
      <c r="B381" s="1"/>
      <c r="E381" s="2"/>
      <c r="G381" s="3"/>
      <c r="H381" s="4"/>
      <c r="I381" s="3"/>
    </row>
    <row r="382" ht="16.5" customHeight="1">
      <c r="B382" s="1"/>
      <c r="E382" s="2"/>
      <c r="G382" s="3"/>
      <c r="H382" s="4"/>
      <c r="I382" s="3"/>
    </row>
    <row r="383" ht="16.5" customHeight="1">
      <c r="B383" s="1"/>
      <c r="E383" s="2"/>
      <c r="G383" s="3"/>
      <c r="H383" s="4"/>
      <c r="I383" s="3"/>
    </row>
    <row r="384" ht="16.5" customHeight="1">
      <c r="B384" s="1"/>
      <c r="E384" s="2"/>
      <c r="G384" s="3"/>
      <c r="H384" s="4"/>
      <c r="I384" s="3"/>
    </row>
    <row r="385" ht="16.5" customHeight="1">
      <c r="B385" s="1"/>
      <c r="E385" s="2"/>
      <c r="G385" s="3"/>
      <c r="H385" s="4"/>
      <c r="I385" s="3"/>
    </row>
    <row r="386" ht="16.5" customHeight="1">
      <c r="B386" s="1"/>
      <c r="E386" s="2"/>
      <c r="G386" s="3"/>
      <c r="H386" s="4"/>
      <c r="I386" s="3"/>
    </row>
    <row r="387" ht="16.5" customHeight="1">
      <c r="B387" s="1"/>
      <c r="E387" s="2"/>
      <c r="G387" s="3"/>
      <c r="H387" s="4"/>
      <c r="I387" s="3"/>
    </row>
    <row r="388" ht="16.5" customHeight="1">
      <c r="B388" s="1"/>
      <c r="E388" s="2"/>
      <c r="G388" s="3"/>
      <c r="H388" s="4"/>
      <c r="I388" s="3"/>
    </row>
    <row r="389" ht="16.5" customHeight="1">
      <c r="B389" s="1"/>
      <c r="E389" s="2"/>
      <c r="G389" s="3"/>
      <c r="H389" s="4"/>
      <c r="I389" s="3"/>
    </row>
    <row r="390" ht="16.5" customHeight="1">
      <c r="B390" s="1"/>
      <c r="E390" s="2"/>
      <c r="G390" s="3"/>
      <c r="H390" s="4"/>
      <c r="I390" s="3"/>
    </row>
    <row r="391" ht="16.5" customHeight="1">
      <c r="B391" s="1"/>
      <c r="E391" s="2"/>
      <c r="G391" s="3"/>
      <c r="H391" s="4"/>
      <c r="I391" s="3"/>
    </row>
    <row r="392" ht="16.5" customHeight="1">
      <c r="B392" s="1"/>
      <c r="E392" s="2"/>
      <c r="G392" s="3"/>
      <c r="H392" s="4"/>
      <c r="I392" s="3"/>
    </row>
    <row r="393" ht="16.5" customHeight="1">
      <c r="B393" s="1"/>
      <c r="E393" s="2"/>
      <c r="G393" s="3"/>
      <c r="H393" s="4"/>
      <c r="I393" s="3"/>
    </row>
    <row r="394" ht="16.5" customHeight="1">
      <c r="B394" s="1"/>
      <c r="E394" s="2"/>
      <c r="G394" s="3"/>
      <c r="H394" s="4"/>
      <c r="I394" s="3"/>
    </row>
    <row r="395" ht="16.5" customHeight="1">
      <c r="B395" s="1"/>
      <c r="E395" s="2"/>
      <c r="G395" s="3"/>
      <c r="H395" s="4"/>
      <c r="I395" s="3"/>
    </row>
    <row r="396" ht="16.5" customHeight="1">
      <c r="B396" s="1"/>
      <c r="E396" s="2"/>
      <c r="G396" s="3"/>
      <c r="H396" s="4"/>
      <c r="I396" s="3"/>
    </row>
    <row r="397" ht="16.5" customHeight="1">
      <c r="B397" s="1"/>
      <c r="E397" s="2"/>
      <c r="G397" s="3"/>
      <c r="H397" s="4"/>
      <c r="I397" s="3"/>
    </row>
    <row r="398" ht="16.5" customHeight="1">
      <c r="B398" s="1"/>
      <c r="E398" s="2"/>
      <c r="G398" s="3"/>
      <c r="H398" s="4"/>
      <c r="I398" s="3"/>
    </row>
    <row r="399" ht="16.5" customHeight="1">
      <c r="B399" s="1"/>
      <c r="E399" s="2"/>
      <c r="G399" s="3"/>
      <c r="H399" s="4"/>
      <c r="I399" s="3"/>
    </row>
    <row r="400" ht="16.5" customHeight="1">
      <c r="B400" s="1"/>
      <c r="E400" s="2"/>
      <c r="G400" s="3"/>
      <c r="H400" s="4"/>
      <c r="I400" s="3"/>
    </row>
    <row r="401" ht="16.5" customHeight="1">
      <c r="B401" s="1"/>
      <c r="E401" s="2"/>
      <c r="G401" s="3"/>
      <c r="H401" s="4"/>
      <c r="I401" s="3"/>
    </row>
    <row r="402" ht="16.5" customHeight="1">
      <c r="B402" s="1"/>
      <c r="E402" s="2"/>
      <c r="G402" s="3"/>
      <c r="H402" s="4"/>
      <c r="I402" s="3"/>
    </row>
    <row r="403" ht="16.5" customHeight="1">
      <c r="B403" s="1"/>
      <c r="E403" s="2"/>
      <c r="G403" s="3"/>
      <c r="H403" s="4"/>
      <c r="I403" s="3"/>
    </row>
    <row r="404" ht="16.5" customHeight="1">
      <c r="B404" s="1"/>
      <c r="E404" s="2"/>
      <c r="G404" s="3"/>
      <c r="H404" s="4"/>
      <c r="I404" s="3"/>
    </row>
    <row r="405" ht="16.5" customHeight="1">
      <c r="B405" s="1"/>
      <c r="E405" s="2"/>
      <c r="G405" s="3"/>
      <c r="H405" s="4"/>
      <c r="I405" s="3"/>
    </row>
    <row r="406" ht="16.5" customHeight="1">
      <c r="B406" s="1"/>
      <c r="E406" s="2"/>
      <c r="G406" s="3"/>
      <c r="H406" s="4"/>
      <c r="I406" s="3"/>
    </row>
    <row r="407" ht="16.5" customHeight="1">
      <c r="B407" s="1"/>
      <c r="E407" s="2"/>
      <c r="G407" s="3"/>
      <c r="H407" s="4"/>
      <c r="I407" s="3"/>
    </row>
    <row r="408" ht="16.5" customHeight="1">
      <c r="B408" s="1"/>
      <c r="E408" s="2"/>
      <c r="G408" s="3"/>
      <c r="H408" s="4"/>
      <c r="I408" s="3"/>
    </row>
    <row r="409" ht="16.5" customHeight="1">
      <c r="B409" s="1"/>
      <c r="E409" s="2"/>
      <c r="G409" s="3"/>
      <c r="H409" s="4"/>
      <c r="I409" s="3"/>
    </row>
    <row r="410" ht="16.5" customHeight="1">
      <c r="B410" s="1"/>
      <c r="E410" s="2"/>
      <c r="G410" s="3"/>
      <c r="H410" s="4"/>
      <c r="I410" s="3"/>
    </row>
    <row r="411" ht="16.5" customHeight="1">
      <c r="B411" s="1"/>
      <c r="E411" s="2"/>
      <c r="G411" s="3"/>
      <c r="H411" s="4"/>
      <c r="I411" s="3"/>
    </row>
    <row r="412" ht="16.5" customHeight="1">
      <c r="B412" s="1"/>
      <c r="E412" s="2"/>
      <c r="G412" s="3"/>
      <c r="H412" s="4"/>
      <c r="I412" s="3"/>
    </row>
    <row r="413" ht="16.5" customHeight="1">
      <c r="B413" s="1"/>
      <c r="E413" s="2"/>
      <c r="G413" s="3"/>
      <c r="H413" s="4"/>
      <c r="I413" s="3"/>
    </row>
    <row r="414" ht="16.5" customHeight="1">
      <c r="B414" s="1"/>
      <c r="E414" s="2"/>
      <c r="G414" s="3"/>
      <c r="H414" s="4"/>
      <c r="I414" s="3"/>
    </row>
    <row r="415" ht="16.5" customHeight="1">
      <c r="B415" s="1"/>
      <c r="E415" s="2"/>
      <c r="G415" s="3"/>
      <c r="H415" s="4"/>
      <c r="I415" s="3"/>
    </row>
    <row r="416" ht="16.5" customHeight="1">
      <c r="B416" s="1"/>
      <c r="E416" s="2"/>
      <c r="G416" s="3"/>
      <c r="H416" s="4"/>
      <c r="I416" s="3"/>
    </row>
    <row r="417" ht="16.5" customHeight="1">
      <c r="B417" s="1"/>
      <c r="E417" s="2"/>
      <c r="G417" s="3"/>
      <c r="H417" s="4"/>
      <c r="I417" s="3"/>
    </row>
    <row r="418" ht="16.5" customHeight="1">
      <c r="B418" s="1"/>
      <c r="E418" s="2"/>
      <c r="G418" s="3"/>
      <c r="H418" s="4"/>
      <c r="I418" s="3"/>
    </row>
    <row r="419" ht="16.5" customHeight="1">
      <c r="B419" s="1"/>
      <c r="E419" s="2"/>
      <c r="G419" s="3"/>
      <c r="H419" s="4"/>
      <c r="I419" s="3"/>
    </row>
    <row r="420" ht="16.5" customHeight="1">
      <c r="B420" s="1"/>
      <c r="E420" s="2"/>
      <c r="G420" s="3"/>
      <c r="H420" s="4"/>
      <c r="I420" s="3"/>
    </row>
    <row r="421" ht="16.5" customHeight="1">
      <c r="B421" s="1"/>
      <c r="E421" s="2"/>
      <c r="G421" s="3"/>
      <c r="H421" s="4"/>
      <c r="I421" s="3"/>
    </row>
    <row r="422" ht="16.5" customHeight="1">
      <c r="B422" s="1"/>
      <c r="E422" s="2"/>
      <c r="G422" s="3"/>
      <c r="H422" s="4"/>
      <c r="I422" s="3"/>
    </row>
    <row r="423" ht="16.5" customHeight="1">
      <c r="B423" s="1"/>
      <c r="E423" s="2"/>
      <c r="G423" s="3"/>
      <c r="H423" s="4"/>
      <c r="I423" s="3"/>
    </row>
    <row r="424" ht="16.5" customHeight="1">
      <c r="B424" s="1"/>
      <c r="E424" s="2"/>
      <c r="G424" s="3"/>
      <c r="H424" s="4"/>
      <c r="I424" s="3"/>
    </row>
    <row r="425" ht="16.5" customHeight="1">
      <c r="B425" s="1"/>
      <c r="E425" s="2"/>
      <c r="G425" s="3"/>
      <c r="H425" s="4"/>
      <c r="I425" s="3"/>
    </row>
    <row r="426" ht="16.5" customHeight="1">
      <c r="B426" s="1"/>
      <c r="E426" s="2"/>
      <c r="G426" s="3"/>
      <c r="H426" s="4"/>
      <c r="I426" s="3"/>
    </row>
    <row r="427" ht="16.5" customHeight="1">
      <c r="B427" s="1"/>
      <c r="E427" s="2"/>
      <c r="G427" s="3"/>
      <c r="H427" s="4"/>
      <c r="I427" s="3"/>
    </row>
    <row r="428" ht="16.5" customHeight="1">
      <c r="B428" s="1"/>
      <c r="E428" s="2"/>
      <c r="G428" s="3"/>
      <c r="H428" s="4"/>
      <c r="I428" s="3"/>
    </row>
    <row r="429" ht="16.5" customHeight="1">
      <c r="B429" s="1"/>
      <c r="E429" s="2"/>
      <c r="G429" s="3"/>
      <c r="H429" s="4"/>
      <c r="I429" s="3"/>
    </row>
    <row r="430" ht="16.5" customHeight="1">
      <c r="B430" s="1"/>
      <c r="E430" s="2"/>
      <c r="G430" s="3"/>
      <c r="H430" s="4"/>
      <c r="I430" s="3"/>
    </row>
    <row r="431" ht="16.5" customHeight="1">
      <c r="B431" s="1"/>
      <c r="E431" s="2"/>
      <c r="G431" s="3"/>
      <c r="H431" s="4"/>
      <c r="I431" s="3"/>
    </row>
    <row r="432" ht="16.5" customHeight="1">
      <c r="B432" s="1"/>
      <c r="E432" s="2"/>
      <c r="G432" s="3"/>
      <c r="H432" s="4"/>
      <c r="I432" s="3"/>
    </row>
    <row r="433" ht="16.5" customHeight="1">
      <c r="B433" s="1"/>
      <c r="E433" s="2"/>
      <c r="G433" s="3"/>
      <c r="H433" s="4"/>
      <c r="I433" s="3"/>
    </row>
    <row r="434" ht="16.5" customHeight="1">
      <c r="B434" s="1"/>
      <c r="E434" s="2"/>
      <c r="G434" s="3"/>
      <c r="H434" s="4"/>
      <c r="I434" s="3"/>
    </row>
    <row r="435" ht="16.5" customHeight="1">
      <c r="B435" s="1"/>
      <c r="E435" s="2"/>
      <c r="G435" s="3"/>
      <c r="H435" s="4"/>
      <c r="I435" s="3"/>
    </row>
    <row r="436" ht="16.5" customHeight="1">
      <c r="B436" s="1"/>
      <c r="E436" s="2"/>
      <c r="G436" s="3"/>
      <c r="H436" s="4"/>
      <c r="I436" s="3"/>
    </row>
    <row r="437" ht="16.5" customHeight="1">
      <c r="B437" s="1"/>
      <c r="E437" s="2"/>
      <c r="G437" s="3"/>
      <c r="H437" s="4"/>
      <c r="I437" s="3"/>
    </row>
    <row r="438" ht="16.5" customHeight="1">
      <c r="B438" s="1"/>
      <c r="E438" s="2"/>
      <c r="G438" s="3"/>
      <c r="H438" s="4"/>
      <c r="I438" s="3"/>
    </row>
    <row r="439" ht="16.5" customHeight="1">
      <c r="B439" s="1"/>
      <c r="E439" s="2"/>
      <c r="G439" s="3"/>
      <c r="H439" s="4"/>
      <c r="I439" s="3"/>
    </row>
    <row r="440" ht="16.5" customHeight="1">
      <c r="B440" s="1"/>
      <c r="E440" s="2"/>
      <c r="G440" s="3"/>
      <c r="H440" s="4"/>
      <c r="I440" s="3"/>
    </row>
    <row r="441" ht="16.5" customHeight="1">
      <c r="B441" s="1"/>
      <c r="E441" s="2"/>
      <c r="G441" s="3"/>
      <c r="H441" s="4"/>
      <c r="I441" s="3"/>
    </row>
    <row r="442" ht="16.5" customHeight="1">
      <c r="B442" s="1"/>
      <c r="E442" s="2"/>
      <c r="G442" s="3"/>
      <c r="H442" s="4"/>
      <c r="I442" s="3"/>
    </row>
    <row r="443" ht="16.5" customHeight="1">
      <c r="B443" s="1"/>
      <c r="E443" s="2"/>
      <c r="G443" s="3"/>
      <c r="H443" s="4"/>
      <c r="I443" s="3"/>
    </row>
    <row r="444" ht="16.5" customHeight="1">
      <c r="B444" s="1"/>
      <c r="E444" s="2"/>
      <c r="G444" s="3"/>
      <c r="H444" s="4"/>
      <c r="I444" s="3"/>
    </row>
    <row r="445" ht="16.5" customHeight="1">
      <c r="B445" s="1"/>
      <c r="E445" s="2"/>
      <c r="G445" s="3"/>
      <c r="H445" s="4"/>
      <c r="I445" s="3"/>
    </row>
    <row r="446" ht="16.5" customHeight="1">
      <c r="B446" s="1"/>
      <c r="E446" s="2"/>
      <c r="G446" s="3"/>
      <c r="H446" s="4"/>
      <c r="I446" s="3"/>
    </row>
    <row r="447" ht="16.5" customHeight="1">
      <c r="B447" s="1"/>
      <c r="E447" s="2"/>
      <c r="G447" s="3"/>
      <c r="H447" s="4"/>
      <c r="I447" s="3"/>
    </row>
    <row r="448" ht="16.5" customHeight="1">
      <c r="B448" s="1"/>
      <c r="E448" s="2"/>
      <c r="G448" s="3"/>
      <c r="H448" s="4"/>
      <c r="I448" s="3"/>
    </row>
    <row r="449" ht="16.5" customHeight="1">
      <c r="B449" s="1"/>
      <c r="E449" s="2"/>
      <c r="G449" s="3"/>
      <c r="H449" s="4"/>
      <c r="I449" s="3"/>
    </row>
    <row r="450" ht="16.5" customHeight="1">
      <c r="B450" s="1"/>
      <c r="E450" s="2"/>
      <c r="G450" s="3"/>
      <c r="H450" s="4"/>
      <c r="I450" s="3"/>
    </row>
    <row r="451" ht="16.5" customHeight="1">
      <c r="B451" s="1"/>
      <c r="E451" s="2"/>
      <c r="G451" s="3"/>
      <c r="H451" s="4"/>
      <c r="I451" s="3"/>
    </row>
    <row r="452" ht="16.5" customHeight="1">
      <c r="B452" s="1"/>
      <c r="E452" s="2"/>
      <c r="G452" s="3"/>
      <c r="H452" s="4"/>
      <c r="I452" s="3"/>
    </row>
    <row r="453" ht="16.5" customHeight="1">
      <c r="B453" s="1"/>
      <c r="E453" s="2"/>
      <c r="G453" s="3"/>
      <c r="H453" s="4"/>
      <c r="I453" s="3"/>
    </row>
    <row r="454" ht="16.5" customHeight="1">
      <c r="B454" s="1"/>
      <c r="E454" s="2"/>
      <c r="G454" s="3"/>
      <c r="H454" s="4"/>
      <c r="I454" s="3"/>
    </row>
    <row r="455" ht="16.5" customHeight="1">
      <c r="B455" s="1"/>
      <c r="E455" s="2"/>
      <c r="G455" s="3"/>
      <c r="H455" s="4"/>
      <c r="I455" s="3"/>
    </row>
    <row r="456" ht="16.5" customHeight="1">
      <c r="B456" s="1"/>
      <c r="E456" s="2"/>
      <c r="G456" s="3"/>
      <c r="H456" s="4"/>
      <c r="I456" s="3"/>
    </row>
    <row r="457" ht="16.5" customHeight="1">
      <c r="B457" s="1"/>
      <c r="E457" s="2"/>
      <c r="G457" s="3"/>
      <c r="H457" s="4"/>
      <c r="I457" s="3"/>
    </row>
    <row r="458" ht="16.5" customHeight="1">
      <c r="B458" s="1"/>
      <c r="E458" s="2"/>
      <c r="G458" s="3"/>
      <c r="H458" s="4"/>
      <c r="I458" s="3"/>
    </row>
    <row r="459" ht="16.5" customHeight="1">
      <c r="B459" s="1"/>
      <c r="E459" s="2"/>
      <c r="G459" s="3"/>
      <c r="H459" s="4"/>
      <c r="I459" s="3"/>
    </row>
    <row r="460" ht="16.5" customHeight="1">
      <c r="B460" s="1"/>
      <c r="E460" s="2"/>
      <c r="G460" s="3"/>
      <c r="H460" s="4"/>
      <c r="I460" s="3"/>
    </row>
    <row r="461" ht="16.5" customHeight="1">
      <c r="B461" s="1"/>
      <c r="E461" s="2"/>
      <c r="G461" s="3"/>
      <c r="H461" s="4"/>
      <c r="I461" s="3"/>
    </row>
    <row r="462" ht="16.5" customHeight="1">
      <c r="B462" s="1"/>
      <c r="E462" s="2"/>
      <c r="G462" s="3"/>
      <c r="H462" s="4"/>
      <c r="I462" s="3"/>
    </row>
    <row r="463" ht="16.5" customHeight="1">
      <c r="B463" s="1"/>
      <c r="E463" s="2"/>
      <c r="G463" s="3"/>
      <c r="H463" s="4"/>
      <c r="I463" s="3"/>
    </row>
    <row r="464" ht="16.5" customHeight="1">
      <c r="B464" s="1"/>
      <c r="E464" s="2"/>
      <c r="G464" s="3"/>
      <c r="H464" s="4"/>
      <c r="I464" s="3"/>
    </row>
    <row r="465" ht="16.5" customHeight="1">
      <c r="B465" s="1"/>
      <c r="E465" s="2"/>
      <c r="G465" s="3"/>
      <c r="H465" s="4"/>
      <c r="I465" s="3"/>
    </row>
    <row r="466" ht="16.5" customHeight="1">
      <c r="B466" s="1"/>
      <c r="E466" s="2"/>
      <c r="G466" s="3"/>
      <c r="H466" s="4"/>
      <c r="I466" s="3"/>
    </row>
    <row r="467" ht="16.5" customHeight="1">
      <c r="B467" s="1"/>
      <c r="E467" s="2"/>
      <c r="G467" s="3"/>
      <c r="H467" s="4"/>
      <c r="I467" s="3"/>
    </row>
    <row r="468" ht="16.5" customHeight="1">
      <c r="B468" s="1"/>
      <c r="E468" s="2"/>
      <c r="G468" s="3"/>
      <c r="H468" s="4"/>
      <c r="I468" s="3"/>
    </row>
    <row r="469" ht="16.5" customHeight="1">
      <c r="B469" s="1"/>
      <c r="E469" s="2"/>
      <c r="G469" s="3"/>
      <c r="H469" s="4"/>
      <c r="I469" s="3"/>
    </row>
    <row r="470" ht="16.5" customHeight="1">
      <c r="B470" s="1"/>
      <c r="E470" s="2"/>
      <c r="G470" s="3"/>
      <c r="H470" s="4"/>
      <c r="I470" s="3"/>
    </row>
    <row r="471" ht="16.5" customHeight="1">
      <c r="B471" s="1"/>
      <c r="E471" s="2"/>
      <c r="G471" s="3"/>
      <c r="H471" s="4"/>
      <c r="I471" s="3"/>
    </row>
    <row r="472" ht="16.5" customHeight="1">
      <c r="B472" s="1"/>
      <c r="E472" s="2"/>
      <c r="G472" s="3"/>
      <c r="H472" s="4"/>
      <c r="I472" s="3"/>
    </row>
    <row r="473" ht="16.5" customHeight="1">
      <c r="B473" s="1"/>
      <c r="E473" s="2"/>
      <c r="G473" s="3"/>
      <c r="H473" s="4"/>
      <c r="I473" s="3"/>
    </row>
    <row r="474" ht="16.5" customHeight="1">
      <c r="B474" s="1"/>
      <c r="E474" s="2"/>
      <c r="G474" s="3"/>
      <c r="H474" s="4"/>
      <c r="I474" s="3"/>
    </row>
    <row r="475" ht="16.5" customHeight="1">
      <c r="B475" s="1"/>
      <c r="E475" s="2"/>
      <c r="G475" s="3"/>
      <c r="H475" s="4"/>
      <c r="I475" s="3"/>
    </row>
    <row r="476" ht="16.5" customHeight="1">
      <c r="B476" s="1"/>
      <c r="E476" s="2"/>
      <c r="G476" s="3"/>
      <c r="H476" s="4"/>
      <c r="I476" s="3"/>
    </row>
    <row r="477" ht="16.5" customHeight="1">
      <c r="B477" s="1"/>
      <c r="E477" s="2"/>
      <c r="G477" s="3"/>
      <c r="H477" s="4"/>
      <c r="I477" s="3"/>
    </row>
    <row r="478" ht="16.5" customHeight="1">
      <c r="B478" s="1"/>
      <c r="E478" s="2"/>
      <c r="G478" s="3"/>
      <c r="H478" s="4"/>
      <c r="I478" s="3"/>
    </row>
    <row r="479" ht="16.5" customHeight="1">
      <c r="B479" s="1"/>
      <c r="E479" s="2"/>
      <c r="G479" s="3"/>
      <c r="H479" s="4"/>
      <c r="I479" s="3"/>
    </row>
    <row r="480" ht="16.5" customHeight="1">
      <c r="B480" s="1"/>
      <c r="E480" s="2"/>
      <c r="G480" s="3"/>
      <c r="H480" s="4"/>
      <c r="I480" s="3"/>
    </row>
    <row r="481" ht="16.5" customHeight="1">
      <c r="B481" s="1"/>
      <c r="E481" s="2"/>
      <c r="G481" s="3"/>
      <c r="H481" s="4"/>
      <c r="I481" s="3"/>
    </row>
    <row r="482" ht="16.5" customHeight="1">
      <c r="B482" s="1"/>
      <c r="E482" s="2"/>
      <c r="G482" s="3"/>
      <c r="H482" s="4"/>
      <c r="I482" s="3"/>
    </row>
    <row r="483" ht="16.5" customHeight="1">
      <c r="B483" s="1"/>
      <c r="E483" s="2"/>
      <c r="G483" s="3"/>
      <c r="H483" s="4"/>
      <c r="I483" s="3"/>
    </row>
    <row r="484" ht="16.5" customHeight="1">
      <c r="B484" s="1"/>
      <c r="E484" s="2"/>
      <c r="G484" s="3"/>
      <c r="H484" s="4"/>
      <c r="I484" s="3"/>
    </row>
    <row r="485" ht="16.5" customHeight="1">
      <c r="B485" s="1"/>
      <c r="E485" s="2"/>
      <c r="G485" s="3"/>
      <c r="H485" s="4"/>
      <c r="I485" s="3"/>
    </row>
    <row r="486" ht="16.5" customHeight="1">
      <c r="B486" s="1"/>
      <c r="E486" s="2"/>
      <c r="G486" s="3"/>
      <c r="H486" s="4"/>
      <c r="I486" s="3"/>
    </row>
    <row r="487" ht="16.5" customHeight="1">
      <c r="B487" s="1"/>
      <c r="E487" s="2"/>
      <c r="G487" s="3"/>
      <c r="H487" s="4"/>
      <c r="I487" s="3"/>
    </row>
    <row r="488" ht="16.5" customHeight="1">
      <c r="B488" s="1"/>
      <c r="E488" s="2"/>
      <c r="G488" s="3"/>
      <c r="H488" s="4"/>
      <c r="I488" s="3"/>
    </row>
    <row r="489" ht="16.5" customHeight="1">
      <c r="B489" s="1"/>
      <c r="E489" s="2"/>
      <c r="G489" s="3"/>
      <c r="H489" s="4"/>
      <c r="I489" s="3"/>
    </row>
    <row r="490" ht="16.5" customHeight="1">
      <c r="B490" s="1"/>
      <c r="E490" s="2"/>
      <c r="G490" s="3"/>
      <c r="H490" s="4"/>
      <c r="I490" s="3"/>
    </row>
    <row r="491" ht="16.5" customHeight="1">
      <c r="B491" s="1"/>
      <c r="E491" s="2"/>
      <c r="G491" s="3"/>
      <c r="H491" s="4"/>
      <c r="I491" s="3"/>
    </row>
    <row r="492" ht="16.5" customHeight="1">
      <c r="B492" s="1"/>
      <c r="E492" s="2"/>
      <c r="G492" s="3"/>
      <c r="H492" s="4"/>
      <c r="I492" s="3"/>
    </row>
    <row r="493" ht="16.5" customHeight="1">
      <c r="B493" s="1"/>
      <c r="E493" s="2"/>
      <c r="G493" s="3"/>
      <c r="H493" s="4"/>
      <c r="I493" s="3"/>
    </row>
    <row r="494" ht="16.5" customHeight="1">
      <c r="B494" s="1"/>
      <c r="E494" s="2"/>
      <c r="G494" s="3"/>
      <c r="H494" s="4"/>
      <c r="I494" s="3"/>
    </row>
    <row r="495" ht="16.5" customHeight="1">
      <c r="B495" s="1"/>
      <c r="E495" s="2"/>
      <c r="G495" s="3"/>
      <c r="H495" s="4"/>
      <c r="I495" s="3"/>
    </row>
    <row r="496" ht="16.5" customHeight="1">
      <c r="B496" s="1"/>
      <c r="E496" s="2"/>
      <c r="G496" s="3"/>
      <c r="H496" s="4"/>
      <c r="I496" s="3"/>
    </row>
    <row r="497" ht="16.5" customHeight="1">
      <c r="B497" s="1"/>
      <c r="E497" s="2"/>
      <c r="G497" s="3"/>
      <c r="H497" s="4"/>
      <c r="I497" s="3"/>
    </row>
    <row r="498" ht="16.5" customHeight="1">
      <c r="B498" s="1"/>
      <c r="E498" s="2"/>
      <c r="G498" s="3"/>
      <c r="H498" s="4"/>
      <c r="I498" s="3"/>
    </row>
    <row r="499" ht="16.5" customHeight="1">
      <c r="B499" s="1"/>
      <c r="E499" s="2"/>
      <c r="G499" s="3"/>
      <c r="H499" s="4"/>
      <c r="I499" s="3"/>
    </row>
    <row r="500" ht="16.5" customHeight="1">
      <c r="B500" s="1"/>
      <c r="E500" s="2"/>
      <c r="G500" s="3"/>
      <c r="H500" s="4"/>
      <c r="I500" s="3"/>
    </row>
    <row r="501" ht="16.5" customHeight="1">
      <c r="B501" s="1"/>
      <c r="E501" s="2"/>
      <c r="G501" s="3"/>
      <c r="H501" s="4"/>
      <c r="I501" s="3"/>
    </row>
    <row r="502" ht="16.5" customHeight="1">
      <c r="B502" s="1"/>
      <c r="E502" s="2"/>
      <c r="G502" s="3"/>
      <c r="H502" s="4"/>
      <c r="I502" s="3"/>
    </row>
    <row r="503" ht="16.5" customHeight="1">
      <c r="B503" s="1"/>
      <c r="E503" s="2"/>
      <c r="G503" s="3"/>
      <c r="H503" s="4"/>
      <c r="I503" s="3"/>
    </row>
    <row r="504" ht="16.5" customHeight="1">
      <c r="B504" s="1"/>
      <c r="E504" s="2"/>
      <c r="G504" s="3"/>
      <c r="H504" s="4"/>
      <c r="I504" s="3"/>
    </row>
    <row r="505" ht="16.5" customHeight="1">
      <c r="B505" s="1"/>
      <c r="E505" s="2"/>
      <c r="G505" s="3"/>
      <c r="H505" s="4"/>
      <c r="I505" s="3"/>
    </row>
    <row r="506" ht="16.5" customHeight="1">
      <c r="B506" s="1"/>
      <c r="E506" s="2"/>
      <c r="G506" s="3"/>
      <c r="H506" s="4"/>
      <c r="I506" s="3"/>
    </row>
    <row r="507" ht="16.5" customHeight="1">
      <c r="B507" s="1"/>
      <c r="E507" s="2"/>
      <c r="G507" s="3"/>
      <c r="H507" s="4"/>
      <c r="I507" s="3"/>
    </row>
    <row r="508" ht="16.5" customHeight="1">
      <c r="B508" s="1"/>
      <c r="E508" s="2"/>
      <c r="G508" s="3"/>
      <c r="H508" s="4"/>
      <c r="I508" s="3"/>
    </row>
    <row r="509" ht="16.5" customHeight="1">
      <c r="B509" s="1"/>
      <c r="E509" s="2"/>
      <c r="G509" s="3"/>
      <c r="H509" s="4"/>
      <c r="I509" s="3"/>
    </row>
    <row r="510" ht="16.5" customHeight="1">
      <c r="B510" s="1"/>
      <c r="E510" s="2"/>
      <c r="G510" s="3"/>
      <c r="H510" s="4"/>
      <c r="I510" s="3"/>
    </row>
    <row r="511" ht="16.5" customHeight="1">
      <c r="B511" s="1"/>
      <c r="E511" s="2"/>
      <c r="G511" s="3"/>
      <c r="H511" s="4"/>
      <c r="I511" s="3"/>
    </row>
    <row r="512" ht="16.5" customHeight="1">
      <c r="B512" s="1"/>
      <c r="E512" s="2"/>
      <c r="G512" s="3"/>
      <c r="H512" s="4"/>
      <c r="I512" s="3"/>
    </row>
    <row r="513" ht="16.5" customHeight="1">
      <c r="B513" s="1"/>
      <c r="E513" s="2"/>
      <c r="G513" s="3"/>
      <c r="H513" s="4"/>
      <c r="I513" s="3"/>
    </row>
    <row r="514" ht="16.5" customHeight="1">
      <c r="B514" s="1"/>
      <c r="E514" s="2"/>
      <c r="G514" s="3"/>
      <c r="H514" s="4"/>
      <c r="I514" s="3"/>
    </row>
    <row r="515" ht="16.5" customHeight="1">
      <c r="B515" s="1"/>
      <c r="E515" s="2"/>
      <c r="G515" s="3"/>
      <c r="H515" s="4"/>
      <c r="I515" s="3"/>
    </row>
    <row r="516" ht="16.5" customHeight="1">
      <c r="B516" s="1"/>
      <c r="E516" s="2"/>
      <c r="G516" s="3"/>
      <c r="H516" s="4"/>
      <c r="I516" s="3"/>
    </row>
    <row r="517" ht="16.5" customHeight="1">
      <c r="B517" s="1"/>
      <c r="E517" s="2"/>
      <c r="G517" s="3"/>
      <c r="H517" s="4"/>
      <c r="I517" s="3"/>
    </row>
    <row r="518" ht="16.5" customHeight="1">
      <c r="B518" s="1"/>
      <c r="E518" s="2"/>
      <c r="G518" s="3"/>
      <c r="H518" s="4"/>
      <c r="I518" s="3"/>
    </row>
    <row r="519" ht="16.5" customHeight="1">
      <c r="B519" s="1"/>
      <c r="E519" s="2"/>
      <c r="G519" s="3"/>
      <c r="H519" s="4"/>
      <c r="I519" s="3"/>
    </row>
    <row r="520" ht="16.5" customHeight="1">
      <c r="B520" s="1"/>
      <c r="E520" s="2"/>
      <c r="G520" s="3"/>
      <c r="H520" s="4"/>
      <c r="I520" s="3"/>
    </row>
    <row r="521" ht="16.5" customHeight="1">
      <c r="B521" s="1"/>
      <c r="E521" s="2"/>
      <c r="G521" s="3"/>
      <c r="H521" s="4"/>
      <c r="I521" s="3"/>
    </row>
    <row r="522" ht="16.5" customHeight="1">
      <c r="B522" s="1"/>
      <c r="E522" s="2"/>
      <c r="G522" s="3"/>
      <c r="H522" s="4"/>
      <c r="I522" s="3"/>
    </row>
    <row r="523" ht="16.5" customHeight="1">
      <c r="B523" s="1"/>
      <c r="E523" s="2"/>
      <c r="G523" s="3"/>
      <c r="H523" s="4"/>
      <c r="I523" s="3"/>
    </row>
    <row r="524" ht="16.5" customHeight="1">
      <c r="B524" s="1"/>
      <c r="E524" s="2"/>
      <c r="G524" s="3"/>
      <c r="H524" s="4"/>
      <c r="I524" s="3"/>
    </row>
    <row r="525" ht="16.5" customHeight="1">
      <c r="B525" s="1"/>
      <c r="E525" s="2"/>
      <c r="G525" s="3"/>
      <c r="H525" s="4"/>
      <c r="I525" s="3"/>
    </row>
    <row r="526" ht="16.5" customHeight="1">
      <c r="B526" s="1"/>
      <c r="E526" s="2"/>
      <c r="G526" s="3"/>
      <c r="H526" s="4"/>
      <c r="I526" s="3"/>
    </row>
    <row r="527" ht="16.5" customHeight="1">
      <c r="B527" s="1"/>
      <c r="E527" s="2"/>
      <c r="G527" s="3"/>
      <c r="H527" s="4"/>
      <c r="I527" s="3"/>
    </row>
    <row r="528" ht="16.5" customHeight="1">
      <c r="B528" s="1"/>
      <c r="E528" s="2"/>
      <c r="G528" s="3"/>
      <c r="H528" s="4"/>
      <c r="I528" s="3"/>
    </row>
    <row r="529" ht="16.5" customHeight="1">
      <c r="B529" s="1"/>
      <c r="E529" s="2"/>
      <c r="G529" s="3"/>
      <c r="H529" s="4"/>
      <c r="I529" s="3"/>
    </row>
    <row r="530" ht="16.5" customHeight="1">
      <c r="B530" s="1"/>
      <c r="E530" s="2"/>
      <c r="G530" s="3"/>
      <c r="H530" s="4"/>
      <c r="I530" s="3"/>
    </row>
    <row r="531" ht="16.5" customHeight="1">
      <c r="B531" s="1"/>
      <c r="E531" s="2"/>
      <c r="G531" s="3"/>
      <c r="H531" s="4"/>
      <c r="I531" s="3"/>
    </row>
    <row r="532" ht="16.5" customHeight="1">
      <c r="B532" s="1"/>
      <c r="E532" s="2"/>
      <c r="G532" s="3"/>
      <c r="H532" s="4"/>
      <c r="I532" s="3"/>
    </row>
    <row r="533" ht="16.5" customHeight="1">
      <c r="B533" s="1"/>
      <c r="E533" s="2"/>
      <c r="G533" s="3"/>
      <c r="H533" s="4"/>
      <c r="I533" s="3"/>
    </row>
    <row r="534" ht="16.5" customHeight="1">
      <c r="B534" s="1"/>
      <c r="E534" s="2"/>
      <c r="G534" s="3"/>
      <c r="H534" s="4"/>
      <c r="I534" s="3"/>
    </row>
    <row r="535" ht="16.5" customHeight="1">
      <c r="B535" s="1"/>
      <c r="E535" s="2"/>
      <c r="G535" s="3"/>
      <c r="H535" s="4"/>
      <c r="I535" s="3"/>
    </row>
    <row r="536" ht="16.5" customHeight="1">
      <c r="B536" s="1"/>
      <c r="E536" s="2"/>
      <c r="G536" s="3"/>
      <c r="H536" s="4"/>
      <c r="I536" s="3"/>
    </row>
    <row r="537" ht="16.5" customHeight="1">
      <c r="B537" s="1"/>
      <c r="E537" s="2"/>
      <c r="G537" s="3"/>
      <c r="H537" s="4"/>
      <c r="I537" s="3"/>
    </row>
    <row r="538" ht="16.5" customHeight="1">
      <c r="B538" s="1"/>
      <c r="E538" s="2"/>
      <c r="G538" s="3"/>
      <c r="H538" s="4"/>
      <c r="I538" s="3"/>
    </row>
    <row r="539" ht="16.5" customHeight="1">
      <c r="B539" s="1"/>
      <c r="E539" s="2"/>
      <c r="G539" s="3"/>
      <c r="H539" s="4"/>
      <c r="I539" s="3"/>
    </row>
    <row r="540" ht="16.5" customHeight="1">
      <c r="B540" s="1"/>
      <c r="E540" s="2"/>
      <c r="G540" s="3"/>
      <c r="H540" s="4"/>
      <c r="I540" s="3"/>
    </row>
    <row r="541" ht="16.5" customHeight="1">
      <c r="B541" s="1"/>
      <c r="E541" s="2"/>
      <c r="G541" s="3"/>
      <c r="H541" s="4"/>
      <c r="I541" s="3"/>
    </row>
    <row r="542" ht="16.5" customHeight="1">
      <c r="B542" s="1"/>
      <c r="E542" s="2"/>
      <c r="G542" s="3"/>
      <c r="H542" s="4"/>
      <c r="I542" s="3"/>
    </row>
    <row r="543" ht="16.5" customHeight="1">
      <c r="B543" s="1"/>
      <c r="E543" s="2"/>
      <c r="G543" s="3"/>
      <c r="H543" s="4"/>
      <c r="I543" s="3"/>
    </row>
    <row r="544" ht="16.5" customHeight="1">
      <c r="B544" s="1"/>
      <c r="E544" s="2"/>
      <c r="G544" s="3"/>
      <c r="H544" s="4"/>
      <c r="I544" s="3"/>
    </row>
    <row r="545" ht="16.5" customHeight="1">
      <c r="B545" s="1"/>
      <c r="E545" s="2"/>
      <c r="G545" s="3"/>
      <c r="H545" s="4"/>
      <c r="I545" s="3"/>
    </row>
    <row r="546" ht="16.5" customHeight="1">
      <c r="B546" s="1"/>
      <c r="E546" s="2"/>
      <c r="G546" s="3"/>
      <c r="H546" s="4"/>
      <c r="I546" s="3"/>
    </row>
    <row r="547" ht="16.5" customHeight="1">
      <c r="B547" s="1"/>
      <c r="E547" s="2"/>
      <c r="G547" s="3"/>
      <c r="H547" s="4"/>
      <c r="I547" s="3"/>
    </row>
    <row r="548" ht="16.5" customHeight="1">
      <c r="B548" s="1"/>
      <c r="E548" s="2"/>
      <c r="G548" s="3"/>
      <c r="H548" s="4"/>
      <c r="I548" s="3"/>
    </row>
    <row r="549" ht="16.5" customHeight="1">
      <c r="B549" s="1"/>
      <c r="E549" s="2"/>
      <c r="G549" s="3"/>
      <c r="H549" s="4"/>
      <c r="I549" s="3"/>
    </row>
    <row r="550" ht="16.5" customHeight="1">
      <c r="B550" s="1"/>
      <c r="E550" s="2"/>
      <c r="G550" s="3"/>
      <c r="H550" s="4"/>
      <c r="I550" s="3"/>
    </row>
    <row r="551" ht="16.5" customHeight="1">
      <c r="B551" s="1"/>
      <c r="E551" s="2"/>
      <c r="G551" s="3"/>
      <c r="H551" s="4"/>
      <c r="I551" s="3"/>
    </row>
    <row r="552" ht="16.5" customHeight="1">
      <c r="B552" s="1"/>
      <c r="E552" s="2"/>
      <c r="G552" s="3"/>
      <c r="H552" s="4"/>
      <c r="I552" s="3"/>
    </row>
    <row r="553" ht="16.5" customHeight="1">
      <c r="B553" s="1"/>
      <c r="E553" s="2"/>
      <c r="G553" s="3"/>
      <c r="H553" s="4"/>
      <c r="I553" s="3"/>
    </row>
    <row r="554" ht="16.5" customHeight="1">
      <c r="B554" s="1"/>
      <c r="E554" s="2"/>
      <c r="G554" s="3"/>
      <c r="H554" s="4"/>
      <c r="I554" s="3"/>
    </row>
    <row r="555" ht="16.5" customHeight="1">
      <c r="B555" s="1"/>
      <c r="E555" s="2"/>
      <c r="G555" s="3"/>
      <c r="H555" s="4"/>
      <c r="I555" s="3"/>
    </row>
    <row r="556" ht="16.5" customHeight="1">
      <c r="B556" s="1"/>
      <c r="E556" s="2"/>
      <c r="G556" s="3"/>
      <c r="H556" s="4"/>
      <c r="I556" s="3"/>
    </row>
    <row r="557" ht="16.5" customHeight="1">
      <c r="B557" s="1"/>
      <c r="E557" s="2"/>
      <c r="G557" s="3"/>
      <c r="H557" s="4"/>
      <c r="I557" s="3"/>
    </row>
    <row r="558" ht="16.5" customHeight="1">
      <c r="B558" s="1"/>
      <c r="E558" s="2"/>
      <c r="G558" s="3"/>
      <c r="H558" s="4"/>
      <c r="I558" s="3"/>
    </row>
    <row r="559" ht="16.5" customHeight="1">
      <c r="B559" s="1"/>
      <c r="E559" s="2"/>
      <c r="G559" s="3"/>
      <c r="H559" s="4"/>
      <c r="I559" s="3"/>
    </row>
    <row r="560" ht="16.5" customHeight="1">
      <c r="B560" s="1"/>
      <c r="E560" s="2"/>
      <c r="G560" s="3"/>
      <c r="H560" s="4"/>
      <c r="I560" s="3"/>
    </row>
    <row r="561" ht="16.5" customHeight="1">
      <c r="B561" s="1"/>
      <c r="E561" s="2"/>
      <c r="G561" s="3"/>
      <c r="H561" s="4"/>
      <c r="I561" s="3"/>
    </row>
    <row r="562" ht="16.5" customHeight="1">
      <c r="B562" s="1"/>
      <c r="E562" s="2"/>
      <c r="G562" s="3"/>
      <c r="H562" s="4"/>
      <c r="I562" s="3"/>
    </row>
    <row r="563" ht="16.5" customHeight="1">
      <c r="B563" s="1"/>
      <c r="E563" s="2"/>
      <c r="G563" s="3"/>
      <c r="H563" s="4"/>
      <c r="I563" s="3"/>
    </row>
    <row r="564" ht="16.5" customHeight="1">
      <c r="B564" s="1"/>
      <c r="E564" s="2"/>
      <c r="G564" s="3"/>
      <c r="H564" s="4"/>
      <c r="I564" s="3"/>
    </row>
    <row r="565" ht="16.5" customHeight="1">
      <c r="B565" s="1"/>
      <c r="E565" s="2"/>
      <c r="G565" s="3"/>
      <c r="H565" s="4"/>
      <c r="I565" s="3"/>
    </row>
    <row r="566" ht="16.5" customHeight="1">
      <c r="B566" s="1"/>
      <c r="E566" s="2"/>
      <c r="G566" s="3"/>
      <c r="H566" s="4"/>
      <c r="I566" s="3"/>
    </row>
    <row r="567" ht="16.5" customHeight="1">
      <c r="B567" s="1"/>
      <c r="E567" s="2"/>
      <c r="G567" s="3"/>
      <c r="H567" s="4"/>
      <c r="I567" s="3"/>
    </row>
    <row r="568" ht="16.5" customHeight="1">
      <c r="B568" s="1"/>
      <c r="E568" s="2"/>
      <c r="G568" s="3"/>
      <c r="H568" s="4"/>
      <c r="I568" s="3"/>
    </row>
    <row r="569" ht="16.5" customHeight="1">
      <c r="B569" s="1"/>
      <c r="E569" s="2"/>
      <c r="G569" s="3"/>
      <c r="H569" s="4"/>
      <c r="I569" s="3"/>
    </row>
    <row r="570" ht="16.5" customHeight="1">
      <c r="B570" s="1"/>
      <c r="E570" s="2"/>
      <c r="G570" s="3"/>
      <c r="H570" s="4"/>
      <c r="I570" s="3"/>
    </row>
    <row r="571" ht="16.5" customHeight="1">
      <c r="B571" s="1"/>
      <c r="E571" s="2"/>
      <c r="G571" s="3"/>
      <c r="H571" s="4"/>
      <c r="I571" s="3"/>
    </row>
    <row r="572" ht="16.5" customHeight="1">
      <c r="B572" s="1"/>
      <c r="E572" s="2"/>
      <c r="G572" s="3"/>
      <c r="H572" s="4"/>
      <c r="I572" s="3"/>
    </row>
    <row r="573" ht="16.5" customHeight="1">
      <c r="B573" s="1"/>
      <c r="E573" s="2"/>
      <c r="G573" s="3"/>
      <c r="H573" s="4"/>
      <c r="I573" s="3"/>
    </row>
    <row r="574" ht="16.5" customHeight="1">
      <c r="B574" s="1"/>
      <c r="E574" s="2"/>
      <c r="G574" s="3"/>
      <c r="H574" s="4"/>
      <c r="I574" s="3"/>
    </row>
    <row r="575" ht="16.5" customHeight="1">
      <c r="B575" s="1"/>
      <c r="E575" s="2"/>
      <c r="G575" s="3"/>
      <c r="H575" s="4"/>
      <c r="I575" s="3"/>
    </row>
    <row r="576" ht="16.5" customHeight="1">
      <c r="B576" s="1"/>
      <c r="E576" s="2"/>
      <c r="G576" s="3"/>
      <c r="H576" s="4"/>
      <c r="I576" s="3"/>
    </row>
    <row r="577" ht="16.5" customHeight="1">
      <c r="B577" s="1"/>
      <c r="E577" s="2"/>
      <c r="G577" s="3"/>
      <c r="H577" s="4"/>
      <c r="I577" s="3"/>
    </row>
    <row r="578" ht="16.5" customHeight="1">
      <c r="B578" s="1"/>
      <c r="E578" s="2"/>
      <c r="G578" s="3"/>
      <c r="H578" s="4"/>
      <c r="I578" s="3"/>
    </row>
    <row r="579" ht="16.5" customHeight="1">
      <c r="B579" s="1"/>
      <c r="E579" s="2"/>
      <c r="G579" s="3"/>
      <c r="H579" s="4"/>
      <c r="I579" s="3"/>
    </row>
    <row r="580" ht="16.5" customHeight="1">
      <c r="B580" s="1"/>
      <c r="E580" s="2"/>
      <c r="G580" s="3"/>
      <c r="H580" s="4"/>
      <c r="I580" s="3"/>
    </row>
    <row r="581" ht="16.5" customHeight="1">
      <c r="B581" s="1"/>
      <c r="E581" s="2"/>
      <c r="G581" s="3"/>
      <c r="H581" s="4"/>
      <c r="I581" s="3"/>
    </row>
    <row r="582" ht="16.5" customHeight="1">
      <c r="B582" s="1"/>
      <c r="E582" s="2"/>
      <c r="G582" s="3"/>
      <c r="H582" s="4"/>
      <c r="I582" s="3"/>
    </row>
    <row r="583" ht="16.5" customHeight="1">
      <c r="B583" s="1"/>
      <c r="E583" s="2"/>
      <c r="G583" s="3"/>
      <c r="H583" s="4"/>
      <c r="I583" s="3"/>
    </row>
    <row r="584" ht="16.5" customHeight="1">
      <c r="B584" s="1"/>
      <c r="E584" s="2"/>
      <c r="G584" s="3"/>
      <c r="H584" s="4"/>
      <c r="I584" s="3"/>
    </row>
    <row r="585" ht="16.5" customHeight="1">
      <c r="B585" s="1"/>
      <c r="E585" s="2"/>
      <c r="G585" s="3"/>
      <c r="H585" s="4"/>
      <c r="I585" s="3"/>
    </row>
    <row r="586" ht="16.5" customHeight="1">
      <c r="B586" s="1"/>
      <c r="E586" s="2"/>
      <c r="G586" s="3"/>
      <c r="H586" s="4"/>
      <c r="I586" s="3"/>
    </row>
    <row r="587" ht="16.5" customHeight="1">
      <c r="B587" s="1"/>
      <c r="E587" s="2"/>
      <c r="G587" s="3"/>
      <c r="H587" s="4"/>
      <c r="I587" s="3"/>
    </row>
    <row r="588" ht="16.5" customHeight="1">
      <c r="B588" s="1"/>
      <c r="E588" s="2"/>
      <c r="G588" s="3"/>
      <c r="H588" s="4"/>
      <c r="I588" s="3"/>
    </row>
    <row r="589" ht="16.5" customHeight="1">
      <c r="B589" s="1"/>
      <c r="E589" s="2"/>
      <c r="G589" s="3"/>
      <c r="H589" s="4"/>
      <c r="I589" s="3"/>
    </row>
    <row r="590" ht="16.5" customHeight="1">
      <c r="B590" s="1"/>
      <c r="E590" s="2"/>
      <c r="G590" s="3"/>
      <c r="H590" s="4"/>
      <c r="I590" s="3"/>
    </row>
    <row r="591" ht="16.5" customHeight="1">
      <c r="B591" s="1"/>
      <c r="E591" s="2"/>
      <c r="G591" s="3"/>
      <c r="H591" s="4"/>
      <c r="I591" s="3"/>
    </row>
    <row r="592" ht="16.5" customHeight="1">
      <c r="B592" s="1"/>
      <c r="E592" s="2"/>
      <c r="G592" s="3"/>
      <c r="H592" s="4"/>
      <c r="I592" s="3"/>
    </row>
    <row r="593" ht="16.5" customHeight="1">
      <c r="B593" s="1"/>
      <c r="E593" s="2"/>
      <c r="G593" s="3"/>
      <c r="H593" s="4"/>
      <c r="I593" s="3"/>
    </row>
    <row r="594" ht="16.5" customHeight="1">
      <c r="B594" s="1"/>
      <c r="E594" s="2"/>
      <c r="G594" s="3"/>
      <c r="H594" s="4"/>
      <c r="I594" s="3"/>
    </row>
    <row r="595" ht="16.5" customHeight="1">
      <c r="B595" s="1"/>
      <c r="E595" s="2"/>
      <c r="G595" s="3"/>
      <c r="H595" s="4"/>
      <c r="I595" s="3"/>
    </row>
    <row r="596" ht="16.5" customHeight="1">
      <c r="B596" s="1"/>
      <c r="E596" s="2"/>
      <c r="G596" s="3"/>
      <c r="H596" s="4"/>
      <c r="I596" s="3"/>
    </row>
    <row r="597" ht="16.5" customHeight="1">
      <c r="B597" s="1"/>
      <c r="E597" s="2"/>
      <c r="G597" s="3"/>
      <c r="H597" s="4"/>
      <c r="I597" s="3"/>
    </row>
    <row r="598" ht="16.5" customHeight="1">
      <c r="B598" s="1"/>
      <c r="E598" s="2"/>
      <c r="G598" s="3"/>
      <c r="H598" s="4"/>
      <c r="I598" s="3"/>
    </row>
    <row r="599" ht="16.5" customHeight="1">
      <c r="B599" s="1"/>
      <c r="E599" s="2"/>
      <c r="G599" s="3"/>
      <c r="H599" s="4"/>
      <c r="I599" s="3"/>
    </row>
    <row r="600" ht="16.5" customHeight="1">
      <c r="B600" s="1"/>
      <c r="E600" s="2"/>
      <c r="G600" s="3"/>
      <c r="H600" s="4"/>
      <c r="I600" s="3"/>
    </row>
    <row r="601" ht="16.5" customHeight="1">
      <c r="B601" s="1"/>
      <c r="E601" s="2"/>
      <c r="G601" s="3"/>
      <c r="H601" s="4"/>
      <c r="I601" s="3"/>
    </row>
    <row r="602" ht="16.5" customHeight="1">
      <c r="B602" s="1"/>
      <c r="E602" s="2"/>
      <c r="G602" s="3"/>
      <c r="H602" s="4"/>
      <c r="I602" s="3"/>
    </row>
    <row r="603" ht="16.5" customHeight="1">
      <c r="B603" s="1"/>
      <c r="E603" s="2"/>
      <c r="G603" s="3"/>
      <c r="H603" s="4"/>
      <c r="I603" s="3"/>
    </row>
    <row r="604" ht="16.5" customHeight="1">
      <c r="B604" s="1"/>
      <c r="E604" s="2"/>
      <c r="G604" s="3"/>
      <c r="H604" s="4"/>
      <c r="I604" s="3"/>
    </row>
    <row r="605" ht="16.5" customHeight="1">
      <c r="B605" s="1"/>
      <c r="E605" s="2"/>
      <c r="G605" s="3"/>
      <c r="H605" s="4"/>
      <c r="I605" s="3"/>
    </row>
    <row r="606" ht="16.5" customHeight="1">
      <c r="B606" s="1"/>
      <c r="E606" s="2"/>
      <c r="G606" s="3"/>
      <c r="H606" s="4"/>
      <c r="I606" s="3"/>
    </row>
    <row r="607" ht="16.5" customHeight="1">
      <c r="B607" s="1"/>
      <c r="E607" s="2"/>
      <c r="G607" s="3"/>
      <c r="H607" s="4"/>
      <c r="I607" s="3"/>
    </row>
    <row r="608" ht="16.5" customHeight="1">
      <c r="B608" s="1"/>
      <c r="E608" s="2"/>
      <c r="G608" s="3"/>
      <c r="H608" s="4"/>
      <c r="I608" s="3"/>
    </row>
    <row r="609" ht="16.5" customHeight="1">
      <c r="B609" s="1"/>
      <c r="E609" s="2"/>
      <c r="G609" s="3"/>
      <c r="H609" s="4"/>
      <c r="I609" s="3"/>
    </row>
    <row r="610" ht="16.5" customHeight="1">
      <c r="B610" s="1"/>
      <c r="E610" s="2"/>
      <c r="G610" s="3"/>
      <c r="H610" s="4"/>
      <c r="I610" s="3"/>
    </row>
    <row r="611" ht="16.5" customHeight="1">
      <c r="B611" s="1"/>
      <c r="E611" s="2"/>
      <c r="G611" s="3"/>
      <c r="H611" s="4"/>
      <c r="I611" s="3"/>
    </row>
    <row r="612" ht="16.5" customHeight="1">
      <c r="B612" s="1"/>
      <c r="E612" s="2"/>
      <c r="G612" s="3"/>
      <c r="H612" s="4"/>
      <c r="I612" s="3"/>
    </row>
    <row r="613" ht="16.5" customHeight="1">
      <c r="B613" s="1"/>
      <c r="E613" s="2"/>
      <c r="G613" s="3"/>
      <c r="H613" s="4"/>
      <c r="I613" s="3"/>
    </row>
    <row r="614" ht="16.5" customHeight="1">
      <c r="B614" s="1"/>
      <c r="E614" s="2"/>
      <c r="G614" s="3"/>
      <c r="H614" s="4"/>
      <c r="I614" s="3"/>
    </row>
    <row r="615" ht="16.5" customHeight="1">
      <c r="B615" s="1"/>
      <c r="E615" s="2"/>
      <c r="G615" s="3"/>
      <c r="H615" s="4"/>
      <c r="I615" s="3"/>
    </row>
    <row r="616" ht="16.5" customHeight="1">
      <c r="B616" s="1"/>
      <c r="E616" s="2"/>
      <c r="G616" s="3"/>
      <c r="H616" s="4"/>
      <c r="I616" s="3"/>
    </row>
    <row r="617" ht="16.5" customHeight="1">
      <c r="B617" s="1"/>
      <c r="E617" s="2"/>
      <c r="G617" s="3"/>
      <c r="H617" s="4"/>
      <c r="I617" s="3"/>
    </row>
    <row r="618" ht="16.5" customHeight="1">
      <c r="B618" s="1"/>
      <c r="E618" s="2"/>
      <c r="G618" s="3"/>
      <c r="H618" s="4"/>
      <c r="I618" s="3"/>
    </row>
    <row r="619" ht="16.5" customHeight="1">
      <c r="B619" s="1"/>
      <c r="E619" s="2"/>
      <c r="G619" s="3"/>
      <c r="H619" s="4"/>
      <c r="I619" s="3"/>
    </row>
    <row r="620" ht="16.5" customHeight="1">
      <c r="B620" s="1"/>
      <c r="E620" s="2"/>
      <c r="G620" s="3"/>
      <c r="H620" s="4"/>
      <c r="I620" s="3"/>
    </row>
    <row r="621" ht="16.5" customHeight="1">
      <c r="B621" s="1"/>
      <c r="E621" s="2"/>
      <c r="G621" s="3"/>
      <c r="H621" s="4"/>
      <c r="I621" s="3"/>
    </row>
    <row r="622" ht="16.5" customHeight="1">
      <c r="B622" s="1"/>
      <c r="E622" s="2"/>
      <c r="G622" s="3"/>
      <c r="H622" s="4"/>
      <c r="I622" s="3"/>
    </row>
    <row r="623" ht="16.5" customHeight="1">
      <c r="B623" s="1"/>
      <c r="E623" s="2"/>
      <c r="G623" s="3"/>
      <c r="H623" s="4"/>
      <c r="I623" s="3"/>
    </row>
    <row r="624" ht="16.5" customHeight="1">
      <c r="B624" s="1"/>
      <c r="E624" s="2"/>
      <c r="G624" s="3"/>
      <c r="H624" s="4"/>
      <c r="I624" s="3"/>
    </row>
    <row r="625" ht="16.5" customHeight="1">
      <c r="B625" s="1"/>
      <c r="E625" s="2"/>
      <c r="G625" s="3"/>
      <c r="H625" s="4"/>
      <c r="I625" s="3"/>
    </row>
    <row r="626" ht="16.5" customHeight="1">
      <c r="B626" s="1"/>
      <c r="E626" s="2"/>
      <c r="G626" s="3"/>
      <c r="H626" s="4"/>
      <c r="I626" s="3"/>
    </row>
    <row r="627" ht="16.5" customHeight="1">
      <c r="B627" s="1"/>
      <c r="E627" s="2"/>
      <c r="G627" s="3"/>
      <c r="H627" s="4"/>
      <c r="I627" s="3"/>
    </row>
    <row r="628" ht="16.5" customHeight="1">
      <c r="B628" s="1"/>
      <c r="E628" s="2"/>
      <c r="G628" s="3"/>
      <c r="H628" s="4"/>
      <c r="I628" s="3"/>
    </row>
    <row r="629" ht="16.5" customHeight="1">
      <c r="B629" s="1"/>
      <c r="E629" s="2"/>
      <c r="G629" s="3"/>
      <c r="H629" s="4"/>
      <c r="I629" s="3"/>
    </row>
    <row r="630" ht="16.5" customHeight="1">
      <c r="B630" s="1"/>
      <c r="E630" s="2"/>
      <c r="G630" s="3"/>
      <c r="H630" s="4"/>
      <c r="I630" s="3"/>
    </row>
    <row r="631" ht="16.5" customHeight="1">
      <c r="B631" s="1"/>
      <c r="E631" s="2"/>
      <c r="G631" s="3"/>
      <c r="H631" s="4"/>
      <c r="I631" s="3"/>
    </row>
    <row r="632" ht="16.5" customHeight="1">
      <c r="B632" s="1"/>
      <c r="E632" s="2"/>
      <c r="G632" s="3"/>
      <c r="H632" s="4"/>
      <c r="I632" s="3"/>
    </row>
    <row r="633" ht="16.5" customHeight="1">
      <c r="B633" s="1"/>
      <c r="E633" s="2"/>
      <c r="G633" s="3"/>
      <c r="H633" s="4"/>
      <c r="I633" s="3"/>
    </row>
    <row r="634" ht="16.5" customHeight="1">
      <c r="B634" s="1"/>
      <c r="E634" s="2"/>
      <c r="G634" s="3"/>
      <c r="H634" s="4"/>
      <c r="I634" s="3"/>
    </row>
    <row r="635" ht="16.5" customHeight="1">
      <c r="B635" s="1"/>
      <c r="E635" s="2"/>
      <c r="G635" s="3"/>
      <c r="H635" s="4"/>
      <c r="I635" s="3"/>
    </row>
    <row r="636" ht="16.5" customHeight="1">
      <c r="B636" s="1"/>
      <c r="E636" s="2"/>
      <c r="G636" s="3"/>
      <c r="H636" s="4"/>
      <c r="I636" s="3"/>
    </row>
    <row r="637" ht="16.5" customHeight="1">
      <c r="B637" s="1"/>
      <c r="E637" s="2"/>
      <c r="G637" s="3"/>
      <c r="H637" s="4"/>
      <c r="I637" s="3"/>
    </row>
    <row r="638" ht="16.5" customHeight="1">
      <c r="B638" s="1"/>
      <c r="E638" s="2"/>
      <c r="G638" s="3"/>
      <c r="H638" s="4"/>
      <c r="I638" s="3"/>
    </row>
    <row r="639" ht="16.5" customHeight="1">
      <c r="B639" s="1"/>
      <c r="E639" s="2"/>
      <c r="G639" s="3"/>
      <c r="H639" s="4"/>
      <c r="I639" s="3"/>
    </row>
    <row r="640" ht="16.5" customHeight="1">
      <c r="B640" s="1"/>
      <c r="E640" s="2"/>
      <c r="G640" s="3"/>
      <c r="H640" s="4"/>
      <c r="I640" s="3"/>
    </row>
    <row r="641" ht="16.5" customHeight="1">
      <c r="B641" s="1"/>
      <c r="E641" s="2"/>
      <c r="G641" s="3"/>
      <c r="H641" s="4"/>
      <c r="I641" s="3"/>
    </row>
    <row r="642" ht="16.5" customHeight="1">
      <c r="B642" s="1"/>
      <c r="E642" s="2"/>
      <c r="G642" s="3"/>
      <c r="H642" s="4"/>
      <c r="I642" s="3"/>
    </row>
    <row r="643" ht="16.5" customHeight="1">
      <c r="B643" s="1"/>
      <c r="E643" s="2"/>
      <c r="G643" s="3"/>
      <c r="H643" s="4"/>
      <c r="I643" s="3"/>
    </row>
    <row r="644" ht="16.5" customHeight="1">
      <c r="B644" s="1"/>
      <c r="E644" s="2"/>
      <c r="G644" s="3"/>
      <c r="H644" s="4"/>
      <c r="I644" s="3"/>
    </row>
    <row r="645" ht="16.5" customHeight="1">
      <c r="B645" s="1"/>
      <c r="E645" s="2"/>
      <c r="G645" s="3"/>
      <c r="H645" s="4"/>
      <c r="I645" s="3"/>
    </row>
    <row r="646" ht="16.5" customHeight="1">
      <c r="B646" s="1"/>
      <c r="E646" s="2"/>
      <c r="G646" s="3"/>
      <c r="H646" s="4"/>
      <c r="I646" s="3"/>
    </row>
    <row r="647" ht="16.5" customHeight="1">
      <c r="B647" s="1"/>
      <c r="E647" s="2"/>
      <c r="G647" s="3"/>
      <c r="H647" s="4"/>
      <c r="I647" s="3"/>
    </row>
    <row r="648" ht="16.5" customHeight="1">
      <c r="B648" s="1"/>
      <c r="E648" s="2"/>
      <c r="G648" s="3"/>
      <c r="H648" s="4"/>
      <c r="I648" s="3"/>
    </row>
    <row r="649" ht="16.5" customHeight="1">
      <c r="B649" s="1"/>
      <c r="E649" s="2"/>
      <c r="G649" s="3"/>
      <c r="H649" s="4"/>
      <c r="I649" s="3"/>
    </row>
    <row r="650" ht="16.5" customHeight="1">
      <c r="B650" s="1"/>
      <c r="E650" s="2"/>
      <c r="G650" s="3"/>
      <c r="H650" s="4"/>
      <c r="I650" s="3"/>
    </row>
    <row r="651" ht="16.5" customHeight="1">
      <c r="B651" s="1"/>
      <c r="E651" s="2"/>
      <c r="G651" s="3"/>
      <c r="H651" s="4"/>
      <c r="I651" s="3"/>
    </row>
    <row r="652" ht="16.5" customHeight="1">
      <c r="B652" s="1"/>
      <c r="E652" s="2"/>
      <c r="G652" s="3"/>
      <c r="H652" s="4"/>
      <c r="I652" s="3"/>
    </row>
    <row r="653" ht="16.5" customHeight="1">
      <c r="B653" s="1"/>
      <c r="E653" s="2"/>
      <c r="G653" s="3"/>
      <c r="H653" s="4"/>
      <c r="I653" s="3"/>
    </row>
    <row r="654" ht="16.5" customHeight="1">
      <c r="B654" s="1"/>
      <c r="E654" s="2"/>
      <c r="G654" s="3"/>
      <c r="H654" s="4"/>
      <c r="I654" s="3"/>
    </row>
    <row r="655" ht="16.5" customHeight="1">
      <c r="B655" s="1"/>
      <c r="E655" s="2"/>
      <c r="G655" s="3"/>
      <c r="H655" s="4"/>
      <c r="I655" s="3"/>
    </row>
    <row r="656" ht="16.5" customHeight="1">
      <c r="B656" s="1"/>
      <c r="E656" s="2"/>
      <c r="G656" s="3"/>
      <c r="H656" s="4"/>
      <c r="I656" s="3"/>
    </row>
    <row r="657" ht="16.5" customHeight="1">
      <c r="B657" s="1"/>
      <c r="E657" s="2"/>
      <c r="G657" s="3"/>
      <c r="H657" s="4"/>
      <c r="I657" s="3"/>
    </row>
    <row r="658" ht="16.5" customHeight="1">
      <c r="B658" s="1"/>
      <c r="E658" s="2"/>
      <c r="G658" s="3"/>
      <c r="H658" s="4"/>
      <c r="I658" s="3"/>
    </row>
    <row r="659" ht="16.5" customHeight="1">
      <c r="B659" s="1"/>
      <c r="E659" s="2"/>
      <c r="G659" s="3"/>
      <c r="H659" s="4"/>
      <c r="I659" s="3"/>
    </row>
    <row r="660" ht="16.5" customHeight="1">
      <c r="B660" s="1"/>
      <c r="E660" s="2"/>
      <c r="G660" s="3"/>
      <c r="H660" s="4"/>
      <c r="I660" s="3"/>
    </row>
    <row r="661" ht="16.5" customHeight="1">
      <c r="B661" s="1"/>
      <c r="E661" s="2"/>
      <c r="G661" s="3"/>
      <c r="H661" s="4"/>
      <c r="I661" s="3"/>
    </row>
    <row r="662" ht="16.5" customHeight="1">
      <c r="B662" s="1"/>
      <c r="E662" s="2"/>
      <c r="G662" s="3"/>
      <c r="H662" s="4"/>
      <c r="I662" s="3"/>
    </row>
    <row r="663" ht="16.5" customHeight="1">
      <c r="B663" s="1"/>
      <c r="E663" s="2"/>
      <c r="G663" s="3"/>
      <c r="H663" s="4"/>
      <c r="I663" s="3"/>
    </row>
    <row r="664" ht="16.5" customHeight="1">
      <c r="B664" s="1"/>
      <c r="E664" s="2"/>
      <c r="G664" s="3"/>
      <c r="H664" s="4"/>
      <c r="I664" s="3"/>
    </row>
    <row r="665" ht="16.5" customHeight="1">
      <c r="B665" s="1"/>
      <c r="E665" s="2"/>
      <c r="G665" s="3"/>
      <c r="H665" s="4"/>
      <c r="I665" s="3"/>
    </row>
    <row r="666" ht="16.5" customHeight="1">
      <c r="B666" s="1"/>
      <c r="E666" s="2"/>
      <c r="G666" s="3"/>
      <c r="H666" s="4"/>
      <c r="I666" s="3"/>
    </row>
    <row r="667" ht="16.5" customHeight="1">
      <c r="B667" s="1"/>
      <c r="E667" s="2"/>
      <c r="G667" s="3"/>
      <c r="H667" s="4"/>
      <c r="I667" s="3"/>
    </row>
    <row r="668" ht="16.5" customHeight="1">
      <c r="B668" s="1"/>
      <c r="E668" s="2"/>
      <c r="G668" s="3"/>
      <c r="H668" s="4"/>
      <c r="I668" s="3"/>
    </row>
    <row r="669" ht="16.5" customHeight="1">
      <c r="B669" s="1"/>
      <c r="E669" s="2"/>
      <c r="G669" s="3"/>
      <c r="H669" s="4"/>
      <c r="I669" s="3"/>
    </row>
    <row r="670" ht="16.5" customHeight="1">
      <c r="B670" s="1"/>
      <c r="E670" s="2"/>
      <c r="G670" s="3"/>
      <c r="H670" s="4"/>
      <c r="I670" s="3"/>
    </row>
    <row r="671" ht="16.5" customHeight="1">
      <c r="B671" s="1"/>
      <c r="E671" s="2"/>
      <c r="G671" s="3"/>
      <c r="H671" s="4"/>
      <c r="I671" s="3"/>
    </row>
    <row r="672" ht="16.5" customHeight="1">
      <c r="B672" s="1"/>
      <c r="E672" s="2"/>
      <c r="G672" s="3"/>
      <c r="H672" s="4"/>
      <c r="I672" s="3"/>
    </row>
    <row r="673" ht="16.5" customHeight="1">
      <c r="B673" s="1"/>
      <c r="E673" s="2"/>
      <c r="G673" s="3"/>
      <c r="H673" s="4"/>
      <c r="I673" s="3"/>
    </row>
    <row r="674" ht="16.5" customHeight="1">
      <c r="B674" s="1"/>
      <c r="E674" s="2"/>
      <c r="G674" s="3"/>
      <c r="H674" s="4"/>
      <c r="I674" s="3"/>
    </row>
    <row r="675" ht="16.5" customHeight="1">
      <c r="B675" s="1"/>
      <c r="E675" s="2"/>
      <c r="G675" s="3"/>
      <c r="H675" s="4"/>
      <c r="I675" s="3"/>
    </row>
    <row r="676" ht="16.5" customHeight="1">
      <c r="B676" s="1"/>
      <c r="E676" s="2"/>
      <c r="G676" s="3"/>
      <c r="H676" s="4"/>
      <c r="I676" s="3"/>
    </row>
    <row r="677" ht="16.5" customHeight="1">
      <c r="B677" s="1"/>
      <c r="E677" s="2"/>
      <c r="G677" s="3"/>
      <c r="H677" s="4"/>
      <c r="I677" s="3"/>
    </row>
    <row r="678" ht="16.5" customHeight="1">
      <c r="B678" s="1"/>
      <c r="E678" s="2"/>
      <c r="G678" s="3"/>
      <c r="H678" s="4"/>
      <c r="I678" s="3"/>
    </row>
    <row r="679" ht="16.5" customHeight="1">
      <c r="B679" s="1"/>
      <c r="E679" s="2"/>
      <c r="G679" s="3"/>
      <c r="H679" s="4"/>
      <c r="I679" s="3"/>
    </row>
    <row r="680" ht="16.5" customHeight="1">
      <c r="B680" s="1"/>
      <c r="E680" s="2"/>
      <c r="G680" s="3"/>
      <c r="H680" s="4"/>
      <c r="I680" s="3"/>
    </row>
    <row r="681" ht="16.5" customHeight="1">
      <c r="B681" s="1"/>
      <c r="E681" s="2"/>
      <c r="G681" s="3"/>
      <c r="H681" s="4"/>
      <c r="I681" s="3"/>
    </row>
    <row r="682" ht="16.5" customHeight="1">
      <c r="B682" s="1"/>
      <c r="E682" s="2"/>
      <c r="G682" s="3"/>
      <c r="H682" s="4"/>
      <c r="I682" s="3"/>
    </row>
    <row r="683" ht="16.5" customHeight="1">
      <c r="B683" s="1"/>
      <c r="E683" s="2"/>
      <c r="G683" s="3"/>
      <c r="H683" s="4"/>
      <c r="I683" s="3"/>
    </row>
    <row r="684" ht="16.5" customHeight="1">
      <c r="B684" s="1"/>
      <c r="E684" s="2"/>
      <c r="G684" s="3"/>
      <c r="H684" s="4"/>
      <c r="I684" s="3"/>
    </row>
    <row r="685" ht="16.5" customHeight="1">
      <c r="B685" s="1"/>
      <c r="E685" s="2"/>
      <c r="G685" s="3"/>
      <c r="H685" s="4"/>
      <c r="I685" s="3"/>
    </row>
    <row r="686" ht="16.5" customHeight="1">
      <c r="B686" s="1"/>
      <c r="E686" s="2"/>
      <c r="G686" s="3"/>
      <c r="H686" s="4"/>
      <c r="I686" s="3"/>
    </row>
    <row r="687" ht="16.5" customHeight="1">
      <c r="B687" s="1"/>
      <c r="E687" s="2"/>
      <c r="G687" s="3"/>
      <c r="H687" s="4"/>
      <c r="I687" s="3"/>
    </row>
    <row r="688" ht="16.5" customHeight="1">
      <c r="B688" s="1"/>
      <c r="E688" s="2"/>
      <c r="G688" s="3"/>
      <c r="H688" s="4"/>
      <c r="I688" s="3"/>
    </row>
    <row r="689" ht="16.5" customHeight="1">
      <c r="B689" s="1"/>
      <c r="E689" s="2"/>
      <c r="G689" s="3"/>
      <c r="H689" s="4"/>
      <c r="I689" s="3"/>
    </row>
    <row r="690" ht="16.5" customHeight="1">
      <c r="B690" s="1"/>
      <c r="E690" s="2"/>
      <c r="G690" s="3"/>
      <c r="H690" s="4"/>
      <c r="I690" s="3"/>
    </row>
    <row r="691" ht="16.5" customHeight="1">
      <c r="B691" s="1"/>
      <c r="E691" s="2"/>
      <c r="G691" s="3"/>
      <c r="H691" s="4"/>
      <c r="I691" s="3"/>
    </row>
    <row r="692" ht="16.5" customHeight="1">
      <c r="B692" s="1"/>
      <c r="E692" s="2"/>
      <c r="G692" s="3"/>
      <c r="H692" s="4"/>
      <c r="I692" s="3"/>
    </row>
    <row r="693" ht="16.5" customHeight="1">
      <c r="B693" s="1"/>
      <c r="E693" s="2"/>
      <c r="G693" s="3"/>
      <c r="H693" s="4"/>
      <c r="I693" s="3"/>
    </row>
    <row r="694" ht="16.5" customHeight="1">
      <c r="B694" s="1"/>
      <c r="E694" s="2"/>
      <c r="G694" s="3"/>
      <c r="H694" s="4"/>
      <c r="I694" s="3"/>
    </row>
    <row r="695" ht="16.5" customHeight="1">
      <c r="B695" s="1"/>
      <c r="E695" s="2"/>
      <c r="G695" s="3"/>
      <c r="H695" s="4"/>
      <c r="I695" s="3"/>
    </row>
    <row r="696" ht="16.5" customHeight="1">
      <c r="B696" s="1"/>
      <c r="E696" s="2"/>
      <c r="G696" s="3"/>
      <c r="H696" s="4"/>
      <c r="I696" s="3"/>
    </row>
    <row r="697" ht="16.5" customHeight="1">
      <c r="B697" s="1"/>
      <c r="E697" s="2"/>
      <c r="G697" s="3"/>
      <c r="H697" s="4"/>
      <c r="I697" s="3"/>
    </row>
    <row r="698" ht="16.5" customHeight="1">
      <c r="B698" s="1"/>
      <c r="E698" s="2"/>
      <c r="G698" s="3"/>
      <c r="H698" s="4"/>
      <c r="I698" s="3"/>
    </row>
    <row r="699" ht="16.5" customHeight="1">
      <c r="B699" s="1"/>
      <c r="E699" s="2"/>
      <c r="G699" s="3"/>
      <c r="H699" s="4"/>
      <c r="I699" s="3"/>
    </row>
    <row r="700" ht="16.5" customHeight="1">
      <c r="B700" s="1"/>
      <c r="E700" s="2"/>
      <c r="G700" s="3"/>
      <c r="H700" s="4"/>
      <c r="I700" s="3"/>
    </row>
    <row r="701" ht="16.5" customHeight="1">
      <c r="B701" s="1"/>
      <c r="E701" s="2"/>
      <c r="G701" s="3"/>
      <c r="H701" s="4"/>
      <c r="I701" s="3"/>
    </row>
    <row r="702" ht="16.5" customHeight="1">
      <c r="B702" s="1"/>
      <c r="E702" s="2"/>
      <c r="G702" s="3"/>
      <c r="H702" s="4"/>
      <c r="I702" s="3"/>
    </row>
    <row r="703" ht="16.5" customHeight="1">
      <c r="B703" s="1"/>
      <c r="E703" s="2"/>
      <c r="G703" s="3"/>
      <c r="H703" s="4"/>
      <c r="I703" s="3"/>
    </row>
    <row r="704" ht="16.5" customHeight="1">
      <c r="B704" s="1"/>
      <c r="E704" s="2"/>
      <c r="G704" s="3"/>
      <c r="H704" s="4"/>
      <c r="I704" s="3"/>
    </row>
    <row r="705" ht="16.5" customHeight="1">
      <c r="B705" s="1"/>
      <c r="E705" s="2"/>
      <c r="G705" s="3"/>
      <c r="H705" s="4"/>
      <c r="I705" s="3"/>
    </row>
    <row r="706" ht="16.5" customHeight="1">
      <c r="B706" s="1"/>
      <c r="E706" s="2"/>
      <c r="G706" s="3"/>
      <c r="H706" s="4"/>
      <c r="I706" s="3"/>
    </row>
    <row r="707" ht="16.5" customHeight="1">
      <c r="B707" s="1"/>
      <c r="E707" s="2"/>
      <c r="G707" s="3"/>
      <c r="H707" s="4"/>
      <c r="I707" s="3"/>
    </row>
    <row r="708" ht="16.5" customHeight="1">
      <c r="B708" s="1"/>
      <c r="E708" s="2"/>
      <c r="G708" s="3"/>
      <c r="H708" s="4"/>
      <c r="I708" s="3"/>
    </row>
    <row r="709" ht="16.5" customHeight="1">
      <c r="B709" s="1"/>
      <c r="E709" s="2"/>
      <c r="G709" s="3"/>
      <c r="H709" s="4"/>
      <c r="I709" s="3"/>
    </row>
    <row r="710" ht="16.5" customHeight="1">
      <c r="B710" s="1"/>
      <c r="E710" s="2"/>
      <c r="G710" s="3"/>
      <c r="H710" s="4"/>
      <c r="I710" s="3"/>
    </row>
    <row r="711" ht="16.5" customHeight="1">
      <c r="B711" s="1"/>
      <c r="E711" s="2"/>
      <c r="G711" s="3"/>
      <c r="H711" s="4"/>
      <c r="I711" s="3"/>
    </row>
    <row r="712" ht="16.5" customHeight="1">
      <c r="B712" s="1"/>
      <c r="E712" s="2"/>
      <c r="G712" s="3"/>
      <c r="H712" s="4"/>
      <c r="I712" s="3"/>
    </row>
    <row r="713" ht="16.5" customHeight="1">
      <c r="B713" s="1"/>
      <c r="E713" s="2"/>
      <c r="G713" s="3"/>
      <c r="H713" s="4"/>
      <c r="I713" s="3"/>
    </row>
    <row r="714" ht="16.5" customHeight="1">
      <c r="B714" s="1"/>
      <c r="E714" s="2"/>
      <c r="G714" s="3"/>
      <c r="H714" s="4"/>
      <c r="I714" s="3"/>
    </row>
    <row r="715" ht="16.5" customHeight="1">
      <c r="B715" s="1"/>
      <c r="E715" s="2"/>
      <c r="G715" s="3"/>
      <c r="H715" s="4"/>
      <c r="I715" s="3"/>
    </row>
    <row r="716" ht="16.5" customHeight="1">
      <c r="B716" s="1"/>
      <c r="E716" s="2"/>
      <c r="G716" s="3"/>
      <c r="H716" s="4"/>
      <c r="I716" s="3"/>
    </row>
    <row r="717" ht="16.5" customHeight="1">
      <c r="B717" s="1"/>
      <c r="E717" s="2"/>
      <c r="G717" s="3"/>
      <c r="H717" s="4"/>
      <c r="I717" s="3"/>
    </row>
    <row r="718" ht="16.5" customHeight="1">
      <c r="B718" s="1"/>
      <c r="E718" s="2"/>
      <c r="G718" s="3"/>
      <c r="H718" s="4"/>
      <c r="I718" s="3"/>
    </row>
    <row r="719" ht="16.5" customHeight="1">
      <c r="B719" s="1"/>
      <c r="E719" s="2"/>
      <c r="G719" s="3"/>
      <c r="H719" s="4"/>
      <c r="I719" s="3"/>
    </row>
    <row r="720" ht="16.5" customHeight="1">
      <c r="B720" s="1"/>
      <c r="E720" s="2"/>
      <c r="G720" s="3"/>
      <c r="H720" s="4"/>
      <c r="I720" s="3"/>
    </row>
    <row r="721" ht="16.5" customHeight="1">
      <c r="B721" s="1"/>
      <c r="E721" s="2"/>
      <c r="G721" s="3"/>
      <c r="H721" s="4"/>
      <c r="I721" s="3"/>
    </row>
    <row r="722" ht="16.5" customHeight="1">
      <c r="B722" s="1"/>
      <c r="E722" s="2"/>
      <c r="G722" s="3"/>
      <c r="H722" s="4"/>
      <c r="I722" s="3"/>
    </row>
    <row r="723" ht="16.5" customHeight="1">
      <c r="B723" s="1"/>
      <c r="E723" s="2"/>
      <c r="G723" s="3"/>
      <c r="H723" s="4"/>
      <c r="I723" s="3"/>
    </row>
    <row r="724" ht="16.5" customHeight="1">
      <c r="B724" s="1"/>
      <c r="E724" s="2"/>
      <c r="G724" s="3"/>
      <c r="H724" s="4"/>
      <c r="I724" s="3"/>
    </row>
    <row r="725" ht="16.5" customHeight="1">
      <c r="B725" s="1"/>
      <c r="E725" s="2"/>
      <c r="G725" s="3"/>
      <c r="H725" s="4"/>
      <c r="I725" s="3"/>
    </row>
    <row r="726" ht="16.5" customHeight="1">
      <c r="B726" s="1"/>
      <c r="E726" s="2"/>
      <c r="G726" s="3"/>
      <c r="H726" s="4"/>
      <c r="I726" s="3"/>
    </row>
    <row r="727" ht="16.5" customHeight="1">
      <c r="B727" s="1"/>
      <c r="E727" s="2"/>
      <c r="G727" s="3"/>
      <c r="H727" s="4"/>
      <c r="I727" s="3"/>
    </row>
    <row r="728" ht="16.5" customHeight="1">
      <c r="B728" s="1"/>
      <c r="E728" s="2"/>
      <c r="G728" s="3"/>
      <c r="H728" s="4"/>
      <c r="I728" s="3"/>
    </row>
    <row r="729" ht="16.5" customHeight="1">
      <c r="B729" s="1"/>
      <c r="E729" s="2"/>
      <c r="G729" s="3"/>
      <c r="H729" s="4"/>
      <c r="I729" s="3"/>
    </row>
    <row r="730" ht="16.5" customHeight="1">
      <c r="B730" s="1"/>
      <c r="E730" s="2"/>
      <c r="G730" s="3"/>
      <c r="H730" s="4"/>
      <c r="I730" s="3"/>
    </row>
    <row r="731" ht="16.5" customHeight="1">
      <c r="B731" s="1"/>
      <c r="E731" s="2"/>
      <c r="G731" s="3"/>
      <c r="H731" s="4"/>
      <c r="I731" s="3"/>
    </row>
    <row r="732" ht="16.5" customHeight="1">
      <c r="B732" s="1"/>
      <c r="E732" s="2"/>
      <c r="G732" s="3"/>
      <c r="H732" s="4"/>
      <c r="I732" s="3"/>
    </row>
    <row r="733" ht="16.5" customHeight="1">
      <c r="B733" s="1"/>
      <c r="E733" s="2"/>
      <c r="G733" s="3"/>
      <c r="H733" s="4"/>
      <c r="I733" s="3"/>
    </row>
    <row r="734" ht="16.5" customHeight="1">
      <c r="B734" s="1"/>
      <c r="E734" s="2"/>
      <c r="G734" s="3"/>
      <c r="H734" s="4"/>
      <c r="I734" s="3"/>
    </row>
    <row r="735" ht="16.5" customHeight="1">
      <c r="B735" s="1"/>
      <c r="E735" s="2"/>
      <c r="G735" s="3"/>
      <c r="H735" s="4"/>
      <c r="I735" s="3"/>
    </row>
    <row r="736" ht="16.5" customHeight="1">
      <c r="B736" s="1"/>
      <c r="E736" s="2"/>
      <c r="G736" s="3"/>
      <c r="H736" s="4"/>
      <c r="I736" s="3"/>
    </row>
    <row r="737" ht="16.5" customHeight="1">
      <c r="B737" s="1"/>
      <c r="E737" s="2"/>
      <c r="G737" s="3"/>
      <c r="H737" s="4"/>
      <c r="I737" s="3"/>
    </row>
    <row r="738" ht="16.5" customHeight="1">
      <c r="B738" s="1"/>
      <c r="E738" s="2"/>
      <c r="G738" s="3"/>
      <c r="H738" s="4"/>
      <c r="I738" s="3"/>
    </row>
    <row r="739" ht="16.5" customHeight="1">
      <c r="B739" s="1"/>
      <c r="E739" s="2"/>
      <c r="G739" s="3"/>
      <c r="H739" s="4"/>
      <c r="I739" s="3"/>
    </row>
    <row r="740" ht="16.5" customHeight="1">
      <c r="B740" s="1"/>
      <c r="E740" s="2"/>
      <c r="G740" s="3"/>
      <c r="H740" s="4"/>
      <c r="I740" s="3"/>
    </row>
    <row r="741" ht="16.5" customHeight="1">
      <c r="B741" s="1"/>
      <c r="E741" s="2"/>
      <c r="G741" s="3"/>
      <c r="H741" s="4"/>
      <c r="I741" s="3"/>
    </row>
    <row r="742" ht="16.5" customHeight="1">
      <c r="B742" s="1"/>
      <c r="E742" s="2"/>
      <c r="G742" s="3"/>
      <c r="H742" s="4"/>
      <c r="I742" s="3"/>
    </row>
    <row r="743" ht="16.5" customHeight="1">
      <c r="B743" s="1"/>
      <c r="E743" s="2"/>
      <c r="G743" s="3"/>
      <c r="H743" s="4"/>
      <c r="I743" s="3"/>
    </row>
    <row r="744" ht="16.5" customHeight="1">
      <c r="B744" s="1"/>
      <c r="E744" s="2"/>
      <c r="G744" s="3"/>
      <c r="H744" s="4"/>
      <c r="I744" s="3"/>
    </row>
    <row r="745" ht="16.5" customHeight="1">
      <c r="B745" s="1"/>
      <c r="E745" s="2"/>
      <c r="G745" s="3"/>
      <c r="H745" s="4"/>
      <c r="I745" s="3"/>
    </row>
    <row r="746" ht="16.5" customHeight="1">
      <c r="B746" s="1"/>
      <c r="E746" s="2"/>
      <c r="G746" s="3"/>
      <c r="H746" s="4"/>
      <c r="I746" s="3"/>
    </row>
    <row r="747" ht="16.5" customHeight="1">
      <c r="B747" s="1"/>
      <c r="E747" s="2"/>
      <c r="G747" s="3"/>
      <c r="H747" s="4"/>
      <c r="I747" s="3"/>
    </row>
    <row r="748" ht="16.5" customHeight="1">
      <c r="B748" s="1"/>
      <c r="E748" s="2"/>
      <c r="G748" s="3"/>
      <c r="H748" s="4"/>
      <c r="I748" s="3"/>
    </row>
    <row r="749" ht="16.5" customHeight="1">
      <c r="B749" s="1"/>
      <c r="E749" s="2"/>
      <c r="G749" s="3"/>
      <c r="H749" s="4"/>
      <c r="I749" s="3"/>
    </row>
    <row r="750" ht="16.5" customHeight="1">
      <c r="B750" s="1"/>
      <c r="E750" s="2"/>
      <c r="G750" s="3"/>
      <c r="H750" s="4"/>
      <c r="I750" s="3"/>
    </row>
    <row r="751" ht="16.5" customHeight="1">
      <c r="B751" s="1"/>
      <c r="E751" s="2"/>
      <c r="G751" s="3"/>
      <c r="H751" s="4"/>
      <c r="I751" s="3"/>
    </row>
    <row r="752" ht="16.5" customHeight="1">
      <c r="B752" s="1"/>
      <c r="E752" s="2"/>
      <c r="G752" s="3"/>
      <c r="H752" s="4"/>
      <c r="I752" s="3"/>
    </row>
    <row r="753" ht="16.5" customHeight="1">
      <c r="B753" s="1"/>
      <c r="E753" s="2"/>
      <c r="G753" s="3"/>
      <c r="H753" s="4"/>
      <c r="I753" s="3"/>
    </row>
    <row r="754" ht="16.5" customHeight="1">
      <c r="B754" s="1"/>
      <c r="E754" s="2"/>
      <c r="G754" s="3"/>
      <c r="H754" s="4"/>
      <c r="I754" s="3"/>
    </row>
    <row r="755" ht="16.5" customHeight="1">
      <c r="B755" s="1"/>
      <c r="E755" s="2"/>
      <c r="G755" s="3"/>
      <c r="H755" s="4"/>
      <c r="I755" s="3"/>
    </row>
    <row r="756" ht="16.5" customHeight="1">
      <c r="B756" s="1"/>
      <c r="E756" s="2"/>
      <c r="G756" s="3"/>
      <c r="H756" s="4"/>
      <c r="I756" s="3"/>
    </row>
    <row r="757" ht="16.5" customHeight="1">
      <c r="B757" s="1"/>
      <c r="E757" s="2"/>
      <c r="G757" s="3"/>
      <c r="H757" s="4"/>
      <c r="I757" s="3"/>
    </row>
    <row r="758" ht="16.5" customHeight="1">
      <c r="B758" s="1"/>
      <c r="E758" s="2"/>
      <c r="G758" s="3"/>
      <c r="H758" s="4"/>
      <c r="I758" s="3"/>
    </row>
    <row r="759" ht="16.5" customHeight="1">
      <c r="B759" s="1"/>
      <c r="E759" s="2"/>
      <c r="G759" s="3"/>
      <c r="H759" s="4"/>
      <c r="I759" s="3"/>
    </row>
    <row r="760" ht="16.5" customHeight="1">
      <c r="B760" s="1"/>
      <c r="E760" s="2"/>
      <c r="G760" s="3"/>
      <c r="H760" s="4"/>
      <c r="I760" s="3"/>
    </row>
    <row r="761" ht="16.5" customHeight="1">
      <c r="B761" s="1"/>
      <c r="E761" s="2"/>
      <c r="G761" s="3"/>
      <c r="H761" s="4"/>
      <c r="I761" s="3"/>
    </row>
    <row r="762" ht="16.5" customHeight="1">
      <c r="B762" s="1"/>
      <c r="E762" s="2"/>
      <c r="G762" s="3"/>
      <c r="H762" s="4"/>
      <c r="I762" s="3"/>
    </row>
    <row r="763" ht="16.5" customHeight="1">
      <c r="B763" s="1"/>
      <c r="E763" s="2"/>
      <c r="G763" s="3"/>
      <c r="H763" s="4"/>
      <c r="I763" s="3"/>
    </row>
    <row r="764" ht="16.5" customHeight="1">
      <c r="B764" s="1"/>
      <c r="E764" s="2"/>
      <c r="G764" s="3"/>
      <c r="H764" s="4"/>
      <c r="I764" s="3"/>
    </row>
    <row r="765" ht="16.5" customHeight="1">
      <c r="B765" s="1"/>
      <c r="E765" s="2"/>
      <c r="G765" s="3"/>
      <c r="H765" s="4"/>
      <c r="I765" s="3"/>
    </row>
    <row r="766" ht="16.5" customHeight="1">
      <c r="B766" s="1"/>
      <c r="E766" s="2"/>
      <c r="G766" s="3"/>
      <c r="H766" s="4"/>
      <c r="I766" s="3"/>
    </row>
    <row r="767" ht="16.5" customHeight="1">
      <c r="B767" s="1"/>
      <c r="E767" s="2"/>
      <c r="G767" s="3"/>
      <c r="H767" s="4"/>
      <c r="I767" s="3"/>
    </row>
    <row r="768" ht="16.5" customHeight="1">
      <c r="B768" s="1"/>
      <c r="E768" s="2"/>
      <c r="G768" s="3"/>
      <c r="H768" s="4"/>
      <c r="I768" s="3"/>
    </row>
    <row r="769" ht="16.5" customHeight="1">
      <c r="B769" s="1"/>
      <c r="E769" s="2"/>
      <c r="G769" s="3"/>
      <c r="H769" s="4"/>
      <c r="I769" s="3"/>
    </row>
    <row r="770" ht="16.5" customHeight="1">
      <c r="B770" s="1"/>
      <c r="E770" s="2"/>
      <c r="G770" s="3"/>
      <c r="H770" s="4"/>
      <c r="I770" s="3"/>
    </row>
    <row r="771" ht="16.5" customHeight="1">
      <c r="B771" s="1"/>
      <c r="E771" s="2"/>
      <c r="G771" s="3"/>
      <c r="H771" s="4"/>
      <c r="I771" s="3"/>
    </row>
    <row r="772" ht="16.5" customHeight="1">
      <c r="B772" s="1"/>
      <c r="E772" s="2"/>
      <c r="G772" s="3"/>
      <c r="H772" s="4"/>
      <c r="I772" s="3"/>
    </row>
    <row r="773" ht="16.5" customHeight="1">
      <c r="B773" s="1"/>
      <c r="E773" s="2"/>
      <c r="G773" s="3"/>
      <c r="H773" s="4"/>
      <c r="I773" s="3"/>
    </row>
    <row r="774" ht="16.5" customHeight="1">
      <c r="B774" s="1"/>
      <c r="E774" s="2"/>
      <c r="G774" s="3"/>
      <c r="H774" s="4"/>
      <c r="I774" s="3"/>
    </row>
    <row r="775" ht="16.5" customHeight="1">
      <c r="B775" s="1"/>
      <c r="E775" s="2"/>
      <c r="G775" s="3"/>
      <c r="H775" s="4"/>
      <c r="I775" s="3"/>
    </row>
    <row r="776" ht="16.5" customHeight="1">
      <c r="B776" s="1"/>
      <c r="E776" s="2"/>
      <c r="G776" s="3"/>
      <c r="H776" s="4"/>
      <c r="I776" s="3"/>
    </row>
    <row r="777" ht="16.5" customHeight="1">
      <c r="B777" s="1"/>
      <c r="E777" s="2"/>
      <c r="G777" s="3"/>
      <c r="H777" s="4"/>
      <c r="I777" s="3"/>
    </row>
    <row r="778" ht="16.5" customHeight="1">
      <c r="B778" s="1"/>
      <c r="E778" s="2"/>
      <c r="G778" s="3"/>
      <c r="H778" s="4"/>
      <c r="I778" s="3"/>
    </row>
    <row r="779" ht="16.5" customHeight="1">
      <c r="B779" s="1"/>
      <c r="E779" s="2"/>
      <c r="G779" s="3"/>
      <c r="H779" s="4"/>
      <c r="I779" s="3"/>
    </row>
    <row r="780" ht="16.5" customHeight="1">
      <c r="B780" s="1"/>
      <c r="E780" s="2"/>
      <c r="G780" s="3"/>
      <c r="H780" s="4"/>
      <c r="I780" s="3"/>
    </row>
    <row r="781" ht="16.5" customHeight="1">
      <c r="B781" s="1"/>
      <c r="E781" s="2"/>
      <c r="G781" s="3"/>
      <c r="H781" s="4"/>
      <c r="I781" s="3"/>
    </row>
    <row r="782" ht="16.5" customHeight="1">
      <c r="B782" s="1"/>
      <c r="E782" s="2"/>
      <c r="G782" s="3"/>
      <c r="H782" s="4"/>
      <c r="I782" s="3"/>
    </row>
    <row r="783" ht="16.5" customHeight="1">
      <c r="B783" s="1"/>
      <c r="E783" s="2"/>
      <c r="G783" s="3"/>
      <c r="H783" s="4"/>
      <c r="I783" s="3"/>
    </row>
    <row r="784" ht="16.5" customHeight="1">
      <c r="B784" s="1"/>
      <c r="E784" s="2"/>
      <c r="G784" s="3"/>
      <c r="H784" s="4"/>
      <c r="I784" s="3"/>
    </row>
    <row r="785" ht="16.5" customHeight="1">
      <c r="B785" s="1"/>
      <c r="E785" s="2"/>
      <c r="G785" s="3"/>
      <c r="H785" s="4"/>
      <c r="I785" s="3"/>
    </row>
    <row r="786" ht="16.5" customHeight="1">
      <c r="B786" s="1"/>
      <c r="E786" s="2"/>
      <c r="G786" s="3"/>
      <c r="H786" s="4"/>
      <c r="I786" s="3"/>
    </row>
    <row r="787" ht="16.5" customHeight="1">
      <c r="B787" s="1"/>
      <c r="E787" s="2"/>
      <c r="G787" s="3"/>
      <c r="H787" s="4"/>
      <c r="I787" s="3"/>
    </row>
    <row r="788" ht="16.5" customHeight="1">
      <c r="B788" s="1"/>
      <c r="E788" s="2"/>
      <c r="G788" s="3"/>
      <c r="H788" s="4"/>
      <c r="I788" s="3"/>
    </row>
    <row r="789" ht="16.5" customHeight="1">
      <c r="B789" s="1"/>
      <c r="E789" s="2"/>
      <c r="G789" s="3"/>
      <c r="H789" s="4"/>
      <c r="I789" s="3"/>
    </row>
    <row r="790" ht="16.5" customHeight="1">
      <c r="B790" s="1"/>
      <c r="E790" s="2"/>
      <c r="G790" s="3"/>
      <c r="H790" s="4"/>
      <c r="I790" s="3"/>
    </row>
    <row r="791" ht="16.5" customHeight="1">
      <c r="B791" s="1"/>
      <c r="E791" s="2"/>
      <c r="G791" s="3"/>
      <c r="H791" s="4"/>
      <c r="I791" s="3"/>
    </row>
    <row r="792" ht="16.5" customHeight="1">
      <c r="B792" s="1"/>
      <c r="E792" s="2"/>
      <c r="G792" s="3"/>
      <c r="H792" s="4"/>
      <c r="I792" s="3"/>
    </row>
    <row r="793" ht="16.5" customHeight="1">
      <c r="B793" s="1"/>
      <c r="E793" s="2"/>
      <c r="G793" s="3"/>
      <c r="H793" s="4"/>
      <c r="I793" s="3"/>
    </row>
    <row r="794" ht="16.5" customHeight="1">
      <c r="B794" s="1"/>
      <c r="E794" s="2"/>
      <c r="G794" s="3"/>
      <c r="H794" s="4"/>
      <c r="I794" s="3"/>
    </row>
    <row r="795" ht="16.5" customHeight="1">
      <c r="B795" s="1"/>
      <c r="E795" s="2"/>
      <c r="G795" s="3"/>
      <c r="H795" s="4"/>
      <c r="I795" s="3"/>
    </row>
    <row r="796" ht="16.5" customHeight="1">
      <c r="B796" s="1"/>
      <c r="E796" s="2"/>
      <c r="G796" s="3"/>
      <c r="H796" s="4"/>
      <c r="I796" s="3"/>
    </row>
    <row r="797" ht="16.5" customHeight="1">
      <c r="B797" s="1"/>
      <c r="E797" s="2"/>
      <c r="G797" s="3"/>
      <c r="H797" s="4"/>
      <c r="I797" s="3"/>
    </row>
    <row r="798" ht="16.5" customHeight="1">
      <c r="B798" s="1"/>
      <c r="E798" s="2"/>
      <c r="G798" s="3"/>
      <c r="H798" s="4"/>
      <c r="I798" s="3"/>
    </row>
    <row r="799" ht="16.5" customHeight="1">
      <c r="B799" s="1"/>
      <c r="E799" s="2"/>
      <c r="G799" s="3"/>
      <c r="H799" s="4"/>
      <c r="I799" s="3"/>
    </row>
    <row r="800" ht="16.5" customHeight="1">
      <c r="B800" s="1"/>
      <c r="E800" s="2"/>
      <c r="G800" s="3"/>
      <c r="H800" s="4"/>
      <c r="I800" s="3"/>
    </row>
    <row r="801" ht="16.5" customHeight="1">
      <c r="B801" s="1"/>
      <c r="E801" s="2"/>
      <c r="G801" s="3"/>
      <c r="H801" s="4"/>
      <c r="I801" s="3"/>
    </row>
    <row r="802" ht="16.5" customHeight="1">
      <c r="B802" s="1"/>
      <c r="E802" s="2"/>
      <c r="G802" s="3"/>
      <c r="H802" s="4"/>
      <c r="I802" s="3"/>
    </row>
    <row r="803" ht="16.5" customHeight="1">
      <c r="B803" s="1"/>
      <c r="E803" s="2"/>
      <c r="G803" s="3"/>
      <c r="H803" s="4"/>
      <c r="I803" s="3"/>
    </row>
    <row r="804" ht="16.5" customHeight="1">
      <c r="B804" s="1"/>
      <c r="E804" s="2"/>
      <c r="G804" s="3"/>
      <c r="H804" s="4"/>
      <c r="I804" s="3"/>
    </row>
    <row r="805" ht="16.5" customHeight="1">
      <c r="B805" s="1"/>
      <c r="E805" s="2"/>
      <c r="G805" s="3"/>
      <c r="H805" s="4"/>
      <c r="I805" s="3"/>
    </row>
    <row r="806" ht="16.5" customHeight="1">
      <c r="B806" s="1"/>
      <c r="E806" s="2"/>
      <c r="G806" s="3"/>
      <c r="H806" s="4"/>
      <c r="I806" s="3"/>
    </row>
    <row r="807" ht="16.5" customHeight="1">
      <c r="B807" s="1"/>
      <c r="E807" s="2"/>
      <c r="G807" s="3"/>
      <c r="H807" s="4"/>
      <c r="I807" s="3"/>
    </row>
    <row r="808" ht="16.5" customHeight="1">
      <c r="B808" s="1"/>
      <c r="E808" s="2"/>
      <c r="G808" s="3"/>
      <c r="H808" s="4"/>
      <c r="I808" s="3"/>
    </row>
    <row r="809" ht="16.5" customHeight="1">
      <c r="B809" s="1"/>
      <c r="E809" s="2"/>
      <c r="G809" s="3"/>
      <c r="H809" s="4"/>
      <c r="I809" s="3"/>
    </row>
    <row r="810" ht="16.5" customHeight="1">
      <c r="B810" s="1"/>
      <c r="E810" s="2"/>
      <c r="G810" s="3"/>
      <c r="H810" s="4"/>
      <c r="I810" s="3"/>
    </row>
    <row r="811" ht="16.5" customHeight="1">
      <c r="B811" s="1"/>
      <c r="E811" s="2"/>
      <c r="G811" s="3"/>
      <c r="H811" s="4"/>
      <c r="I811" s="3"/>
    </row>
    <row r="812" ht="16.5" customHeight="1">
      <c r="B812" s="1"/>
      <c r="E812" s="2"/>
      <c r="G812" s="3"/>
      <c r="H812" s="4"/>
      <c r="I812" s="3"/>
    </row>
    <row r="813" ht="16.5" customHeight="1">
      <c r="B813" s="1"/>
      <c r="E813" s="2"/>
      <c r="G813" s="3"/>
      <c r="H813" s="4"/>
      <c r="I813" s="3"/>
    </row>
    <row r="814" ht="16.5" customHeight="1">
      <c r="B814" s="1"/>
      <c r="E814" s="2"/>
      <c r="G814" s="3"/>
      <c r="H814" s="4"/>
      <c r="I814" s="3"/>
    </row>
    <row r="815" ht="16.5" customHeight="1">
      <c r="B815" s="1"/>
      <c r="E815" s="2"/>
      <c r="G815" s="3"/>
      <c r="H815" s="4"/>
      <c r="I815" s="3"/>
    </row>
    <row r="816" ht="16.5" customHeight="1">
      <c r="B816" s="1"/>
      <c r="E816" s="2"/>
      <c r="G816" s="3"/>
      <c r="H816" s="4"/>
      <c r="I816" s="3"/>
    </row>
    <row r="817" ht="16.5" customHeight="1">
      <c r="B817" s="1"/>
      <c r="E817" s="2"/>
      <c r="G817" s="3"/>
      <c r="H817" s="4"/>
      <c r="I817" s="3"/>
    </row>
    <row r="818" ht="16.5" customHeight="1">
      <c r="B818" s="1"/>
      <c r="E818" s="2"/>
      <c r="G818" s="3"/>
      <c r="H818" s="4"/>
      <c r="I818" s="3"/>
    </row>
    <row r="819" ht="16.5" customHeight="1">
      <c r="B819" s="1"/>
      <c r="E819" s="2"/>
      <c r="G819" s="3"/>
      <c r="H819" s="4"/>
      <c r="I819" s="3"/>
    </row>
    <row r="820" ht="16.5" customHeight="1">
      <c r="B820" s="1"/>
      <c r="E820" s="2"/>
      <c r="G820" s="3"/>
      <c r="H820" s="4"/>
      <c r="I820" s="3"/>
    </row>
    <row r="821" ht="16.5" customHeight="1">
      <c r="B821" s="1"/>
      <c r="E821" s="2"/>
      <c r="G821" s="3"/>
      <c r="H821" s="4"/>
      <c r="I821" s="3"/>
    </row>
    <row r="822" ht="16.5" customHeight="1">
      <c r="B822" s="1"/>
      <c r="E822" s="2"/>
      <c r="G822" s="3"/>
      <c r="H822" s="4"/>
      <c r="I822" s="3"/>
    </row>
    <row r="823" ht="16.5" customHeight="1">
      <c r="B823" s="1"/>
      <c r="E823" s="2"/>
      <c r="G823" s="3"/>
      <c r="H823" s="4"/>
      <c r="I823" s="3"/>
    </row>
    <row r="824" ht="16.5" customHeight="1">
      <c r="B824" s="1"/>
      <c r="E824" s="2"/>
      <c r="G824" s="3"/>
      <c r="H824" s="4"/>
      <c r="I824" s="3"/>
    </row>
    <row r="825" ht="16.5" customHeight="1">
      <c r="B825" s="1"/>
      <c r="E825" s="2"/>
      <c r="G825" s="3"/>
      <c r="H825" s="4"/>
      <c r="I825" s="3"/>
    </row>
    <row r="826" ht="16.5" customHeight="1">
      <c r="B826" s="1"/>
      <c r="E826" s="2"/>
      <c r="G826" s="3"/>
      <c r="H826" s="4"/>
      <c r="I826" s="3"/>
    </row>
    <row r="827" ht="16.5" customHeight="1">
      <c r="B827" s="1"/>
      <c r="E827" s="2"/>
      <c r="G827" s="3"/>
      <c r="H827" s="4"/>
      <c r="I827" s="3"/>
    </row>
    <row r="828" ht="16.5" customHeight="1">
      <c r="B828" s="1"/>
      <c r="E828" s="2"/>
      <c r="G828" s="3"/>
      <c r="H828" s="4"/>
      <c r="I828" s="3"/>
    </row>
    <row r="829" ht="16.5" customHeight="1">
      <c r="B829" s="1"/>
      <c r="E829" s="2"/>
      <c r="G829" s="3"/>
      <c r="H829" s="4"/>
      <c r="I829" s="3"/>
    </row>
    <row r="830" ht="16.5" customHeight="1">
      <c r="B830" s="1"/>
      <c r="E830" s="2"/>
      <c r="G830" s="3"/>
      <c r="H830" s="4"/>
      <c r="I830" s="3"/>
    </row>
    <row r="831" ht="16.5" customHeight="1">
      <c r="B831" s="1"/>
      <c r="E831" s="2"/>
      <c r="G831" s="3"/>
      <c r="H831" s="4"/>
      <c r="I831" s="3"/>
    </row>
    <row r="832" ht="16.5" customHeight="1">
      <c r="B832" s="1"/>
      <c r="E832" s="2"/>
      <c r="G832" s="3"/>
      <c r="H832" s="4"/>
      <c r="I832" s="3"/>
    </row>
    <row r="833" ht="16.5" customHeight="1">
      <c r="B833" s="1"/>
      <c r="E833" s="2"/>
      <c r="G833" s="3"/>
      <c r="H833" s="4"/>
      <c r="I833" s="3"/>
    </row>
    <row r="834" ht="16.5" customHeight="1">
      <c r="B834" s="1"/>
      <c r="E834" s="2"/>
      <c r="G834" s="3"/>
      <c r="H834" s="4"/>
      <c r="I834" s="3"/>
    </row>
    <row r="835" ht="16.5" customHeight="1">
      <c r="B835" s="1"/>
      <c r="E835" s="2"/>
      <c r="G835" s="3"/>
      <c r="H835" s="4"/>
      <c r="I835" s="3"/>
    </row>
    <row r="836" ht="16.5" customHeight="1">
      <c r="B836" s="1"/>
      <c r="E836" s="2"/>
      <c r="G836" s="3"/>
      <c r="H836" s="4"/>
      <c r="I836" s="3"/>
    </row>
    <row r="837" ht="16.5" customHeight="1">
      <c r="B837" s="1"/>
      <c r="E837" s="2"/>
      <c r="G837" s="3"/>
      <c r="H837" s="4"/>
      <c r="I837" s="3"/>
    </row>
    <row r="838" ht="16.5" customHeight="1">
      <c r="B838" s="1"/>
      <c r="E838" s="2"/>
      <c r="G838" s="3"/>
      <c r="H838" s="4"/>
      <c r="I838" s="3"/>
    </row>
    <row r="839" ht="16.5" customHeight="1">
      <c r="B839" s="1"/>
      <c r="E839" s="2"/>
      <c r="G839" s="3"/>
      <c r="H839" s="4"/>
      <c r="I839" s="3"/>
    </row>
    <row r="840" ht="16.5" customHeight="1">
      <c r="B840" s="1"/>
      <c r="E840" s="2"/>
      <c r="G840" s="3"/>
      <c r="H840" s="4"/>
      <c r="I840" s="3"/>
    </row>
    <row r="841" ht="16.5" customHeight="1">
      <c r="B841" s="1"/>
      <c r="E841" s="2"/>
      <c r="G841" s="3"/>
      <c r="H841" s="4"/>
      <c r="I841" s="3"/>
    </row>
    <row r="842" ht="16.5" customHeight="1">
      <c r="B842" s="1"/>
      <c r="E842" s="2"/>
      <c r="G842" s="3"/>
      <c r="H842" s="4"/>
      <c r="I842" s="3"/>
    </row>
    <row r="843" ht="16.5" customHeight="1">
      <c r="B843" s="1"/>
      <c r="E843" s="2"/>
      <c r="G843" s="3"/>
      <c r="H843" s="4"/>
      <c r="I843" s="3"/>
    </row>
    <row r="844" ht="16.5" customHeight="1">
      <c r="B844" s="1"/>
      <c r="E844" s="2"/>
      <c r="G844" s="3"/>
      <c r="H844" s="4"/>
      <c r="I844" s="3"/>
    </row>
    <row r="845" ht="16.5" customHeight="1">
      <c r="B845" s="1"/>
      <c r="E845" s="2"/>
      <c r="G845" s="3"/>
      <c r="H845" s="4"/>
      <c r="I845" s="3"/>
    </row>
    <row r="846" ht="16.5" customHeight="1">
      <c r="B846" s="1"/>
      <c r="E846" s="2"/>
      <c r="G846" s="3"/>
      <c r="H846" s="4"/>
      <c r="I846" s="3"/>
    </row>
    <row r="847" ht="16.5" customHeight="1">
      <c r="B847" s="1"/>
      <c r="E847" s="2"/>
      <c r="G847" s="3"/>
      <c r="H847" s="4"/>
      <c r="I847" s="3"/>
    </row>
    <row r="848" ht="16.5" customHeight="1">
      <c r="B848" s="1"/>
      <c r="E848" s="2"/>
      <c r="G848" s="3"/>
      <c r="H848" s="4"/>
      <c r="I848" s="3"/>
    </row>
    <row r="849" ht="16.5" customHeight="1">
      <c r="B849" s="1"/>
      <c r="E849" s="2"/>
      <c r="G849" s="3"/>
      <c r="H849" s="4"/>
      <c r="I849" s="3"/>
    </row>
    <row r="850" ht="16.5" customHeight="1">
      <c r="B850" s="1"/>
      <c r="E850" s="2"/>
      <c r="G850" s="3"/>
      <c r="H850" s="4"/>
      <c r="I850" s="3"/>
    </row>
    <row r="851" ht="16.5" customHeight="1">
      <c r="B851" s="1"/>
      <c r="E851" s="2"/>
      <c r="G851" s="3"/>
      <c r="H851" s="4"/>
      <c r="I851" s="3"/>
    </row>
    <row r="852" ht="16.5" customHeight="1">
      <c r="B852" s="1"/>
      <c r="E852" s="2"/>
      <c r="G852" s="3"/>
      <c r="H852" s="4"/>
      <c r="I852" s="3"/>
    </row>
    <row r="853" ht="16.5" customHeight="1">
      <c r="B853" s="1"/>
      <c r="E853" s="2"/>
      <c r="G853" s="3"/>
      <c r="H853" s="4"/>
      <c r="I853" s="3"/>
    </row>
    <row r="854" ht="16.5" customHeight="1">
      <c r="B854" s="1"/>
      <c r="E854" s="2"/>
      <c r="G854" s="3"/>
      <c r="H854" s="4"/>
      <c r="I854" s="3"/>
    </row>
    <row r="855" ht="16.5" customHeight="1">
      <c r="B855" s="1"/>
      <c r="E855" s="2"/>
      <c r="G855" s="3"/>
      <c r="H855" s="4"/>
      <c r="I855" s="3"/>
    </row>
    <row r="856" ht="16.5" customHeight="1">
      <c r="B856" s="1"/>
      <c r="E856" s="2"/>
      <c r="G856" s="3"/>
      <c r="H856" s="4"/>
      <c r="I856" s="3"/>
    </row>
    <row r="857" ht="16.5" customHeight="1">
      <c r="B857" s="1"/>
      <c r="E857" s="2"/>
      <c r="G857" s="3"/>
      <c r="H857" s="4"/>
      <c r="I857" s="3"/>
    </row>
    <row r="858" ht="16.5" customHeight="1">
      <c r="B858" s="1"/>
      <c r="E858" s="2"/>
      <c r="G858" s="3"/>
      <c r="H858" s="4"/>
      <c r="I858" s="3"/>
    </row>
    <row r="859" ht="16.5" customHeight="1">
      <c r="B859" s="1"/>
      <c r="E859" s="2"/>
      <c r="G859" s="3"/>
      <c r="H859" s="4"/>
      <c r="I859" s="3"/>
    </row>
    <row r="860" ht="16.5" customHeight="1">
      <c r="B860" s="1"/>
      <c r="E860" s="2"/>
      <c r="G860" s="3"/>
      <c r="H860" s="4"/>
      <c r="I860" s="3"/>
    </row>
    <row r="861" ht="16.5" customHeight="1">
      <c r="B861" s="1"/>
      <c r="E861" s="2"/>
      <c r="G861" s="3"/>
      <c r="H861" s="4"/>
      <c r="I861" s="3"/>
    </row>
    <row r="862" ht="16.5" customHeight="1">
      <c r="B862" s="1"/>
      <c r="E862" s="2"/>
      <c r="G862" s="3"/>
      <c r="H862" s="4"/>
      <c r="I862" s="3"/>
    </row>
    <row r="863" ht="16.5" customHeight="1">
      <c r="B863" s="1"/>
      <c r="E863" s="2"/>
      <c r="G863" s="3"/>
      <c r="H863" s="4"/>
      <c r="I863" s="3"/>
    </row>
    <row r="864" ht="16.5" customHeight="1">
      <c r="B864" s="1"/>
      <c r="E864" s="2"/>
      <c r="G864" s="3"/>
      <c r="H864" s="4"/>
      <c r="I864" s="3"/>
    </row>
    <row r="865" ht="16.5" customHeight="1">
      <c r="B865" s="1"/>
      <c r="E865" s="2"/>
      <c r="G865" s="3"/>
      <c r="H865" s="4"/>
      <c r="I865" s="3"/>
    </row>
    <row r="866" ht="16.5" customHeight="1">
      <c r="B866" s="1"/>
      <c r="E866" s="2"/>
      <c r="G866" s="3"/>
      <c r="H866" s="4"/>
      <c r="I866" s="3"/>
    </row>
    <row r="867" ht="16.5" customHeight="1">
      <c r="B867" s="1"/>
      <c r="E867" s="2"/>
      <c r="G867" s="3"/>
      <c r="H867" s="4"/>
      <c r="I867" s="3"/>
    </row>
    <row r="868" ht="16.5" customHeight="1">
      <c r="B868" s="1"/>
      <c r="E868" s="2"/>
      <c r="G868" s="3"/>
      <c r="H868" s="4"/>
      <c r="I868" s="3"/>
    </row>
    <row r="869" ht="16.5" customHeight="1">
      <c r="B869" s="1"/>
      <c r="E869" s="2"/>
      <c r="G869" s="3"/>
      <c r="H869" s="4"/>
      <c r="I869" s="3"/>
    </row>
    <row r="870" ht="16.5" customHeight="1">
      <c r="B870" s="1"/>
      <c r="E870" s="2"/>
      <c r="G870" s="3"/>
      <c r="H870" s="4"/>
      <c r="I870" s="3"/>
    </row>
    <row r="871" ht="16.5" customHeight="1">
      <c r="B871" s="1"/>
      <c r="E871" s="2"/>
      <c r="G871" s="3"/>
      <c r="H871" s="4"/>
      <c r="I871" s="3"/>
    </row>
    <row r="872" ht="16.5" customHeight="1">
      <c r="B872" s="1"/>
      <c r="E872" s="2"/>
      <c r="G872" s="3"/>
      <c r="H872" s="4"/>
      <c r="I872" s="3"/>
    </row>
    <row r="873" ht="16.5" customHeight="1">
      <c r="B873" s="1"/>
      <c r="E873" s="2"/>
      <c r="G873" s="3"/>
      <c r="H873" s="4"/>
      <c r="I873" s="3"/>
    </row>
    <row r="874" ht="16.5" customHeight="1">
      <c r="B874" s="1"/>
      <c r="E874" s="2"/>
      <c r="G874" s="3"/>
      <c r="H874" s="4"/>
      <c r="I874" s="3"/>
    </row>
    <row r="875" ht="16.5" customHeight="1">
      <c r="B875" s="1"/>
      <c r="E875" s="2"/>
      <c r="G875" s="3"/>
      <c r="H875" s="4"/>
      <c r="I875" s="3"/>
    </row>
    <row r="876" ht="16.5" customHeight="1">
      <c r="B876" s="1"/>
      <c r="E876" s="2"/>
      <c r="G876" s="3"/>
      <c r="H876" s="4"/>
      <c r="I876" s="3"/>
    </row>
    <row r="877" ht="16.5" customHeight="1">
      <c r="B877" s="1"/>
      <c r="E877" s="2"/>
      <c r="G877" s="3"/>
      <c r="H877" s="4"/>
      <c r="I877" s="3"/>
    </row>
    <row r="878" ht="16.5" customHeight="1">
      <c r="B878" s="1"/>
      <c r="E878" s="2"/>
      <c r="G878" s="3"/>
      <c r="H878" s="4"/>
      <c r="I878" s="3"/>
    </row>
    <row r="879" ht="16.5" customHeight="1">
      <c r="B879" s="1"/>
      <c r="E879" s="2"/>
      <c r="G879" s="3"/>
      <c r="H879" s="4"/>
      <c r="I879" s="3"/>
    </row>
    <row r="880" ht="16.5" customHeight="1">
      <c r="B880" s="1"/>
      <c r="E880" s="2"/>
      <c r="G880" s="3"/>
      <c r="H880" s="4"/>
      <c r="I880" s="3"/>
    </row>
    <row r="881" ht="16.5" customHeight="1">
      <c r="B881" s="1"/>
      <c r="E881" s="2"/>
      <c r="G881" s="3"/>
      <c r="H881" s="4"/>
      <c r="I881" s="3"/>
    </row>
    <row r="882" ht="16.5" customHeight="1">
      <c r="B882" s="1"/>
      <c r="E882" s="2"/>
      <c r="G882" s="3"/>
      <c r="H882" s="4"/>
      <c r="I882" s="3"/>
    </row>
    <row r="883" ht="16.5" customHeight="1">
      <c r="B883" s="1"/>
      <c r="E883" s="2"/>
      <c r="G883" s="3"/>
      <c r="H883" s="4"/>
      <c r="I883" s="3"/>
    </row>
    <row r="884" ht="16.5" customHeight="1">
      <c r="B884" s="1"/>
      <c r="E884" s="2"/>
      <c r="G884" s="3"/>
      <c r="H884" s="4"/>
      <c r="I884" s="3"/>
    </row>
    <row r="885" ht="16.5" customHeight="1">
      <c r="B885" s="1"/>
      <c r="E885" s="2"/>
      <c r="G885" s="3"/>
      <c r="H885" s="4"/>
      <c r="I885" s="3"/>
    </row>
    <row r="886" ht="16.5" customHeight="1">
      <c r="B886" s="1"/>
      <c r="E886" s="2"/>
      <c r="G886" s="3"/>
      <c r="H886" s="4"/>
      <c r="I886" s="3"/>
    </row>
    <row r="887" ht="16.5" customHeight="1">
      <c r="B887" s="1"/>
      <c r="E887" s="2"/>
      <c r="G887" s="3"/>
      <c r="H887" s="4"/>
      <c r="I887" s="3"/>
    </row>
    <row r="888" ht="16.5" customHeight="1">
      <c r="B888" s="1"/>
      <c r="E888" s="2"/>
      <c r="G888" s="3"/>
      <c r="H888" s="4"/>
      <c r="I888" s="3"/>
    </row>
    <row r="889" ht="16.5" customHeight="1">
      <c r="B889" s="1"/>
      <c r="E889" s="2"/>
      <c r="G889" s="3"/>
      <c r="H889" s="4"/>
      <c r="I889" s="3"/>
    </row>
    <row r="890" ht="16.5" customHeight="1">
      <c r="B890" s="1"/>
      <c r="E890" s="2"/>
      <c r="G890" s="3"/>
      <c r="H890" s="4"/>
      <c r="I890" s="3"/>
    </row>
    <row r="891" ht="16.5" customHeight="1">
      <c r="B891" s="1"/>
      <c r="E891" s="2"/>
      <c r="G891" s="3"/>
      <c r="H891" s="4"/>
      <c r="I891" s="3"/>
    </row>
    <row r="892" ht="16.5" customHeight="1">
      <c r="B892" s="1"/>
      <c r="E892" s="2"/>
      <c r="G892" s="3"/>
      <c r="H892" s="4"/>
      <c r="I892" s="3"/>
    </row>
    <row r="893" ht="16.5" customHeight="1">
      <c r="B893" s="1"/>
      <c r="E893" s="2"/>
      <c r="G893" s="3"/>
      <c r="H893" s="4"/>
      <c r="I893" s="3"/>
    </row>
    <row r="894" ht="16.5" customHeight="1">
      <c r="B894" s="1"/>
      <c r="E894" s="2"/>
      <c r="G894" s="3"/>
      <c r="H894" s="4"/>
      <c r="I894" s="3"/>
    </row>
    <row r="895" ht="16.5" customHeight="1">
      <c r="B895" s="1"/>
      <c r="E895" s="2"/>
      <c r="G895" s="3"/>
      <c r="H895" s="4"/>
      <c r="I895" s="3"/>
    </row>
    <row r="896" ht="16.5" customHeight="1">
      <c r="B896" s="1"/>
      <c r="E896" s="2"/>
      <c r="G896" s="3"/>
      <c r="H896" s="4"/>
      <c r="I896" s="3"/>
    </row>
    <row r="897" ht="16.5" customHeight="1">
      <c r="B897" s="1"/>
      <c r="E897" s="2"/>
      <c r="G897" s="3"/>
      <c r="H897" s="4"/>
      <c r="I897" s="3"/>
    </row>
    <row r="898" ht="16.5" customHeight="1">
      <c r="B898" s="1"/>
      <c r="E898" s="2"/>
      <c r="G898" s="3"/>
      <c r="H898" s="4"/>
      <c r="I898" s="3"/>
    </row>
    <row r="899" ht="16.5" customHeight="1">
      <c r="B899" s="1"/>
      <c r="E899" s="2"/>
      <c r="G899" s="3"/>
      <c r="H899" s="4"/>
      <c r="I899" s="3"/>
    </row>
    <row r="900" ht="16.5" customHeight="1">
      <c r="B900" s="1"/>
      <c r="E900" s="2"/>
      <c r="G900" s="3"/>
      <c r="H900" s="4"/>
      <c r="I900" s="3"/>
    </row>
    <row r="901" ht="16.5" customHeight="1">
      <c r="B901" s="1"/>
      <c r="E901" s="2"/>
      <c r="G901" s="3"/>
      <c r="H901" s="4"/>
      <c r="I901" s="3"/>
    </row>
    <row r="902" ht="16.5" customHeight="1">
      <c r="B902" s="1"/>
      <c r="E902" s="2"/>
      <c r="G902" s="3"/>
      <c r="H902" s="4"/>
      <c r="I902" s="3"/>
    </row>
    <row r="903" ht="16.5" customHeight="1">
      <c r="B903" s="1"/>
      <c r="E903" s="2"/>
      <c r="G903" s="3"/>
      <c r="H903" s="4"/>
      <c r="I903" s="3"/>
    </row>
    <row r="904" ht="16.5" customHeight="1">
      <c r="B904" s="1"/>
      <c r="E904" s="2"/>
      <c r="G904" s="3"/>
      <c r="H904" s="4"/>
      <c r="I904" s="3"/>
    </row>
    <row r="905" ht="16.5" customHeight="1">
      <c r="B905" s="1"/>
      <c r="E905" s="2"/>
      <c r="G905" s="3"/>
      <c r="H905" s="4"/>
      <c r="I905" s="3"/>
    </row>
    <row r="906" ht="16.5" customHeight="1">
      <c r="B906" s="1"/>
      <c r="E906" s="2"/>
      <c r="G906" s="3"/>
      <c r="H906" s="4"/>
      <c r="I906" s="3"/>
    </row>
    <row r="907" ht="16.5" customHeight="1">
      <c r="B907" s="1"/>
      <c r="E907" s="2"/>
      <c r="G907" s="3"/>
      <c r="H907" s="4"/>
      <c r="I907" s="3"/>
    </row>
    <row r="908" ht="16.5" customHeight="1">
      <c r="B908" s="1"/>
      <c r="E908" s="2"/>
      <c r="G908" s="3"/>
      <c r="H908" s="4"/>
      <c r="I908" s="3"/>
    </row>
    <row r="909" ht="16.5" customHeight="1">
      <c r="B909" s="1"/>
      <c r="E909" s="2"/>
      <c r="G909" s="3"/>
      <c r="H909" s="4"/>
      <c r="I909" s="3"/>
    </row>
    <row r="910" ht="16.5" customHeight="1">
      <c r="B910" s="1"/>
      <c r="E910" s="2"/>
      <c r="G910" s="3"/>
      <c r="H910" s="4"/>
      <c r="I910" s="3"/>
    </row>
    <row r="911" ht="16.5" customHeight="1">
      <c r="B911" s="1"/>
      <c r="E911" s="2"/>
      <c r="G911" s="3"/>
      <c r="H911" s="4"/>
      <c r="I911" s="3"/>
    </row>
    <row r="912" ht="16.5" customHeight="1">
      <c r="B912" s="1"/>
      <c r="E912" s="2"/>
      <c r="G912" s="3"/>
      <c r="H912" s="4"/>
      <c r="I912" s="3"/>
    </row>
    <row r="913" ht="16.5" customHeight="1">
      <c r="B913" s="1"/>
      <c r="E913" s="2"/>
      <c r="G913" s="3"/>
      <c r="H913" s="4"/>
      <c r="I913" s="3"/>
    </row>
    <row r="914" ht="16.5" customHeight="1">
      <c r="B914" s="1"/>
      <c r="E914" s="2"/>
      <c r="G914" s="3"/>
      <c r="H914" s="4"/>
      <c r="I914" s="3"/>
    </row>
    <row r="915" ht="16.5" customHeight="1">
      <c r="B915" s="1"/>
      <c r="E915" s="2"/>
      <c r="G915" s="3"/>
      <c r="H915" s="4"/>
      <c r="I915" s="3"/>
    </row>
    <row r="916" ht="16.5" customHeight="1">
      <c r="B916" s="1"/>
      <c r="E916" s="2"/>
      <c r="G916" s="3"/>
      <c r="H916" s="4"/>
      <c r="I916" s="3"/>
    </row>
    <row r="917" ht="16.5" customHeight="1">
      <c r="B917" s="1"/>
      <c r="E917" s="2"/>
      <c r="G917" s="3"/>
      <c r="H917" s="4"/>
      <c r="I917" s="3"/>
    </row>
    <row r="918" ht="16.5" customHeight="1">
      <c r="B918" s="1"/>
      <c r="E918" s="2"/>
      <c r="G918" s="3"/>
      <c r="H918" s="4"/>
      <c r="I918" s="3"/>
    </row>
    <row r="919" ht="16.5" customHeight="1">
      <c r="B919" s="1"/>
      <c r="E919" s="2"/>
      <c r="G919" s="3"/>
      <c r="H919" s="4"/>
      <c r="I919" s="3"/>
    </row>
    <row r="920" ht="16.5" customHeight="1">
      <c r="B920" s="1"/>
      <c r="E920" s="2"/>
      <c r="G920" s="3"/>
      <c r="H920" s="4"/>
      <c r="I920" s="3"/>
    </row>
    <row r="921" ht="16.5" customHeight="1">
      <c r="B921" s="1"/>
      <c r="E921" s="2"/>
      <c r="G921" s="3"/>
      <c r="H921" s="4"/>
      <c r="I921" s="3"/>
    </row>
    <row r="922" ht="16.5" customHeight="1">
      <c r="B922" s="1"/>
      <c r="E922" s="2"/>
      <c r="G922" s="3"/>
      <c r="H922" s="4"/>
      <c r="I922" s="3"/>
    </row>
    <row r="923" ht="16.5" customHeight="1">
      <c r="B923" s="1"/>
      <c r="E923" s="2"/>
      <c r="G923" s="3"/>
      <c r="H923" s="4"/>
      <c r="I923" s="3"/>
    </row>
    <row r="924" ht="16.5" customHeight="1">
      <c r="B924" s="1"/>
      <c r="E924" s="2"/>
      <c r="G924" s="3"/>
      <c r="H924" s="4"/>
      <c r="I924" s="3"/>
    </row>
    <row r="925" ht="16.5" customHeight="1">
      <c r="B925" s="1"/>
      <c r="E925" s="2"/>
      <c r="G925" s="3"/>
      <c r="H925" s="4"/>
      <c r="I925" s="3"/>
    </row>
    <row r="926" ht="16.5" customHeight="1">
      <c r="B926" s="1"/>
      <c r="E926" s="2"/>
      <c r="G926" s="3"/>
      <c r="H926" s="4"/>
      <c r="I926" s="3"/>
    </row>
    <row r="927" ht="16.5" customHeight="1">
      <c r="B927" s="1"/>
      <c r="E927" s="2"/>
      <c r="G927" s="3"/>
      <c r="H927" s="4"/>
      <c r="I927" s="3"/>
    </row>
    <row r="928" ht="16.5" customHeight="1">
      <c r="B928" s="1"/>
      <c r="E928" s="2"/>
      <c r="G928" s="3"/>
      <c r="H928" s="4"/>
      <c r="I928" s="3"/>
    </row>
    <row r="929" ht="16.5" customHeight="1">
      <c r="B929" s="1"/>
      <c r="E929" s="2"/>
      <c r="G929" s="3"/>
      <c r="H929" s="4"/>
      <c r="I929" s="3"/>
    </row>
    <row r="930" ht="16.5" customHeight="1">
      <c r="B930" s="1"/>
      <c r="E930" s="2"/>
      <c r="G930" s="3"/>
      <c r="H930" s="4"/>
      <c r="I930" s="3"/>
    </row>
    <row r="931" ht="16.5" customHeight="1">
      <c r="B931" s="1"/>
      <c r="E931" s="2"/>
      <c r="G931" s="3"/>
      <c r="H931" s="4"/>
      <c r="I931" s="3"/>
    </row>
    <row r="932" ht="16.5" customHeight="1">
      <c r="B932" s="1"/>
      <c r="E932" s="2"/>
      <c r="G932" s="3"/>
      <c r="H932" s="4"/>
      <c r="I932" s="3"/>
    </row>
    <row r="933" ht="16.5" customHeight="1">
      <c r="B933" s="1"/>
      <c r="E933" s="2"/>
      <c r="G933" s="3"/>
      <c r="H933" s="4"/>
      <c r="I933" s="3"/>
    </row>
    <row r="934" ht="16.5" customHeight="1">
      <c r="B934" s="1"/>
      <c r="E934" s="2"/>
      <c r="G934" s="3"/>
      <c r="H934" s="4"/>
      <c r="I934" s="3"/>
    </row>
    <row r="935" ht="16.5" customHeight="1">
      <c r="B935" s="1"/>
      <c r="E935" s="2"/>
      <c r="G935" s="3"/>
      <c r="H935" s="4"/>
      <c r="I935" s="3"/>
    </row>
    <row r="936" ht="16.5" customHeight="1">
      <c r="B936" s="1"/>
      <c r="E936" s="2"/>
      <c r="G936" s="3"/>
      <c r="H936" s="4"/>
      <c r="I936" s="3"/>
    </row>
    <row r="937" ht="16.5" customHeight="1">
      <c r="B937" s="1"/>
      <c r="E937" s="2"/>
      <c r="G937" s="3"/>
      <c r="H937" s="4"/>
      <c r="I937" s="3"/>
    </row>
    <row r="938" ht="16.5" customHeight="1">
      <c r="B938" s="1"/>
      <c r="E938" s="2"/>
      <c r="G938" s="3"/>
      <c r="H938" s="4"/>
      <c r="I938" s="3"/>
    </row>
    <row r="939" ht="16.5" customHeight="1">
      <c r="B939" s="1"/>
      <c r="E939" s="2"/>
      <c r="G939" s="3"/>
      <c r="H939" s="4"/>
      <c r="I939" s="3"/>
    </row>
    <row r="940" ht="16.5" customHeight="1">
      <c r="B940" s="1"/>
      <c r="E940" s="2"/>
      <c r="G940" s="3"/>
      <c r="H940" s="4"/>
      <c r="I940" s="3"/>
    </row>
    <row r="941" ht="16.5" customHeight="1">
      <c r="B941" s="1"/>
      <c r="E941" s="2"/>
      <c r="G941" s="3"/>
      <c r="H941" s="4"/>
      <c r="I941" s="3"/>
    </row>
    <row r="942" ht="16.5" customHeight="1">
      <c r="B942" s="1"/>
      <c r="E942" s="2"/>
      <c r="G942" s="3"/>
      <c r="H942" s="4"/>
      <c r="I942" s="3"/>
    </row>
    <row r="943" ht="16.5" customHeight="1">
      <c r="B943" s="1"/>
      <c r="E943" s="2"/>
      <c r="G943" s="3"/>
      <c r="H943" s="4"/>
      <c r="I943" s="3"/>
    </row>
    <row r="944" ht="16.5" customHeight="1">
      <c r="B944" s="1"/>
      <c r="E944" s="2"/>
      <c r="G944" s="3"/>
      <c r="H944" s="4"/>
      <c r="I944" s="3"/>
    </row>
    <row r="945" ht="16.5" customHeight="1">
      <c r="B945" s="1"/>
      <c r="E945" s="2"/>
      <c r="G945" s="3"/>
      <c r="H945" s="4"/>
      <c r="I945" s="3"/>
    </row>
    <row r="946" ht="16.5" customHeight="1">
      <c r="B946" s="1"/>
      <c r="E946" s="2"/>
      <c r="G946" s="3"/>
      <c r="H946" s="4"/>
      <c r="I946" s="3"/>
    </row>
    <row r="947" ht="16.5" customHeight="1">
      <c r="B947" s="1"/>
      <c r="E947" s="2"/>
      <c r="G947" s="3"/>
      <c r="H947" s="4"/>
      <c r="I947" s="3"/>
    </row>
    <row r="948" ht="16.5" customHeight="1">
      <c r="B948" s="1"/>
      <c r="E948" s="2"/>
      <c r="G948" s="3"/>
      <c r="H948" s="4"/>
      <c r="I948" s="3"/>
    </row>
    <row r="949" ht="16.5" customHeight="1">
      <c r="B949" s="1"/>
      <c r="E949" s="2"/>
      <c r="G949" s="3"/>
      <c r="H949" s="4"/>
      <c r="I949" s="3"/>
    </row>
    <row r="950" ht="16.5" customHeight="1">
      <c r="B950" s="1"/>
      <c r="E950" s="2"/>
      <c r="G950" s="3"/>
      <c r="H950" s="4"/>
      <c r="I950" s="3"/>
    </row>
    <row r="951" ht="16.5" customHeight="1">
      <c r="B951" s="1"/>
      <c r="E951" s="2"/>
      <c r="G951" s="3"/>
      <c r="H951" s="4"/>
      <c r="I951" s="3"/>
    </row>
    <row r="952" ht="16.5" customHeight="1">
      <c r="B952" s="1"/>
      <c r="E952" s="2"/>
      <c r="G952" s="3"/>
      <c r="H952" s="4"/>
      <c r="I952" s="3"/>
    </row>
    <row r="953" ht="16.5" customHeight="1">
      <c r="B953" s="1"/>
      <c r="E953" s="2"/>
      <c r="G953" s="3"/>
      <c r="H953" s="4"/>
      <c r="I953" s="3"/>
    </row>
    <row r="954" ht="16.5" customHeight="1">
      <c r="B954" s="1"/>
      <c r="E954" s="2"/>
      <c r="G954" s="3"/>
      <c r="H954" s="4"/>
      <c r="I954" s="3"/>
    </row>
    <row r="955" ht="16.5" customHeight="1">
      <c r="B955" s="1"/>
      <c r="E955" s="2"/>
      <c r="G955" s="3"/>
      <c r="H955" s="4"/>
      <c r="I955" s="3"/>
    </row>
    <row r="956" ht="16.5" customHeight="1">
      <c r="B956" s="1"/>
      <c r="E956" s="2"/>
      <c r="G956" s="3"/>
      <c r="H956" s="4"/>
      <c r="I956" s="3"/>
    </row>
    <row r="957" ht="16.5" customHeight="1">
      <c r="B957" s="1"/>
      <c r="E957" s="2"/>
      <c r="G957" s="3"/>
      <c r="H957" s="4"/>
      <c r="I957" s="3"/>
    </row>
    <row r="958" ht="16.5" customHeight="1">
      <c r="B958" s="1"/>
      <c r="E958" s="2"/>
      <c r="G958" s="3"/>
      <c r="H958" s="4"/>
      <c r="I958" s="3"/>
    </row>
    <row r="959" ht="16.5" customHeight="1">
      <c r="B959" s="1"/>
      <c r="E959" s="2"/>
      <c r="G959" s="3"/>
      <c r="H959" s="4"/>
      <c r="I959" s="3"/>
    </row>
    <row r="960" ht="16.5" customHeight="1">
      <c r="B960" s="1"/>
      <c r="E960" s="2"/>
      <c r="G960" s="3"/>
      <c r="H960" s="4"/>
      <c r="I960" s="3"/>
    </row>
    <row r="961" ht="16.5" customHeight="1">
      <c r="B961" s="1"/>
      <c r="E961" s="2"/>
      <c r="G961" s="3"/>
      <c r="H961" s="4"/>
      <c r="I961" s="3"/>
    </row>
    <row r="962" ht="16.5" customHeight="1">
      <c r="B962" s="1"/>
      <c r="E962" s="2"/>
      <c r="G962" s="3"/>
      <c r="H962" s="4"/>
      <c r="I962" s="3"/>
    </row>
    <row r="963" ht="16.5" customHeight="1">
      <c r="B963" s="1"/>
      <c r="E963" s="2"/>
      <c r="G963" s="3"/>
      <c r="H963" s="4"/>
      <c r="I963" s="3"/>
    </row>
    <row r="964" ht="16.5" customHeight="1">
      <c r="B964" s="1"/>
      <c r="E964" s="2"/>
      <c r="G964" s="3"/>
      <c r="H964" s="4"/>
      <c r="I964" s="3"/>
    </row>
    <row r="965" ht="16.5" customHeight="1">
      <c r="B965" s="1"/>
      <c r="E965" s="2"/>
      <c r="G965" s="3"/>
      <c r="H965" s="4"/>
      <c r="I965" s="3"/>
    </row>
    <row r="966" ht="16.5" customHeight="1">
      <c r="B966" s="1"/>
      <c r="E966" s="2"/>
      <c r="G966" s="3"/>
      <c r="H966" s="4"/>
      <c r="I966" s="3"/>
    </row>
    <row r="967" ht="16.5" customHeight="1">
      <c r="B967" s="1"/>
      <c r="E967" s="2"/>
      <c r="G967" s="3"/>
      <c r="H967" s="4"/>
      <c r="I967" s="3"/>
    </row>
    <row r="968" ht="16.5" customHeight="1">
      <c r="B968" s="1"/>
      <c r="E968" s="2"/>
      <c r="G968" s="3"/>
      <c r="H968" s="4"/>
      <c r="I968" s="3"/>
    </row>
    <row r="969" ht="16.5" customHeight="1">
      <c r="B969" s="1"/>
      <c r="E969" s="2"/>
      <c r="G969" s="3"/>
      <c r="H969" s="4"/>
      <c r="I969" s="3"/>
    </row>
    <row r="970" ht="16.5" customHeight="1">
      <c r="B970" s="1"/>
      <c r="E970" s="2"/>
      <c r="G970" s="3"/>
      <c r="H970" s="4"/>
      <c r="I970" s="3"/>
    </row>
    <row r="971" ht="16.5" customHeight="1">
      <c r="B971" s="1"/>
      <c r="E971" s="2"/>
      <c r="G971" s="3"/>
      <c r="H971" s="4"/>
      <c r="I971" s="3"/>
    </row>
    <row r="972" ht="16.5" customHeight="1">
      <c r="B972" s="1"/>
      <c r="E972" s="2"/>
      <c r="G972" s="3"/>
      <c r="H972" s="4"/>
      <c r="I972" s="3"/>
    </row>
    <row r="973" ht="16.5" customHeight="1">
      <c r="B973" s="1"/>
      <c r="E973" s="2"/>
      <c r="G973" s="3"/>
      <c r="H973" s="4"/>
      <c r="I973" s="3"/>
    </row>
    <row r="974" ht="16.5" customHeight="1">
      <c r="B974" s="1"/>
      <c r="E974" s="2"/>
      <c r="G974" s="3"/>
      <c r="H974" s="4"/>
      <c r="I974" s="3"/>
    </row>
    <row r="975" ht="16.5" customHeight="1">
      <c r="B975" s="1"/>
      <c r="E975" s="2"/>
      <c r="G975" s="3"/>
      <c r="H975" s="4"/>
      <c r="I975" s="3"/>
    </row>
    <row r="976" ht="16.5" customHeight="1">
      <c r="B976" s="1"/>
      <c r="E976" s="2"/>
      <c r="G976" s="3"/>
      <c r="H976" s="4"/>
      <c r="I976" s="3"/>
    </row>
    <row r="977" ht="16.5" customHeight="1">
      <c r="B977" s="1"/>
      <c r="E977" s="2"/>
      <c r="G977" s="3"/>
      <c r="H977" s="4"/>
      <c r="I977" s="3"/>
    </row>
    <row r="978" ht="16.5" customHeight="1">
      <c r="B978" s="1"/>
      <c r="E978" s="2"/>
      <c r="G978" s="3"/>
      <c r="H978" s="4"/>
      <c r="I978" s="3"/>
    </row>
    <row r="979" ht="16.5" customHeight="1">
      <c r="B979" s="1"/>
      <c r="E979" s="2"/>
      <c r="G979" s="3"/>
      <c r="H979" s="4"/>
      <c r="I979" s="3"/>
    </row>
    <row r="980" ht="16.5" customHeight="1">
      <c r="B980" s="1"/>
      <c r="E980" s="2"/>
      <c r="G980" s="3"/>
      <c r="H980" s="4"/>
      <c r="I980" s="3"/>
    </row>
    <row r="981" ht="16.5" customHeight="1">
      <c r="B981" s="1"/>
      <c r="E981" s="2"/>
      <c r="G981" s="3"/>
      <c r="H981" s="4"/>
      <c r="I981" s="3"/>
    </row>
    <row r="982" ht="16.5" customHeight="1">
      <c r="B982" s="1"/>
      <c r="E982" s="2"/>
      <c r="G982" s="3"/>
      <c r="H982" s="4"/>
      <c r="I982" s="3"/>
    </row>
    <row r="983" ht="16.5" customHeight="1">
      <c r="B983" s="1"/>
      <c r="E983" s="2"/>
      <c r="G983" s="3"/>
      <c r="H983" s="4"/>
      <c r="I983" s="3"/>
    </row>
    <row r="984" ht="16.5" customHeight="1">
      <c r="B984" s="1"/>
      <c r="E984" s="2"/>
      <c r="G984" s="3"/>
      <c r="H984" s="4"/>
      <c r="I984" s="3"/>
    </row>
    <row r="985" ht="16.5" customHeight="1">
      <c r="B985" s="1"/>
      <c r="E985" s="2"/>
      <c r="G985" s="3"/>
      <c r="H985" s="4"/>
      <c r="I985" s="3"/>
    </row>
    <row r="986" ht="16.5" customHeight="1">
      <c r="B986" s="1"/>
      <c r="E986" s="2"/>
      <c r="G986" s="3"/>
      <c r="H986" s="4"/>
      <c r="I986" s="3"/>
    </row>
    <row r="987" ht="16.5" customHeight="1">
      <c r="B987" s="1"/>
      <c r="E987" s="2"/>
      <c r="G987" s="3"/>
      <c r="H987" s="4"/>
      <c r="I987" s="3"/>
    </row>
    <row r="988" ht="16.5" customHeight="1">
      <c r="B988" s="1"/>
      <c r="E988" s="2"/>
      <c r="G988" s="3"/>
      <c r="H988" s="4"/>
      <c r="I988" s="3"/>
    </row>
    <row r="989" ht="16.5" customHeight="1">
      <c r="B989" s="1"/>
      <c r="E989" s="2"/>
      <c r="G989" s="3"/>
      <c r="H989" s="4"/>
      <c r="I989" s="3"/>
    </row>
    <row r="990" ht="16.5" customHeight="1">
      <c r="B990" s="1"/>
      <c r="E990" s="2"/>
      <c r="G990" s="3"/>
      <c r="H990" s="4"/>
      <c r="I990" s="3"/>
    </row>
    <row r="991" ht="16.5" customHeight="1">
      <c r="B991" s="1"/>
      <c r="E991" s="2"/>
      <c r="G991" s="3"/>
      <c r="H991" s="4"/>
      <c r="I991" s="3"/>
    </row>
    <row r="992" ht="16.5" customHeight="1">
      <c r="B992" s="1"/>
      <c r="E992" s="2"/>
      <c r="G992" s="3"/>
      <c r="H992" s="4"/>
      <c r="I992" s="3"/>
    </row>
    <row r="993" ht="16.5" customHeight="1">
      <c r="B993" s="1"/>
      <c r="E993" s="2"/>
      <c r="G993" s="3"/>
      <c r="H993" s="4"/>
      <c r="I993" s="3"/>
    </row>
    <row r="994" ht="16.5" customHeight="1">
      <c r="B994" s="1"/>
      <c r="E994" s="2"/>
      <c r="G994" s="3"/>
      <c r="H994" s="4"/>
      <c r="I994" s="3"/>
    </row>
    <row r="995" ht="16.5" customHeight="1">
      <c r="B995" s="1"/>
      <c r="E995" s="2"/>
      <c r="G995" s="3"/>
      <c r="H995" s="4"/>
      <c r="I995" s="3"/>
    </row>
    <row r="996" ht="16.5" customHeight="1">
      <c r="B996" s="1"/>
      <c r="E996" s="2"/>
      <c r="G996" s="3"/>
      <c r="H996" s="4"/>
      <c r="I996" s="3"/>
    </row>
    <row r="997" ht="16.5" customHeight="1">
      <c r="B997" s="1"/>
      <c r="E997" s="2"/>
      <c r="G997" s="3"/>
      <c r="H997" s="4"/>
      <c r="I997" s="3"/>
    </row>
    <row r="998" ht="16.5" customHeight="1">
      <c r="B998" s="1"/>
      <c r="E998" s="2"/>
      <c r="G998" s="3"/>
      <c r="H998" s="4"/>
      <c r="I998" s="3"/>
    </row>
    <row r="999" ht="16.5" customHeight="1">
      <c r="B999" s="1"/>
      <c r="E999" s="2"/>
      <c r="G999" s="3"/>
      <c r="H999" s="4"/>
      <c r="I999" s="3"/>
    </row>
    <row r="1000" ht="16.5" customHeight="1">
      <c r="B1000" s="1"/>
      <c r="E1000" s="2"/>
      <c r="G1000" s="3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78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120.0</v>
      </c>
      <c r="H4" s="16"/>
      <c r="I4" s="17"/>
      <c r="J4" s="17"/>
      <c r="K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120.0</v>
      </c>
      <c r="H5" s="16"/>
      <c r="I5" s="17"/>
      <c r="J5" s="17"/>
      <c r="K5" s="17"/>
    </row>
    <row r="6" ht="16.5" customHeight="1">
      <c r="B6" s="14">
        <v>45203.0</v>
      </c>
      <c r="C6" s="15"/>
      <c r="D6" s="15"/>
      <c r="E6" s="15"/>
      <c r="F6" s="15"/>
      <c r="G6" s="16">
        <v>100.0</v>
      </c>
      <c r="H6" s="16"/>
      <c r="I6" s="17"/>
      <c r="J6" s="17"/>
      <c r="K6" s="17"/>
    </row>
    <row r="7" ht="16.5" customHeight="1">
      <c r="B7" s="14">
        <v>45306.0</v>
      </c>
      <c r="C7" s="15"/>
      <c r="D7" s="15" t="s">
        <v>81</v>
      </c>
      <c r="E7" s="15"/>
      <c r="F7" s="15">
        <v>1.0</v>
      </c>
      <c r="G7" s="16"/>
      <c r="H7" s="16"/>
      <c r="I7" s="17"/>
      <c r="J7" s="17"/>
      <c r="K7" s="17"/>
    </row>
    <row r="8" ht="16.5" customHeight="1">
      <c r="B8" s="18">
        <v>45351.0</v>
      </c>
      <c r="C8" s="19"/>
      <c r="D8" s="19" t="s">
        <v>27</v>
      </c>
      <c r="E8" s="19"/>
      <c r="F8" s="19">
        <v>100.0</v>
      </c>
      <c r="G8" s="21">
        <v>0.0</v>
      </c>
      <c r="H8" s="21"/>
      <c r="I8" s="22"/>
      <c r="J8" s="22"/>
      <c r="K8" s="22"/>
    </row>
    <row r="9" ht="16.5" customHeight="1">
      <c r="B9" s="36">
        <v>46178.0</v>
      </c>
      <c r="C9" s="15"/>
      <c r="D9" s="15"/>
      <c r="E9" s="15"/>
      <c r="F9" s="15"/>
      <c r="G9" s="16"/>
      <c r="H9" s="37">
        <v>96.0</v>
      </c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</row>
    <row r="195" ht="16.5" customHeight="1">
      <c r="B195" s="14"/>
      <c r="C195" s="17"/>
      <c r="D195" s="17"/>
      <c r="E195" s="15"/>
      <c r="F195" s="17"/>
      <c r="G195" s="16"/>
      <c r="H195" s="16"/>
      <c r="I195" s="17"/>
      <c r="J195" s="17"/>
      <c r="K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</row>
    <row r="208" ht="16.5" customHeight="1">
      <c r="B208" s="14"/>
      <c r="C208" s="17"/>
      <c r="D208" s="17"/>
      <c r="E208" s="15"/>
      <c r="F208" s="17"/>
      <c r="G208" s="16"/>
      <c r="H208" s="16"/>
      <c r="I208" s="17"/>
      <c r="J208" s="17"/>
      <c r="K208" s="17"/>
    </row>
    <row r="209" ht="16.5" customHeight="1">
      <c r="B209" s="14"/>
      <c r="C209" s="17"/>
      <c r="D209" s="17"/>
      <c r="E209" s="15"/>
      <c r="F209" s="17"/>
      <c r="G209" s="16"/>
      <c r="H209" s="16"/>
      <c r="I209" s="17"/>
      <c r="J209" s="17"/>
      <c r="K209" s="17"/>
    </row>
    <row r="210" ht="16.5" customHeight="1">
      <c r="B210" s="14"/>
      <c r="C210" s="17"/>
      <c r="D210" s="17"/>
      <c r="E210" s="15"/>
      <c r="F210" s="17"/>
      <c r="G210" s="16"/>
      <c r="H210" s="16"/>
      <c r="I210" s="17"/>
      <c r="J210" s="17"/>
      <c r="K210" s="17"/>
    </row>
    <row r="211" ht="16.5" customHeight="1">
      <c r="B211" s="14"/>
      <c r="C211" s="17"/>
      <c r="D211" s="17"/>
      <c r="E211" s="15"/>
      <c r="F211" s="17"/>
      <c r="G211" s="16"/>
      <c r="H211" s="16"/>
      <c r="I211" s="17"/>
      <c r="J211" s="17"/>
      <c r="K211" s="17"/>
    </row>
    <row r="212" ht="16.5" customHeight="1">
      <c r="B212" s="14"/>
      <c r="C212" s="17"/>
      <c r="D212" s="17"/>
      <c r="E212" s="15"/>
      <c r="F212" s="17"/>
      <c r="G212" s="16"/>
      <c r="H212" s="16"/>
      <c r="I212" s="17"/>
      <c r="J212" s="17"/>
      <c r="K212" s="17"/>
    </row>
    <row r="213" ht="16.5" customHeight="1">
      <c r="B213" s="14"/>
      <c r="C213" s="17"/>
      <c r="D213" s="17"/>
      <c r="E213" s="15"/>
      <c r="F213" s="17"/>
      <c r="G213" s="16"/>
      <c r="H213" s="16"/>
      <c r="I213" s="17"/>
      <c r="J213" s="17"/>
      <c r="K213" s="17"/>
    </row>
    <row r="214" ht="16.5" customHeight="1">
      <c r="B214" s="14"/>
      <c r="C214" s="17"/>
      <c r="D214" s="17"/>
      <c r="E214" s="15"/>
      <c r="F214" s="17"/>
      <c r="G214" s="16"/>
      <c r="H214" s="16"/>
      <c r="I214" s="17"/>
      <c r="J214" s="17"/>
      <c r="K214" s="17"/>
    </row>
    <row r="215" ht="16.5" customHeight="1">
      <c r="B215" s="14"/>
      <c r="C215" s="17"/>
      <c r="D215" s="17"/>
      <c r="E215" s="15"/>
      <c r="F215" s="17"/>
      <c r="G215" s="16"/>
      <c r="H215" s="16"/>
      <c r="I215" s="17"/>
      <c r="J215" s="17"/>
      <c r="K215" s="17"/>
    </row>
    <row r="216" ht="16.5" customHeight="1">
      <c r="B216" s="14"/>
      <c r="C216" s="17"/>
      <c r="D216" s="17"/>
      <c r="E216" s="15"/>
      <c r="F216" s="17"/>
      <c r="G216" s="16"/>
      <c r="H216" s="16"/>
      <c r="I216" s="17"/>
      <c r="J216" s="17"/>
      <c r="K216" s="17"/>
    </row>
    <row r="217" ht="16.5" customHeight="1">
      <c r="B217" s="14"/>
      <c r="C217" s="17"/>
      <c r="D217" s="17"/>
      <c r="E217" s="15"/>
      <c r="F217" s="17"/>
      <c r="G217" s="16"/>
      <c r="H217" s="16"/>
      <c r="I217" s="17"/>
      <c r="J217" s="17"/>
      <c r="K217" s="17"/>
    </row>
    <row r="218" ht="16.5" customHeight="1">
      <c r="B218" s="14"/>
      <c r="C218" s="17"/>
      <c r="D218" s="17"/>
      <c r="E218" s="15"/>
      <c r="F218" s="17"/>
      <c r="G218" s="16"/>
      <c r="H218" s="16"/>
      <c r="I218" s="17"/>
      <c r="J218" s="17"/>
      <c r="K218" s="17"/>
    </row>
    <row r="219" ht="16.5" customHeight="1">
      <c r="B219" s="14"/>
      <c r="C219" s="17"/>
      <c r="D219" s="17"/>
      <c r="E219" s="15"/>
      <c r="F219" s="17"/>
      <c r="G219" s="16"/>
      <c r="H219" s="16"/>
      <c r="I219" s="17"/>
      <c r="J219" s="17"/>
      <c r="K219" s="17"/>
    </row>
    <row r="220" ht="16.5" customHeight="1">
      <c r="B220" s="14"/>
      <c r="C220" s="17"/>
      <c r="D220" s="17"/>
      <c r="E220" s="15"/>
      <c r="F220" s="17"/>
      <c r="G220" s="16"/>
      <c r="H220" s="16"/>
      <c r="I220" s="17"/>
      <c r="J220" s="17"/>
      <c r="K220" s="17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D1" s="2"/>
      <c r="E1" s="33"/>
      <c r="G1" s="4"/>
      <c r="H1" s="4"/>
      <c r="I1" s="3"/>
    </row>
    <row r="2" ht="35.25" customHeight="1">
      <c r="B2" s="5" t="s">
        <v>79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45063.0</v>
      </c>
      <c r="C4" s="15"/>
      <c r="D4" s="15"/>
      <c r="E4" s="34"/>
      <c r="F4" s="15"/>
      <c r="G4" s="16" t="s">
        <v>80</v>
      </c>
      <c r="H4" s="16"/>
      <c r="I4" s="17"/>
      <c r="J4" s="17"/>
      <c r="K4" s="17"/>
      <c r="L4" s="17"/>
    </row>
    <row r="5" ht="16.5" customHeight="1">
      <c r="B5" s="18">
        <v>45351.0</v>
      </c>
      <c r="C5" s="19" t="s">
        <v>82</v>
      </c>
      <c r="D5" s="19" t="s">
        <v>83</v>
      </c>
      <c r="E5" s="35"/>
      <c r="F5" s="19">
        <v>20.0</v>
      </c>
      <c r="G5" s="21"/>
      <c r="H5" s="21"/>
      <c r="I5" s="22"/>
      <c r="J5" s="22"/>
      <c r="K5" s="22"/>
      <c r="L5" s="22" t="s">
        <v>27</v>
      </c>
    </row>
    <row r="6" ht="16.5" customHeight="1">
      <c r="B6" s="14"/>
      <c r="C6" s="15"/>
      <c r="D6" s="15"/>
      <c r="E6" s="34"/>
      <c r="F6" s="15"/>
      <c r="G6" s="16"/>
      <c r="H6" s="16"/>
      <c r="I6" s="17"/>
      <c r="J6" s="17"/>
      <c r="K6" s="17"/>
      <c r="L6" s="17"/>
    </row>
    <row r="7" ht="16.5" customHeight="1">
      <c r="B7" s="14"/>
      <c r="C7" s="15"/>
      <c r="D7" s="15"/>
      <c r="E7" s="34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34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34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34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34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34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34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5"/>
      <c r="E14" s="34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34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5"/>
      <c r="E16" s="34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34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34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34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34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34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34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34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34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34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34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34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34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34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34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34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34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34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34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34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34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34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34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34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34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34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34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34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34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34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34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34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34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34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34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34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34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34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34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34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34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34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34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34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34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34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34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34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34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34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34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34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34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34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34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34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34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34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34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34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34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34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34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34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34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34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34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34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34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34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34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34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34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34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34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34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34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34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34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34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34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34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34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34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34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34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34"/>
      <c r="F102" s="15"/>
      <c r="G102" s="16"/>
      <c r="H102" s="16"/>
      <c r="I102" s="17"/>
      <c r="J102" s="15"/>
      <c r="K102" s="17"/>
      <c r="L102" s="17"/>
    </row>
    <row r="103" ht="16.5" customHeight="1">
      <c r="B103" s="14"/>
      <c r="C103" s="15"/>
      <c r="D103" s="15"/>
      <c r="E103" s="34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34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34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34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34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34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34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34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7"/>
      <c r="D111" s="15"/>
      <c r="E111" s="34"/>
      <c r="F111" s="17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34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34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34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34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34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34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34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34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34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34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34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34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34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34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34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34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34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34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34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34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34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34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34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34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34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34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34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34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34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34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34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34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34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34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34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34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34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34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34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34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34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34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34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34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34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34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34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34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34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34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34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34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34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34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34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34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34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34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34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34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34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34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34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34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34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34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34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34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34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34"/>
      <c r="F181" s="15"/>
      <c r="G181" s="16"/>
      <c r="H181" s="16"/>
      <c r="I181" s="17"/>
      <c r="J181" s="17"/>
      <c r="K181" s="17"/>
      <c r="L181" s="17"/>
    </row>
    <row r="182" ht="16.5" customHeight="1">
      <c r="B182" s="1"/>
      <c r="D182" s="2"/>
      <c r="E182" s="33"/>
      <c r="G182" s="4"/>
      <c r="H182" s="4"/>
      <c r="I182" s="3"/>
    </row>
    <row r="183" ht="16.5" customHeight="1">
      <c r="B183" s="1"/>
      <c r="D183" s="2"/>
      <c r="E183" s="33"/>
      <c r="G183" s="4"/>
      <c r="H183" s="4"/>
      <c r="I183" s="3"/>
    </row>
    <row r="184" ht="16.5" customHeight="1">
      <c r="B184" s="1"/>
      <c r="D184" s="2"/>
      <c r="E184" s="33"/>
      <c r="G184" s="4"/>
      <c r="H184" s="4"/>
      <c r="I184" s="3"/>
    </row>
    <row r="185" ht="16.5" customHeight="1">
      <c r="B185" s="1"/>
      <c r="D185" s="2"/>
      <c r="E185" s="33"/>
      <c r="G185" s="4"/>
      <c r="H185" s="4"/>
      <c r="I185" s="3"/>
    </row>
    <row r="186" ht="16.5" customHeight="1">
      <c r="B186" s="1"/>
      <c r="D186" s="2"/>
      <c r="E186" s="33"/>
      <c r="G186" s="4"/>
      <c r="H186" s="4"/>
      <c r="I186" s="3"/>
    </row>
    <row r="187" ht="16.5" customHeight="1">
      <c r="B187" s="1"/>
      <c r="D187" s="2"/>
      <c r="E187" s="33"/>
      <c r="G187" s="4"/>
      <c r="H187" s="4"/>
      <c r="I187" s="3"/>
    </row>
    <row r="188" ht="16.5" customHeight="1">
      <c r="B188" s="1"/>
      <c r="D188" s="2"/>
      <c r="E188" s="33"/>
      <c r="G188" s="4"/>
      <c r="H188" s="4"/>
      <c r="I188" s="3"/>
    </row>
    <row r="189" ht="16.5" customHeight="1">
      <c r="B189" s="1"/>
      <c r="D189" s="2"/>
      <c r="E189" s="33"/>
      <c r="G189" s="4"/>
      <c r="H189" s="4"/>
      <c r="I189" s="3"/>
    </row>
    <row r="190" ht="16.5" customHeight="1">
      <c r="B190" s="1"/>
      <c r="D190" s="2"/>
      <c r="E190" s="33"/>
      <c r="G190" s="4"/>
      <c r="H190" s="4"/>
      <c r="I190" s="3"/>
    </row>
    <row r="191" ht="16.5" customHeight="1">
      <c r="B191" s="1"/>
      <c r="D191" s="2"/>
      <c r="E191" s="33"/>
      <c r="G191" s="4"/>
      <c r="H191" s="4"/>
      <c r="I191" s="3"/>
    </row>
    <row r="192" ht="16.5" customHeight="1">
      <c r="B192" s="1"/>
      <c r="D192" s="2"/>
      <c r="E192" s="33"/>
      <c r="G192" s="4"/>
      <c r="H192" s="4"/>
      <c r="I192" s="3"/>
    </row>
    <row r="193" ht="16.5" customHeight="1">
      <c r="B193" s="1"/>
      <c r="D193" s="2"/>
      <c r="E193" s="33"/>
      <c r="G193" s="4"/>
      <c r="H193" s="4"/>
      <c r="I193" s="3"/>
    </row>
    <row r="194" ht="16.5" customHeight="1">
      <c r="B194" s="1"/>
      <c r="D194" s="2"/>
      <c r="E194" s="33"/>
      <c r="G194" s="4"/>
      <c r="H194" s="4"/>
      <c r="I194" s="3"/>
    </row>
    <row r="195" ht="16.5" customHeight="1">
      <c r="B195" s="1"/>
      <c r="D195" s="2"/>
      <c r="E195" s="33"/>
      <c r="G195" s="4"/>
      <c r="H195" s="4"/>
      <c r="I195" s="3"/>
    </row>
    <row r="196" ht="16.5" customHeight="1">
      <c r="B196" s="1"/>
      <c r="D196" s="2"/>
      <c r="E196" s="33"/>
      <c r="G196" s="4"/>
      <c r="H196" s="4"/>
      <c r="I196" s="3"/>
    </row>
    <row r="197" ht="16.5" customHeight="1">
      <c r="B197" s="1"/>
      <c r="D197" s="2"/>
      <c r="E197" s="33"/>
      <c r="G197" s="4"/>
      <c r="H197" s="4"/>
      <c r="I197" s="3"/>
    </row>
    <row r="198" ht="16.5" customHeight="1">
      <c r="B198" s="1"/>
      <c r="D198" s="2"/>
      <c r="E198" s="33"/>
      <c r="G198" s="4"/>
      <c r="H198" s="4"/>
      <c r="I198" s="3"/>
    </row>
    <row r="199" ht="16.5" customHeight="1">
      <c r="B199" s="1"/>
      <c r="D199" s="2"/>
      <c r="E199" s="33"/>
      <c r="G199" s="4"/>
      <c r="H199" s="4"/>
      <c r="I199" s="3"/>
    </row>
    <row r="200" ht="16.5" customHeight="1">
      <c r="B200" s="1"/>
      <c r="D200" s="2"/>
      <c r="E200" s="33"/>
      <c r="G200" s="4"/>
      <c r="H200" s="4"/>
      <c r="I200" s="3"/>
    </row>
    <row r="201" ht="16.5" customHeight="1">
      <c r="B201" s="1"/>
      <c r="D201" s="2"/>
      <c r="E201" s="33"/>
      <c r="G201" s="4"/>
      <c r="H201" s="4"/>
      <c r="I201" s="3"/>
    </row>
    <row r="202" ht="16.5" customHeight="1">
      <c r="B202" s="1"/>
      <c r="D202" s="2"/>
      <c r="E202" s="33"/>
      <c r="G202" s="4"/>
      <c r="H202" s="4"/>
      <c r="I202" s="3"/>
    </row>
    <row r="203" ht="16.5" customHeight="1">
      <c r="B203" s="1"/>
      <c r="D203" s="2"/>
      <c r="E203" s="33"/>
      <c r="G203" s="4"/>
      <c r="H203" s="4"/>
      <c r="I203" s="3"/>
    </row>
    <row r="204" ht="16.5" customHeight="1">
      <c r="B204" s="1"/>
      <c r="D204" s="2"/>
      <c r="E204" s="33"/>
      <c r="G204" s="4"/>
      <c r="H204" s="4"/>
      <c r="I204" s="3"/>
    </row>
    <row r="205" ht="16.5" customHeight="1">
      <c r="B205" s="1"/>
      <c r="D205" s="2"/>
      <c r="E205" s="33"/>
      <c r="G205" s="4"/>
      <c r="H205" s="4"/>
      <c r="I205" s="3"/>
    </row>
    <row r="206" ht="16.5" customHeight="1">
      <c r="B206" s="1"/>
      <c r="D206" s="2"/>
      <c r="E206" s="33"/>
      <c r="G206" s="4"/>
      <c r="H206" s="4"/>
      <c r="I206" s="3"/>
    </row>
    <row r="207" ht="16.5" customHeight="1">
      <c r="B207" s="1"/>
      <c r="D207" s="2"/>
      <c r="E207" s="33"/>
      <c r="G207" s="4"/>
      <c r="H207" s="4"/>
      <c r="I207" s="3"/>
    </row>
    <row r="208" ht="16.5" customHeight="1">
      <c r="B208" s="1"/>
      <c r="D208" s="2"/>
      <c r="E208" s="33"/>
      <c r="G208" s="4"/>
      <c r="H208" s="4"/>
      <c r="I208" s="3"/>
    </row>
    <row r="209" ht="16.5" customHeight="1">
      <c r="B209" s="1"/>
      <c r="D209" s="2"/>
      <c r="E209" s="33"/>
      <c r="G209" s="4"/>
      <c r="H209" s="4"/>
      <c r="I209" s="3"/>
    </row>
    <row r="210" ht="16.5" customHeight="1">
      <c r="B210" s="1"/>
      <c r="D210" s="2"/>
      <c r="E210" s="33"/>
      <c r="G210" s="4"/>
      <c r="H210" s="4"/>
      <c r="I210" s="3"/>
    </row>
    <row r="211" ht="16.5" customHeight="1">
      <c r="B211" s="1"/>
      <c r="D211" s="2"/>
      <c r="E211" s="33"/>
      <c r="G211" s="4"/>
      <c r="H211" s="4"/>
      <c r="I211" s="3"/>
    </row>
    <row r="212" ht="16.5" customHeight="1">
      <c r="B212" s="1"/>
      <c r="D212" s="2"/>
      <c r="E212" s="33"/>
      <c r="G212" s="4"/>
      <c r="H212" s="4"/>
      <c r="I212" s="3"/>
    </row>
    <row r="213" ht="16.5" customHeight="1">
      <c r="B213" s="1"/>
      <c r="D213" s="2"/>
      <c r="E213" s="33"/>
      <c r="G213" s="4"/>
      <c r="H213" s="4"/>
      <c r="I213" s="3"/>
    </row>
    <row r="214" ht="16.5" customHeight="1">
      <c r="B214" s="1"/>
      <c r="D214" s="2"/>
      <c r="E214" s="33"/>
      <c r="G214" s="4"/>
      <c r="H214" s="4"/>
      <c r="I214" s="3"/>
    </row>
    <row r="215" ht="16.5" customHeight="1">
      <c r="B215" s="1"/>
      <c r="D215" s="2"/>
      <c r="E215" s="33"/>
      <c r="G215" s="4"/>
      <c r="H215" s="4"/>
      <c r="I215" s="3"/>
    </row>
    <row r="216" ht="16.5" customHeight="1">
      <c r="B216" s="1"/>
      <c r="D216" s="2"/>
      <c r="E216" s="33"/>
      <c r="G216" s="4"/>
      <c r="H216" s="4"/>
      <c r="I216" s="3"/>
    </row>
    <row r="217" ht="16.5" customHeight="1">
      <c r="B217" s="1"/>
      <c r="D217" s="2"/>
      <c r="E217" s="33"/>
      <c r="G217" s="4"/>
      <c r="H217" s="4"/>
      <c r="I217" s="3"/>
    </row>
    <row r="218" ht="16.5" customHeight="1">
      <c r="B218" s="1"/>
      <c r="D218" s="2"/>
      <c r="E218" s="33"/>
      <c r="G218" s="4"/>
      <c r="H218" s="4"/>
      <c r="I218" s="3"/>
    </row>
    <row r="219" ht="16.5" customHeight="1">
      <c r="B219" s="1"/>
      <c r="D219" s="2"/>
      <c r="E219" s="33"/>
      <c r="G219" s="4"/>
      <c r="H219" s="4"/>
      <c r="I219" s="3"/>
    </row>
    <row r="220" ht="16.5" customHeight="1">
      <c r="B220" s="1"/>
      <c r="D220" s="2"/>
      <c r="E220" s="33"/>
      <c r="G220" s="4"/>
      <c r="H220" s="4"/>
      <c r="I220" s="3"/>
    </row>
    <row r="221" ht="16.5" customHeight="1">
      <c r="B221" s="1"/>
      <c r="D221" s="2"/>
      <c r="E221" s="33"/>
      <c r="G221" s="4"/>
      <c r="H221" s="4"/>
      <c r="I221" s="3"/>
    </row>
    <row r="222" ht="16.5" customHeight="1">
      <c r="B222" s="1"/>
      <c r="D222" s="2"/>
      <c r="E222" s="33"/>
      <c r="G222" s="4"/>
      <c r="H222" s="4"/>
      <c r="I222" s="3"/>
    </row>
    <row r="223" ht="16.5" customHeight="1">
      <c r="B223" s="1"/>
      <c r="D223" s="2"/>
      <c r="E223" s="33"/>
      <c r="G223" s="4"/>
      <c r="H223" s="4"/>
      <c r="I223" s="3"/>
    </row>
    <row r="224" ht="16.5" customHeight="1">
      <c r="B224" s="1"/>
      <c r="D224" s="2"/>
      <c r="E224" s="33"/>
      <c r="G224" s="4"/>
      <c r="H224" s="4"/>
      <c r="I224" s="3"/>
    </row>
    <row r="225" ht="16.5" customHeight="1">
      <c r="B225" s="1"/>
      <c r="D225" s="2"/>
      <c r="E225" s="33"/>
      <c r="G225" s="4"/>
      <c r="H225" s="4"/>
      <c r="I225" s="3"/>
    </row>
    <row r="226" ht="16.5" customHeight="1">
      <c r="B226" s="1"/>
      <c r="D226" s="2"/>
      <c r="E226" s="33"/>
      <c r="G226" s="4"/>
      <c r="H226" s="4"/>
      <c r="I226" s="3"/>
    </row>
    <row r="227" ht="16.5" customHeight="1">
      <c r="B227" s="1"/>
      <c r="D227" s="2"/>
      <c r="E227" s="33"/>
      <c r="G227" s="4"/>
      <c r="H227" s="4"/>
      <c r="I227" s="3"/>
    </row>
    <row r="228" ht="16.5" customHeight="1">
      <c r="B228" s="1"/>
      <c r="D228" s="2"/>
      <c r="E228" s="33"/>
      <c r="G228" s="4"/>
      <c r="H228" s="4"/>
      <c r="I228" s="3"/>
    </row>
    <row r="229" ht="16.5" customHeight="1">
      <c r="B229" s="1"/>
      <c r="D229" s="2"/>
      <c r="E229" s="33"/>
      <c r="G229" s="4"/>
      <c r="H229" s="4"/>
      <c r="I229" s="3"/>
    </row>
    <row r="230" ht="16.5" customHeight="1">
      <c r="B230" s="1"/>
      <c r="D230" s="2"/>
      <c r="E230" s="33"/>
      <c r="G230" s="4"/>
      <c r="H230" s="4"/>
      <c r="I230" s="3"/>
    </row>
    <row r="231" ht="16.5" customHeight="1">
      <c r="B231" s="1"/>
      <c r="D231" s="2"/>
      <c r="E231" s="33"/>
      <c r="G231" s="4"/>
      <c r="H231" s="4"/>
      <c r="I231" s="3"/>
    </row>
    <row r="232" ht="16.5" customHeight="1">
      <c r="B232" s="1"/>
      <c r="D232" s="2"/>
      <c r="E232" s="33"/>
      <c r="G232" s="4"/>
      <c r="H232" s="4"/>
      <c r="I232" s="3"/>
    </row>
    <row r="233" ht="16.5" customHeight="1">
      <c r="B233" s="1"/>
      <c r="D233" s="2"/>
      <c r="E233" s="33"/>
      <c r="G233" s="4"/>
      <c r="H233" s="4"/>
      <c r="I233" s="3"/>
    </row>
    <row r="234" ht="16.5" customHeight="1">
      <c r="B234" s="1"/>
      <c r="D234" s="2"/>
      <c r="E234" s="33"/>
      <c r="G234" s="4"/>
      <c r="H234" s="4"/>
      <c r="I234" s="3"/>
    </row>
    <row r="235" ht="16.5" customHeight="1">
      <c r="B235" s="1"/>
      <c r="D235" s="2"/>
      <c r="E235" s="33"/>
      <c r="G235" s="4"/>
      <c r="H235" s="4"/>
      <c r="I235" s="3"/>
    </row>
    <row r="236" ht="16.5" customHeight="1">
      <c r="B236" s="1"/>
      <c r="D236" s="2"/>
      <c r="E236" s="33"/>
      <c r="G236" s="4"/>
      <c r="H236" s="4"/>
      <c r="I236" s="3"/>
    </row>
    <row r="237" ht="16.5" customHeight="1">
      <c r="B237" s="1"/>
      <c r="D237" s="2"/>
      <c r="E237" s="33"/>
      <c r="G237" s="4"/>
      <c r="H237" s="4"/>
      <c r="I237" s="3"/>
    </row>
    <row r="238" ht="16.5" customHeight="1">
      <c r="B238" s="1"/>
      <c r="D238" s="2"/>
      <c r="E238" s="33"/>
      <c r="G238" s="4"/>
      <c r="H238" s="4"/>
      <c r="I238" s="3"/>
    </row>
    <row r="239" ht="16.5" customHeight="1">
      <c r="B239" s="1"/>
      <c r="D239" s="2"/>
      <c r="E239" s="33"/>
      <c r="G239" s="4"/>
      <c r="H239" s="4"/>
      <c r="I239" s="3"/>
    </row>
    <row r="240" ht="16.5" customHeight="1">
      <c r="B240" s="1"/>
      <c r="D240" s="2"/>
      <c r="E240" s="33"/>
      <c r="G240" s="4"/>
      <c r="H240" s="4"/>
      <c r="I240" s="3"/>
    </row>
    <row r="241" ht="16.5" customHeight="1">
      <c r="B241" s="1"/>
      <c r="D241" s="2"/>
      <c r="E241" s="33"/>
      <c r="G241" s="4"/>
      <c r="H241" s="4"/>
      <c r="I241" s="3"/>
    </row>
    <row r="242" ht="16.5" customHeight="1">
      <c r="B242" s="1"/>
      <c r="D242" s="2"/>
      <c r="E242" s="33"/>
      <c r="G242" s="4"/>
      <c r="H242" s="4"/>
      <c r="I242" s="3"/>
    </row>
    <row r="243" ht="16.5" customHeight="1">
      <c r="B243" s="1"/>
      <c r="D243" s="2"/>
      <c r="E243" s="33"/>
      <c r="G243" s="4"/>
      <c r="H243" s="4"/>
      <c r="I243" s="3"/>
    </row>
    <row r="244" ht="16.5" customHeight="1">
      <c r="B244" s="1"/>
      <c r="D244" s="2"/>
      <c r="E244" s="33"/>
      <c r="G244" s="4"/>
      <c r="H244" s="4"/>
      <c r="I244" s="3"/>
    </row>
    <row r="245" ht="16.5" customHeight="1">
      <c r="B245" s="1"/>
      <c r="D245" s="2"/>
      <c r="E245" s="33"/>
      <c r="G245" s="4"/>
      <c r="H245" s="4"/>
      <c r="I245" s="3"/>
    </row>
    <row r="246" ht="16.5" customHeight="1">
      <c r="B246" s="1"/>
      <c r="D246" s="2"/>
      <c r="E246" s="33"/>
      <c r="G246" s="4"/>
      <c r="H246" s="4"/>
      <c r="I246" s="3"/>
    </row>
    <row r="247" ht="16.5" customHeight="1">
      <c r="B247" s="1"/>
      <c r="D247" s="2"/>
      <c r="E247" s="33"/>
      <c r="G247" s="4"/>
      <c r="H247" s="4"/>
      <c r="I247" s="3"/>
    </row>
    <row r="248" ht="16.5" customHeight="1">
      <c r="B248" s="1"/>
      <c r="D248" s="2"/>
      <c r="E248" s="33"/>
      <c r="G248" s="4"/>
      <c r="H248" s="4"/>
      <c r="I248" s="3"/>
    </row>
    <row r="249" ht="16.5" customHeight="1">
      <c r="B249" s="1"/>
      <c r="D249" s="2"/>
      <c r="E249" s="33"/>
      <c r="G249" s="4"/>
      <c r="H249" s="4"/>
      <c r="I249" s="3"/>
    </row>
    <row r="250" ht="16.5" customHeight="1">
      <c r="B250" s="1"/>
      <c r="D250" s="2"/>
      <c r="E250" s="33"/>
      <c r="G250" s="4"/>
      <c r="H250" s="4"/>
      <c r="I250" s="3"/>
    </row>
    <row r="251" ht="16.5" customHeight="1">
      <c r="B251" s="1"/>
      <c r="D251" s="2"/>
      <c r="E251" s="33"/>
      <c r="G251" s="4"/>
      <c r="H251" s="4"/>
      <c r="I251" s="3"/>
    </row>
    <row r="252" ht="16.5" customHeight="1">
      <c r="B252" s="1"/>
      <c r="D252" s="2"/>
      <c r="E252" s="33"/>
      <c r="G252" s="4"/>
      <c r="H252" s="4"/>
      <c r="I252" s="3"/>
    </row>
    <row r="253" ht="16.5" customHeight="1">
      <c r="B253" s="1"/>
      <c r="D253" s="2"/>
      <c r="E253" s="33"/>
      <c r="G253" s="4"/>
      <c r="H253" s="4"/>
      <c r="I253" s="3"/>
    </row>
    <row r="254" ht="16.5" customHeight="1">
      <c r="B254" s="1"/>
      <c r="D254" s="2"/>
      <c r="E254" s="33"/>
      <c r="G254" s="4"/>
      <c r="H254" s="4"/>
      <c r="I254" s="3"/>
    </row>
    <row r="255" ht="16.5" customHeight="1">
      <c r="B255" s="1"/>
      <c r="D255" s="2"/>
      <c r="E255" s="33"/>
      <c r="G255" s="4"/>
      <c r="H255" s="4"/>
      <c r="I255" s="3"/>
    </row>
    <row r="256" ht="16.5" customHeight="1">
      <c r="B256" s="1"/>
      <c r="D256" s="2"/>
      <c r="E256" s="33"/>
      <c r="G256" s="4"/>
      <c r="H256" s="4"/>
      <c r="I256" s="3"/>
    </row>
    <row r="257" ht="16.5" customHeight="1">
      <c r="B257" s="1"/>
      <c r="D257" s="2"/>
      <c r="E257" s="33"/>
      <c r="G257" s="4"/>
      <c r="H257" s="4"/>
      <c r="I257" s="3"/>
    </row>
    <row r="258" ht="16.5" customHeight="1">
      <c r="B258" s="1"/>
      <c r="D258" s="2"/>
      <c r="E258" s="33"/>
      <c r="G258" s="4"/>
      <c r="H258" s="4"/>
      <c r="I258" s="3"/>
    </row>
    <row r="259" ht="16.5" customHeight="1">
      <c r="B259" s="1"/>
      <c r="D259" s="2"/>
      <c r="E259" s="33"/>
      <c r="G259" s="4"/>
      <c r="H259" s="4"/>
      <c r="I259" s="3"/>
    </row>
    <row r="260" ht="16.5" customHeight="1">
      <c r="B260" s="1"/>
      <c r="D260" s="2"/>
      <c r="E260" s="33"/>
      <c r="G260" s="4"/>
      <c r="H260" s="4"/>
      <c r="I260" s="3"/>
    </row>
    <row r="261" ht="16.5" customHeight="1">
      <c r="B261" s="1"/>
      <c r="D261" s="2"/>
      <c r="E261" s="33"/>
      <c r="G261" s="4"/>
      <c r="H261" s="4"/>
      <c r="I261" s="3"/>
    </row>
    <row r="262" ht="16.5" customHeight="1">
      <c r="B262" s="1"/>
      <c r="D262" s="2"/>
      <c r="E262" s="33"/>
      <c r="G262" s="4"/>
      <c r="H262" s="4"/>
      <c r="I262" s="3"/>
    </row>
    <row r="263" ht="16.5" customHeight="1">
      <c r="B263" s="1"/>
      <c r="D263" s="2"/>
      <c r="E263" s="33"/>
      <c r="G263" s="4"/>
      <c r="H263" s="4"/>
      <c r="I263" s="3"/>
    </row>
    <row r="264" ht="16.5" customHeight="1">
      <c r="B264" s="1"/>
      <c r="D264" s="2"/>
      <c r="E264" s="33"/>
      <c r="G264" s="4"/>
      <c r="H264" s="4"/>
      <c r="I264" s="3"/>
    </row>
    <row r="265" ht="16.5" customHeight="1">
      <c r="B265" s="1"/>
      <c r="D265" s="2"/>
      <c r="E265" s="33"/>
      <c r="G265" s="4"/>
      <c r="H265" s="4"/>
      <c r="I265" s="3"/>
    </row>
    <row r="266" ht="16.5" customHeight="1">
      <c r="B266" s="1"/>
      <c r="D266" s="2"/>
      <c r="E266" s="33"/>
      <c r="G266" s="4"/>
      <c r="H266" s="4"/>
      <c r="I266" s="3"/>
    </row>
    <row r="267" ht="16.5" customHeight="1">
      <c r="B267" s="1"/>
      <c r="D267" s="2"/>
      <c r="E267" s="33"/>
      <c r="G267" s="4"/>
      <c r="H267" s="4"/>
      <c r="I267" s="3"/>
    </row>
    <row r="268" ht="16.5" customHeight="1">
      <c r="B268" s="1"/>
      <c r="D268" s="2"/>
      <c r="E268" s="33"/>
      <c r="G268" s="4"/>
      <c r="H268" s="4"/>
      <c r="I268" s="3"/>
    </row>
    <row r="269" ht="16.5" customHeight="1">
      <c r="B269" s="1"/>
      <c r="D269" s="2"/>
      <c r="E269" s="33"/>
      <c r="G269" s="4"/>
      <c r="H269" s="4"/>
      <c r="I269" s="3"/>
    </row>
    <row r="270" ht="16.5" customHeight="1">
      <c r="B270" s="1"/>
      <c r="D270" s="2"/>
      <c r="E270" s="33"/>
      <c r="G270" s="4"/>
      <c r="H270" s="4"/>
      <c r="I270" s="3"/>
    </row>
    <row r="271" ht="16.5" customHeight="1">
      <c r="B271" s="1"/>
      <c r="D271" s="2"/>
      <c r="E271" s="33"/>
      <c r="G271" s="4"/>
      <c r="H271" s="4"/>
      <c r="I271" s="3"/>
    </row>
    <row r="272" ht="16.5" customHeight="1">
      <c r="B272" s="1"/>
      <c r="D272" s="2"/>
      <c r="E272" s="33"/>
      <c r="G272" s="4"/>
      <c r="H272" s="4"/>
      <c r="I272" s="3"/>
    </row>
    <row r="273" ht="16.5" customHeight="1">
      <c r="B273" s="1"/>
      <c r="D273" s="2"/>
      <c r="E273" s="33"/>
      <c r="G273" s="4"/>
      <c r="H273" s="4"/>
      <c r="I273" s="3"/>
    </row>
    <row r="274" ht="16.5" customHeight="1">
      <c r="B274" s="1"/>
      <c r="D274" s="2"/>
      <c r="E274" s="33"/>
      <c r="G274" s="4"/>
      <c r="H274" s="4"/>
      <c r="I274" s="3"/>
    </row>
    <row r="275" ht="16.5" customHeight="1">
      <c r="B275" s="1"/>
      <c r="D275" s="2"/>
      <c r="E275" s="33"/>
      <c r="G275" s="4"/>
      <c r="H275" s="4"/>
      <c r="I275" s="3"/>
    </row>
    <row r="276" ht="16.5" customHeight="1">
      <c r="B276" s="1"/>
      <c r="D276" s="2"/>
      <c r="E276" s="33"/>
      <c r="G276" s="4"/>
      <c r="H276" s="4"/>
      <c r="I276" s="3"/>
    </row>
    <row r="277" ht="16.5" customHeight="1">
      <c r="B277" s="1"/>
      <c r="D277" s="2"/>
      <c r="E277" s="33"/>
      <c r="G277" s="4"/>
      <c r="H277" s="4"/>
      <c r="I277" s="3"/>
    </row>
    <row r="278" ht="16.5" customHeight="1">
      <c r="B278" s="1"/>
      <c r="D278" s="2"/>
      <c r="E278" s="33"/>
      <c r="G278" s="4"/>
      <c r="H278" s="4"/>
      <c r="I278" s="3"/>
    </row>
    <row r="279" ht="16.5" customHeight="1">
      <c r="B279" s="1"/>
      <c r="D279" s="2"/>
      <c r="E279" s="33"/>
      <c r="G279" s="4"/>
      <c r="H279" s="4"/>
      <c r="I279" s="3"/>
    </row>
    <row r="280" ht="16.5" customHeight="1">
      <c r="B280" s="1"/>
      <c r="D280" s="2"/>
      <c r="E280" s="33"/>
      <c r="G280" s="4"/>
      <c r="H280" s="4"/>
      <c r="I280" s="3"/>
    </row>
    <row r="281" ht="16.5" customHeight="1">
      <c r="B281" s="1"/>
      <c r="D281" s="2"/>
      <c r="E281" s="33"/>
      <c r="G281" s="4"/>
      <c r="H281" s="4"/>
      <c r="I281" s="3"/>
    </row>
    <row r="282" ht="16.5" customHeight="1">
      <c r="B282" s="1"/>
      <c r="D282" s="2"/>
      <c r="E282" s="33"/>
      <c r="G282" s="4"/>
      <c r="H282" s="4"/>
      <c r="I282" s="3"/>
    </row>
    <row r="283" ht="16.5" customHeight="1">
      <c r="B283" s="1"/>
      <c r="D283" s="2"/>
      <c r="E283" s="33"/>
      <c r="G283" s="4"/>
      <c r="H283" s="4"/>
      <c r="I283" s="3"/>
    </row>
    <row r="284" ht="16.5" customHeight="1">
      <c r="B284" s="1"/>
      <c r="D284" s="2"/>
      <c r="E284" s="33"/>
      <c r="G284" s="4"/>
      <c r="H284" s="4"/>
      <c r="I284" s="3"/>
    </row>
    <row r="285" ht="16.5" customHeight="1">
      <c r="B285" s="1"/>
      <c r="D285" s="2"/>
      <c r="E285" s="33"/>
      <c r="G285" s="4"/>
      <c r="H285" s="4"/>
      <c r="I285" s="3"/>
    </row>
    <row r="286" ht="16.5" customHeight="1">
      <c r="B286" s="1"/>
      <c r="D286" s="2"/>
      <c r="E286" s="33"/>
      <c r="G286" s="4"/>
      <c r="H286" s="4"/>
      <c r="I286" s="3"/>
    </row>
    <row r="287" ht="16.5" customHeight="1">
      <c r="B287" s="1"/>
      <c r="D287" s="2"/>
      <c r="E287" s="33"/>
      <c r="G287" s="4"/>
      <c r="H287" s="4"/>
      <c r="I287" s="3"/>
    </row>
    <row r="288" ht="16.5" customHeight="1">
      <c r="B288" s="1"/>
      <c r="D288" s="2"/>
      <c r="E288" s="33"/>
      <c r="G288" s="4"/>
      <c r="H288" s="4"/>
      <c r="I288" s="3"/>
    </row>
    <row r="289" ht="16.5" customHeight="1">
      <c r="B289" s="1"/>
      <c r="D289" s="2"/>
      <c r="E289" s="33"/>
      <c r="G289" s="4"/>
      <c r="H289" s="4"/>
      <c r="I289" s="3"/>
    </row>
    <row r="290" ht="16.5" customHeight="1">
      <c r="B290" s="1"/>
      <c r="D290" s="2"/>
      <c r="E290" s="33"/>
      <c r="G290" s="4"/>
      <c r="H290" s="4"/>
      <c r="I290" s="3"/>
    </row>
    <row r="291" ht="16.5" customHeight="1">
      <c r="B291" s="1"/>
      <c r="D291" s="2"/>
      <c r="E291" s="33"/>
      <c r="G291" s="4"/>
      <c r="H291" s="4"/>
      <c r="I291" s="3"/>
    </row>
    <row r="292" ht="16.5" customHeight="1">
      <c r="B292" s="1"/>
      <c r="D292" s="2"/>
      <c r="E292" s="33"/>
      <c r="G292" s="4"/>
      <c r="H292" s="4"/>
      <c r="I292" s="3"/>
    </row>
    <row r="293" ht="16.5" customHeight="1">
      <c r="B293" s="1"/>
      <c r="D293" s="2"/>
      <c r="E293" s="33"/>
      <c r="G293" s="4"/>
      <c r="H293" s="4"/>
      <c r="I293" s="3"/>
    </row>
    <row r="294" ht="16.5" customHeight="1">
      <c r="B294" s="1"/>
      <c r="D294" s="2"/>
      <c r="E294" s="33"/>
      <c r="G294" s="4"/>
      <c r="H294" s="4"/>
      <c r="I294" s="3"/>
    </row>
    <row r="295" ht="16.5" customHeight="1">
      <c r="B295" s="1"/>
      <c r="D295" s="2"/>
      <c r="E295" s="33"/>
      <c r="G295" s="4"/>
      <c r="H295" s="4"/>
      <c r="I295" s="3"/>
    </row>
    <row r="296" ht="16.5" customHeight="1">
      <c r="B296" s="1"/>
      <c r="D296" s="2"/>
      <c r="E296" s="33"/>
      <c r="G296" s="4"/>
      <c r="H296" s="4"/>
      <c r="I296" s="3"/>
    </row>
    <row r="297" ht="16.5" customHeight="1">
      <c r="B297" s="1"/>
      <c r="D297" s="2"/>
      <c r="E297" s="33"/>
      <c r="G297" s="4"/>
      <c r="H297" s="4"/>
      <c r="I297" s="3"/>
    </row>
    <row r="298" ht="16.5" customHeight="1">
      <c r="B298" s="1"/>
      <c r="D298" s="2"/>
      <c r="E298" s="33"/>
      <c r="G298" s="4"/>
      <c r="H298" s="4"/>
      <c r="I298" s="3"/>
    </row>
    <row r="299" ht="16.5" customHeight="1">
      <c r="B299" s="1"/>
      <c r="D299" s="2"/>
      <c r="E299" s="33"/>
      <c r="G299" s="4"/>
      <c r="H299" s="4"/>
      <c r="I299" s="3"/>
    </row>
    <row r="300" ht="16.5" customHeight="1">
      <c r="B300" s="1"/>
      <c r="D300" s="2"/>
      <c r="E300" s="33"/>
      <c r="G300" s="4"/>
      <c r="H300" s="4"/>
      <c r="I300" s="3"/>
    </row>
    <row r="301" ht="16.5" customHeight="1">
      <c r="B301" s="1"/>
      <c r="D301" s="2"/>
      <c r="E301" s="33"/>
      <c r="G301" s="4"/>
      <c r="H301" s="4"/>
      <c r="I301" s="3"/>
    </row>
    <row r="302" ht="16.5" customHeight="1">
      <c r="B302" s="1"/>
      <c r="D302" s="2"/>
      <c r="E302" s="33"/>
      <c r="G302" s="4"/>
      <c r="H302" s="4"/>
      <c r="I302" s="3"/>
    </row>
    <row r="303" ht="16.5" customHeight="1">
      <c r="B303" s="1"/>
      <c r="D303" s="2"/>
      <c r="E303" s="33"/>
      <c r="G303" s="4"/>
      <c r="H303" s="4"/>
      <c r="I303" s="3"/>
    </row>
    <row r="304" ht="16.5" customHeight="1">
      <c r="B304" s="1"/>
      <c r="D304" s="2"/>
      <c r="E304" s="33"/>
      <c r="G304" s="4"/>
      <c r="H304" s="4"/>
      <c r="I304" s="3"/>
    </row>
    <row r="305" ht="16.5" customHeight="1">
      <c r="B305" s="1"/>
      <c r="D305" s="2"/>
      <c r="E305" s="33"/>
      <c r="G305" s="4"/>
      <c r="H305" s="4"/>
      <c r="I305" s="3"/>
    </row>
    <row r="306" ht="16.5" customHeight="1">
      <c r="B306" s="1"/>
      <c r="D306" s="2"/>
      <c r="E306" s="33"/>
      <c r="G306" s="4"/>
      <c r="H306" s="4"/>
      <c r="I306" s="3"/>
    </row>
    <row r="307" ht="16.5" customHeight="1">
      <c r="B307" s="1"/>
      <c r="D307" s="2"/>
      <c r="E307" s="33"/>
      <c r="G307" s="4"/>
      <c r="H307" s="4"/>
      <c r="I307" s="3"/>
    </row>
    <row r="308" ht="16.5" customHeight="1">
      <c r="B308" s="1"/>
      <c r="D308" s="2"/>
      <c r="E308" s="33"/>
      <c r="G308" s="4"/>
      <c r="H308" s="4"/>
      <c r="I308" s="3"/>
    </row>
    <row r="309" ht="16.5" customHeight="1">
      <c r="B309" s="1"/>
      <c r="D309" s="2"/>
      <c r="E309" s="33"/>
      <c r="G309" s="4"/>
      <c r="H309" s="4"/>
      <c r="I309" s="3"/>
    </row>
    <row r="310" ht="16.5" customHeight="1">
      <c r="B310" s="1"/>
      <c r="D310" s="2"/>
      <c r="E310" s="33"/>
      <c r="G310" s="4"/>
      <c r="H310" s="4"/>
      <c r="I310" s="3"/>
    </row>
    <row r="311" ht="16.5" customHeight="1">
      <c r="B311" s="1"/>
      <c r="D311" s="2"/>
      <c r="E311" s="33"/>
      <c r="G311" s="4"/>
      <c r="H311" s="4"/>
      <c r="I311" s="3"/>
    </row>
    <row r="312" ht="16.5" customHeight="1">
      <c r="B312" s="1"/>
      <c r="D312" s="2"/>
      <c r="E312" s="33"/>
      <c r="G312" s="4"/>
      <c r="H312" s="4"/>
      <c r="I312" s="3"/>
    </row>
    <row r="313" ht="16.5" customHeight="1">
      <c r="B313" s="1"/>
      <c r="D313" s="2"/>
      <c r="E313" s="33"/>
      <c r="G313" s="4"/>
      <c r="H313" s="4"/>
      <c r="I313" s="3"/>
    </row>
    <row r="314" ht="16.5" customHeight="1">
      <c r="B314" s="1"/>
      <c r="D314" s="2"/>
      <c r="E314" s="33"/>
      <c r="G314" s="4"/>
      <c r="H314" s="4"/>
      <c r="I314" s="3"/>
    </row>
    <row r="315" ht="16.5" customHeight="1">
      <c r="B315" s="1"/>
      <c r="D315" s="2"/>
      <c r="E315" s="33"/>
      <c r="G315" s="4"/>
      <c r="H315" s="4"/>
      <c r="I315" s="3"/>
    </row>
    <row r="316" ht="16.5" customHeight="1">
      <c r="B316" s="1"/>
      <c r="D316" s="2"/>
      <c r="E316" s="33"/>
      <c r="G316" s="4"/>
      <c r="H316" s="4"/>
      <c r="I316" s="3"/>
    </row>
    <row r="317" ht="16.5" customHeight="1">
      <c r="B317" s="1"/>
      <c r="D317" s="2"/>
      <c r="E317" s="33"/>
      <c r="G317" s="4"/>
      <c r="H317" s="4"/>
      <c r="I317" s="3"/>
    </row>
    <row r="318" ht="16.5" customHeight="1">
      <c r="B318" s="1"/>
      <c r="D318" s="2"/>
      <c r="E318" s="33"/>
      <c r="G318" s="4"/>
      <c r="H318" s="4"/>
      <c r="I318" s="3"/>
    </row>
    <row r="319" ht="16.5" customHeight="1">
      <c r="B319" s="1"/>
      <c r="D319" s="2"/>
      <c r="E319" s="33"/>
      <c r="G319" s="4"/>
      <c r="H319" s="4"/>
      <c r="I319" s="3"/>
    </row>
    <row r="320" ht="16.5" customHeight="1">
      <c r="B320" s="1"/>
      <c r="D320" s="2"/>
      <c r="E320" s="33"/>
      <c r="G320" s="4"/>
      <c r="H320" s="4"/>
      <c r="I320" s="3"/>
    </row>
    <row r="321" ht="16.5" customHeight="1">
      <c r="B321" s="1"/>
      <c r="D321" s="2"/>
      <c r="E321" s="33"/>
      <c r="G321" s="4"/>
      <c r="H321" s="4"/>
      <c r="I321" s="3"/>
    </row>
    <row r="322" ht="16.5" customHeight="1">
      <c r="B322" s="1"/>
      <c r="D322" s="2"/>
      <c r="E322" s="33"/>
      <c r="G322" s="4"/>
      <c r="H322" s="4"/>
      <c r="I322" s="3"/>
    </row>
    <row r="323" ht="16.5" customHeight="1">
      <c r="B323" s="1"/>
      <c r="D323" s="2"/>
      <c r="E323" s="33"/>
      <c r="G323" s="4"/>
      <c r="H323" s="4"/>
      <c r="I323" s="3"/>
    </row>
    <row r="324" ht="16.5" customHeight="1">
      <c r="B324" s="1"/>
      <c r="D324" s="2"/>
      <c r="E324" s="33"/>
      <c r="G324" s="4"/>
      <c r="H324" s="4"/>
      <c r="I324" s="3"/>
    </row>
    <row r="325" ht="16.5" customHeight="1">
      <c r="B325" s="1"/>
      <c r="D325" s="2"/>
      <c r="E325" s="33"/>
      <c r="G325" s="4"/>
      <c r="H325" s="4"/>
      <c r="I325" s="3"/>
    </row>
    <row r="326" ht="16.5" customHeight="1">
      <c r="B326" s="1"/>
      <c r="D326" s="2"/>
      <c r="E326" s="33"/>
      <c r="G326" s="4"/>
      <c r="H326" s="4"/>
      <c r="I326" s="3"/>
    </row>
    <row r="327" ht="16.5" customHeight="1">
      <c r="B327" s="1"/>
      <c r="D327" s="2"/>
      <c r="E327" s="33"/>
      <c r="G327" s="4"/>
      <c r="H327" s="4"/>
      <c r="I327" s="3"/>
    </row>
    <row r="328" ht="16.5" customHeight="1">
      <c r="B328" s="1"/>
      <c r="D328" s="2"/>
      <c r="E328" s="33"/>
      <c r="G328" s="4"/>
      <c r="H328" s="4"/>
      <c r="I328" s="3"/>
    </row>
    <row r="329" ht="16.5" customHeight="1">
      <c r="B329" s="1"/>
      <c r="D329" s="2"/>
      <c r="E329" s="33"/>
      <c r="G329" s="4"/>
      <c r="H329" s="4"/>
      <c r="I329" s="3"/>
    </row>
    <row r="330" ht="16.5" customHeight="1">
      <c r="B330" s="1"/>
      <c r="D330" s="2"/>
      <c r="E330" s="33"/>
      <c r="G330" s="4"/>
      <c r="H330" s="4"/>
      <c r="I330" s="3"/>
    </row>
    <row r="331" ht="16.5" customHeight="1">
      <c r="B331" s="1"/>
      <c r="D331" s="2"/>
      <c r="E331" s="33"/>
      <c r="G331" s="4"/>
      <c r="H331" s="4"/>
      <c r="I331" s="3"/>
    </row>
    <row r="332" ht="16.5" customHeight="1">
      <c r="B332" s="1"/>
      <c r="D332" s="2"/>
      <c r="E332" s="33"/>
      <c r="G332" s="4"/>
      <c r="H332" s="4"/>
      <c r="I332" s="3"/>
    </row>
    <row r="333" ht="16.5" customHeight="1">
      <c r="B333" s="1"/>
      <c r="D333" s="2"/>
      <c r="E333" s="33"/>
      <c r="G333" s="4"/>
      <c r="H333" s="4"/>
      <c r="I333" s="3"/>
    </row>
    <row r="334" ht="16.5" customHeight="1">
      <c r="B334" s="1"/>
      <c r="D334" s="2"/>
      <c r="E334" s="33"/>
      <c r="G334" s="4"/>
      <c r="H334" s="4"/>
      <c r="I334" s="3"/>
    </row>
    <row r="335" ht="16.5" customHeight="1">
      <c r="B335" s="1"/>
      <c r="D335" s="2"/>
      <c r="E335" s="33"/>
      <c r="G335" s="4"/>
      <c r="H335" s="4"/>
      <c r="I335" s="3"/>
    </row>
    <row r="336" ht="16.5" customHeight="1">
      <c r="B336" s="1"/>
      <c r="D336" s="2"/>
      <c r="E336" s="33"/>
      <c r="G336" s="4"/>
      <c r="H336" s="4"/>
      <c r="I336" s="3"/>
    </row>
    <row r="337" ht="16.5" customHeight="1">
      <c r="B337" s="1"/>
      <c r="D337" s="2"/>
      <c r="E337" s="33"/>
      <c r="G337" s="4"/>
      <c r="H337" s="4"/>
      <c r="I337" s="3"/>
    </row>
    <row r="338" ht="16.5" customHeight="1">
      <c r="B338" s="1"/>
      <c r="D338" s="2"/>
      <c r="E338" s="33"/>
      <c r="G338" s="4"/>
      <c r="H338" s="4"/>
      <c r="I338" s="3"/>
    </row>
    <row r="339" ht="16.5" customHeight="1">
      <c r="B339" s="1"/>
      <c r="D339" s="2"/>
      <c r="E339" s="33"/>
      <c r="G339" s="4"/>
      <c r="H339" s="4"/>
      <c r="I339" s="3"/>
    </row>
    <row r="340" ht="16.5" customHeight="1">
      <c r="B340" s="1"/>
      <c r="D340" s="2"/>
      <c r="E340" s="33"/>
      <c r="G340" s="4"/>
      <c r="H340" s="4"/>
      <c r="I340" s="3"/>
    </row>
    <row r="341" ht="16.5" customHeight="1">
      <c r="B341" s="1"/>
      <c r="D341" s="2"/>
      <c r="E341" s="33"/>
      <c r="G341" s="4"/>
      <c r="H341" s="4"/>
      <c r="I341" s="3"/>
    </row>
    <row r="342" ht="16.5" customHeight="1">
      <c r="B342" s="1"/>
      <c r="D342" s="2"/>
      <c r="E342" s="33"/>
      <c r="G342" s="4"/>
      <c r="H342" s="4"/>
      <c r="I342" s="3"/>
    </row>
    <row r="343" ht="16.5" customHeight="1">
      <c r="B343" s="1"/>
      <c r="D343" s="2"/>
      <c r="E343" s="33"/>
      <c r="G343" s="4"/>
      <c r="H343" s="4"/>
      <c r="I343" s="3"/>
    </row>
    <row r="344" ht="16.5" customHeight="1">
      <c r="B344" s="1"/>
      <c r="D344" s="2"/>
      <c r="E344" s="33"/>
      <c r="G344" s="4"/>
      <c r="H344" s="4"/>
      <c r="I344" s="3"/>
    </row>
    <row r="345" ht="16.5" customHeight="1">
      <c r="B345" s="1"/>
      <c r="D345" s="2"/>
      <c r="E345" s="33"/>
      <c r="G345" s="4"/>
      <c r="H345" s="4"/>
      <c r="I345" s="3"/>
    </row>
    <row r="346" ht="16.5" customHeight="1">
      <c r="B346" s="1"/>
      <c r="D346" s="2"/>
      <c r="E346" s="33"/>
      <c r="G346" s="4"/>
      <c r="H346" s="4"/>
      <c r="I346" s="3"/>
    </row>
    <row r="347" ht="16.5" customHeight="1">
      <c r="B347" s="1"/>
      <c r="D347" s="2"/>
      <c r="E347" s="33"/>
      <c r="G347" s="4"/>
      <c r="H347" s="4"/>
      <c r="I347" s="3"/>
    </row>
    <row r="348" ht="16.5" customHeight="1">
      <c r="B348" s="1"/>
      <c r="D348" s="2"/>
      <c r="E348" s="33"/>
      <c r="G348" s="4"/>
      <c r="H348" s="4"/>
      <c r="I348" s="3"/>
    </row>
    <row r="349" ht="16.5" customHeight="1">
      <c r="B349" s="1"/>
      <c r="D349" s="2"/>
      <c r="E349" s="33"/>
      <c r="G349" s="4"/>
      <c r="H349" s="4"/>
      <c r="I349" s="3"/>
    </row>
    <row r="350" ht="16.5" customHeight="1">
      <c r="B350" s="1"/>
      <c r="D350" s="2"/>
      <c r="E350" s="33"/>
      <c r="G350" s="4"/>
      <c r="H350" s="4"/>
      <c r="I350" s="3"/>
    </row>
    <row r="351" ht="16.5" customHeight="1">
      <c r="B351" s="1"/>
      <c r="D351" s="2"/>
      <c r="E351" s="33"/>
      <c r="G351" s="4"/>
      <c r="H351" s="4"/>
      <c r="I351" s="3"/>
    </row>
    <row r="352" ht="16.5" customHeight="1">
      <c r="B352" s="1"/>
      <c r="D352" s="2"/>
      <c r="E352" s="33"/>
      <c r="G352" s="4"/>
      <c r="H352" s="4"/>
      <c r="I352" s="3"/>
    </row>
    <row r="353" ht="16.5" customHeight="1">
      <c r="B353" s="1"/>
      <c r="D353" s="2"/>
      <c r="E353" s="33"/>
      <c r="G353" s="4"/>
      <c r="H353" s="4"/>
      <c r="I353" s="3"/>
    </row>
    <row r="354" ht="16.5" customHeight="1">
      <c r="B354" s="1"/>
      <c r="D354" s="2"/>
      <c r="E354" s="33"/>
      <c r="G354" s="4"/>
      <c r="H354" s="4"/>
      <c r="I354" s="3"/>
    </row>
    <row r="355" ht="16.5" customHeight="1">
      <c r="B355" s="1"/>
      <c r="D355" s="2"/>
      <c r="E355" s="33"/>
      <c r="G355" s="4"/>
      <c r="H355" s="4"/>
      <c r="I355" s="3"/>
    </row>
    <row r="356" ht="16.5" customHeight="1">
      <c r="B356" s="1"/>
      <c r="D356" s="2"/>
      <c r="E356" s="33"/>
      <c r="G356" s="4"/>
      <c r="H356" s="4"/>
      <c r="I356" s="3"/>
    </row>
    <row r="357" ht="16.5" customHeight="1">
      <c r="B357" s="1"/>
      <c r="D357" s="2"/>
      <c r="E357" s="33"/>
      <c r="G357" s="4"/>
      <c r="H357" s="4"/>
      <c r="I357" s="3"/>
    </row>
    <row r="358" ht="16.5" customHeight="1">
      <c r="B358" s="1"/>
      <c r="D358" s="2"/>
      <c r="E358" s="33"/>
      <c r="G358" s="4"/>
      <c r="H358" s="4"/>
      <c r="I358" s="3"/>
    </row>
    <row r="359" ht="16.5" customHeight="1">
      <c r="B359" s="1"/>
      <c r="D359" s="2"/>
      <c r="E359" s="33"/>
      <c r="G359" s="4"/>
      <c r="H359" s="4"/>
      <c r="I359" s="3"/>
    </row>
    <row r="360" ht="16.5" customHeight="1">
      <c r="B360" s="1"/>
      <c r="D360" s="2"/>
      <c r="E360" s="33"/>
      <c r="G360" s="4"/>
      <c r="H360" s="4"/>
      <c r="I360" s="3"/>
    </row>
    <row r="361" ht="16.5" customHeight="1">
      <c r="B361" s="1"/>
      <c r="D361" s="2"/>
      <c r="E361" s="33"/>
      <c r="G361" s="4"/>
      <c r="H361" s="4"/>
      <c r="I361" s="3"/>
    </row>
    <row r="362" ht="16.5" customHeight="1">
      <c r="B362" s="1"/>
      <c r="D362" s="2"/>
      <c r="E362" s="33"/>
      <c r="G362" s="4"/>
      <c r="H362" s="4"/>
      <c r="I362" s="3"/>
    </row>
    <row r="363" ht="16.5" customHeight="1">
      <c r="B363" s="1"/>
      <c r="D363" s="2"/>
      <c r="E363" s="33"/>
      <c r="G363" s="4"/>
      <c r="H363" s="4"/>
      <c r="I363" s="3"/>
    </row>
    <row r="364" ht="16.5" customHeight="1">
      <c r="B364" s="1"/>
      <c r="D364" s="2"/>
      <c r="E364" s="33"/>
      <c r="G364" s="4"/>
      <c r="H364" s="4"/>
      <c r="I364" s="3"/>
    </row>
    <row r="365" ht="16.5" customHeight="1">
      <c r="B365" s="1"/>
      <c r="D365" s="2"/>
      <c r="E365" s="33"/>
      <c r="G365" s="4"/>
      <c r="H365" s="4"/>
      <c r="I365" s="3"/>
    </row>
    <row r="366" ht="16.5" customHeight="1">
      <c r="B366" s="1"/>
      <c r="D366" s="2"/>
      <c r="E366" s="33"/>
      <c r="G366" s="4"/>
      <c r="H366" s="4"/>
      <c r="I366" s="3"/>
    </row>
    <row r="367" ht="16.5" customHeight="1">
      <c r="B367" s="1"/>
      <c r="D367" s="2"/>
      <c r="E367" s="33"/>
      <c r="G367" s="4"/>
      <c r="H367" s="4"/>
      <c r="I367" s="3"/>
    </row>
    <row r="368" ht="16.5" customHeight="1">
      <c r="B368" s="1"/>
      <c r="D368" s="2"/>
      <c r="E368" s="33"/>
      <c r="G368" s="4"/>
      <c r="H368" s="4"/>
      <c r="I368" s="3"/>
    </row>
    <row r="369" ht="16.5" customHeight="1">
      <c r="B369" s="1"/>
      <c r="D369" s="2"/>
      <c r="E369" s="33"/>
      <c r="G369" s="4"/>
      <c r="H369" s="4"/>
      <c r="I369" s="3"/>
    </row>
    <row r="370" ht="16.5" customHeight="1">
      <c r="B370" s="1"/>
      <c r="D370" s="2"/>
      <c r="E370" s="33"/>
      <c r="G370" s="4"/>
      <c r="H370" s="4"/>
      <c r="I370" s="3"/>
    </row>
    <row r="371" ht="16.5" customHeight="1">
      <c r="B371" s="1"/>
      <c r="D371" s="2"/>
      <c r="E371" s="33"/>
      <c r="G371" s="4"/>
      <c r="H371" s="4"/>
      <c r="I371" s="3"/>
    </row>
    <row r="372" ht="16.5" customHeight="1">
      <c r="B372" s="1"/>
      <c r="D372" s="2"/>
      <c r="E372" s="33"/>
      <c r="G372" s="4"/>
      <c r="H372" s="4"/>
      <c r="I372" s="3"/>
    </row>
    <row r="373" ht="16.5" customHeight="1">
      <c r="B373" s="1"/>
      <c r="D373" s="2"/>
      <c r="E373" s="33"/>
      <c r="G373" s="4"/>
      <c r="H373" s="4"/>
      <c r="I373" s="3"/>
    </row>
    <row r="374" ht="16.5" customHeight="1">
      <c r="B374" s="1"/>
      <c r="D374" s="2"/>
      <c r="E374" s="33"/>
      <c r="G374" s="4"/>
      <c r="H374" s="4"/>
      <c r="I374" s="3"/>
    </row>
    <row r="375" ht="16.5" customHeight="1">
      <c r="B375" s="1"/>
      <c r="D375" s="2"/>
      <c r="E375" s="33"/>
      <c r="G375" s="4"/>
      <c r="H375" s="4"/>
      <c r="I375" s="3"/>
    </row>
    <row r="376" ht="16.5" customHeight="1">
      <c r="B376" s="1"/>
      <c r="D376" s="2"/>
      <c r="E376" s="33"/>
      <c r="G376" s="4"/>
      <c r="H376" s="4"/>
      <c r="I376" s="3"/>
    </row>
    <row r="377" ht="16.5" customHeight="1">
      <c r="B377" s="1"/>
      <c r="D377" s="2"/>
      <c r="E377" s="33"/>
      <c r="G377" s="4"/>
      <c r="H377" s="4"/>
      <c r="I377" s="3"/>
    </row>
    <row r="378" ht="16.5" customHeight="1">
      <c r="B378" s="1"/>
      <c r="D378" s="2"/>
      <c r="E378" s="33"/>
      <c r="G378" s="4"/>
      <c r="H378" s="4"/>
      <c r="I378" s="3"/>
    </row>
    <row r="379" ht="16.5" customHeight="1">
      <c r="B379" s="1"/>
      <c r="D379" s="2"/>
      <c r="E379" s="33"/>
      <c r="G379" s="4"/>
      <c r="H379" s="4"/>
      <c r="I379" s="3"/>
    </row>
    <row r="380" ht="16.5" customHeight="1">
      <c r="B380" s="1"/>
      <c r="D380" s="2"/>
      <c r="E380" s="33"/>
      <c r="G380" s="4"/>
      <c r="H380" s="4"/>
      <c r="I380" s="3"/>
    </row>
    <row r="381" ht="16.5" customHeight="1">
      <c r="B381" s="1"/>
      <c r="D381" s="2"/>
      <c r="E381" s="33"/>
      <c r="G381" s="4"/>
      <c r="H381" s="4"/>
      <c r="I381" s="3"/>
    </row>
    <row r="382" ht="16.5" customHeight="1">
      <c r="B382" s="1"/>
      <c r="D382" s="2"/>
      <c r="E382" s="33"/>
      <c r="G382" s="4"/>
      <c r="H382" s="4"/>
      <c r="I382" s="3"/>
    </row>
    <row r="383" ht="16.5" customHeight="1">
      <c r="B383" s="1"/>
      <c r="D383" s="2"/>
      <c r="E383" s="33"/>
      <c r="G383" s="4"/>
      <c r="H383" s="4"/>
      <c r="I383" s="3"/>
    </row>
    <row r="384" ht="16.5" customHeight="1">
      <c r="B384" s="1"/>
      <c r="D384" s="2"/>
      <c r="E384" s="33"/>
      <c r="G384" s="4"/>
      <c r="H384" s="4"/>
      <c r="I384" s="3"/>
    </row>
    <row r="385" ht="16.5" customHeight="1">
      <c r="B385" s="1"/>
      <c r="D385" s="2"/>
      <c r="E385" s="33"/>
      <c r="G385" s="4"/>
      <c r="H385" s="4"/>
      <c r="I385" s="3"/>
    </row>
    <row r="386" ht="16.5" customHeight="1">
      <c r="B386" s="1"/>
      <c r="D386" s="2"/>
      <c r="E386" s="33"/>
      <c r="G386" s="4"/>
      <c r="H386" s="4"/>
      <c r="I386" s="3"/>
    </row>
    <row r="387" ht="16.5" customHeight="1">
      <c r="B387" s="1"/>
      <c r="D387" s="2"/>
      <c r="E387" s="33"/>
      <c r="G387" s="4"/>
      <c r="H387" s="4"/>
      <c r="I387" s="3"/>
    </row>
    <row r="388" ht="16.5" customHeight="1">
      <c r="B388" s="1"/>
      <c r="D388" s="2"/>
      <c r="E388" s="33"/>
      <c r="G388" s="4"/>
      <c r="H388" s="4"/>
      <c r="I388" s="3"/>
    </row>
    <row r="389" ht="16.5" customHeight="1">
      <c r="B389" s="1"/>
      <c r="D389" s="2"/>
      <c r="E389" s="33"/>
      <c r="G389" s="4"/>
      <c r="H389" s="4"/>
      <c r="I389" s="3"/>
    </row>
    <row r="390" ht="16.5" customHeight="1">
      <c r="B390" s="1"/>
      <c r="D390" s="2"/>
      <c r="E390" s="33"/>
      <c r="G390" s="4"/>
      <c r="H390" s="4"/>
      <c r="I390" s="3"/>
    </row>
    <row r="391" ht="16.5" customHeight="1">
      <c r="B391" s="1"/>
      <c r="D391" s="2"/>
      <c r="E391" s="33"/>
      <c r="G391" s="4"/>
      <c r="H391" s="4"/>
      <c r="I391" s="3"/>
    </row>
    <row r="392" ht="16.5" customHeight="1">
      <c r="B392" s="1"/>
      <c r="D392" s="2"/>
      <c r="E392" s="33"/>
      <c r="G392" s="4"/>
      <c r="H392" s="4"/>
      <c r="I392" s="3"/>
    </row>
    <row r="393" ht="16.5" customHeight="1">
      <c r="B393" s="1"/>
      <c r="D393" s="2"/>
      <c r="E393" s="33"/>
      <c r="G393" s="4"/>
      <c r="H393" s="4"/>
      <c r="I393" s="3"/>
    </row>
    <row r="394" ht="16.5" customHeight="1">
      <c r="B394" s="1"/>
      <c r="D394" s="2"/>
      <c r="E394" s="33"/>
      <c r="G394" s="4"/>
      <c r="H394" s="4"/>
      <c r="I394" s="3"/>
    </row>
    <row r="395" ht="16.5" customHeight="1">
      <c r="B395" s="1"/>
      <c r="D395" s="2"/>
      <c r="E395" s="33"/>
      <c r="G395" s="4"/>
      <c r="H395" s="4"/>
      <c r="I395" s="3"/>
    </row>
    <row r="396" ht="16.5" customHeight="1">
      <c r="B396" s="1"/>
      <c r="D396" s="2"/>
      <c r="E396" s="33"/>
      <c r="G396" s="4"/>
      <c r="H396" s="4"/>
      <c r="I396" s="3"/>
    </row>
    <row r="397" ht="16.5" customHeight="1">
      <c r="B397" s="1"/>
      <c r="D397" s="2"/>
      <c r="E397" s="33"/>
      <c r="G397" s="4"/>
      <c r="H397" s="4"/>
      <c r="I397" s="3"/>
    </row>
    <row r="398" ht="16.5" customHeight="1">
      <c r="B398" s="1"/>
      <c r="D398" s="2"/>
      <c r="E398" s="33"/>
      <c r="G398" s="4"/>
      <c r="H398" s="4"/>
      <c r="I398" s="3"/>
    </row>
    <row r="399" ht="16.5" customHeight="1">
      <c r="B399" s="1"/>
      <c r="D399" s="2"/>
      <c r="E399" s="33"/>
      <c r="G399" s="4"/>
      <c r="H399" s="4"/>
      <c r="I399" s="3"/>
    </row>
    <row r="400" ht="16.5" customHeight="1">
      <c r="B400" s="1"/>
      <c r="D400" s="2"/>
      <c r="E400" s="33"/>
      <c r="G400" s="4"/>
      <c r="H400" s="4"/>
      <c r="I400" s="3"/>
    </row>
    <row r="401" ht="16.5" customHeight="1">
      <c r="B401" s="1"/>
      <c r="D401" s="2"/>
      <c r="E401" s="33"/>
      <c r="G401" s="4"/>
      <c r="H401" s="4"/>
      <c r="I401" s="3"/>
    </row>
    <row r="402" ht="16.5" customHeight="1">
      <c r="B402" s="1"/>
      <c r="D402" s="2"/>
      <c r="E402" s="33"/>
      <c r="G402" s="4"/>
      <c r="H402" s="4"/>
      <c r="I402" s="3"/>
    </row>
    <row r="403" ht="16.5" customHeight="1">
      <c r="B403" s="1"/>
      <c r="D403" s="2"/>
      <c r="E403" s="33"/>
      <c r="G403" s="4"/>
      <c r="H403" s="4"/>
      <c r="I403" s="3"/>
    </row>
    <row r="404" ht="16.5" customHeight="1">
      <c r="B404" s="1"/>
      <c r="D404" s="2"/>
      <c r="E404" s="33"/>
      <c r="G404" s="4"/>
      <c r="H404" s="4"/>
      <c r="I404" s="3"/>
    </row>
    <row r="405" ht="16.5" customHeight="1">
      <c r="B405" s="1"/>
      <c r="D405" s="2"/>
      <c r="E405" s="33"/>
      <c r="G405" s="4"/>
      <c r="H405" s="4"/>
      <c r="I405" s="3"/>
    </row>
    <row r="406" ht="16.5" customHeight="1">
      <c r="B406" s="1"/>
      <c r="D406" s="2"/>
      <c r="E406" s="33"/>
      <c r="G406" s="4"/>
      <c r="H406" s="4"/>
      <c r="I406" s="3"/>
    </row>
    <row r="407" ht="16.5" customHeight="1">
      <c r="B407" s="1"/>
      <c r="D407" s="2"/>
      <c r="E407" s="33"/>
      <c r="G407" s="4"/>
      <c r="H407" s="4"/>
      <c r="I407" s="3"/>
    </row>
    <row r="408" ht="16.5" customHeight="1">
      <c r="B408" s="1"/>
      <c r="D408" s="2"/>
      <c r="E408" s="33"/>
      <c r="G408" s="4"/>
      <c r="H408" s="4"/>
      <c r="I408" s="3"/>
    </row>
    <row r="409" ht="16.5" customHeight="1">
      <c r="B409" s="1"/>
      <c r="D409" s="2"/>
      <c r="E409" s="33"/>
      <c r="G409" s="4"/>
      <c r="H409" s="4"/>
      <c r="I409" s="3"/>
    </row>
    <row r="410" ht="16.5" customHeight="1">
      <c r="B410" s="1"/>
      <c r="D410" s="2"/>
      <c r="E410" s="33"/>
      <c r="G410" s="4"/>
      <c r="H410" s="4"/>
      <c r="I410" s="3"/>
    </row>
    <row r="411" ht="16.5" customHeight="1">
      <c r="B411" s="1"/>
      <c r="D411" s="2"/>
      <c r="E411" s="33"/>
      <c r="G411" s="4"/>
      <c r="H411" s="4"/>
      <c r="I411" s="3"/>
    </row>
    <row r="412" ht="16.5" customHeight="1">
      <c r="B412" s="1"/>
      <c r="D412" s="2"/>
      <c r="E412" s="33"/>
      <c r="G412" s="4"/>
      <c r="H412" s="4"/>
      <c r="I412" s="3"/>
    </row>
    <row r="413" ht="16.5" customHeight="1">
      <c r="B413" s="1"/>
      <c r="D413" s="2"/>
      <c r="E413" s="33"/>
      <c r="G413" s="4"/>
      <c r="H413" s="4"/>
      <c r="I413" s="3"/>
    </row>
    <row r="414" ht="16.5" customHeight="1">
      <c r="B414" s="1"/>
      <c r="D414" s="2"/>
      <c r="E414" s="33"/>
      <c r="G414" s="4"/>
      <c r="H414" s="4"/>
      <c r="I414" s="3"/>
    </row>
    <row r="415" ht="16.5" customHeight="1">
      <c r="B415" s="1"/>
      <c r="D415" s="2"/>
      <c r="E415" s="33"/>
      <c r="G415" s="4"/>
      <c r="H415" s="4"/>
      <c r="I415" s="3"/>
    </row>
    <row r="416" ht="16.5" customHeight="1">
      <c r="B416" s="1"/>
      <c r="D416" s="2"/>
      <c r="E416" s="33"/>
      <c r="G416" s="4"/>
      <c r="H416" s="4"/>
      <c r="I416" s="3"/>
    </row>
    <row r="417" ht="16.5" customHeight="1">
      <c r="B417" s="1"/>
      <c r="D417" s="2"/>
      <c r="E417" s="33"/>
      <c r="G417" s="4"/>
      <c r="H417" s="4"/>
      <c r="I417" s="3"/>
    </row>
    <row r="418" ht="16.5" customHeight="1">
      <c r="B418" s="1"/>
      <c r="D418" s="2"/>
      <c r="E418" s="33"/>
      <c r="G418" s="4"/>
      <c r="H418" s="4"/>
      <c r="I418" s="3"/>
    </row>
    <row r="419" ht="16.5" customHeight="1">
      <c r="B419" s="1"/>
      <c r="D419" s="2"/>
      <c r="E419" s="33"/>
      <c r="G419" s="4"/>
      <c r="H419" s="4"/>
      <c r="I419" s="3"/>
    </row>
    <row r="420" ht="16.5" customHeight="1">
      <c r="B420" s="1"/>
      <c r="D420" s="2"/>
      <c r="E420" s="33"/>
      <c r="G420" s="4"/>
      <c r="H420" s="4"/>
      <c r="I420" s="3"/>
    </row>
    <row r="421" ht="16.5" customHeight="1">
      <c r="B421" s="1"/>
      <c r="D421" s="2"/>
      <c r="E421" s="33"/>
      <c r="G421" s="4"/>
      <c r="H421" s="4"/>
      <c r="I421" s="3"/>
    </row>
    <row r="422" ht="16.5" customHeight="1">
      <c r="B422" s="1"/>
      <c r="D422" s="2"/>
      <c r="E422" s="33"/>
      <c r="G422" s="4"/>
      <c r="H422" s="4"/>
      <c r="I422" s="3"/>
    </row>
    <row r="423" ht="16.5" customHeight="1">
      <c r="B423" s="1"/>
      <c r="D423" s="2"/>
      <c r="E423" s="33"/>
      <c r="G423" s="4"/>
      <c r="H423" s="4"/>
      <c r="I423" s="3"/>
    </row>
    <row r="424" ht="16.5" customHeight="1">
      <c r="B424" s="1"/>
      <c r="D424" s="2"/>
      <c r="E424" s="33"/>
      <c r="G424" s="4"/>
      <c r="H424" s="4"/>
      <c r="I424" s="3"/>
    </row>
    <row r="425" ht="16.5" customHeight="1">
      <c r="B425" s="1"/>
      <c r="D425" s="2"/>
      <c r="E425" s="33"/>
      <c r="G425" s="4"/>
      <c r="H425" s="4"/>
      <c r="I425" s="3"/>
    </row>
    <row r="426" ht="16.5" customHeight="1">
      <c r="B426" s="1"/>
      <c r="D426" s="2"/>
      <c r="E426" s="33"/>
      <c r="G426" s="4"/>
      <c r="H426" s="4"/>
      <c r="I426" s="3"/>
    </row>
    <row r="427" ht="16.5" customHeight="1">
      <c r="B427" s="1"/>
      <c r="D427" s="2"/>
      <c r="E427" s="33"/>
      <c r="G427" s="4"/>
      <c r="H427" s="4"/>
      <c r="I427" s="3"/>
    </row>
    <row r="428" ht="16.5" customHeight="1">
      <c r="B428" s="1"/>
      <c r="D428" s="2"/>
      <c r="E428" s="33"/>
      <c r="G428" s="4"/>
      <c r="H428" s="4"/>
      <c r="I428" s="3"/>
    </row>
    <row r="429" ht="16.5" customHeight="1">
      <c r="B429" s="1"/>
      <c r="D429" s="2"/>
      <c r="E429" s="33"/>
      <c r="G429" s="4"/>
      <c r="H429" s="4"/>
      <c r="I429" s="3"/>
    </row>
    <row r="430" ht="16.5" customHeight="1">
      <c r="B430" s="1"/>
      <c r="D430" s="2"/>
      <c r="E430" s="33"/>
      <c r="G430" s="4"/>
      <c r="H430" s="4"/>
      <c r="I430" s="3"/>
    </row>
    <row r="431" ht="16.5" customHeight="1">
      <c r="B431" s="1"/>
      <c r="D431" s="2"/>
      <c r="E431" s="33"/>
      <c r="G431" s="4"/>
      <c r="H431" s="4"/>
      <c r="I431" s="3"/>
    </row>
    <row r="432" ht="16.5" customHeight="1">
      <c r="B432" s="1"/>
      <c r="D432" s="2"/>
      <c r="E432" s="33"/>
      <c r="G432" s="4"/>
      <c r="H432" s="4"/>
      <c r="I432" s="3"/>
    </row>
    <row r="433" ht="16.5" customHeight="1">
      <c r="B433" s="1"/>
      <c r="D433" s="2"/>
      <c r="E433" s="33"/>
      <c r="G433" s="4"/>
      <c r="H433" s="4"/>
      <c r="I433" s="3"/>
    </row>
    <row r="434" ht="16.5" customHeight="1">
      <c r="B434" s="1"/>
      <c r="D434" s="2"/>
      <c r="E434" s="33"/>
      <c r="G434" s="4"/>
      <c r="H434" s="4"/>
      <c r="I434" s="3"/>
    </row>
    <row r="435" ht="16.5" customHeight="1">
      <c r="B435" s="1"/>
      <c r="D435" s="2"/>
      <c r="E435" s="33"/>
      <c r="G435" s="4"/>
      <c r="H435" s="4"/>
      <c r="I435" s="3"/>
    </row>
    <row r="436" ht="16.5" customHeight="1">
      <c r="B436" s="1"/>
      <c r="D436" s="2"/>
      <c r="E436" s="33"/>
      <c r="G436" s="4"/>
      <c r="H436" s="4"/>
      <c r="I436" s="3"/>
    </row>
    <row r="437" ht="16.5" customHeight="1">
      <c r="B437" s="1"/>
      <c r="D437" s="2"/>
      <c r="E437" s="33"/>
      <c r="G437" s="4"/>
      <c r="H437" s="4"/>
      <c r="I437" s="3"/>
    </row>
    <row r="438" ht="16.5" customHeight="1">
      <c r="B438" s="1"/>
      <c r="D438" s="2"/>
      <c r="E438" s="33"/>
      <c r="G438" s="4"/>
      <c r="H438" s="4"/>
      <c r="I438" s="3"/>
    </row>
    <row r="439" ht="16.5" customHeight="1">
      <c r="B439" s="1"/>
      <c r="D439" s="2"/>
      <c r="E439" s="33"/>
      <c r="G439" s="4"/>
      <c r="H439" s="4"/>
      <c r="I439" s="3"/>
    </row>
    <row r="440" ht="16.5" customHeight="1">
      <c r="B440" s="1"/>
      <c r="D440" s="2"/>
      <c r="E440" s="33"/>
      <c r="G440" s="4"/>
      <c r="H440" s="4"/>
      <c r="I440" s="3"/>
    </row>
    <row r="441" ht="16.5" customHeight="1">
      <c r="B441" s="1"/>
      <c r="D441" s="2"/>
      <c r="E441" s="33"/>
      <c r="G441" s="4"/>
      <c r="H441" s="4"/>
      <c r="I441" s="3"/>
    </row>
    <row r="442" ht="16.5" customHeight="1">
      <c r="B442" s="1"/>
      <c r="D442" s="2"/>
      <c r="E442" s="33"/>
      <c r="G442" s="4"/>
      <c r="H442" s="4"/>
      <c r="I442" s="3"/>
    </row>
    <row r="443" ht="16.5" customHeight="1">
      <c r="B443" s="1"/>
      <c r="D443" s="2"/>
      <c r="E443" s="33"/>
      <c r="G443" s="4"/>
      <c r="H443" s="4"/>
      <c r="I443" s="3"/>
    </row>
    <row r="444" ht="16.5" customHeight="1">
      <c r="B444" s="1"/>
      <c r="D444" s="2"/>
      <c r="E444" s="33"/>
      <c r="G444" s="4"/>
      <c r="H444" s="4"/>
      <c r="I444" s="3"/>
    </row>
    <row r="445" ht="16.5" customHeight="1">
      <c r="B445" s="1"/>
      <c r="D445" s="2"/>
      <c r="E445" s="33"/>
      <c r="G445" s="4"/>
      <c r="H445" s="4"/>
      <c r="I445" s="3"/>
    </row>
    <row r="446" ht="16.5" customHeight="1">
      <c r="B446" s="1"/>
      <c r="D446" s="2"/>
      <c r="E446" s="33"/>
      <c r="G446" s="4"/>
      <c r="H446" s="4"/>
      <c r="I446" s="3"/>
    </row>
    <row r="447" ht="16.5" customHeight="1">
      <c r="B447" s="1"/>
      <c r="D447" s="2"/>
      <c r="E447" s="33"/>
      <c r="G447" s="4"/>
      <c r="H447" s="4"/>
      <c r="I447" s="3"/>
    </row>
    <row r="448" ht="16.5" customHeight="1">
      <c r="B448" s="1"/>
      <c r="D448" s="2"/>
      <c r="E448" s="33"/>
      <c r="G448" s="4"/>
      <c r="H448" s="4"/>
      <c r="I448" s="3"/>
    </row>
    <row r="449" ht="16.5" customHeight="1">
      <c r="B449" s="1"/>
      <c r="D449" s="2"/>
      <c r="E449" s="33"/>
      <c r="G449" s="4"/>
      <c r="H449" s="4"/>
      <c r="I449" s="3"/>
    </row>
    <row r="450" ht="16.5" customHeight="1">
      <c r="B450" s="1"/>
      <c r="D450" s="2"/>
      <c r="E450" s="33"/>
      <c r="G450" s="4"/>
      <c r="H450" s="4"/>
      <c r="I450" s="3"/>
    </row>
    <row r="451" ht="16.5" customHeight="1">
      <c r="B451" s="1"/>
      <c r="D451" s="2"/>
      <c r="E451" s="33"/>
      <c r="G451" s="4"/>
      <c r="H451" s="4"/>
      <c r="I451" s="3"/>
    </row>
    <row r="452" ht="16.5" customHeight="1">
      <c r="B452" s="1"/>
      <c r="D452" s="2"/>
      <c r="E452" s="33"/>
      <c r="G452" s="4"/>
      <c r="H452" s="4"/>
      <c r="I452" s="3"/>
    </row>
    <row r="453" ht="16.5" customHeight="1">
      <c r="B453" s="1"/>
      <c r="D453" s="2"/>
      <c r="E453" s="33"/>
      <c r="G453" s="4"/>
      <c r="H453" s="4"/>
      <c r="I453" s="3"/>
    </row>
    <row r="454" ht="16.5" customHeight="1">
      <c r="B454" s="1"/>
      <c r="D454" s="2"/>
      <c r="E454" s="33"/>
      <c r="G454" s="4"/>
      <c r="H454" s="4"/>
      <c r="I454" s="3"/>
    </row>
    <row r="455" ht="16.5" customHeight="1">
      <c r="B455" s="1"/>
      <c r="D455" s="2"/>
      <c r="E455" s="33"/>
      <c r="G455" s="4"/>
      <c r="H455" s="4"/>
      <c r="I455" s="3"/>
    </row>
    <row r="456" ht="16.5" customHeight="1">
      <c r="B456" s="1"/>
      <c r="D456" s="2"/>
      <c r="E456" s="33"/>
      <c r="G456" s="4"/>
      <c r="H456" s="4"/>
      <c r="I456" s="3"/>
    </row>
    <row r="457" ht="16.5" customHeight="1">
      <c r="B457" s="1"/>
      <c r="D457" s="2"/>
      <c r="E457" s="33"/>
      <c r="G457" s="4"/>
      <c r="H457" s="4"/>
      <c r="I457" s="3"/>
    </row>
    <row r="458" ht="16.5" customHeight="1">
      <c r="B458" s="1"/>
      <c r="D458" s="2"/>
      <c r="E458" s="33"/>
      <c r="G458" s="4"/>
      <c r="H458" s="4"/>
      <c r="I458" s="3"/>
    </row>
    <row r="459" ht="16.5" customHeight="1">
      <c r="B459" s="1"/>
      <c r="D459" s="2"/>
      <c r="E459" s="33"/>
      <c r="G459" s="4"/>
      <c r="H459" s="4"/>
      <c r="I459" s="3"/>
    </row>
    <row r="460" ht="16.5" customHeight="1">
      <c r="B460" s="1"/>
      <c r="D460" s="2"/>
      <c r="E460" s="33"/>
      <c r="G460" s="4"/>
      <c r="H460" s="4"/>
      <c r="I460" s="3"/>
    </row>
    <row r="461" ht="16.5" customHeight="1">
      <c r="B461" s="1"/>
      <c r="D461" s="2"/>
      <c r="E461" s="33"/>
      <c r="G461" s="4"/>
      <c r="H461" s="4"/>
      <c r="I461" s="3"/>
    </row>
    <row r="462" ht="16.5" customHeight="1">
      <c r="B462" s="1"/>
      <c r="D462" s="2"/>
      <c r="E462" s="33"/>
      <c r="G462" s="4"/>
      <c r="H462" s="4"/>
      <c r="I462" s="3"/>
    </row>
    <row r="463" ht="16.5" customHeight="1">
      <c r="B463" s="1"/>
      <c r="D463" s="2"/>
      <c r="E463" s="33"/>
      <c r="G463" s="4"/>
      <c r="H463" s="4"/>
      <c r="I463" s="3"/>
    </row>
    <row r="464" ht="16.5" customHeight="1">
      <c r="B464" s="1"/>
      <c r="D464" s="2"/>
      <c r="E464" s="33"/>
      <c r="G464" s="4"/>
      <c r="H464" s="4"/>
      <c r="I464" s="3"/>
    </row>
    <row r="465" ht="16.5" customHeight="1">
      <c r="B465" s="1"/>
      <c r="D465" s="2"/>
      <c r="E465" s="33"/>
      <c r="G465" s="4"/>
      <c r="H465" s="4"/>
      <c r="I465" s="3"/>
    </row>
    <row r="466" ht="16.5" customHeight="1">
      <c r="B466" s="1"/>
      <c r="D466" s="2"/>
      <c r="E466" s="33"/>
      <c r="G466" s="4"/>
      <c r="H466" s="4"/>
      <c r="I466" s="3"/>
    </row>
    <row r="467" ht="16.5" customHeight="1">
      <c r="B467" s="1"/>
      <c r="D467" s="2"/>
      <c r="E467" s="33"/>
      <c r="G467" s="4"/>
      <c r="H467" s="4"/>
      <c r="I467" s="3"/>
    </row>
    <row r="468" ht="16.5" customHeight="1">
      <c r="B468" s="1"/>
      <c r="D468" s="2"/>
      <c r="E468" s="33"/>
      <c r="G468" s="4"/>
      <c r="H468" s="4"/>
      <c r="I468" s="3"/>
    </row>
    <row r="469" ht="16.5" customHeight="1">
      <c r="B469" s="1"/>
      <c r="D469" s="2"/>
      <c r="E469" s="33"/>
      <c r="G469" s="4"/>
      <c r="H469" s="4"/>
      <c r="I469" s="3"/>
    </row>
    <row r="470" ht="16.5" customHeight="1">
      <c r="B470" s="1"/>
      <c r="D470" s="2"/>
      <c r="E470" s="33"/>
      <c r="G470" s="4"/>
      <c r="H470" s="4"/>
      <c r="I470" s="3"/>
    </row>
    <row r="471" ht="16.5" customHeight="1">
      <c r="B471" s="1"/>
      <c r="D471" s="2"/>
      <c r="E471" s="33"/>
      <c r="G471" s="4"/>
      <c r="H471" s="4"/>
      <c r="I471" s="3"/>
    </row>
    <row r="472" ht="16.5" customHeight="1">
      <c r="B472" s="1"/>
      <c r="D472" s="2"/>
      <c r="E472" s="33"/>
      <c r="G472" s="4"/>
      <c r="H472" s="4"/>
      <c r="I472" s="3"/>
    </row>
    <row r="473" ht="16.5" customHeight="1">
      <c r="B473" s="1"/>
      <c r="D473" s="2"/>
      <c r="E473" s="33"/>
      <c r="G473" s="4"/>
      <c r="H473" s="4"/>
      <c r="I473" s="3"/>
    </row>
    <row r="474" ht="16.5" customHeight="1">
      <c r="B474" s="1"/>
      <c r="D474" s="2"/>
      <c r="E474" s="33"/>
      <c r="G474" s="4"/>
      <c r="H474" s="4"/>
      <c r="I474" s="3"/>
    </row>
    <row r="475" ht="16.5" customHeight="1">
      <c r="B475" s="1"/>
      <c r="D475" s="2"/>
      <c r="E475" s="33"/>
      <c r="G475" s="4"/>
      <c r="H475" s="4"/>
      <c r="I475" s="3"/>
    </row>
    <row r="476" ht="16.5" customHeight="1">
      <c r="B476" s="1"/>
      <c r="D476" s="2"/>
      <c r="E476" s="33"/>
      <c r="G476" s="4"/>
      <c r="H476" s="4"/>
      <c r="I476" s="3"/>
    </row>
    <row r="477" ht="16.5" customHeight="1">
      <c r="B477" s="1"/>
      <c r="D477" s="2"/>
      <c r="E477" s="33"/>
      <c r="G477" s="4"/>
      <c r="H477" s="4"/>
      <c r="I477" s="3"/>
    </row>
    <row r="478" ht="16.5" customHeight="1">
      <c r="B478" s="1"/>
      <c r="D478" s="2"/>
      <c r="E478" s="33"/>
      <c r="G478" s="4"/>
      <c r="H478" s="4"/>
      <c r="I478" s="3"/>
    </row>
    <row r="479" ht="16.5" customHeight="1">
      <c r="B479" s="1"/>
      <c r="D479" s="2"/>
      <c r="E479" s="33"/>
      <c r="G479" s="4"/>
      <c r="H479" s="4"/>
      <c r="I479" s="3"/>
    </row>
    <row r="480" ht="16.5" customHeight="1">
      <c r="B480" s="1"/>
      <c r="D480" s="2"/>
      <c r="E480" s="33"/>
      <c r="G480" s="4"/>
      <c r="H480" s="4"/>
      <c r="I480" s="3"/>
    </row>
    <row r="481" ht="16.5" customHeight="1">
      <c r="B481" s="1"/>
      <c r="D481" s="2"/>
      <c r="E481" s="33"/>
      <c r="G481" s="4"/>
      <c r="H481" s="4"/>
      <c r="I481" s="3"/>
    </row>
    <row r="482" ht="16.5" customHeight="1">
      <c r="B482" s="1"/>
      <c r="D482" s="2"/>
      <c r="E482" s="33"/>
      <c r="G482" s="4"/>
      <c r="H482" s="4"/>
      <c r="I482" s="3"/>
    </row>
    <row r="483" ht="16.5" customHeight="1">
      <c r="B483" s="1"/>
      <c r="D483" s="2"/>
      <c r="E483" s="33"/>
      <c r="G483" s="4"/>
      <c r="H483" s="4"/>
      <c r="I483" s="3"/>
    </row>
    <row r="484" ht="16.5" customHeight="1">
      <c r="B484" s="1"/>
      <c r="D484" s="2"/>
      <c r="E484" s="33"/>
      <c r="G484" s="4"/>
      <c r="H484" s="4"/>
      <c r="I484" s="3"/>
    </row>
    <row r="485" ht="16.5" customHeight="1">
      <c r="B485" s="1"/>
      <c r="D485" s="2"/>
      <c r="E485" s="33"/>
      <c r="G485" s="4"/>
      <c r="H485" s="4"/>
      <c r="I485" s="3"/>
    </row>
    <row r="486" ht="16.5" customHeight="1">
      <c r="B486" s="1"/>
      <c r="D486" s="2"/>
      <c r="E486" s="33"/>
      <c r="G486" s="4"/>
      <c r="H486" s="4"/>
      <c r="I486" s="3"/>
    </row>
    <row r="487" ht="16.5" customHeight="1">
      <c r="B487" s="1"/>
      <c r="D487" s="2"/>
      <c r="E487" s="33"/>
      <c r="G487" s="4"/>
      <c r="H487" s="4"/>
      <c r="I487" s="3"/>
    </row>
    <row r="488" ht="16.5" customHeight="1">
      <c r="B488" s="1"/>
      <c r="D488" s="2"/>
      <c r="E488" s="33"/>
      <c r="G488" s="4"/>
      <c r="H488" s="4"/>
      <c r="I488" s="3"/>
    </row>
    <row r="489" ht="16.5" customHeight="1">
      <c r="B489" s="1"/>
      <c r="D489" s="2"/>
      <c r="E489" s="33"/>
      <c r="G489" s="4"/>
      <c r="H489" s="4"/>
      <c r="I489" s="3"/>
    </row>
    <row r="490" ht="16.5" customHeight="1">
      <c r="B490" s="1"/>
      <c r="D490" s="2"/>
      <c r="E490" s="33"/>
      <c r="G490" s="4"/>
      <c r="H490" s="4"/>
      <c r="I490" s="3"/>
    </row>
    <row r="491" ht="16.5" customHeight="1">
      <c r="B491" s="1"/>
      <c r="D491" s="2"/>
      <c r="E491" s="33"/>
      <c r="G491" s="4"/>
      <c r="H491" s="4"/>
      <c r="I491" s="3"/>
    </row>
    <row r="492" ht="16.5" customHeight="1">
      <c r="B492" s="1"/>
      <c r="D492" s="2"/>
      <c r="E492" s="33"/>
      <c r="G492" s="4"/>
      <c r="H492" s="4"/>
      <c r="I492" s="3"/>
    </row>
    <row r="493" ht="16.5" customHeight="1">
      <c r="B493" s="1"/>
      <c r="D493" s="2"/>
      <c r="E493" s="33"/>
      <c r="G493" s="4"/>
      <c r="H493" s="4"/>
      <c r="I493" s="3"/>
    </row>
    <row r="494" ht="16.5" customHeight="1">
      <c r="B494" s="1"/>
      <c r="D494" s="2"/>
      <c r="E494" s="33"/>
      <c r="G494" s="4"/>
      <c r="H494" s="4"/>
      <c r="I494" s="3"/>
    </row>
    <row r="495" ht="16.5" customHeight="1">
      <c r="B495" s="1"/>
      <c r="D495" s="2"/>
      <c r="E495" s="33"/>
      <c r="G495" s="4"/>
      <c r="H495" s="4"/>
      <c r="I495" s="3"/>
    </row>
    <row r="496" ht="16.5" customHeight="1">
      <c r="B496" s="1"/>
      <c r="D496" s="2"/>
      <c r="E496" s="33"/>
      <c r="G496" s="4"/>
      <c r="H496" s="4"/>
      <c r="I496" s="3"/>
    </row>
    <row r="497" ht="16.5" customHeight="1">
      <c r="B497" s="1"/>
      <c r="D497" s="2"/>
      <c r="E497" s="33"/>
      <c r="G497" s="4"/>
      <c r="H497" s="4"/>
      <c r="I497" s="3"/>
    </row>
    <row r="498" ht="16.5" customHeight="1">
      <c r="B498" s="1"/>
      <c r="D498" s="2"/>
      <c r="E498" s="33"/>
      <c r="G498" s="4"/>
      <c r="H498" s="4"/>
      <c r="I498" s="3"/>
    </row>
    <row r="499" ht="16.5" customHeight="1">
      <c r="B499" s="1"/>
      <c r="D499" s="2"/>
      <c r="E499" s="33"/>
      <c r="G499" s="4"/>
      <c r="H499" s="4"/>
      <c r="I499" s="3"/>
    </row>
    <row r="500" ht="16.5" customHeight="1">
      <c r="B500" s="1"/>
      <c r="D500" s="2"/>
      <c r="E500" s="33"/>
      <c r="G500" s="4"/>
      <c r="H500" s="4"/>
      <c r="I500" s="3"/>
    </row>
    <row r="501" ht="16.5" customHeight="1">
      <c r="B501" s="1"/>
      <c r="D501" s="2"/>
      <c r="E501" s="33"/>
      <c r="G501" s="4"/>
      <c r="H501" s="4"/>
      <c r="I501" s="3"/>
    </row>
    <row r="502" ht="16.5" customHeight="1">
      <c r="B502" s="1"/>
      <c r="D502" s="2"/>
      <c r="E502" s="33"/>
      <c r="G502" s="4"/>
      <c r="H502" s="4"/>
      <c r="I502" s="3"/>
    </row>
    <row r="503" ht="16.5" customHeight="1">
      <c r="B503" s="1"/>
      <c r="D503" s="2"/>
      <c r="E503" s="33"/>
      <c r="G503" s="4"/>
      <c r="H503" s="4"/>
      <c r="I503" s="3"/>
    </row>
    <row r="504" ht="16.5" customHeight="1">
      <c r="B504" s="1"/>
      <c r="D504" s="2"/>
      <c r="E504" s="33"/>
      <c r="G504" s="4"/>
      <c r="H504" s="4"/>
      <c r="I504" s="3"/>
    </row>
    <row r="505" ht="16.5" customHeight="1">
      <c r="B505" s="1"/>
      <c r="D505" s="2"/>
      <c r="E505" s="33"/>
      <c r="G505" s="4"/>
      <c r="H505" s="4"/>
      <c r="I505" s="3"/>
    </row>
    <row r="506" ht="16.5" customHeight="1">
      <c r="B506" s="1"/>
      <c r="D506" s="2"/>
      <c r="E506" s="33"/>
      <c r="G506" s="4"/>
      <c r="H506" s="4"/>
      <c r="I506" s="3"/>
    </row>
    <row r="507" ht="16.5" customHeight="1">
      <c r="B507" s="1"/>
      <c r="D507" s="2"/>
      <c r="E507" s="33"/>
      <c r="G507" s="4"/>
      <c r="H507" s="4"/>
      <c r="I507" s="3"/>
    </row>
    <row r="508" ht="16.5" customHeight="1">
      <c r="B508" s="1"/>
      <c r="D508" s="2"/>
      <c r="E508" s="33"/>
      <c r="G508" s="4"/>
      <c r="H508" s="4"/>
      <c r="I508" s="3"/>
    </row>
    <row r="509" ht="16.5" customHeight="1">
      <c r="B509" s="1"/>
      <c r="D509" s="2"/>
      <c r="E509" s="33"/>
      <c r="G509" s="4"/>
      <c r="H509" s="4"/>
      <c r="I509" s="3"/>
    </row>
    <row r="510" ht="16.5" customHeight="1">
      <c r="B510" s="1"/>
      <c r="D510" s="2"/>
      <c r="E510" s="33"/>
      <c r="G510" s="4"/>
      <c r="H510" s="4"/>
      <c r="I510" s="3"/>
    </row>
    <row r="511" ht="16.5" customHeight="1">
      <c r="B511" s="1"/>
      <c r="D511" s="2"/>
      <c r="E511" s="33"/>
      <c r="G511" s="4"/>
      <c r="H511" s="4"/>
      <c r="I511" s="3"/>
    </row>
    <row r="512" ht="16.5" customHeight="1">
      <c r="B512" s="1"/>
      <c r="D512" s="2"/>
      <c r="E512" s="33"/>
      <c r="G512" s="4"/>
      <c r="H512" s="4"/>
      <c r="I512" s="3"/>
    </row>
    <row r="513" ht="16.5" customHeight="1">
      <c r="B513" s="1"/>
      <c r="D513" s="2"/>
      <c r="E513" s="33"/>
      <c r="G513" s="4"/>
      <c r="H513" s="4"/>
      <c r="I513" s="3"/>
    </row>
    <row r="514" ht="16.5" customHeight="1">
      <c r="B514" s="1"/>
      <c r="D514" s="2"/>
      <c r="E514" s="33"/>
      <c r="G514" s="4"/>
      <c r="H514" s="4"/>
      <c r="I514" s="3"/>
    </row>
    <row r="515" ht="16.5" customHeight="1">
      <c r="B515" s="1"/>
      <c r="D515" s="2"/>
      <c r="E515" s="33"/>
      <c r="G515" s="4"/>
      <c r="H515" s="4"/>
      <c r="I515" s="3"/>
    </row>
    <row r="516" ht="16.5" customHeight="1">
      <c r="B516" s="1"/>
      <c r="D516" s="2"/>
      <c r="E516" s="33"/>
      <c r="G516" s="4"/>
      <c r="H516" s="4"/>
      <c r="I516" s="3"/>
    </row>
    <row r="517" ht="16.5" customHeight="1">
      <c r="B517" s="1"/>
      <c r="D517" s="2"/>
      <c r="E517" s="33"/>
      <c r="G517" s="4"/>
      <c r="H517" s="4"/>
      <c r="I517" s="3"/>
    </row>
    <row r="518" ht="16.5" customHeight="1">
      <c r="B518" s="1"/>
      <c r="D518" s="2"/>
      <c r="E518" s="33"/>
      <c r="G518" s="4"/>
      <c r="H518" s="4"/>
      <c r="I518" s="3"/>
    </row>
    <row r="519" ht="16.5" customHeight="1">
      <c r="B519" s="1"/>
      <c r="D519" s="2"/>
      <c r="E519" s="33"/>
      <c r="G519" s="4"/>
      <c r="H519" s="4"/>
      <c r="I519" s="3"/>
    </row>
    <row r="520" ht="16.5" customHeight="1">
      <c r="B520" s="1"/>
      <c r="D520" s="2"/>
      <c r="E520" s="33"/>
      <c r="G520" s="4"/>
      <c r="H520" s="4"/>
      <c r="I520" s="3"/>
    </row>
    <row r="521" ht="16.5" customHeight="1">
      <c r="B521" s="1"/>
      <c r="D521" s="2"/>
      <c r="E521" s="33"/>
      <c r="G521" s="4"/>
      <c r="H521" s="4"/>
      <c r="I521" s="3"/>
    </row>
    <row r="522" ht="16.5" customHeight="1">
      <c r="B522" s="1"/>
      <c r="D522" s="2"/>
      <c r="E522" s="33"/>
      <c r="G522" s="4"/>
      <c r="H522" s="4"/>
      <c r="I522" s="3"/>
    </row>
    <row r="523" ht="16.5" customHeight="1">
      <c r="B523" s="1"/>
      <c r="D523" s="2"/>
      <c r="E523" s="33"/>
      <c r="G523" s="4"/>
      <c r="H523" s="4"/>
      <c r="I523" s="3"/>
    </row>
    <row r="524" ht="16.5" customHeight="1">
      <c r="B524" s="1"/>
      <c r="D524" s="2"/>
      <c r="E524" s="33"/>
      <c r="G524" s="4"/>
      <c r="H524" s="4"/>
      <c r="I524" s="3"/>
    </row>
    <row r="525" ht="16.5" customHeight="1">
      <c r="B525" s="1"/>
      <c r="D525" s="2"/>
      <c r="E525" s="33"/>
      <c r="G525" s="4"/>
      <c r="H525" s="4"/>
      <c r="I525" s="3"/>
    </row>
    <row r="526" ht="16.5" customHeight="1">
      <c r="B526" s="1"/>
      <c r="D526" s="2"/>
      <c r="E526" s="33"/>
      <c r="G526" s="4"/>
      <c r="H526" s="4"/>
      <c r="I526" s="3"/>
    </row>
    <row r="527" ht="16.5" customHeight="1">
      <c r="B527" s="1"/>
      <c r="D527" s="2"/>
      <c r="E527" s="33"/>
      <c r="G527" s="4"/>
      <c r="H527" s="4"/>
      <c r="I527" s="3"/>
    </row>
    <row r="528" ht="16.5" customHeight="1">
      <c r="B528" s="1"/>
      <c r="D528" s="2"/>
      <c r="E528" s="33"/>
      <c r="G528" s="4"/>
      <c r="H528" s="4"/>
      <c r="I528" s="3"/>
    </row>
    <row r="529" ht="16.5" customHeight="1">
      <c r="B529" s="1"/>
      <c r="D529" s="2"/>
      <c r="E529" s="33"/>
      <c r="G529" s="4"/>
      <c r="H529" s="4"/>
      <c r="I529" s="3"/>
    </row>
    <row r="530" ht="16.5" customHeight="1">
      <c r="B530" s="1"/>
      <c r="D530" s="2"/>
      <c r="E530" s="33"/>
      <c r="G530" s="4"/>
      <c r="H530" s="4"/>
      <c r="I530" s="3"/>
    </row>
    <row r="531" ht="16.5" customHeight="1">
      <c r="B531" s="1"/>
      <c r="D531" s="2"/>
      <c r="E531" s="33"/>
      <c r="G531" s="4"/>
      <c r="H531" s="4"/>
      <c r="I531" s="3"/>
    </row>
    <row r="532" ht="16.5" customHeight="1">
      <c r="B532" s="1"/>
      <c r="D532" s="2"/>
      <c r="E532" s="33"/>
      <c r="G532" s="4"/>
      <c r="H532" s="4"/>
      <c r="I532" s="3"/>
    </row>
    <row r="533" ht="16.5" customHeight="1">
      <c r="B533" s="1"/>
      <c r="D533" s="2"/>
      <c r="E533" s="33"/>
      <c r="G533" s="4"/>
      <c r="H533" s="4"/>
      <c r="I533" s="3"/>
    </row>
    <row r="534" ht="16.5" customHeight="1">
      <c r="B534" s="1"/>
      <c r="D534" s="2"/>
      <c r="E534" s="33"/>
      <c r="G534" s="4"/>
      <c r="H534" s="4"/>
      <c r="I534" s="3"/>
    </row>
    <row r="535" ht="16.5" customHeight="1">
      <c r="B535" s="1"/>
      <c r="D535" s="2"/>
      <c r="E535" s="33"/>
      <c r="G535" s="4"/>
      <c r="H535" s="4"/>
      <c r="I535" s="3"/>
    </row>
    <row r="536" ht="16.5" customHeight="1">
      <c r="B536" s="1"/>
      <c r="D536" s="2"/>
      <c r="E536" s="33"/>
      <c r="G536" s="4"/>
      <c r="H536" s="4"/>
      <c r="I536" s="3"/>
    </row>
    <row r="537" ht="16.5" customHeight="1">
      <c r="B537" s="1"/>
      <c r="D537" s="2"/>
      <c r="E537" s="33"/>
      <c r="G537" s="4"/>
      <c r="H537" s="4"/>
      <c r="I537" s="3"/>
    </row>
    <row r="538" ht="16.5" customHeight="1">
      <c r="B538" s="1"/>
      <c r="D538" s="2"/>
      <c r="E538" s="33"/>
      <c r="G538" s="4"/>
      <c r="H538" s="4"/>
      <c r="I538" s="3"/>
    </row>
    <row r="539" ht="16.5" customHeight="1">
      <c r="B539" s="1"/>
      <c r="D539" s="2"/>
      <c r="E539" s="33"/>
      <c r="G539" s="4"/>
      <c r="H539" s="4"/>
      <c r="I539" s="3"/>
    </row>
    <row r="540" ht="16.5" customHeight="1">
      <c r="B540" s="1"/>
      <c r="D540" s="2"/>
      <c r="E540" s="33"/>
      <c r="G540" s="4"/>
      <c r="H540" s="4"/>
      <c r="I540" s="3"/>
    </row>
    <row r="541" ht="16.5" customHeight="1">
      <c r="B541" s="1"/>
      <c r="D541" s="2"/>
      <c r="E541" s="33"/>
      <c r="G541" s="4"/>
      <c r="H541" s="4"/>
      <c r="I541" s="3"/>
    </row>
    <row r="542" ht="16.5" customHeight="1">
      <c r="B542" s="1"/>
      <c r="D542" s="2"/>
      <c r="E542" s="33"/>
      <c r="G542" s="4"/>
      <c r="H542" s="4"/>
      <c r="I542" s="3"/>
    </row>
    <row r="543" ht="16.5" customHeight="1">
      <c r="B543" s="1"/>
      <c r="D543" s="2"/>
      <c r="E543" s="33"/>
      <c r="G543" s="4"/>
      <c r="H543" s="4"/>
      <c r="I543" s="3"/>
    </row>
    <row r="544" ht="16.5" customHeight="1">
      <c r="B544" s="1"/>
      <c r="D544" s="2"/>
      <c r="E544" s="33"/>
      <c r="G544" s="4"/>
      <c r="H544" s="4"/>
      <c r="I544" s="3"/>
    </row>
    <row r="545" ht="16.5" customHeight="1">
      <c r="B545" s="1"/>
      <c r="D545" s="2"/>
      <c r="E545" s="33"/>
      <c r="G545" s="4"/>
      <c r="H545" s="4"/>
      <c r="I545" s="3"/>
    </row>
    <row r="546" ht="16.5" customHeight="1">
      <c r="B546" s="1"/>
      <c r="D546" s="2"/>
      <c r="E546" s="33"/>
      <c r="G546" s="4"/>
      <c r="H546" s="4"/>
      <c r="I546" s="3"/>
    </row>
    <row r="547" ht="16.5" customHeight="1">
      <c r="B547" s="1"/>
      <c r="D547" s="2"/>
      <c r="E547" s="33"/>
      <c r="G547" s="4"/>
      <c r="H547" s="4"/>
      <c r="I547" s="3"/>
    </row>
    <row r="548" ht="16.5" customHeight="1">
      <c r="B548" s="1"/>
      <c r="D548" s="2"/>
      <c r="E548" s="33"/>
      <c r="G548" s="4"/>
      <c r="H548" s="4"/>
      <c r="I548" s="3"/>
    </row>
    <row r="549" ht="16.5" customHeight="1">
      <c r="B549" s="1"/>
      <c r="D549" s="2"/>
      <c r="E549" s="33"/>
      <c r="G549" s="4"/>
      <c r="H549" s="4"/>
      <c r="I549" s="3"/>
    </row>
    <row r="550" ht="16.5" customHeight="1">
      <c r="B550" s="1"/>
      <c r="D550" s="2"/>
      <c r="E550" s="33"/>
      <c r="G550" s="4"/>
      <c r="H550" s="4"/>
      <c r="I550" s="3"/>
    </row>
    <row r="551" ht="16.5" customHeight="1">
      <c r="B551" s="1"/>
      <c r="D551" s="2"/>
      <c r="E551" s="33"/>
      <c r="G551" s="4"/>
      <c r="H551" s="4"/>
      <c r="I551" s="3"/>
    </row>
    <row r="552" ht="16.5" customHeight="1">
      <c r="B552" s="1"/>
      <c r="D552" s="2"/>
      <c r="E552" s="33"/>
      <c r="G552" s="4"/>
      <c r="H552" s="4"/>
      <c r="I552" s="3"/>
    </row>
    <row r="553" ht="16.5" customHeight="1">
      <c r="B553" s="1"/>
      <c r="D553" s="2"/>
      <c r="E553" s="33"/>
      <c r="G553" s="4"/>
      <c r="H553" s="4"/>
      <c r="I553" s="3"/>
    </row>
    <row r="554" ht="16.5" customHeight="1">
      <c r="B554" s="1"/>
      <c r="D554" s="2"/>
      <c r="E554" s="33"/>
      <c r="G554" s="4"/>
      <c r="H554" s="4"/>
      <c r="I554" s="3"/>
    </row>
    <row r="555" ht="16.5" customHeight="1">
      <c r="B555" s="1"/>
      <c r="D555" s="2"/>
      <c r="E555" s="33"/>
      <c r="G555" s="4"/>
      <c r="H555" s="4"/>
      <c r="I555" s="3"/>
    </row>
    <row r="556" ht="16.5" customHeight="1">
      <c r="B556" s="1"/>
      <c r="D556" s="2"/>
      <c r="E556" s="33"/>
      <c r="G556" s="4"/>
      <c r="H556" s="4"/>
      <c r="I556" s="3"/>
    </row>
    <row r="557" ht="16.5" customHeight="1">
      <c r="B557" s="1"/>
      <c r="D557" s="2"/>
      <c r="E557" s="33"/>
      <c r="G557" s="4"/>
      <c r="H557" s="4"/>
      <c r="I557" s="3"/>
    </row>
    <row r="558" ht="16.5" customHeight="1">
      <c r="B558" s="1"/>
      <c r="D558" s="2"/>
      <c r="E558" s="33"/>
      <c r="G558" s="4"/>
      <c r="H558" s="4"/>
      <c r="I558" s="3"/>
    </row>
    <row r="559" ht="16.5" customHeight="1">
      <c r="B559" s="1"/>
      <c r="D559" s="2"/>
      <c r="E559" s="33"/>
      <c r="G559" s="4"/>
      <c r="H559" s="4"/>
      <c r="I559" s="3"/>
    </row>
    <row r="560" ht="16.5" customHeight="1">
      <c r="B560" s="1"/>
      <c r="D560" s="2"/>
      <c r="E560" s="33"/>
      <c r="G560" s="4"/>
      <c r="H560" s="4"/>
      <c r="I560" s="3"/>
    </row>
    <row r="561" ht="16.5" customHeight="1">
      <c r="B561" s="1"/>
      <c r="D561" s="2"/>
      <c r="E561" s="33"/>
      <c r="G561" s="4"/>
      <c r="H561" s="4"/>
      <c r="I561" s="3"/>
    </row>
    <row r="562" ht="16.5" customHeight="1">
      <c r="B562" s="1"/>
      <c r="D562" s="2"/>
      <c r="E562" s="33"/>
      <c r="G562" s="4"/>
      <c r="H562" s="4"/>
      <c r="I562" s="3"/>
    </row>
    <row r="563" ht="16.5" customHeight="1">
      <c r="B563" s="1"/>
      <c r="D563" s="2"/>
      <c r="E563" s="33"/>
      <c r="G563" s="4"/>
      <c r="H563" s="4"/>
      <c r="I563" s="3"/>
    </row>
    <row r="564" ht="16.5" customHeight="1">
      <c r="B564" s="1"/>
      <c r="D564" s="2"/>
      <c r="E564" s="33"/>
      <c r="G564" s="4"/>
      <c r="H564" s="4"/>
      <c r="I564" s="3"/>
    </row>
    <row r="565" ht="16.5" customHeight="1">
      <c r="B565" s="1"/>
      <c r="D565" s="2"/>
      <c r="E565" s="33"/>
      <c r="G565" s="4"/>
      <c r="H565" s="4"/>
      <c r="I565" s="3"/>
    </row>
    <row r="566" ht="16.5" customHeight="1">
      <c r="B566" s="1"/>
      <c r="D566" s="2"/>
      <c r="E566" s="33"/>
      <c r="G566" s="4"/>
      <c r="H566" s="4"/>
      <c r="I566" s="3"/>
    </row>
    <row r="567" ht="16.5" customHeight="1">
      <c r="B567" s="1"/>
      <c r="D567" s="2"/>
      <c r="E567" s="33"/>
      <c r="G567" s="4"/>
      <c r="H567" s="4"/>
      <c r="I567" s="3"/>
    </row>
    <row r="568" ht="16.5" customHeight="1">
      <c r="B568" s="1"/>
      <c r="D568" s="2"/>
      <c r="E568" s="33"/>
      <c r="G568" s="4"/>
      <c r="H568" s="4"/>
      <c r="I568" s="3"/>
    </row>
    <row r="569" ht="16.5" customHeight="1">
      <c r="B569" s="1"/>
      <c r="D569" s="2"/>
      <c r="E569" s="33"/>
      <c r="G569" s="4"/>
      <c r="H569" s="4"/>
      <c r="I569" s="3"/>
    </row>
    <row r="570" ht="16.5" customHeight="1">
      <c r="B570" s="1"/>
      <c r="D570" s="2"/>
      <c r="E570" s="33"/>
      <c r="G570" s="4"/>
      <c r="H570" s="4"/>
      <c r="I570" s="3"/>
    </row>
    <row r="571" ht="16.5" customHeight="1">
      <c r="B571" s="1"/>
      <c r="D571" s="2"/>
      <c r="E571" s="33"/>
      <c r="G571" s="4"/>
      <c r="H571" s="4"/>
      <c r="I571" s="3"/>
    </row>
    <row r="572" ht="16.5" customHeight="1">
      <c r="B572" s="1"/>
      <c r="D572" s="2"/>
      <c r="E572" s="33"/>
      <c r="G572" s="4"/>
      <c r="H572" s="4"/>
      <c r="I572" s="3"/>
    </row>
    <row r="573" ht="16.5" customHeight="1">
      <c r="B573" s="1"/>
      <c r="D573" s="2"/>
      <c r="E573" s="33"/>
      <c r="G573" s="4"/>
      <c r="H573" s="4"/>
      <c r="I573" s="3"/>
    </row>
    <row r="574" ht="16.5" customHeight="1">
      <c r="B574" s="1"/>
      <c r="D574" s="2"/>
      <c r="E574" s="33"/>
      <c r="G574" s="4"/>
      <c r="H574" s="4"/>
      <c r="I574" s="3"/>
    </row>
    <row r="575" ht="16.5" customHeight="1">
      <c r="B575" s="1"/>
      <c r="D575" s="2"/>
      <c r="E575" s="33"/>
      <c r="G575" s="4"/>
      <c r="H575" s="4"/>
      <c r="I575" s="3"/>
    </row>
    <row r="576" ht="16.5" customHeight="1">
      <c r="B576" s="1"/>
      <c r="D576" s="2"/>
      <c r="E576" s="33"/>
      <c r="G576" s="4"/>
      <c r="H576" s="4"/>
      <c r="I576" s="3"/>
    </row>
    <row r="577" ht="16.5" customHeight="1">
      <c r="B577" s="1"/>
      <c r="D577" s="2"/>
      <c r="E577" s="33"/>
      <c r="G577" s="4"/>
      <c r="H577" s="4"/>
      <c r="I577" s="3"/>
    </row>
    <row r="578" ht="16.5" customHeight="1">
      <c r="B578" s="1"/>
      <c r="D578" s="2"/>
      <c r="E578" s="33"/>
      <c r="G578" s="4"/>
      <c r="H578" s="4"/>
      <c r="I578" s="3"/>
    </row>
    <row r="579" ht="16.5" customHeight="1">
      <c r="B579" s="1"/>
      <c r="D579" s="2"/>
      <c r="E579" s="33"/>
      <c r="G579" s="4"/>
      <c r="H579" s="4"/>
      <c r="I579" s="3"/>
    </row>
    <row r="580" ht="16.5" customHeight="1">
      <c r="B580" s="1"/>
      <c r="D580" s="2"/>
      <c r="E580" s="33"/>
      <c r="G580" s="4"/>
      <c r="H580" s="4"/>
      <c r="I580" s="3"/>
    </row>
    <row r="581" ht="16.5" customHeight="1">
      <c r="B581" s="1"/>
      <c r="D581" s="2"/>
      <c r="E581" s="33"/>
      <c r="G581" s="4"/>
      <c r="H581" s="4"/>
      <c r="I581" s="3"/>
    </row>
    <row r="582" ht="16.5" customHeight="1">
      <c r="B582" s="1"/>
      <c r="D582" s="2"/>
      <c r="E582" s="33"/>
      <c r="G582" s="4"/>
      <c r="H582" s="4"/>
      <c r="I582" s="3"/>
    </row>
    <row r="583" ht="16.5" customHeight="1">
      <c r="B583" s="1"/>
      <c r="D583" s="2"/>
      <c r="E583" s="33"/>
      <c r="G583" s="4"/>
      <c r="H583" s="4"/>
      <c r="I583" s="3"/>
    </row>
    <row r="584" ht="16.5" customHeight="1">
      <c r="B584" s="1"/>
      <c r="D584" s="2"/>
      <c r="E584" s="33"/>
      <c r="G584" s="4"/>
      <c r="H584" s="4"/>
      <c r="I584" s="3"/>
    </row>
    <row r="585" ht="16.5" customHeight="1">
      <c r="B585" s="1"/>
      <c r="D585" s="2"/>
      <c r="E585" s="33"/>
      <c r="G585" s="4"/>
      <c r="H585" s="4"/>
      <c r="I585" s="3"/>
    </row>
    <row r="586" ht="16.5" customHeight="1">
      <c r="B586" s="1"/>
      <c r="D586" s="2"/>
      <c r="E586" s="33"/>
      <c r="G586" s="4"/>
      <c r="H586" s="4"/>
      <c r="I586" s="3"/>
    </row>
    <row r="587" ht="16.5" customHeight="1">
      <c r="B587" s="1"/>
      <c r="D587" s="2"/>
      <c r="E587" s="33"/>
      <c r="G587" s="4"/>
      <c r="H587" s="4"/>
      <c r="I587" s="3"/>
    </row>
    <row r="588" ht="16.5" customHeight="1">
      <c r="B588" s="1"/>
      <c r="D588" s="2"/>
      <c r="E588" s="33"/>
      <c r="G588" s="4"/>
      <c r="H588" s="4"/>
      <c r="I588" s="3"/>
    </row>
    <row r="589" ht="16.5" customHeight="1">
      <c r="B589" s="1"/>
      <c r="D589" s="2"/>
      <c r="E589" s="33"/>
      <c r="G589" s="4"/>
      <c r="H589" s="4"/>
      <c r="I589" s="3"/>
    </row>
    <row r="590" ht="16.5" customHeight="1">
      <c r="B590" s="1"/>
      <c r="D590" s="2"/>
      <c r="E590" s="33"/>
      <c r="G590" s="4"/>
      <c r="H590" s="4"/>
      <c r="I590" s="3"/>
    </row>
    <row r="591" ht="16.5" customHeight="1">
      <c r="B591" s="1"/>
      <c r="D591" s="2"/>
      <c r="E591" s="33"/>
      <c r="G591" s="4"/>
      <c r="H591" s="4"/>
      <c r="I591" s="3"/>
    </row>
    <row r="592" ht="16.5" customHeight="1">
      <c r="B592" s="1"/>
      <c r="D592" s="2"/>
      <c r="E592" s="33"/>
      <c r="G592" s="4"/>
      <c r="H592" s="4"/>
      <c r="I592" s="3"/>
    </row>
    <row r="593" ht="16.5" customHeight="1">
      <c r="B593" s="1"/>
      <c r="D593" s="2"/>
      <c r="E593" s="33"/>
      <c r="G593" s="4"/>
      <c r="H593" s="4"/>
      <c r="I593" s="3"/>
    </row>
    <row r="594" ht="16.5" customHeight="1">
      <c r="B594" s="1"/>
      <c r="D594" s="2"/>
      <c r="E594" s="33"/>
      <c r="G594" s="4"/>
      <c r="H594" s="4"/>
      <c r="I594" s="3"/>
    </row>
    <row r="595" ht="16.5" customHeight="1">
      <c r="B595" s="1"/>
      <c r="D595" s="2"/>
      <c r="E595" s="33"/>
      <c r="G595" s="4"/>
      <c r="H595" s="4"/>
      <c r="I595" s="3"/>
    </row>
    <row r="596" ht="16.5" customHeight="1">
      <c r="B596" s="1"/>
      <c r="D596" s="2"/>
      <c r="E596" s="33"/>
      <c r="G596" s="4"/>
      <c r="H596" s="4"/>
      <c r="I596" s="3"/>
    </row>
    <row r="597" ht="16.5" customHeight="1">
      <c r="B597" s="1"/>
      <c r="D597" s="2"/>
      <c r="E597" s="33"/>
      <c r="G597" s="4"/>
      <c r="H597" s="4"/>
      <c r="I597" s="3"/>
    </row>
    <row r="598" ht="16.5" customHeight="1">
      <c r="B598" s="1"/>
      <c r="D598" s="2"/>
      <c r="E598" s="33"/>
      <c r="G598" s="4"/>
      <c r="H598" s="4"/>
      <c r="I598" s="3"/>
    </row>
    <row r="599" ht="16.5" customHeight="1">
      <c r="B599" s="1"/>
      <c r="D599" s="2"/>
      <c r="E599" s="33"/>
      <c r="G599" s="4"/>
      <c r="H599" s="4"/>
      <c r="I599" s="3"/>
    </row>
    <row r="600" ht="16.5" customHeight="1">
      <c r="B600" s="1"/>
      <c r="D600" s="2"/>
      <c r="E600" s="33"/>
      <c r="G600" s="4"/>
      <c r="H600" s="4"/>
      <c r="I600" s="3"/>
    </row>
    <row r="601" ht="16.5" customHeight="1">
      <c r="B601" s="1"/>
      <c r="D601" s="2"/>
      <c r="E601" s="33"/>
      <c r="G601" s="4"/>
      <c r="H601" s="4"/>
      <c r="I601" s="3"/>
    </row>
    <row r="602" ht="16.5" customHeight="1">
      <c r="B602" s="1"/>
      <c r="D602" s="2"/>
      <c r="E602" s="33"/>
      <c r="G602" s="4"/>
      <c r="H602" s="4"/>
      <c r="I602" s="3"/>
    </row>
    <row r="603" ht="16.5" customHeight="1">
      <c r="B603" s="1"/>
      <c r="D603" s="2"/>
      <c r="E603" s="33"/>
      <c r="G603" s="4"/>
      <c r="H603" s="4"/>
      <c r="I603" s="3"/>
    </row>
    <row r="604" ht="16.5" customHeight="1">
      <c r="B604" s="1"/>
      <c r="D604" s="2"/>
      <c r="E604" s="33"/>
      <c r="G604" s="4"/>
      <c r="H604" s="4"/>
      <c r="I604" s="3"/>
    </row>
    <row r="605" ht="16.5" customHeight="1">
      <c r="B605" s="1"/>
      <c r="D605" s="2"/>
      <c r="E605" s="33"/>
      <c r="G605" s="4"/>
      <c r="H605" s="4"/>
      <c r="I605" s="3"/>
    </row>
    <row r="606" ht="16.5" customHeight="1">
      <c r="B606" s="1"/>
      <c r="D606" s="2"/>
      <c r="E606" s="33"/>
      <c r="G606" s="4"/>
      <c r="H606" s="4"/>
      <c r="I606" s="3"/>
    </row>
    <row r="607" ht="16.5" customHeight="1">
      <c r="B607" s="1"/>
      <c r="D607" s="2"/>
      <c r="E607" s="33"/>
      <c r="G607" s="4"/>
      <c r="H607" s="4"/>
      <c r="I607" s="3"/>
    </row>
    <row r="608" ht="16.5" customHeight="1">
      <c r="B608" s="1"/>
      <c r="D608" s="2"/>
      <c r="E608" s="33"/>
      <c r="G608" s="4"/>
      <c r="H608" s="4"/>
      <c r="I608" s="3"/>
    </row>
    <row r="609" ht="16.5" customHeight="1">
      <c r="B609" s="1"/>
      <c r="D609" s="2"/>
      <c r="E609" s="33"/>
      <c r="G609" s="4"/>
      <c r="H609" s="4"/>
      <c r="I609" s="3"/>
    </row>
    <row r="610" ht="16.5" customHeight="1">
      <c r="B610" s="1"/>
      <c r="D610" s="2"/>
      <c r="E610" s="33"/>
      <c r="G610" s="4"/>
      <c r="H610" s="4"/>
      <c r="I610" s="3"/>
    </row>
    <row r="611" ht="16.5" customHeight="1">
      <c r="B611" s="1"/>
      <c r="D611" s="2"/>
      <c r="E611" s="33"/>
      <c r="G611" s="4"/>
      <c r="H611" s="4"/>
      <c r="I611" s="3"/>
    </row>
    <row r="612" ht="16.5" customHeight="1">
      <c r="B612" s="1"/>
      <c r="D612" s="2"/>
      <c r="E612" s="33"/>
      <c r="G612" s="4"/>
      <c r="H612" s="4"/>
      <c r="I612" s="3"/>
    </row>
    <row r="613" ht="16.5" customHeight="1">
      <c r="B613" s="1"/>
      <c r="D613" s="2"/>
      <c r="E613" s="33"/>
      <c r="G613" s="4"/>
      <c r="H613" s="4"/>
      <c r="I613" s="3"/>
    </row>
    <row r="614" ht="16.5" customHeight="1">
      <c r="B614" s="1"/>
      <c r="D614" s="2"/>
      <c r="E614" s="33"/>
      <c r="G614" s="4"/>
      <c r="H614" s="4"/>
      <c r="I614" s="3"/>
    </row>
    <row r="615" ht="16.5" customHeight="1">
      <c r="B615" s="1"/>
      <c r="D615" s="2"/>
      <c r="E615" s="33"/>
      <c r="G615" s="4"/>
      <c r="H615" s="4"/>
      <c r="I615" s="3"/>
    </row>
    <row r="616" ht="16.5" customHeight="1">
      <c r="B616" s="1"/>
      <c r="D616" s="2"/>
      <c r="E616" s="33"/>
      <c r="G616" s="4"/>
      <c r="H616" s="4"/>
      <c r="I616" s="3"/>
    </row>
    <row r="617" ht="16.5" customHeight="1">
      <c r="B617" s="1"/>
      <c r="D617" s="2"/>
      <c r="E617" s="33"/>
      <c r="G617" s="4"/>
      <c r="H617" s="4"/>
      <c r="I617" s="3"/>
    </row>
    <row r="618" ht="16.5" customHeight="1">
      <c r="B618" s="1"/>
      <c r="D618" s="2"/>
      <c r="E618" s="33"/>
      <c r="G618" s="4"/>
      <c r="H618" s="4"/>
      <c r="I618" s="3"/>
    </row>
    <row r="619" ht="16.5" customHeight="1">
      <c r="B619" s="1"/>
      <c r="D619" s="2"/>
      <c r="E619" s="33"/>
      <c r="G619" s="4"/>
      <c r="H619" s="4"/>
      <c r="I619" s="3"/>
    </row>
    <row r="620" ht="16.5" customHeight="1">
      <c r="B620" s="1"/>
      <c r="D620" s="2"/>
      <c r="E620" s="33"/>
      <c r="G620" s="4"/>
      <c r="H620" s="4"/>
      <c r="I620" s="3"/>
    </row>
    <row r="621" ht="16.5" customHeight="1">
      <c r="B621" s="1"/>
      <c r="D621" s="2"/>
      <c r="E621" s="33"/>
      <c r="G621" s="4"/>
      <c r="H621" s="4"/>
      <c r="I621" s="3"/>
    </row>
    <row r="622" ht="16.5" customHeight="1">
      <c r="B622" s="1"/>
      <c r="D622" s="2"/>
      <c r="E622" s="33"/>
      <c r="G622" s="4"/>
      <c r="H622" s="4"/>
      <c r="I622" s="3"/>
    </row>
    <row r="623" ht="16.5" customHeight="1">
      <c r="B623" s="1"/>
      <c r="D623" s="2"/>
      <c r="E623" s="33"/>
      <c r="G623" s="4"/>
      <c r="H623" s="4"/>
      <c r="I623" s="3"/>
    </row>
    <row r="624" ht="16.5" customHeight="1">
      <c r="B624" s="1"/>
      <c r="D624" s="2"/>
      <c r="E624" s="33"/>
      <c r="G624" s="4"/>
      <c r="H624" s="4"/>
      <c r="I624" s="3"/>
    </row>
    <row r="625" ht="16.5" customHeight="1">
      <c r="B625" s="1"/>
      <c r="D625" s="2"/>
      <c r="E625" s="33"/>
      <c r="G625" s="4"/>
      <c r="H625" s="4"/>
      <c r="I625" s="3"/>
    </row>
    <row r="626" ht="16.5" customHeight="1">
      <c r="B626" s="1"/>
      <c r="D626" s="2"/>
      <c r="E626" s="33"/>
      <c r="G626" s="4"/>
      <c r="H626" s="4"/>
      <c r="I626" s="3"/>
    </row>
    <row r="627" ht="16.5" customHeight="1">
      <c r="B627" s="1"/>
      <c r="D627" s="2"/>
      <c r="E627" s="33"/>
      <c r="G627" s="4"/>
      <c r="H627" s="4"/>
      <c r="I627" s="3"/>
    </row>
    <row r="628" ht="16.5" customHeight="1">
      <c r="B628" s="1"/>
      <c r="D628" s="2"/>
      <c r="E628" s="33"/>
      <c r="G628" s="4"/>
      <c r="H628" s="4"/>
      <c r="I628" s="3"/>
    </row>
    <row r="629" ht="16.5" customHeight="1">
      <c r="B629" s="1"/>
      <c r="D629" s="2"/>
      <c r="E629" s="33"/>
      <c r="G629" s="4"/>
      <c r="H629" s="4"/>
      <c r="I629" s="3"/>
    </row>
    <row r="630" ht="16.5" customHeight="1">
      <c r="B630" s="1"/>
      <c r="D630" s="2"/>
      <c r="E630" s="33"/>
      <c r="G630" s="4"/>
      <c r="H630" s="4"/>
      <c r="I630" s="3"/>
    </row>
    <row r="631" ht="16.5" customHeight="1">
      <c r="B631" s="1"/>
      <c r="D631" s="2"/>
      <c r="E631" s="33"/>
      <c r="G631" s="4"/>
      <c r="H631" s="4"/>
      <c r="I631" s="3"/>
    </row>
    <row r="632" ht="16.5" customHeight="1">
      <c r="B632" s="1"/>
      <c r="D632" s="2"/>
      <c r="E632" s="33"/>
      <c r="G632" s="4"/>
      <c r="H632" s="4"/>
      <c r="I632" s="3"/>
    </row>
    <row r="633" ht="16.5" customHeight="1">
      <c r="B633" s="1"/>
      <c r="D633" s="2"/>
      <c r="E633" s="33"/>
      <c r="G633" s="4"/>
      <c r="H633" s="4"/>
      <c r="I633" s="3"/>
    </row>
    <row r="634" ht="16.5" customHeight="1">
      <c r="B634" s="1"/>
      <c r="D634" s="2"/>
      <c r="E634" s="33"/>
      <c r="G634" s="4"/>
      <c r="H634" s="4"/>
      <c r="I634" s="3"/>
    </row>
    <row r="635" ht="16.5" customHeight="1">
      <c r="B635" s="1"/>
      <c r="D635" s="2"/>
      <c r="E635" s="33"/>
      <c r="G635" s="4"/>
      <c r="H635" s="4"/>
      <c r="I635" s="3"/>
    </row>
    <row r="636" ht="16.5" customHeight="1">
      <c r="B636" s="1"/>
      <c r="D636" s="2"/>
      <c r="E636" s="33"/>
      <c r="G636" s="4"/>
      <c r="H636" s="4"/>
      <c r="I636" s="3"/>
    </row>
    <row r="637" ht="16.5" customHeight="1">
      <c r="B637" s="1"/>
      <c r="D637" s="2"/>
      <c r="E637" s="33"/>
      <c r="G637" s="4"/>
      <c r="H637" s="4"/>
      <c r="I637" s="3"/>
    </row>
    <row r="638" ht="16.5" customHeight="1">
      <c r="B638" s="1"/>
      <c r="D638" s="2"/>
      <c r="E638" s="33"/>
      <c r="G638" s="4"/>
      <c r="H638" s="4"/>
      <c r="I638" s="3"/>
    </row>
    <row r="639" ht="16.5" customHeight="1">
      <c r="B639" s="1"/>
      <c r="D639" s="2"/>
      <c r="E639" s="33"/>
      <c r="G639" s="4"/>
      <c r="H639" s="4"/>
      <c r="I639" s="3"/>
    </row>
    <row r="640" ht="16.5" customHeight="1">
      <c r="B640" s="1"/>
      <c r="D640" s="2"/>
      <c r="E640" s="33"/>
      <c r="G640" s="4"/>
      <c r="H640" s="4"/>
      <c r="I640" s="3"/>
    </row>
    <row r="641" ht="16.5" customHeight="1">
      <c r="B641" s="1"/>
      <c r="D641" s="2"/>
      <c r="E641" s="33"/>
      <c r="G641" s="4"/>
      <c r="H641" s="4"/>
      <c r="I641" s="3"/>
    </row>
    <row r="642" ht="16.5" customHeight="1">
      <c r="B642" s="1"/>
      <c r="D642" s="2"/>
      <c r="E642" s="33"/>
      <c r="G642" s="4"/>
      <c r="H642" s="4"/>
      <c r="I642" s="3"/>
    </row>
    <row r="643" ht="16.5" customHeight="1">
      <c r="B643" s="1"/>
      <c r="D643" s="2"/>
      <c r="E643" s="33"/>
      <c r="G643" s="4"/>
      <c r="H643" s="4"/>
      <c r="I643" s="3"/>
    </row>
    <row r="644" ht="16.5" customHeight="1">
      <c r="B644" s="1"/>
      <c r="D644" s="2"/>
      <c r="E644" s="33"/>
      <c r="G644" s="4"/>
      <c r="H644" s="4"/>
      <c r="I644" s="3"/>
    </row>
    <row r="645" ht="16.5" customHeight="1">
      <c r="B645" s="1"/>
      <c r="D645" s="2"/>
      <c r="E645" s="33"/>
      <c r="G645" s="4"/>
      <c r="H645" s="4"/>
      <c r="I645" s="3"/>
    </row>
    <row r="646" ht="16.5" customHeight="1">
      <c r="B646" s="1"/>
      <c r="D646" s="2"/>
      <c r="E646" s="33"/>
      <c r="G646" s="4"/>
      <c r="H646" s="4"/>
      <c r="I646" s="3"/>
    </row>
    <row r="647" ht="16.5" customHeight="1">
      <c r="B647" s="1"/>
      <c r="D647" s="2"/>
      <c r="E647" s="33"/>
      <c r="G647" s="4"/>
      <c r="H647" s="4"/>
      <c r="I647" s="3"/>
    </row>
    <row r="648" ht="16.5" customHeight="1">
      <c r="B648" s="1"/>
      <c r="D648" s="2"/>
      <c r="E648" s="33"/>
      <c r="G648" s="4"/>
      <c r="H648" s="4"/>
      <c r="I648" s="3"/>
    </row>
    <row r="649" ht="16.5" customHeight="1">
      <c r="B649" s="1"/>
      <c r="D649" s="2"/>
      <c r="E649" s="33"/>
      <c r="G649" s="4"/>
      <c r="H649" s="4"/>
      <c r="I649" s="3"/>
    </row>
    <row r="650" ht="16.5" customHeight="1">
      <c r="B650" s="1"/>
      <c r="D650" s="2"/>
      <c r="E650" s="33"/>
      <c r="G650" s="4"/>
      <c r="H650" s="4"/>
      <c r="I650" s="3"/>
    </row>
    <row r="651" ht="16.5" customHeight="1">
      <c r="B651" s="1"/>
      <c r="D651" s="2"/>
      <c r="E651" s="33"/>
      <c r="G651" s="4"/>
      <c r="H651" s="4"/>
      <c r="I651" s="3"/>
    </row>
    <row r="652" ht="16.5" customHeight="1">
      <c r="B652" s="1"/>
      <c r="D652" s="2"/>
      <c r="E652" s="33"/>
      <c r="G652" s="4"/>
      <c r="H652" s="4"/>
      <c r="I652" s="3"/>
    </row>
    <row r="653" ht="16.5" customHeight="1">
      <c r="B653" s="1"/>
      <c r="D653" s="2"/>
      <c r="E653" s="33"/>
      <c r="G653" s="4"/>
      <c r="H653" s="4"/>
      <c r="I653" s="3"/>
    </row>
    <row r="654" ht="16.5" customHeight="1">
      <c r="B654" s="1"/>
      <c r="D654" s="2"/>
      <c r="E654" s="33"/>
      <c r="G654" s="4"/>
      <c r="H654" s="4"/>
      <c r="I654" s="3"/>
    </row>
    <row r="655" ht="16.5" customHeight="1">
      <c r="B655" s="1"/>
      <c r="D655" s="2"/>
      <c r="E655" s="33"/>
      <c r="G655" s="4"/>
      <c r="H655" s="4"/>
      <c r="I655" s="3"/>
    </row>
    <row r="656" ht="16.5" customHeight="1">
      <c r="B656" s="1"/>
      <c r="D656" s="2"/>
      <c r="E656" s="33"/>
      <c r="G656" s="4"/>
      <c r="H656" s="4"/>
      <c r="I656" s="3"/>
    </row>
    <row r="657" ht="16.5" customHeight="1">
      <c r="B657" s="1"/>
      <c r="D657" s="2"/>
      <c r="E657" s="33"/>
      <c r="G657" s="4"/>
      <c r="H657" s="4"/>
      <c r="I657" s="3"/>
    </row>
    <row r="658" ht="16.5" customHeight="1">
      <c r="B658" s="1"/>
      <c r="D658" s="2"/>
      <c r="E658" s="33"/>
      <c r="G658" s="4"/>
      <c r="H658" s="4"/>
      <c r="I658" s="3"/>
    </row>
    <row r="659" ht="16.5" customHeight="1">
      <c r="B659" s="1"/>
      <c r="D659" s="2"/>
      <c r="E659" s="33"/>
      <c r="G659" s="4"/>
      <c r="H659" s="4"/>
      <c r="I659" s="3"/>
    </row>
    <row r="660" ht="16.5" customHeight="1">
      <c r="B660" s="1"/>
      <c r="D660" s="2"/>
      <c r="E660" s="33"/>
      <c r="G660" s="4"/>
      <c r="H660" s="4"/>
      <c r="I660" s="3"/>
    </row>
    <row r="661" ht="16.5" customHeight="1">
      <c r="B661" s="1"/>
      <c r="D661" s="2"/>
      <c r="E661" s="33"/>
      <c r="G661" s="4"/>
      <c r="H661" s="4"/>
      <c r="I661" s="3"/>
    </row>
    <row r="662" ht="16.5" customHeight="1">
      <c r="B662" s="1"/>
      <c r="D662" s="2"/>
      <c r="E662" s="33"/>
      <c r="G662" s="4"/>
      <c r="H662" s="4"/>
      <c r="I662" s="3"/>
    </row>
    <row r="663" ht="16.5" customHeight="1">
      <c r="B663" s="1"/>
      <c r="D663" s="2"/>
      <c r="E663" s="33"/>
      <c r="G663" s="4"/>
      <c r="H663" s="4"/>
      <c r="I663" s="3"/>
    </row>
    <row r="664" ht="16.5" customHeight="1">
      <c r="B664" s="1"/>
      <c r="D664" s="2"/>
      <c r="E664" s="33"/>
      <c r="G664" s="4"/>
      <c r="H664" s="4"/>
      <c r="I664" s="3"/>
    </row>
    <row r="665" ht="16.5" customHeight="1">
      <c r="B665" s="1"/>
      <c r="D665" s="2"/>
      <c r="E665" s="33"/>
      <c r="G665" s="4"/>
      <c r="H665" s="4"/>
      <c r="I665" s="3"/>
    </row>
    <row r="666" ht="16.5" customHeight="1">
      <c r="B666" s="1"/>
      <c r="D666" s="2"/>
      <c r="E666" s="33"/>
      <c r="G666" s="4"/>
      <c r="H666" s="4"/>
      <c r="I666" s="3"/>
    </row>
    <row r="667" ht="16.5" customHeight="1">
      <c r="B667" s="1"/>
      <c r="D667" s="2"/>
      <c r="E667" s="33"/>
      <c r="G667" s="4"/>
      <c r="H667" s="4"/>
      <c r="I667" s="3"/>
    </row>
    <row r="668" ht="16.5" customHeight="1">
      <c r="B668" s="1"/>
      <c r="D668" s="2"/>
      <c r="E668" s="33"/>
      <c r="G668" s="4"/>
      <c r="H668" s="4"/>
      <c r="I668" s="3"/>
    </row>
    <row r="669" ht="16.5" customHeight="1">
      <c r="B669" s="1"/>
      <c r="D669" s="2"/>
      <c r="E669" s="33"/>
      <c r="G669" s="4"/>
      <c r="H669" s="4"/>
      <c r="I669" s="3"/>
    </row>
    <row r="670" ht="16.5" customHeight="1">
      <c r="B670" s="1"/>
      <c r="D670" s="2"/>
      <c r="E670" s="33"/>
      <c r="G670" s="4"/>
      <c r="H670" s="4"/>
      <c r="I670" s="3"/>
    </row>
    <row r="671" ht="16.5" customHeight="1">
      <c r="B671" s="1"/>
      <c r="D671" s="2"/>
      <c r="E671" s="33"/>
      <c r="G671" s="4"/>
      <c r="H671" s="4"/>
      <c r="I671" s="3"/>
    </row>
    <row r="672" ht="16.5" customHeight="1">
      <c r="B672" s="1"/>
      <c r="D672" s="2"/>
      <c r="E672" s="33"/>
      <c r="G672" s="4"/>
      <c r="H672" s="4"/>
      <c r="I672" s="3"/>
    </row>
    <row r="673" ht="16.5" customHeight="1">
      <c r="B673" s="1"/>
      <c r="D673" s="2"/>
      <c r="E673" s="33"/>
      <c r="G673" s="4"/>
      <c r="H673" s="4"/>
      <c r="I673" s="3"/>
    </row>
    <row r="674" ht="16.5" customHeight="1">
      <c r="B674" s="1"/>
      <c r="D674" s="2"/>
      <c r="E674" s="33"/>
      <c r="G674" s="4"/>
      <c r="H674" s="4"/>
      <c r="I674" s="3"/>
    </row>
    <row r="675" ht="16.5" customHeight="1">
      <c r="B675" s="1"/>
      <c r="D675" s="2"/>
      <c r="E675" s="33"/>
      <c r="G675" s="4"/>
      <c r="H675" s="4"/>
      <c r="I675" s="3"/>
    </row>
    <row r="676" ht="16.5" customHeight="1">
      <c r="B676" s="1"/>
      <c r="D676" s="2"/>
      <c r="E676" s="33"/>
      <c r="G676" s="4"/>
      <c r="H676" s="4"/>
      <c r="I676" s="3"/>
    </row>
    <row r="677" ht="16.5" customHeight="1">
      <c r="B677" s="1"/>
      <c r="D677" s="2"/>
      <c r="E677" s="33"/>
      <c r="G677" s="4"/>
      <c r="H677" s="4"/>
      <c r="I677" s="3"/>
    </row>
    <row r="678" ht="16.5" customHeight="1">
      <c r="B678" s="1"/>
      <c r="D678" s="2"/>
      <c r="E678" s="33"/>
      <c r="G678" s="4"/>
      <c r="H678" s="4"/>
      <c r="I678" s="3"/>
    </row>
    <row r="679" ht="16.5" customHeight="1">
      <c r="B679" s="1"/>
      <c r="D679" s="2"/>
      <c r="E679" s="33"/>
      <c r="G679" s="4"/>
      <c r="H679" s="4"/>
      <c r="I679" s="3"/>
    </row>
    <row r="680" ht="16.5" customHeight="1">
      <c r="B680" s="1"/>
      <c r="D680" s="2"/>
      <c r="E680" s="33"/>
      <c r="G680" s="4"/>
      <c r="H680" s="4"/>
      <c r="I680" s="3"/>
    </row>
    <row r="681" ht="16.5" customHeight="1">
      <c r="B681" s="1"/>
      <c r="D681" s="2"/>
      <c r="E681" s="33"/>
      <c r="G681" s="4"/>
      <c r="H681" s="4"/>
      <c r="I681" s="3"/>
    </row>
    <row r="682" ht="16.5" customHeight="1">
      <c r="B682" s="1"/>
      <c r="D682" s="2"/>
      <c r="E682" s="33"/>
      <c r="G682" s="4"/>
      <c r="H682" s="4"/>
      <c r="I682" s="3"/>
    </row>
    <row r="683" ht="16.5" customHeight="1">
      <c r="B683" s="1"/>
      <c r="D683" s="2"/>
      <c r="E683" s="33"/>
      <c r="G683" s="4"/>
      <c r="H683" s="4"/>
      <c r="I683" s="3"/>
    </row>
    <row r="684" ht="16.5" customHeight="1">
      <c r="B684" s="1"/>
      <c r="D684" s="2"/>
      <c r="E684" s="33"/>
      <c r="G684" s="4"/>
      <c r="H684" s="4"/>
      <c r="I684" s="3"/>
    </row>
    <row r="685" ht="16.5" customHeight="1">
      <c r="B685" s="1"/>
      <c r="D685" s="2"/>
      <c r="E685" s="33"/>
      <c r="G685" s="4"/>
      <c r="H685" s="4"/>
      <c r="I685" s="3"/>
    </row>
    <row r="686" ht="16.5" customHeight="1">
      <c r="B686" s="1"/>
      <c r="D686" s="2"/>
      <c r="E686" s="33"/>
      <c r="G686" s="4"/>
      <c r="H686" s="4"/>
      <c r="I686" s="3"/>
    </row>
    <row r="687" ht="16.5" customHeight="1">
      <c r="B687" s="1"/>
      <c r="D687" s="2"/>
      <c r="E687" s="33"/>
      <c r="G687" s="4"/>
      <c r="H687" s="4"/>
      <c r="I687" s="3"/>
    </row>
    <row r="688" ht="16.5" customHeight="1">
      <c r="B688" s="1"/>
      <c r="D688" s="2"/>
      <c r="E688" s="33"/>
      <c r="G688" s="4"/>
      <c r="H688" s="4"/>
      <c r="I688" s="3"/>
    </row>
    <row r="689" ht="16.5" customHeight="1">
      <c r="B689" s="1"/>
      <c r="D689" s="2"/>
      <c r="E689" s="33"/>
      <c r="G689" s="4"/>
      <c r="H689" s="4"/>
      <c r="I689" s="3"/>
    </row>
    <row r="690" ht="16.5" customHeight="1">
      <c r="B690" s="1"/>
      <c r="D690" s="2"/>
      <c r="E690" s="33"/>
      <c r="G690" s="4"/>
      <c r="H690" s="4"/>
      <c r="I690" s="3"/>
    </row>
    <row r="691" ht="16.5" customHeight="1">
      <c r="B691" s="1"/>
      <c r="D691" s="2"/>
      <c r="E691" s="33"/>
      <c r="G691" s="4"/>
      <c r="H691" s="4"/>
      <c r="I691" s="3"/>
    </row>
    <row r="692" ht="16.5" customHeight="1">
      <c r="B692" s="1"/>
      <c r="D692" s="2"/>
      <c r="E692" s="33"/>
      <c r="G692" s="4"/>
      <c r="H692" s="4"/>
      <c r="I692" s="3"/>
    </row>
    <row r="693" ht="16.5" customHeight="1">
      <c r="B693" s="1"/>
      <c r="D693" s="2"/>
      <c r="E693" s="33"/>
      <c r="G693" s="4"/>
      <c r="H693" s="4"/>
      <c r="I693" s="3"/>
    </row>
    <row r="694" ht="16.5" customHeight="1">
      <c r="B694" s="1"/>
      <c r="D694" s="2"/>
      <c r="E694" s="33"/>
      <c r="G694" s="4"/>
      <c r="H694" s="4"/>
      <c r="I694" s="3"/>
    </row>
    <row r="695" ht="16.5" customHeight="1">
      <c r="B695" s="1"/>
      <c r="D695" s="2"/>
      <c r="E695" s="33"/>
      <c r="G695" s="4"/>
      <c r="H695" s="4"/>
      <c r="I695" s="3"/>
    </row>
    <row r="696" ht="16.5" customHeight="1">
      <c r="B696" s="1"/>
      <c r="D696" s="2"/>
      <c r="E696" s="33"/>
      <c r="G696" s="4"/>
      <c r="H696" s="4"/>
      <c r="I696" s="3"/>
    </row>
    <row r="697" ht="16.5" customHeight="1">
      <c r="B697" s="1"/>
      <c r="D697" s="2"/>
      <c r="E697" s="33"/>
      <c r="G697" s="4"/>
      <c r="H697" s="4"/>
      <c r="I697" s="3"/>
    </row>
    <row r="698" ht="16.5" customHeight="1">
      <c r="B698" s="1"/>
      <c r="D698" s="2"/>
      <c r="E698" s="33"/>
      <c r="G698" s="4"/>
      <c r="H698" s="4"/>
      <c r="I698" s="3"/>
    </row>
    <row r="699" ht="16.5" customHeight="1">
      <c r="B699" s="1"/>
      <c r="D699" s="2"/>
      <c r="E699" s="33"/>
      <c r="G699" s="4"/>
      <c r="H699" s="4"/>
      <c r="I699" s="3"/>
    </row>
    <row r="700" ht="16.5" customHeight="1">
      <c r="B700" s="1"/>
      <c r="D700" s="2"/>
      <c r="E700" s="33"/>
      <c r="G700" s="4"/>
      <c r="H700" s="4"/>
      <c r="I700" s="3"/>
    </row>
    <row r="701" ht="16.5" customHeight="1">
      <c r="B701" s="1"/>
      <c r="D701" s="2"/>
      <c r="E701" s="33"/>
      <c r="G701" s="4"/>
      <c r="H701" s="4"/>
      <c r="I701" s="3"/>
    </row>
    <row r="702" ht="16.5" customHeight="1">
      <c r="B702" s="1"/>
      <c r="D702" s="2"/>
      <c r="E702" s="33"/>
      <c r="G702" s="4"/>
      <c r="H702" s="4"/>
      <c r="I702" s="3"/>
    </row>
    <row r="703" ht="16.5" customHeight="1">
      <c r="B703" s="1"/>
      <c r="D703" s="2"/>
      <c r="E703" s="33"/>
      <c r="G703" s="4"/>
      <c r="H703" s="4"/>
      <c r="I703" s="3"/>
    </row>
    <row r="704" ht="16.5" customHeight="1">
      <c r="B704" s="1"/>
      <c r="D704" s="2"/>
      <c r="E704" s="33"/>
      <c r="G704" s="4"/>
      <c r="H704" s="4"/>
      <c r="I704" s="3"/>
    </row>
    <row r="705" ht="16.5" customHeight="1">
      <c r="B705" s="1"/>
      <c r="D705" s="2"/>
      <c r="E705" s="33"/>
      <c r="G705" s="4"/>
      <c r="H705" s="4"/>
      <c r="I705" s="3"/>
    </row>
    <row r="706" ht="16.5" customHeight="1">
      <c r="B706" s="1"/>
      <c r="D706" s="2"/>
      <c r="E706" s="33"/>
      <c r="G706" s="4"/>
      <c r="H706" s="4"/>
      <c r="I706" s="3"/>
    </row>
    <row r="707" ht="16.5" customHeight="1">
      <c r="B707" s="1"/>
      <c r="D707" s="2"/>
      <c r="E707" s="33"/>
      <c r="G707" s="4"/>
      <c r="H707" s="4"/>
      <c r="I707" s="3"/>
    </row>
    <row r="708" ht="16.5" customHeight="1">
      <c r="B708" s="1"/>
      <c r="D708" s="2"/>
      <c r="E708" s="33"/>
      <c r="G708" s="4"/>
      <c r="H708" s="4"/>
      <c r="I708" s="3"/>
    </row>
    <row r="709" ht="16.5" customHeight="1">
      <c r="B709" s="1"/>
      <c r="D709" s="2"/>
      <c r="E709" s="33"/>
      <c r="G709" s="4"/>
      <c r="H709" s="4"/>
      <c r="I709" s="3"/>
    </row>
    <row r="710" ht="16.5" customHeight="1">
      <c r="B710" s="1"/>
      <c r="D710" s="2"/>
      <c r="E710" s="33"/>
      <c r="G710" s="4"/>
      <c r="H710" s="4"/>
      <c r="I710" s="3"/>
    </row>
    <row r="711" ht="16.5" customHeight="1">
      <c r="B711" s="1"/>
      <c r="D711" s="2"/>
      <c r="E711" s="33"/>
      <c r="G711" s="4"/>
      <c r="H711" s="4"/>
      <c r="I711" s="3"/>
    </row>
    <row r="712" ht="16.5" customHeight="1">
      <c r="B712" s="1"/>
      <c r="D712" s="2"/>
      <c r="E712" s="33"/>
      <c r="G712" s="4"/>
      <c r="H712" s="4"/>
      <c r="I712" s="3"/>
    </row>
    <row r="713" ht="16.5" customHeight="1">
      <c r="B713" s="1"/>
      <c r="D713" s="2"/>
      <c r="E713" s="33"/>
      <c r="G713" s="4"/>
      <c r="H713" s="4"/>
      <c r="I713" s="3"/>
    </row>
    <row r="714" ht="16.5" customHeight="1">
      <c r="B714" s="1"/>
      <c r="D714" s="2"/>
      <c r="E714" s="33"/>
      <c r="G714" s="4"/>
      <c r="H714" s="4"/>
      <c r="I714" s="3"/>
    </row>
    <row r="715" ht="16.5" customHeight="1">
      <c r="B715" s="1"/>
      <c r="D715" s="2"/>
      <c r="E715" s="33"/>
      <c r="G715" s="4"/>
      <c r="H715" s="4"/>
      <c r="I715" s="3"/>
    </row>
    <row r="716" ht="16.5" customHeight="1">
      <c r="B716" s="1"/>
      <c r="D716" s="2"/>
      <c r="E716" s="33"/>
      <c r="G716" s="4"/>
      <c r="H716" s="4"/>
      <c r="I716" s="3"/>
    </row>
    <row r="717" ht="16.5" customHeight="1">
      <c r="B717" s="1"/>
      <c r="D717" s="2"/>
      <c r="E717" s="33"/>
      <c r="G717" s="4"/>
      <c r="H717" s="4"/>
      <c r="I717" s="3"/>
    </row>
    <row r="718" ht="16.5" customHeight="1">
      <c r="B718" s="1"/>
      <c r="D718" s="2"/>
      <c r="E718" s="33"/>
      <c r="G718" s="4"/>
      <c r="H718" s="4"/>
      <c r="I718" s="3"/>
    </row>
    <row r="719" ht="16.5" customHeight="1">
      <c r="B719" s="1"/>
      <c r="D719" s="2"/>
      <c r="E719" s="33"/>
      <c r="G719" s="4"/>
      <c r="H719" s="4"/>
      <c r="I719" s="3"/>
    </row>
    <row r="720" ht="16.5" customHeight="1">
      <c r="B720" s="1"/>
      <c r="D720" s="2"/>
      <c r="E720" s="33"/>
      <c r="G720" s="4"/>
      <c r="H720" s="4"/>
      <c r="I720" s="3"/>
    </row>
    <row r="721" ht="16.5" customHeight="1">
      <c r="B721" s="1"/>
      <c r="D721" s="2"/>
      <c r="E721" s="33"/>
      <c r="G721" s="4"/>
      <c r="H721" s="4"/>
      <c r="I721" s="3"/>
    </row>
    <row r="722" ht="16.5" customHeight="1">
      <c r="B722" s="1"/>
      <c r="D722" s="2"/>
      <c r="E722" s="33"/>
      <c r="G722" s="4"/>
      <c r="H722" s="4"/>
      <c r="I722" s="3"/>
    </row>
    <row r="723" ht="16.5" customHeight="1">
      <c r="B723" s="1"/>
      <c r="D723" s="2"/>
      <c r="E723" s="33"/>
      <c r="G723" s="4"/>
      <c r="H723" s="4"/>
      <c r="I723" s="3"/>
    </row>
    <row r="724" ht="16.5" customHeight="1">
      <c r="B724" s="1"/>
      <c r="D724" s="2"/>
      <c r="E724" s="33"/>
      <c r="G724" s="4"/>
      <c r="H724" s="4"/>
      <c r="I724" s="3"/>
    </row>
    <row r="725" ht="16.5" customHeight="1">
      <c r="B725" s="1"/>
      <c r="D725" s="2"/>
      <c r="E725" s="33"/>
      <c r="G725" s="4"/>
      <c r="H725" s="4"/>
      <c r="I725" s="3"/>
    </row>
    <row r="726" ht="16.5" customHeight="1">
      <c r="B726" s="1"/>
      <c r="D726" s="2"/>
      <c r="E726" s="33"/>
      <c r="G726" s="4"/>
      <c r="H726" s="4"/>
      <c r="I726" s="3"/>
    </row>
    <row r="727" ht="16.5" customHeight="1">
      <c r="B727" s="1"/>
      <c r="D727" s="2"/>
      <c r="E727" s="33"/>
      <c r="G727" s="4"/>
      <c r="H727" s="4"/>
      <c r="I727" s="3"/>
    </row>
    <row r="728" ht="16.5" customHeight="1">
      <c r="B728" s="1"/>
      <c r="D728" s="2"/>
      <c r="E728" s="33"/>
      <c r="G728" s="4"/>
      <c r="H728" s="4"/>
      <c r="I728" s="3"/>
    </row>
    <row r="729" ht="16.5" customHeight="1">
      <c r="B729" s="1"/>
      <c r="D729" s="2"/>
      <c r="E729" s="33"/>
      <c r="G729" s="4"/>
      <c r="H729" s="4"/>
      <c r="I729" s="3"/>
    </row>
    <row r="730" ht="16.5" customHeight="1">
      <c r="B730" s="1"/>
      <c r="D730" s="2"/>
      <c r="E730" s="33"/>
      <c r="G730" s="4"/>
      <c r="H730" s="4"/>
      <c r="I730" s="3"/>
    </row>
    <row r="731" ht="16.5" customHeight="1">
      <c r="B731" s="1"/>
      <c r="D731" s="2"/>
      <c r="E731" s="33"/>
      <c r="G731" s="4"/>
      <c r="H731" s="4"/>
      <c r="I731" s="3"/>
    </row>
    <row r="732" ht="16.5" customHeight="1">
      <c r="B732" s="1"/>
      <c r="D732" s="2"/>
      <c r="E732" s="33"/>
      <c r="G732" s="4"/>
      <c r="H732" s="4"/>
      <c r="I732" s="3"/>
    </row>
    <row r="733" ht="16.5" customHeight="1">
      <c r="B733" s="1"/>
      <c r="D733" s="2"/>
      <c r="E733" s="33"/>
      <c r="G733" s="4"/>
      <c r="H733" s="4"/>
      <c r="I733" s="3"/>
    </row>
    <row r="734" ht="16.5" customHeight="1">
      <c r="B734" s="1"/>
      <c r="D734" s="2"/>
      <c r="E734" s="33"/>
      <c r="G734" s="4"/>
      <c r="H734" s="4"/>
      <c r="I734" s="3"/>
    </row>
    <row r="735" ht="16.5" customHeight="1">
      <c r="B735" s="1"/>
      <c r="D735" s="2"/>
      <c r="E735" s="33"/>
      <c r="G735" s="4"/>
      <c r="H735" s="4"/>
      <c r="I735" s="3"/>
    </row>
    <row r="736" ht="16.5" customHeight="1">
      <c r="B736" s="1"/>
      <c r="D736" s="2"/>
      <c r="E736" s="33"/>
      <c r="G736" s="4"/>
      <c r="H736" s="4"/>
      <c r="I736" s="3"/>
    </row>
    <row r="737" ht="16.5" customHeight="1">
      <c r="B737" s="1"/>
      <c r="D737" s="2"/>
      <c r="E737" s="33"/>
      <c r="G737" s="4"/>
      <c r="H737" s="4"/>
      <c r="I737" s="3"/>
    </row>
    <row r="738" ht="16.5" customHeight="1">
      <c r="B738" s="1"/>
      <c r="D738" s="2"/>
      <c r="E738" s="33"/>
      <c r="G738" s="4"/>
      <c r="H738" s="4"/>
      <c r="I738" s="3"/>
    </row>
    <row r="739" ht="16.5" customHeight="1">
      <c r="B739" s="1"/>
      <c r="D739" s="2"/>
      <c r="E739" s="33"/>
      <c r="G739" s="4"/>
      <c r="H739" s="4"/>
      <c r="I739" s="3"/>
    </row>
    <row r="740" ht="16.5" customHeight="1">
      <c r="B740" s="1"/>
      <c r="D740" s="2"/>
      <c r="E740" s="33"/>
      <c r="G740" s="4"/>
      <c r="H740" s="4"/>
      <c r="I740" s="3"/>
    </row>
    <row r="741" ht="16.5" customHeight="1">
      <c r="B741" s="1"/>
      <c r="D741" s="2"/>
      <c r="E741" s="33"/>
      <c r="G741" s="4"/>
      <c r="H741" s="4"/>
      <c r="I741" s="3"/>
    </row>
    <row r="742" ht="16.5" customHeight="1">
      <c r="B742" s="1"/>
      <c r="D742" s="2"/>
      <c r="E742" s="33"/>
      <c r="G742" s="4"/>
      <c r="H742" s="4"/>
      <c r="I742" s="3"/>
    </row>
    <row r="743" ht="16.5" customHeight="1">
      <c r="B743" s="1"/>
      <c r="D743" s="2"/>
      <c r="E743" s="33"/>
      <c r="G743" s="4"/>
      <c r="H743" s="4"/>
      <c r="I743" s="3"/>
    </row>
    <row r="744" ht="16.5" customHeight="1">
      <c r="B744" s="1"/>
      <c r="D744" s="2"/>
      <c r="E744" s="33"/>
      <c r="G744" s="4"/>
      <c r="H744" s="4"/>
      <c r="I744" s="3"/>
    </row>
    <row r="745" ht="16.5" customHeight="1">
      <c r="B745" s="1"/>
      <c r="D745" s="2"/>
      <c r="E745" s="33"/>
      <c r="G745" s="4"/>
      <c r="H745" s="4"/>
      <c r="I745" s="3"/>
    </row>
    <row r="746" ht="16.5" customHeight="1">
      <c r="B746" s="1"/>
      <c r="D746" s="2"/>
      <c r="E746" s="33"/>
      <c r="G746" s="4"/>
      <c r="H746" s="4"/>
      <c r="I746" s="3"/>
    </row>
    <row r="747" ht="16.5" customHeight="1">
      <c r="B747" s="1"/>
      <c r="D747" s="2"/>
      <c r="E747" s="33"/>
      <c r="G747" s="4"/>
      <c r="H747" s="4"/>
      <c r="I747" s="3"/>
    </row>
    <row r="748" ht="16.5" customHeight="1">
      <c r="B748" s="1"/>
      <c r="D748" s="2"/>
      <c r="E748" s="33"/>
      <c r="G748" s="4"/>
      <c r="H748" s="4"/>
      <c r="I748" s="3"/>
    </row>
    <row r="749" ht="16.5" customHeight="1">
      <c r="B749" s="1"/>
      <c r="D749" s="2"/>
      <c r="E749" s="33"/>
      <c r="G749" s="4"/>
      <c r="H749" s="4"/>
      <c r="I749" s="3"/>
    </row>
    <row r="750" ht="16.5" customHeight="1">
      <c r="B750" s="1"/>
      <c r="D750" s="2"/>
      <c r="E750" s="33"/>
      <c r="G750" s="4"/>
      <c r="H750" s="4"/>
      <c r="I750" s="3"/>
    </row>
    <row r="751" ht="16.5" customHeight="1">
      <c r="B751" s="1"/>
      <c r="D751" s="2"/>
      <c r="E751" s="33"/>
      <c r="G751" s="4"/>
      <c r="H751" s="4"/>
      <c r="I751" s="3"/>
    </row>
    <row r="752" ht="16.5" customHeight="1">
      <c r="B752" s="1"/>
      <c r="D752" s="2"/>
      <c r="E752" s="33"/>
      <c r="G752" s="4"/>
      <c r="H752" s="4"/>
      <c r="I752" s="3"/>
    </row>
    <row r="753" ht="16.5" customHeight="1">
      <c r="B753" s="1"/>
      <c r="D753" s="2"/>
      <c r="E753" s="33"/>
      <c r="G753" s="4"/>
      <c r="H753" s="4"/>
      <c r="I753" s="3"/>
    </row>
    <row r="754" ht="16.5" customHeight="1">
      <c r="B754" s="1"/>
      <c r="D754" s="2"/>
      <c r="E754" s="33"/>
      <c r="G754" s="4"/>
      <c r="H754" s="4"/>
      <c r="I754" s="3"/>
    </row>
    <row r="755" ht="16.5" customHeight="1">
      <c r="B755" s="1"/>
      <c r="D755" s="2"/>
      <c r="E755" s="33"/>
      <c r="G755" s="4"/>
      <c r="H755" s="4"/>
      <c r="I755" s="3"/>
    </row>
    <row r="756" ht="16.5" customHeight="1">
      <c r="B756" s="1"/>
      <c r="D756" s="2"/>
      <c r="E756" s="33"/>
      <c r="G756" s="4"/>
      <c r="H756" s="4"/>
      <c r="I756" s="3"/>
    </row>
    <row r="757" ht="16.5" customHeight="1">
      <c r="B757" s="1"/>
      <c r="D757" s="2"/>
      <c r="E757" s="33"/>
      <c r="G757" s="4"/>
      <c r="H757" s="4"/>
      <c r="I757" s="3"/>
    </row>
    <row r="758" ht="16.5" customHeight="1">
      <c r="B758" s="1"/>
      <c r="D758" s="2"/>
      <c r="E758" s="33"/>
      <c r="G758" s="4"/>
      <c r="H758" s="4"/>
      <c r="I758" s="3"/>
    </row>
    <row r="759" ht="16.5" customHeight="1">
      <c r="B759" s="1"/>
      <c r="D759" s="2"/>
      <c r="E759" s="33"/>
      <c r="G759" s="4"/>
      <c r="H759" s="4"/>
      <c r="I759" s="3"/>
    </row>
    <row r="760" ht="16.5" customHeight="1">
      <c r="B760" s="1"/>
      <c r="D760" s="2"/>
      <c r="E760" s="33"/>
      <c r="G760" s="4"/>
      <c r="H760" s="4"/>
      <c r="I760" s="3"/>
    </row>
    <row r="761" ht="16.5" customHeight="1">
      <c r="B761" s="1"/>
      <c r="D761" s="2"/>
      <c r="E761" s="33"/>
      <c r="G761" s="4"/>
      <c r="H761" s="4"/>
      <c r="I761" s="3"/>
    </row>
    <row r="762" ht="16.5" customHeight="1">
      <c r="B762" s="1"/>
      <c r="D762" s="2"/>
      <c r="E762" s="33"/>
      <c r="G762" s="4"/>
      <c r="H762" s="4"/>
      <c r="I762" s="3"/>
    </row>
    <row r="763" ht="16.5" customHeight="1">
      <c r="B763" s="1"/>
      <c r="D763" s="2"/>
      <c r="E763" s="33"/>
      <c r="G763" s="4"/>
      <c r="H763" s="4"/>
      <c r="I763" s="3"/>
    </row>
    <row r="764" ht="16.5" customHeight="1">
      <c r="B764" s="1"/>
      <c r="D764" s="2"/>
      <c r="E764" s="33"/>
      <c r="G764" s="4"/>
      <c r="H764" s="4"/>
      <c r="I764" s="3"/>
    </row>
    <row r="765" ht="16.5" customHeight="1">
      <c r="B765" s="1"/>
      <c r="D765" s="2"/>
      <c r="E765" s="33"/>
      <c r="G765" s="4"/>
      <c r="H765" s="4"/>
      <c r="I765" s="3"/>
    </row>
    <row r="766" ht="16.5" customHeight="1">
      <c r="B766" s="1"/>
      <c r="D766" s="2"/>
      <c r="E766" s="33"/>
      <c r="G766" s="4"/>
      <c r="H766" s="4"/>
      <c r="I766" s="3"/>
    </row>
    <row r="767" ht="16.5" customHeight="1">
      <c r="B767" s="1"/>
      <c r="D767" s="2"/>
      <c r="E767" s="33"/>
      <c r="G767" s="4"/>
      <c r="H767" s="4"/>
      <c r="I767" s="3"/>
    </row>
    <row r="768" ht="16.5" customHeight="1">
      <c r="B768" s="1"/>
      <c r="D768" s="2"/>
      <c r="E768" s="33"/>
      <c r="G768" s="4"/>
      <c r="H768" s="4"/>
      <c r="I768" s="3"/>
    </row>
    <row r="769" ht="16.5" customHeight="1">
      <c r="B769" s="1"/>
      <c r="D769" s="2"/>
      <c r="E769" s="33"/>
      <c r="G769" s="4"/>
      <c r="H769" s="4"/>
      <c r="I769" s="3"/>
    </row>
    <row r="770" ht="16.5" customHeight="1">
      <c r="B770" s="1"/>
      <c r="D770" s="2"/>
      <c r="E770" s="33"/>
      <c r="G770" s="4"/>
      <c r="H770" s="4"/>
      <c r="I770" s="3"/>
    </row>
    <row r="771" ht="16.5" customHeight="1">
      <c r="B771" s="1"/>
      <c r="D771" s="2"/>
      <c r="E771" s="33"/>
      <c r="G771" s="4"/>
      <c r="H771" s="4"/>
      <c r="I771" s="3"/>
    </row>
    <row r="772" ht="16.5" customHeight="1">
      <c r="B772" s="1"/>
      <c r="D772" s="2"/>
      <c r="E772" s="33"/>
      <c r="G772" s="4"/>
      <c r="H772" s="4"/>
      <c r="I772" s="3"/>
    </row>
    <row r="773" ht="16.5" customHeight="1">
      <c r="B773" s="1"/>
      <c r="D773" s="2"/>
      <c r="E773" s="33"/>
      <c r="G773" s="4"/>
      <c r="H773" s="4"/>
      <c r="I773" s="3"/>
    </row>
    <row r="774" ht="16.5" customHeight="1">
      <c r="B774" s="1"/>
      <c r="D774" s="2"/>
      <c r="E774" s="33"/>
      <c r="G774" s="4"/>
      <c r="H774" s="4"/>
      <c r="I774" s="3"/>
    </row>
    <row r="775" ht="16.5" customHeight="1">
      <c r="B775" s="1"/>
      <c r="D775" s="2"/>
      <c r="E775" s="33"/>
      <c r="G775" s="4"/>
      <c r="H775" s="4"/>
      <c r="I775" s="3"/>
    </row>
    <row r="776" ht="16.5" customHeight="1">
      <c r="B776" s="1"/>
      <c r="D776" s="2"/>
      <c r="E776" s="33"/>
      <c r="G776" s="4"/>
      <c r="H776" s="4"/>
      <c r="I776" s="3"/>
    </row>
    <row r="777" ht="16.5" customHeight="1">
      <c r="B777" s="1"/>
      <c r="D777" s="2"/>
      <c r="E777" s="33"/>
      <c r="G777" s="4"/>
      <c r="H777" s="4"/>
      <c r="I777" s="3"/>
    </row>
    <row r="778" ht="16.5" customHeight="1">
      <c r="B778" s="1"/>
      <c r="D778" s="2"/>
      <c r="E778" s="33"/>
      <c r="G778" s="4"/>
      <c r="H778" s="4"/>
      <c r="I778" s="3"/>
    </row>
    <row r="779" ht="16.5" customHeight="1">
      <c r="B779" s="1"/>
      <c r="D779" s="2"/>
      <c r="E779" s="33"/>
      <c r="G779" s="4"/>
      <c r="H779" s="4"/>
      <c r="I779" s="3"/>
    </row>
    <row r="780" ht="16.5" customHeight="1">
      <c r="B780" s="1"/>
      <c r="D780" s="2"/>
      <c r="E780" s="33"/>
      <c r="G780" s="4"/>
      <c r="H780" s="4"/>
      <c r="I780" s="3"/>
    </row>
    <row r="781" ht="16.5" customHeight="1">
      <c r="B781" s="1"/>
      <c r="D781" s="2"/>
      <c r="E781" s="33"/>
      <c r="G781" s="4"/>
      <c r="H781" s="4"/>
      <c r="I781" s="3"/>
    </row>
    <row r="782" ht="16.5" customHeight="1">
      <c r="B782" s="1"/>
      <c r="D782" s="2"/>
      <c r="E782" s="33"/>
      <c r="G782" s="4"/>
      <c r="H782" s="4"/>
      <c r="I782" s="3"/>
    </row>
    <row r="783" ht="16.5" customHeight="1">
      <c r="B783" s="1"/>
      <c r="D783" s="2"/>
      <c r="E783" s="33"/>
      <c r="G783" s="4"/>
      <c r="H783" s="4"/>
      <c r="I783" s="3"/>
    </row>
    <row r="784" ht="16.5" customHeight="1">
      <c r="B784" s="1"/>
      <c r="D784" s="2"/>
      <c r="E784" s="33"/>
      <c r="G784" s="4"/>
      <c r="H784" s="4"/>
      <c r="I784" s="3"/>
    </row>
    <row r="785" ht="16.5" customHeight="1">
      <c r="B785" s="1"/>
      <c r="D785" s="2"/>
      <c r="E785" s="33"/>
      <c r="G785" s="4"/>
      <c r="H785" s="4"/>
      <c r="I785" s="3"/>
    </row>
    <row r="786" ht="16.5" customHeight="1">
      <c r="B786" s="1"/>
      <c r="D786" s="2"/>
      <c r="E786" s="33"/>
      <c r="G786" s="4"/>
      <c r="H786" s="4"/>
      <c r="I786" s="3"/>
    </row>
    <row r="787" ht="16.5" customHeight="1">
      <c r="B787" s="1"/>
      <c r="D787" s="2"/>
      <c r="E787" s="33"/>
      <c r="G787" s="4"/>
      <c r="H787" s="4"/>
      <c r="I787" s="3"/>
    </row>
    <row r="788" ht="16.5" customHeight="1">
      <c r="B788" s="1"/>
      <c r="D788" s="2"/>
      <c r="E788" s="33"/>
      <c r="G788" s="4"/>
      <c r="H788" s="4"/>
      <c r="I788" s="3"/>
    </row>
    <row r="789" ht="16.5" customHeight="1">
      <c r="B789" s="1"/>
      <c r="D789" s="2"/>
      <c r="E789" s="33"/>
      <c r="G789" s="4"/>
      <c r="H789" s="4"/>
      <c r="I789" s="3"/>
    </row>
    <row r="790" ht="16.5" customHeight="1">
      <c r="B790" s="1"/>
      <c r="D790" s="2"/>
      <c r="E790" s="33"/>
      <c r="G790" s="4"/>
      <c r="H790" s="4"/>
      <c r="I790" s="3"/>
    </row>
    <row r="791" ht="16.5" customHeight="1">
      <c r="B791" s="1"/>
      <c r="D791" s="2"/>
      <c r="E791" s="33"/>
      <c r="G791" s="4"/>
      <c r="H791" s="4"/>
      <c r="I791" s="3"/>
    </row>
    <row r="792" ht="16.5" customHeight="1">
      <c r="B792" s="1"/>
      <c r="D792" s="2"/>
      <c r="E792" s="33"/>
      <c r="G792" s="4"/>
      <c r="H792" s="4"/>
      <c r="I792" s="3"/>
    </row>
    <row r="793" ht="16.5" customHeight="1">
      <c r="B793" s="1"/>
      <c r="D793" s="2"/>
      <c r="E793" s="33"/>
      <c r="G793" s="4"/>
      <c r="H793" s="4"/>
      <c r="I793" s="3"/>
    </row>
    <row r="794" ht="16.5" customHeight="1">
      <c r="B794" s="1"/>
      <c r="D794" s="2"/>
      <c r="E794" s="33"/>
      <c r="G794" s="4"/>
      <c r="H794" s="4"/>
      <c r="I794" s="3"/>
    </row>
    <row r="795" ht="16.5" customHeight="1">
      <c r="B795" s="1"/>
      <c r="D795" s="2"/>
      <c r="E795" s="33"/>
      <c r="G795" s="4"/>
      <c r="H795" s="4"/>
      <c r="I795" s="3"/>
    </row>
    <row r="796" ht="16.5" customHeight="1">
      <c r="B796" s="1"/>
      <c r="D796" s="2"/>
      <c r="E796" s="33"/>
      <c r="G796" s="4"/>
      <c r="H796" s="4"/>
      <c r="I796" s="3"/>
    </row>
    <row r="797" ht="16.5" customHeight="1">
      <c r="B797" s="1"/>
      <c r="D797" s="2"/>
      <c r="E797" s="33"/>
      <c r="G797" s="4"/>
      <c r="H797" s="4"/>
      <c r="I797" s="3"/>
    </row>
    <row r="798" ht="16.5" customHeight="1">
      <c r="B798" s="1"/>
      <c r="D798" s="2"/>
      <c r="E798" s="33"/>
      <c r="G798" s="4"/>
      <c r="H798" s="4"/>
      <c r="I798" s="3"/>
    </row>
    <row r="799" ht="16.5" customHeight="1">
      <c r="B799" s="1"/>
      <c r="D799" s="2"/>
      <c r="E799" s="33"/>
      <c r="G799" s="4"/>
      <c r="H799" s="4"/>
      <c r="I799" s="3"/>
    </row>
    <row r="800" ht="16.5" customHeight="1">
      <c r="B800" s="1"/>
      <c r="D800" s="2"/>
      <c r="E800" s="33"/>
      <c r="G800" s="4"/>
      <c r="H800" s="4"/>
      <c r="I800" s="3"/>
    </row>
    <row r="801" ht="16.5" customHeight="1">
      <c r="B801" s="1"/>
      <c r="D801" s="2"/>
      <c r="E801" s="33"/>
      <c r="G801" s="4"/>
      <c r="H801" s="4"/>
      <c r="I801" s="3"/>
    </row>
    <row r="802" ht="16.5" customHeight="1">
      <c r="B802" s="1"/>
      <c r="D802" s="2"/>
      <c r="E802" s="33"/>
      <c r="G802" s="4"/>
      <c r="H802" s="4"/>
      <c r="I802" s="3"/>
    </row>
    <row r="803" ht="16.5" customHeight="1">
      <c r="B803" s="1"/>
      <c r="D803" s="2"/>
      <c r="E803" s="33"/>
      <c r="G803" s="4"/>
      <c r="H803" s="4"/>
      <c r="I803" s="3"/>
    </row>
    <row r="804" ht="16.5" customHeight="1">
      <c r="B804" s="1"/>
      <c r="D804" s="2"/>
      <c r="E804" s="33"/>
      <c r="G804" s="4"/>
      <c r="H804" s="4"/>
      <c r="I804" s="3"/>
    </row>
    <row r="805" ht="16.5" customHeight="1">
      <c r="B805" s="1"/>
      <c r="D805" s="2"/>
      <c r="E805" s="33"/>
      <c r="G805" s="4"/>
      <c r="H805" s="4"/>
      <c r="I805" s="3"/>
    </row>
    <row r="806" ht="16.5" customHeight="1">
      <c r="B806" s="1"/>
      <c r="D806" s="2"/>
      <c r="E806" s="33"/>
      <c r="G806" s="4"/>
      <c r="H806" s="4"/>
      <c r="I806" s="3"/>
    </row>
    <row r="807" ht="16.5" customHeight="1">
      <c r="B807" s="1"/>
      <c r="D807" s="2"/>
      <c r="E807" s="33"/>
      <c r="G807" s="4"/>
      <c r="H807" s="4"/>
      <c r="I807" s="3"/>
    </row>
    <row r="808" ht="16.5" customHeight="1">
      <c r="B808" s="1"/>
      <c r="D808" s="2"/>
      <c r="E808" s="33"/>
      <c r="G808" s="4"/>
      <c r="H808" s="4"/>
      <c r="I808" s="3"/>
    </row>
    <row r="809" ht="16.5" customHeight="1">
      <c r="B809" s="1"/>
      <c r="D809" s="2"/>
      <c r="E809" s="33"/>
      <c r="G809" s="4"/>
      <c r="H809" s="4"/>
      <c r="I809" s="3"/>
    </row>
    <row r="810" ht="16.5" customHeight="1">
      <c r="B810" s="1"/>
      <c r="D810" s="2"/>
      <c r="E810" s="33"/>
      <c r="G810" s="4"/>
      <c r="H810" s="4"/>
      <c r="I810" s="3"/>
    </row>
    <row r="811" ht="16.5" customHeight="1">
      <c r="B811" s="1"/>
      <c r="D811" s="2"/>
      <c r="E811" s="33"/>
      <c r="G811" s="4"/>
      <c r="H811" s="4"/>
      <c r="I811" s="3"/>
    </row>
    <row r="812" ht="16.5" customHeight="1">
      <c r="B812" s="1"/>
      <c r="D812" s="2"/>
      <c r="E812" s="33"/>
      <c r="G812" s="4"/>
      <c r="H812" s="4"/>
      <c r="I812" s="3"/>
    </row>
    <row r="813" ht="16.5" customHeight="1">
      <c r="B813" s="1"/>
      <c r="D813" s="2"/>
      <c r="E813" s="33"/>
      <c r="G813" s="4"/>
      <c r="H813" s="4"/>
      <c r="I813" s="3"/>
    </row>
    <row r="814" ht="16.5" customHeight="1">
      <c r="B814" s="1"/>
      <c r="D814" s="2"/>
      <c r="E814" s="33"/>
      <c r="G814" s="4"/>
      <c r="H814" s="4"/>
      <c r="I814" s="3"/>
    </row>
    <row r="815" ht="16.5" customHeight="1">
      <c r="B815" s="1"/>
      <c r="D815" s="2"/>
      <c r="E815" s="33"/>
      <c r="G815" s="4"/>
      <c r="H815" s="4"/>
      <c r="I815" s="3"/>
    </row>
    <row r="816" ht="16.5" customHeight="1">
      <c r="B816" s="1"/>
      <c r="D816" s="2"/>
      <c r="E816" s="33"/>
      <c r="G816" s="4"/>
      <c r="H816" s="4"/>
      <c r="I816" s="3"/>
    </row>
    <row r="817" ht="16.5" customHeight="1">
      <c r="B817" s="1"/>
      <c r="D817" s="2"/>
      <c r="E817" s="33"/>
      <c r="G817" s="4"/>
      <c r="H817" s="4"/>
      <c r="I817" s="3"/>
    </row>
    <row r="818" ht="16.5" customHeight="1">
      <c r="B818" s="1"/>
      <c r="D818" s="2"/>
      <c r="E818" s="33"/>
      <c r="G818" s="4"/>
      <c r="H818" s="4"/>
      <c r="I818" s="3"/>
    </row>
    <row r="819" ht="16.5" customHeight="1">
      <c r="B819" s="1"/>
      <c r="D819" s="2"/>
      <c r="E819" s="33"/>
      <c r="G819" s="4"/>
      <c r="H819" s="4"/>
      <c r="I819" s="3"/>
    </row>
    <row r="820" ht="16.5" customHeight="1">
      <c r="B820" s="1"/>
      <c r="D820" s="2"/>
      <c r="E820" s="33"/>
      <c r="G820" s="4"/>
      <c r="H820" s="4"/>
      <c r="I820" s="3"/>
    </row>
    <row r="821" ht="16.5" customHeight="1">
      <c r="B821" s="1"/>
      <c r="D821" s="2"/>
      <c r="E821" s="33"/>
      <c r="G821" s="4"/>
      <c r="H821" s="4"/>
      <c r="I821" s="3"/>
    </row>
    <row r="822" ht="16.5" customHeight="1">
      <c r="B822" s="1"/>
      <c r="D822" s="2"/>
      <c r="E822" s="33"/>
      <c r="G822" s="4"/>
      <c r="H822" s="4"/>
      <c r="I822" s="3"/>
    </row>
    <row r="823" ht="16.5" customHeight="1">
      <c r="B823" s="1"/>
      <c r="D823" s="2"/>
      <c r="E823" s="33"/>
      <c r="G823" s="4"/>
      <c r="H823" s="4"/>
      <c r="I823" s="3"/>
    </row>
    <row r="824" ht="16.5" customHeight="1">
      <c r="B824" s="1"/>
      <c r="D824" s="2"/>
      <c r="E824" s="33"/>
      <c r="G824" s="4"/>
      <c r="H824" s="4"/>
      <c r="I824" s="3"/>
    </row>
    <row r="825" ht="16.5" customHeight="1">
      <c r="B825" s="1"/>
      <c r="D825" s="2"/>
      <c r="E825" s="33"/>
      <c r="G825" s="4"/>
      <c r="H825" s="4"/>
      <c r="I825" s="3"/>
    </row>
    <row r="826" ht="16.5" customHeight="1">
      <c r="B826" s="1"/>
      <c r="D826" s="2"/>
      <c r="E826" s="33"/>
      <c r="G826" s="4"/>
      <c r="H826" s="4"/>
      <c r="I826" s="3"/>
    </row>
    <row r="827" ht="16.5" customHeight="1">
      <c r="B827" s="1"/>
      <c r="D827" s="2"/>
      <c r="E827" s="33"/>
      <c r="G827" s="4"/>
      <c r="H827" s="4"/>
      <c r="I827" s="3"/>
    </row>
    <row r="828" ht="16.5" customHeight="1">
      <c r="B828" s="1"/>
      <c r="D828" s="2"/>
      <c r="E828" s="33"/>
      <c r="G828" s="4"/>
      <c r="H828" s="4"/>
      <c r="I828" s="3"/>
    </row>
    <row r="829" ht="16.5" customHeight="1">
      <c r="B829" s="1"/>
      <c r="D829" s="2"/>
      <c r="E829" s="33"/>
      <c r="G829" s="4"/>
      <c r="H829" s="4"/>
      <c r="I829" s="3"/>
    </row>
    <row r="830" ht="16.5" customHeight="1">
      <c r="B830" s="1"/>
      <c r="D830" s="2"/>
      <c r="E830" s="33"/>
      <c r="G830" s="4"/>
      <c r="H830" s="4"/>
      <c r="I830" s="3"/>
    </row>
    <row r="831" ht="16.5" customHeight="1">
      <c r="B831" s="1"/>
      <c r="D831" s="2"/>
      <c r="E831" s="33"/>
      <c r="G831" s="4"/>
      <c r="H831" s="4"/>
      <c r="I831" s="3"/>
    </row>
    <row r="832" ht="16.5" customHeight="1">
      <c r="B832" s="1"/>
      <c r="D832" s="2"/>
      <c r="E832" s="33"/>
      <c r="G832" s="4"/>
      <c r="H832" s="4"/>
      <c r="I832" s="3"/>
    </row>
    <row r="833" ht="16.5" customHeight="1">
      <c r="B833" s="1"/>
      <c r="D833" s="2"/>
      <c r="E833" s="33"/>
      <c r="G833" s="4"/>
      <c r="H833" s="4"/>
      <c r="I833" s="3"/>
    </row>
    <row r="834" ht="16.5" customHeight="1">
      <c r="B834" s="1"/>
      <c r="D834" s="2"/>
      <c r="E834" s="33"/>
      <c r="G834" s="4"/>
      <c r="H834" s="4"/>
      <c r="I834" s="3"/>
    </row>
    <row r="835" ht="16.5" customHeight="1">
      <c r="B835" s="1"/>
      <c r="D835" s="2"/>
      <c r="E835" s="33"/>
      <c r="G835" s="4"/>
      <c r="H835" s="4"/>
      <c r="I835" s="3"/>
    </row>
    <row r="836" ht="16.5" customHeight="1">
      <c r="B836" s="1"/>
      <c r="D836" s="2"/>
      <c r="E836" s="33"/>
      <c r="G836" s="4"/>
      <c r="H836" s="4"/>
      <c r="I836" s="3"/>
    </row>
    <row r="837" ht="16.5" customHeight="1">
      <c r="B837" s="1"/>
      <c r="D837" s="2"/>
      <c r="E837" s="33"/>
      <c r="G837" s="4"/>
      <c r="H837" s="4"/>
      <c r="I837" s="3"/>
    </row>
    <row r="838" ht="16.5" customHeight="1">
      <c r="B838" s="1"/>
      <c r="D838" s="2"/>
      <c r="E838" s="33"/>
      <c r="G838" s="4"/>
      <c r="H838" s="4"/>
      <c r="I838" s="3"/>
    </row>
    <row r="839" ht="16.5" customHeight="1">
      <c r="B839" s="1"/>
      <c r="D839" s="2"/>
      <c r="E839" s="33"/>
      <c r="G839" s="4"/>
      <c r="H839" s="4"/>
      <c r="I839" s="3"/>
    </row>
    <row r="840" ht="16.5" customHeight="1">
      <c r="B840" s="1"/>
      <c r="D840" s="2"/>
      <c r="E840" s="33"/>
      <c r="G840" s="4"/>
      <c r="H840" s="4"/>
      <c r="I840" s="3"/>
    </row>
    <row r="841" ht="16.5" customHeight="1">
      <c r="B841" s="1"/>
      <c r="D841" s="2"/>
      <c r="E841" s="33"/>
      <c r="G841" s="4"/>
      <c r="H841" s="4"/>
      <c r="I841" s="3"/>
    </row>
    <row r="842" ht="16.5" customHeight="1">
      <c r="B842" s="1"/>
      <c r="D842" s="2"/>
      <c r="E842" s="33"/>
      <c r="G842" s="4"/>
      <c r="H842" s="4"/>
      <c r="I842" s="3"/>
    </row>
    <row r="843" ht="16.5" customHeight="1">
      <c r="B843" s="1"/>
      <c r="D843" s="2"/>
      <c r="E843" s="33"/>
      <c r="G843" s="4"/>
      <c r="H843" s="4"/>
      <c r="I843" s="3"/>
    </row>
    <row r="844" ht="16.5" customHeight="1">
      <c r="B844" s="1"/>
      <c r="D844" s="2"/>
      <c r="E844" s="33"/>
      <c r="G844" s="4"/>
      <c r="H844" s="4"/>
      <c r="I844" s="3"/>
    </row>
    <row r="845" ht="16.5" customHeight="1">
      <c r="B845" s="1"/>
      <c r="D845" s="2"/>
      <c r="E845" s="33"/>
      <c r="G845" s="4"/>
      <c r="H845" s="4"/>
      <c r="I845" s="3"/>
    </row>
    <row r="846" ht="16.5" customHeight="1">
      <c r="B846" s="1"/>
      <c r="D846" s="2"/>
      <c r="E846" s="33"/>
      <c r="G846" s="4"/>
      <c r="H846" s="4"/>
      <c r="I846" s="3"/>
    </row>
    <row r="847" ht="16.5" customHeight="1">
      <c r="B847" s="1"/>
      <c r="D847" s="2"/>
      <c r="E847" s="33"/>
      <c r="G847" s="4"/>
      <c r="H847" s="4"/>
      <c r="I847" s="3"/>
    </row>
    <row r="848" ht="16.5" customHeight="1">
      <c r="B848" s="1"/>
      <c r="D848" s="2"/>
      <c r="E848" s="33"/>
      <c r="G848" s="4"/>
      <c r="H848" s="4"/>
      <c r="I848" s="3"/>
    </row>
    <row r="849" ht="16.5" customHeight="1">
      <c r="B849" s="1"/>
      <c r="D849" s="2"/>
      <c r="E849" s="33"/>
      <c r="G849" s="4"/>
      <c r="H849" s="4"/>
      <c r="I849" s="3"/>
    </row>
    <row r="850" ht="16.5" customHeight="1">
      <c r="B850" s="1"/>
      <c r="D850" s="2"/>
      <c r="E850" s="33"/>
      <c r="G850" s="4"/>
      <c r="H850" s="4"/>
      <c r="I850" s="3"/>
    </row>
    <row r="851" ht="16.5" customHeight="1">
      <c r="B851" s="1"/>
      <c r="D851" s="2"/>
      <c r="E851" s="33"/>
      <c r="G851" s="4"/>
      <c r="H851" s="4"/>
      <c r="I851" s="3"/>
    </row>
    <row r="852" ht="16.5" customHeight="1">
      <c r="B852" s="1"/>
      <c r="D852" s="2"/>
      <c r="E852" s="33"/>
      <c r="G852" s="4"/>
      <c r="H852" s="4"/>
      <c r="I852" s="3"/>
    </row>
    <row r="853" ht="16.5" customHeight="1">
      <c r="B853" s="1"/>
      <c r="D853" s="2"/>
      <c r="E853" s="33"/>
      <c r="G853" s="4"/>
      <c r="H853" s="4"/>
      <c r="I853" s="3"/>
    </row>
    <row r="854" ht="16.5" customHeight="1">
      <c r="B854" s="1"/>
      <c r="D854" s="2"/>
      <c r="E854" s="33"/>
      <c r="G854" s="4"/>
      <c r="H854" s="4"/>
      <c r="I854" s="3"/>
    </row>
    <row r="855" ht="16.5" customHeight="1">
      <c r="B855" s="1"/>
      <c r="D855" s="2"/>
      <c r="E855" s="33"/>
      <c r="G855" s="4"/>
      <c r="H855" s="4"/>
      <c r="I855" s="3"/>
    </row>
    <row r="856" ht="16.5" customHeight="1">
      <c r="B856" s="1"/>
      <c r="D856" s="2"/>
      <c r="E856" s="33"/>
      <c r="G856" s="4"/>
      <c r="H856" s="4"/>
      <c r="I856" s="3"/>
    </row>
    <row r="857" ht="16.5" customHeight="1">
      <c r="B857" s="1"/>
      <c r="D857" s="2"/>
      <c r="E857" s="33"/>
      <c r="G857" s="4"/>
      <c r="H857" s="4"/>
      <c r="I857" s="3"/>
    </row>
    <row r="858" ht="16.5" customHeight="1">
      <c r="B858" s="1"/>
      <c r="D858" s="2"/>
      <c r="E858" s="33"/>
      <c r="G858" s="4"/>
      <c r="H858" s="4"/>
      <c r="I858" s="3"/>
    </row>
    <row r="859" ht="16.5" customHeight="1">
      <c r="B859" s="1"/>
      <c r="D859" s="2"/>
      <c r="E859" s="33"/>
      <c r="G859" s="4"/>
      <c r="H859" s="4"/>
      <c r="I859" s="3"/>
    </row>
    <row r="860" ht="16.5" customHeight="1">
      <c r="B860" s="1"/>
      <c r="D860" s="2"/>
      <c r="E860" s="33"/>
      <c r="G860" s="4"/>
      <c r="H860" s="4"/>
      <c r="I860" s="3"/>
    </row>
    <row r="861" ht="16.5" customHeight="1">
      <c r="B861" s="1"/>
      <c r="D861" s="2"/>
      <c r="E861" s="33"/>
      <c r="G861" s="4"/>
      <c r="H861" s="4"/>
      <c r="I861" s="3"/>
    </row>
    <row r="862" ht="16.5" customHeight="1">
      <c r="B862" s="1"/>
      <c r="D862" s="2"/>
      <c r="E862" s="33"/>
      <c r="G862" s="4"/>
      <c r="H862" s="4"/>
      <c r="I862" s="3"/>
    </row>
    <row r="863" ht="16.5" customHeight="1">
      <c r="B863" s="1"/>
      <c r="D863" s="2"/>
      <c r="E863" s="33"/>
      <c r="G863" s="4"/>
      <c r="H863" s="4"/>
      <c r="I863" s="3"/>
    </row>
    <row r="864" ht="16.5" customHeight="1">
      <c r="B864" s="1"/>
      <c r="D864" s="2"/>
      <c r="E864" s="33"/>
      <c r="G864" s="4"/>
      <c r="H864" s="4"/>
      <c r="I864" s="3"/>
    </row>
    <row r="865" ht="16.5" customHeight="1">
      <c r="B865" s="1"/>
      <c r="D865" s="2"/>
      <c r="E865" s="33"/>
      <c r="G865" s="4"/>
      <c r="H865" s="4"/>
      <c r="I865" s="3"/>
    </row>
    <row r="866" ht="16.5" customHeight="1">
      <c r="B866" s="1"/>
      <c r="D866" s="2"/>
      <c r="E866" s="33"/>
      <c r="G866" s="4"/>
      <c r="H866" s="4"/>
      <c r="I866" s="3"/>
    </row>
    <row r="867" ht="16.5" customHeight="1">
      <c r="B867" s="1"/>
      <c r="D867" s="2"/>
      <c r="E867" s="33"/>
      <c r="G867" s="4"/>
      <c r="H867" s="4"/>
      <c r="I867" s="3"/>
    </row>
    <row r="868" ht="16.5" customHeight="1">
      <c r="B868" s="1"/>
      <c r="D868" s="2"/>
      <c r="E868" s="33"/>
      <c r="G868" s="4"/>
      <c r="H868" s="4"/>
      <c r="I868" s="3"/>
    </row>
    <row r="869" ht="16.5" customHeight="1">
      <c r="B869" s="1"/>
      <c r="D869" s="2"/>
      <c r="E869" s="33"/>
      <c r="G869" s="4"/>
      <c r="H869" s="4"/>
      <c r="I869" s="3"/>
    </row>
    <row r="870" ht="16.5" customHeight="1">
      <c r="B870" s="1"/>
      <c r="D870" s="2"/>
      <c r="E870" s="33"/>
      <c r="G870" s="4"/>
      <c r="H870" s="4"/>
      <c r="I870" s="3"/>
    </row>
    <row r="871" ht="16.5" customHeight="1">
      <c r="B871" s="1"/>
      <c r="D871" s="2"/>
      <c r="E871" s="33"/>
      <c r="G871" s="4"/>
      <c r="H871" s="4"/>
      <c r="I871" s="3"/>
    </row>
    <row r="872" ht="16.5" customHeight="1">
      <c r="B872" s="1"/>
      <c r="D872" s="2"/>
      <c r="E872" s="33"/>
      <c r="G872" s="4"/>
      <c r="H872" s="4"/>
      <c r="I872" s="3"/>
    </row>
    <row r="873" ht="16.5" customHeight="1">
      <c r="B873" s="1"/>
      <c r="D873" s="2"/>
      <c r="E873" s="33"/>
      <c r="G873" s="4"/>
      <c r="H873" s="4"/>
      <c r="I873" s="3"/>
    </row>
    <row r="874" ht="16.5" customHeight="1">
      <c r="B874" s="1"/>
      <c r="D874" s="2"/>
      <c r="E874" s="33"/>
      <c r="G874" s="4"/>
      <c r="H874" s="4"/>
      <c r="I874" s="3"/>
    </row>
    <row r="875" ht="16.5" customHeight="1">
      <c r="B875" s="1"/>
      <c r="D875" s="2"/>
      <c r="E875" s="33"/>
      <c r="G875" s="4"/>
      <c r="H875" s="4"/>
      <c r="I875" s="3"/>
    </row>
    <row r="876" ht="16.5" customHeight="1">
      <c r="B876" s="1"/>
      <c r="D876" s="2"/>
      <c r="E876" s="33"/>
      <c r="G876" s="4"/>
      <c r="H876" s="4"/>
      <c r="I876" s="3"/>
    </row>
    <row r="877" ht="16.5" customHeight="1">
      <c r="B877" s="1"/>
      <c r="D877" s="2"/>
      <c r="E877" s="33"/>
      <c r="G877" s="4"/>
      <c r="H877" s="4"/>
      <c r="I877" s="3"/>
    </row>
    <row r="878" ht="16.5" customHeight="1">
      <c r="B878" s="1"/>
      <c r="D878" s="2"/>
      <c r="E878" s="33"/>
      <c r="G878" s="4"/>
      <c r="H878" s="4"/>
      <c r="I878" s="3"/>
    </row>
    <row r="879" ht="16.5" customHeight="1">
      <c r="B879" s="1"/>
      <c r="D879" s="2"/>
      <c r="E879" s="33"/>
      <c r="G879" s="4"/>
      <c r="H879" s="4"/>
      <c r="I879" s="3"/>
    </row>
    <row r="880" ht="16.5" customHeight="1">
      <c r="B880" s="1"/>
      <c r="D880" s="2"/>
      <c r="E880" s="33"/>
      <c r="G880" s="4"/>
      <c r="H880" s="4"/>
      <c r="I880" s="3"/>
    </row>
    <row r="881" ht="16.5" customHeight="1">
      <c r="B881" s="1"/>
      <c r="D881" s="2"/>
      <c r="E881" s="33"/>
      <c r="G881" s="4"/>
      <c r="H881" s="4"/>
      <c r="I881" s="3"/>
    </row>
    <row r="882" ht="16.5" customHeight="1">
      <c r="B882" s="1"/>
      <c r="D882" s="2"/>
      <c r="E882" s="33"/>
      <c r="G882" s="4"/>
      <c r="H882" s="4"/>
      <c r="I882" s="3"/>
    </row>
    <row r="883" ht="16.5" customHeight="1">
      <c r="B883" s="1"/>
      <c r="D883" s="2"/>
      <c r="E883" s="33"/>
      <c r="G883" s="4"/>
      <c r="H883" s="4"/>
      <c r="I883" s="3"/>
    </row>
    <row r="884" ht="16.5" customHeight="1">
      <c r="B884" s="1"/>
      <c r="D884" s="2"/>
      <c r="E884" s="33"/>
      <c r="G884" s="4"/>
      <c r="H884" s="4"/>
      <c r="I884" s="3"/>
    </row>
    <row r="885" ht="16.5" customHeight="1">
      <c r="B885" s="1"/>
      <c r="D885" s="2"/>
      <c r="E885" s="33"/>
      <c r="G885" s="4"/>
      <c r="H885" s="4"/>
      <c r="I885" s="3"/>
    </row>
    <row r="886" ht="16.5" customHeight="1">
      <c r="B886" s="1"/>
      <c r="D886" s="2"/>
      <c r="E886" s="33"/>
      <c r="G886" s="4"/>
      <c r="H886" s="4"/>
      <c r="I886" s="3"/>
    </row>
    <row r="887" ht="16.5" customHeight="1">
      <c r="B887" s="1"/>
      <c r="D887" s="2"/>
      <c r="E887" s="33"/>
      <c r="G887" s="4"/>
      <c r="H887" s="4"/>
      <c r="I887" s="3"/>
    </row>
    <row r="888" ht="16.5" customHeight="1">
      <c r="B888" s="1"/>
      <c r="D888" s="2"/>
      <c r="E888" s="33"/>
      <c r="G888" s="4"/>
      <c r="H888" s="4"/>
      <c r="I888" s="3"/>
    </row>
    <row r="889" ht="16.5" customHeight="1">
      <c r="B889" s="1"/>
      <c r="D889" s="2"/>
      <c r="E889" s="33"/>
      <c r="G889" s="4"/>
      <c r="H889" s="4"/>
      <c r="I889" s="3"/>
    </row>
    <row r="890" ht="16.5" customHeight="1">
      <c r="B890" s="1"/>
      <c r="D890" s="2"/>
      <c r="E890" s="33"/>
      <c r="G890" s="4"/>
      <c r="H890" s="4"/>
      <c r="I890" s="3"/>
    </row>
    <row r="891" ht="16.5" customHeight="1">
      <c r="B891" s="1"/>
      <c r="D891" s="2"/>
      <c r="E891" s="33"/>
      <c r="G891" s="4"/>
      <c r="H891" s="4"/>
      <c r="I891" s="3"/>
    </row>
    <row r="892" ht="16.5" customHeight="1">
      <c r="B892" s="1"/>
      <c r="D892" s="2"/>
      <c r="E892" s="33"/>
      <c r="G892" s="4"/>
      <c r="H892" s="4"/>
      <c r="I892" s="3"/>
    </row>
    <row r="893" ht="16.5" customHeight="1">
      <c r="B893" s="1"/>
      <c r="D893" s="2"/>
      <c r="E893" s="33"/>
      <c r="G893" s="4"/>
      <c r="H893" s="4"/>
      <c r="I893" s="3"/>
    </row>
    <row r="894" ht="16.5" customHeight="1">
      <c r="B894" s="1"/>
      <c r="D894" s="2"/>
      <c r="E894" s="33"/>
      <c r="G894" s="4"/>
      <c r="H894" s="4"/>
      <c r="I894" s="3"/>
    </row>
    <row r="895" ht="16.5" customHeight="1">
      <c r="B895" s="1"/>
      <c r="D895" s="2"/>
      <c r="E895" s="33"/>
      <c r="G895" s="4"/>
      <c r="H895" s="4"/>
      <c r="I895" s="3"/>
    </row>
    <row r="896" ht="16.5" customHeight="1">
      <c r="B896" s="1"/>
      <c r="D896" s="2"/>
      <c r="E896" s="33"/>
      <c r="G896" s="4"/>
      <c r="H896" s="4"/>
      <c r="I896" s="3"/>
    </row>
    <row r="897" ht="16.5" customHeight="1">
      <c r="B897" s="1"/>
      <c r="D897" s="2"/>
      <c r="E897" s="33"/>
      <c r="G897" s="4"/>
      <c r="H897" s="4"/>
      <c r="I897" s="3"/>
    </row>
    <row r="898" ht="16.5" customHeight="1">
      <c r="B898" s="1"/>
      <c r="D898" s="2"/>
      <c r="E898" s="33"/>
      <c r="G898" s="4"/>
      <c r="H898" s="4"/>
      <c r="I898" s="3"/>
    </row>
    <row r="899" ht="16.5" customHeight="1">
      <c r="B899" s="1"/>
      <c r="D899" s="2"/>
      <c r="E899" s="33"/>
      <c r="G899" s="4"/>
      <c r="H899" s="4"/>
      <c r="I899" s="3"/>
    </row>
    <row r="900" ht="16.5" customHeight="1">
      <c r="B900" s="1"/>
      <c r="D900" s="2"/>
      <c r="E900" s="33"/>
      <c r="G900" s="4"/>
      <c r="H900" s="4"/>
      <c r="I900" s="3"/>
    </row>
    <row r="901" ht="16.5" customHeight="1">
      <c r="B901" s="1"/>
      <c r="D901" s="2"/>
      <c r="E901" s="33"/>
      <c r="G901" s="4"/>
      <c r="H901" s="4"/>
      <c r="I901" s="3"/>
    </row>
    <row r="902" ht="16.5" customHeight="1">
      <c r="B902" s="1"/>
      <c r="D902" s="2"/>
      <c r="E902" s="33"/>
      <c r="G902" s="4"/>
      <c r="H902" s="4"/>
      <c r="I902" s="3"/>
    </row>
    <row r="903" ht="16.5" customHeight="1">
      <c r="B903" s="1"/>
      <c r="D903" s="2"/>
      <c r="E903" s="33"/>
      <c r="G903" s="4"/>
      <c r="H903" s="4"/>
      <c r="I903" s="3"/>
    </row>
    <row r="904" ht="16.5" customHeight="1">
      <c r="B904" s="1"/>
      <c r="D904" s="2"/>
      <c r="E904" s="33"/>
      <c r="G904" s="4"/>
      <c r="H904" s="4"/>
      <c r="I904" s="3"/>
    </row>
    <row r="905" ht="16.5" customHeight="1">
      <c r="B905" s="1"/>
      <c r="D905" s="2"/>
      <c r="E905" s="33"/>
      <c r="G905" s="4"/>
      <c r="H905" s="4"/>
      <c r="I905" s="3"/>
    </row>
    <row r="906" ht="16.5" customHeight="1">
      <c r="B906" s="1"/>
      <c r="D906" s="2"/>
      <c r="E906" s="33"/>
      <c r="G906" s="4"/>
      <c r="H906" s="4"/>
      <c r="I906" s="3"/>
    </row>
    <row r="907" ht="16.5" customHeight="1">
      <c r="B907" s="1"/>
      <c r="D907" s="2"/>
      <c r="E907" s="33"/>
      <c r="G907" s="4"/>
      <c r="H907" s="4"/>
      <c r="I907" s="3"/>
    </row>
    <row r="908" ht="16.5" customHeight="1">
      <c r="B908" s="1"/>
      <c r="D908" s="2"/>
      <c r="E908" s="33"/>
      <c r="G908" s="4"/>
      <c r="H908" s="4"/>
      <c r="I908" s="3"/>
    </row>
    <row r="909" ht="16.5" customHeight="1">
      <c r="B909" s="1"/>
      <c r="D909" s="2"/>
      <c r="E909" s="33"/>
      <c r="G909" s="4"/>
      <c r="H909" s="4"/>
      <c r="I909" s="3"/>
    </row>
    <row r="910" ht="16.5" customHeight="1">
      <c r="B910" s="1"/>
      <c r="D910" s="2"/>
      <c r="E910" s="33"/>
      <c r="G910" s="4"/>
      <c r="H910" s="4"/>
      <c r="I910" s="3"/>
    </row>
    <row r="911" ht="16.5" customHeight="1">
      <c r="B911" s="1"/>
      <c r="D911" s="2"/>
      <c r="E911" s="33"/>
      <c r="G911" s="4"/>
      <c r="H911" s="4"/>
      <c r="I911" s="3"/>
    </row>
    <row r="912" ht="16.5" customHeight="1">
      <c r="B912" s="1"/>
      <c r="D912" s="2"/>
      <c r="E912" s="33"/>
      <c r="G912" s="4"/>
      <c r="H912" s="4"/>
      <c r="I912" s="3"/>
    </row>
    <row r="913" ht="16.5" customHeight="1">
      <c r="B913" s="1"/>
      <c r="D913" s="2"/>
      <c r="E913" s="33"/>
      <c r="G913" s="4"/>
      <c r="H913" s="4"/>
      <c r="I913" s="3"/>
    </row>
    <row r="914" ht="16.5" customHeight="1">
      <c r="B914" s="1"/>
      <c r="D914" s="2"/>
      <c r="E914" s="33"/>
      <c r="G914" s="4"/>
      <c r="H914" s="4"/>
      <c r="I914" s="3"/>
    </row>
    <row r="915" ht="16.5" customHeight="1">
      <c r="B915" s="1"/>
      <c r="D915" s="2"/>
      <c r="E915" s="33"/>
      <c r="G915" s="4"/>
      <c r="H915" s="4"/>
      <c r="I915" s="3"/>
    </row>
    <row r="916" ht="16.5" customHeight="1">
      <c r="B916" s="1"/>
      <c r="D916" s="2"/>
      <c r="E916" s="33"/>
      <c r="G916" s="4"/>
      <c r="H916" s="4"/>
      <c r="I916" s="3"/>
    </row>
    <row r="917" ht="16.5" customHeight="1">
      <c r="B917" s="1"/>
      <c r="D917" s="2"/>
      <c r="E917" s="33"/>
      <c r="G917" s="4"/>
      <c r="H917" s="4"/>
      <c r="I917" s="3"/>
    </row>
    <row r="918" ht="16.5" customHeight="1">
      <c r="B918" s="1"/>
      <c r="D918" s="2"/>
      <c r="E918" s="33"/>
      <c r="G918" s="4"/>
      <c r="H918" s="4"/>
      <c r="I918" s="3"/>
    </row>
    <row r="919" ht="16.5" customHeight="1">
      <c r="B919" s="1"/>
      <c r="D919" s="2"/>
      <c r="E919" s="33"/>
      <c r="G919" s="4"/>
      <c r="H919" s="4"/>
      <c r="I919" s="3"/>
    </row>
    <row r="920" ht="16.5" customHeight="1">
      <c r="B920" s="1"/>
      <c r="D920" s="2"/>
      <c r="E920" s="33"/>
      <c r="G920" s="4"/>
      <c r="H920" s="4"/>
      <c r="I920" s="3"/>
    </row>
    <row r="921" ht="16.5" customHeight="1">
      <c r="B921" s="1"/>
      <c r="D921" s="2"/>
      <c r="E921" s="33"/>
      <c r="G921" s="4"/>
      <c r="H921" s="4"/>
      <c r="I921" s="3"/>
    </row>
    <row r="922" ht="16.5" customHeight="1">
      <c r="B922" s="1"/>
      <c r="D922" s="2"/>
      <c r="E922" s="33"/>
      <c r="G922" s="4"/>
      <c r="H922" s="4"/>
      <c r="I922" s="3"/>
    </row>
    <row r="923" ht="16.5" customHeight="1">
      <c r="B923" s="1"/>
      <c r="D923" s="2"/>
      <c r="E923" s="33"/>
      <c r="G923" s="4"/>
      <c r="H923" s="4"/>
      <c r="I923" s="3"/>
    </row>
    <row r="924" ht="16.5" customHeight="1">
      <c r="B924" s="1"/>
      <c r="D924" s="2"/>
      <c r="E924" s="33"/>
      <c r="G924" s="4"/>
      <c r="H924" s="4"/>
      <c r="I924" s="3"/>
    </row>
    <row r="925" ht="16.5" customHeight="1">
      <c r="B925" s="1"/>
      <c r="D925" s="2"/>
      <c r="E925" s="33"/>
      <c r="G925" s="4"/>
      <c r="H925" s="4"/>
      <c r="I925" s="3"/>
    </row>
    <row r="926" ht="16.5" customHeight="1">
      <c r="B926" s="1"/>
      <c r="D926" s="2"/>
      <c r="E926" s="33"/>
      <c r="G926" s="4"/>
      <c r="H926" s="4"/>
      <c r="I926" s="3"/>
    </row>
    <row r="927" ht="16.5" customHeight="1">
      <c r="B927" s="1"/>
      <c r="D927" s="2"/>
      <c r="E927" s="33"/>
      <c r="G927" s="4"/>
      <c r="H927" s="4"/>
      <c r="I927" s="3"/>
    </row>
    <row r="928" ht="16.5" customHeight="1">
      <c r="B928" s="1"/>
      <c r="D928" s="2"/>
      <c r="E928" s="33"/>
      <c r="G928" s="4"/>
      <c r="H928" s="4"/>
      <c r="I928" s="3"/>
    </row>
    <row r="929" ht="16.5" customHeight="1">
      <c r="B929" s="1"/>
      <c r="D929" s="2"/>
      <c r="E929" s="33"/>
      <c r="G929" s="4"/>
      <c r="H929" s="4"/>
      <c r="I929" s="3"/>
    </row>
    <row r="930" ht="16.5" customHeight="1">
      <c r="B930" s="1"/>
      <c r="D930" s="2"/>
      <c r="E930" s="33"/>
      <c r="G930" s="4"/>
      <c r="H930" s="4"/>
      <c r="I930" s="3"/>
    </row>
    <row r="931" ht="16.5" customHeight="1">
      <c r="B931" s="1"/>
      <c r="D931" s="2"/>
      <c r="E931" s="33"/>
      <c r="G931" s="4"/>
      <c r="H931" s="4"/>
      <c r="I931" s="3"/>
    </row>
    <row r="932" ht="16.5" customHeight="1">
      <c r="B932" s="1"/>
      <c r="D932" s="2"/>
      <c r="E932" s="33"/>
      <c r="G932" s="4"/>
      <c r="H932" s="4"/>
      <c r="I932" s="3"/>
    </row>
    <row r="933" ht="16.5" customHeight="1">
      <c r="B933" s="1"/>
      <c r="D933" s="2"/>
      <c r="E933" s="33"/>
      <c r="G933" s="4"/>
      <c r="H933" s="4"/>
      <c r="I933" s="3"/>
    </row>
    <row r="934" ht="16.5" customHeight="1">
      <c r="B934" s="1"/>
      <c r="D934" s="2"/>
      <c r="E934" s="33"/>
      <c r="G934" s="4"/>
      <c r="H934" s="4"/>
      <c r="I934" s="3"/>
    </row>
    <row r="935" ht="16.5" customHeight="1">
      <c r="B935" s="1"/>
      <c r="D935" s="2"/>
      <c r="E935" s="33"/>
      <c r="G935" s="4"/>
      <c r="H935" s="4"/>
      <c r="I935" s="3"/>
    </row>
    <row r="936" ht="16.5" customHeight="1">
      <c r="B936" s="1"/>
      <c r="D936" s="2"/>
      <c r="E936" s="33"/>
      <c r="G936" s="4"/>
      <c r="H936" s="4"/>
      <c r="I936" s="3"/>
    </row>
    <row r="937" ht="16.5" customHeight="1">
      <c r="B937" s="1"/>
      <c r="D937" s="2"/>
      <c r="E937" s="33"/>
      <c r="G937" s="4"/>
      <c r="H937" s="4"/>
      <c r="I937" s="3"/>
    </row>
    <row r="938" ht="16.5" customHeight="1">
      <c r="B938" s="1"/>
      <c r="D938" s="2"/>
      <c r="E938" s="33"/>
      <c r="G938" s="4"/>
      <c r="H938" s="4"/>
      <c r="I938" s="3"/>
    </row>
    <row r="939" ht="16.5" customHeight="1">
      <c r="B939" s="1"/>
      <c r="D939" s="2"/>
      <c r="E939" s="33"/>
      <c r="G939" s="4"/>
      <c r="H939" s="4"/>
      <c r="I939" s="3"/>
    </row>
    <row r="940" ht="16.5" customHeight="1">
      <c r="B940" s="1"/>
      <c r="D940" s="2"/>
      <c r="E940" s="33"/>
      <c r="G940" s="4"/>
      <c r="H940" s="4"/>
      <c r="I940" s="3"/>
    </row>
    <row r="941" ht="16.5" customHeight="1">
      <c r="B941" s="1"/>
      <c r="D941" s="2"/>
      <c r="E941" s="33"/>
      <c r="G941" s="4"/>
      <c r="H941" s="4"/>
      <c r="I941" s="3"/>
    </row>
    <row r="942" ht="16.5" customHeight="1">
      <c r="B942" s="1"/>
      <c r="D942" s="2"/>
      <c r="E942" s="33"/>
      <c r="G942" s="4"/>
      <c r="H942" s="4"/>
      <c r="I942" s="3"/>
    </row>
    <row r="943" ht="16.5" customHeight="1">
      <c r="B943" s="1"/>
      <c r="D943" s="2"/>
      <c r="E943" s="33"/>
      <c r="G943" s="4"/>
      <c r="H943" s="4"/>
      <c r="I943" s="3"/>
    </row>
    <row r="944" ht="16.5" customHeight="1">
      <c r="B944" s="1"/>
      <c r="D944" s="2"/>
      <c r="E944" s="33"/>
      <c r="G944" s="4"/>
      <c r="H944" s="4"/>
      <c r="I944" s="3"/>
    </row>
    <row r="945" ht="16.5" customHeight="1">
      <c r="B945" s="1"/>
      <c r="D945" s="2"/>
      <c r="E945" s="33"/>
      <c r="G945" s="4"/>
      <c r="H945" s="4"/>
      <c r="I945" s="3"/>
    </row>
    <row r="946" ht="16.5" customHeight="1">
      <c r="B946" s="1"/>
      <c r="D946" s="2"/>
      <c r="E946" s="33"/>
      <c r="G946" s="4"/>
      <c r="H946" s="4"/>
      <c r="I946" s="3"/>
    </row>
    <row r="947" ht="16.5" customHeight="1">
      <c r="B947" s="1"/>
      <c r="D947" s="2"/>
      <c r="E947" s="33"/>
      <c r="G947" s="4"/>
      <c r="H947" s="4"/>
      <c r="I947" s="3"/>
    </row>
    <row r="948" ht="16.5" customHeight="1">
      <c r="B948" s="1"/>
      <c r="D948" s="2"/>
      <c r="E948" s="33"/>
      <c r="G948" s="4"/>
      <c r="H948" s="4"/>
      <c r="I948" s="3"/>
    </row>
    <row r="949" ht="16.5" customHeight="1">
      <c r="B949" s="1"/>
      <c r="D949" s="2"/>
      <c r="E949" s="33"/>
      <c r="G949" s="4"/>
      <c r="H949" s="4"/>
      <c r="I949" s="3"/>
    </row>
    <row r="950" ht="16.5" customHeight="1">
      <c r="B950" s="1"/>
      <c r="D950" s="2"/>
      <c r="E950" s="33"/>
      <c r="G950" s="4"/>
      <c r="H950" s="4"/>
      <c r="I950" s="3"/>
    </row>
    <row r="951" ht="16.5" customHeight="1">
      <c r="B951" s="1"/>
      <c r="D951" s="2"/>
      <c r="E951" s="33"/>
      <c r="G951" s="4"/>
      <c r="H951" s="4"/>
      <c r="I951" s="3"/>
    </row>
    <row r="952" ht="16.5" customHeight="1">
      <c r="B952" s="1"/>
      <c r="D952" s="2"/>
      <c r="E952" s="33"/>
      <c r="G952" s="4"/>
      <c r="H952" s="4"/>
      <c r="I952" s="3"/>
    </row>
    <row r="953" ht="16.5" customHeight="1">
      <c r="B953" s="1"/>
      <c r="D953" s="2"/>
      <c r="E953" s="33"/>
      <c r="G953" s="4"/>
      <c r="H953" s="4"/>
      <c r="I953" s="3"/>
    </row>
    <row r="954" ht="16.5" customHeight="1">
      <c r="B954" s="1"/>
      <c r="D954" s="2"/>
      <c r="E954" s="33"/>
      <c r="G954" s="4"/>
      <c r="H954" s="4"/>
      <c r="I954" s="3"/>
    </row>
    <row r="955" ht="16.5" customHeight="1">
      <c r="B955" s="1"/>
      <c r="D955" s="2"/>
      <c r="E955" s="33"/>
      <c r="G955" s="4"/>
      <c r="H955" s="4"/>
      <c r="I955" s="3"/>
    </row>
    <row r="956" ht="16.5" customHeight="1">
      <c r="B956" s="1"/>
      <c r="D956" s="2"/>
      <c r="E956" s="33"/>
      <c r="G956" s="4"/>
      <c r="H956" s="4"/>
      <c r="I956" s="3"/>
    </row>
    <row r="957" ht="16.5" customHeight="1">
      <c r="B957" s="1"/>
      <c r="D957" s="2"/>
      <c r="E957" s="33"/>
      <c r="G957" s="4"/>
      <c r="H957" s="4"/>
      <c r="I957" s="3"/>
    </row>
    <row r="958" ht="16.5" customHeight="1">
      <c r="B958" s="1"/>
      <c r="D958" s="2"/>
      <c r="E958" s="33"/>
      <c r="G958" s="4"/>
      <c r="H958" s="4"/>
      <c r="I958" s="3"/>
    </row>
    <row r="959" ht="16.5" customHeight="1">
      <c r="B959" s="1"/>
      <c r="D959" s="2"/>
      <c r="E959" s="33"/>
      <c r="G959" s="4"/>
      <c r="H959" s="4"/>
      <c r="I959" s="3"/>
    </row>
    <row r="960" ht="16.5" customHeight="1">
      <c r="B960" s="1"/>
      <c r="D960" s="2"/>
      <c r="E960" s="33"/>
      <c r="G960" s="4"/>
      <c r="H960" s="4"/>
      <c r="I960" s="3"/>
    </row>
    <row r="961" ht="16.5" customHeight="1">
      <c r="B961" s="1"/>
      <c r="D961" s="2"/>
      <c r="E961" s="33"/>
      <c r="G961" s="4"/>
      <c r="H961" s="4"/>
      <c r="I961" s="3"/>
    </row>
    <row r="962" ht="16.5" customHeight="1">
      <c r="B962" s="1"/>
      <c r="D962" s="2"/>
      <c r="E962" s="33"/>
      <c r="G962" s="4"/>
      <c r="H962" s="4"/>
      <c r="I962" s="3"/>
    </row>
    <row r="963" ht="16.5" customHeight="1">
      <c r="B963" s="1"/>
      <c r="D963" s="2"/>
      <c r="E963" s="33"/>
      <c r="G963" s="4"/>
      <c r="H963" s="4"/>
      <c r="I963" s="3"/>
    </row>
    <row r="964" ht="16.5" customHeight="1">
      <c r="B964" s="1"/>
      <c r="D964" s="2"/>
      <c r="E964" s="33"/>
      <c r="G964" s="4"/>
      <c r="H964" s="4"/>
      <c r="I964" s="3"/>
    </row>
    <row r="965" ht="16.5" customHeight="1">
      <c r="B965" s="1"/>
      <c r="D965" s="2"/>
      <c r="E965" s="33"/>
      <c r="G965" s="4"/>
      <c r="H965" s="4"/>
      <c r="I965" s="3"/>
    </row>
    <row r="966" ht="16.5" customHeight="1">
      <c r="B966" s="1"/>
      <c r="D966" s="2"/>
      <c r="E966" s="33"/>
      <c r="G966" s="4"/>
      <c r="H966" s="4"/>
      <c r="I966" s="3"/>
    </row>
    <row r="967" ht="16.5" customHeight="1">
      <c r="B967" s="1"/>
      <c r="D967" s="2"/>
      <c r="E967" s="33"/>
      <c r="G967" s="4"/>
      <c r="H967" s="4"/>
      <c r="I967" s="3"/>
    </row>
    <row r="968" ht="16.5" customHeight="1">
      <c r="B968" s="1"/>
      <c r="D968" s="2"/>
      <c r="E968" s="33"/>
      <c r="G968" s="4"/>
      <c r="H968" s="4"/>
      <c r="I968" s="3"/>
    </row>
    <row r="969" ht="16.5" customHeight="1">
      <c r="B969" s="1"/>
      <c r="D969" s="2"/>
      <c r="E969" s="33"/>
      <c r="G969" s="4"/>
      <c r="H969" s="4"/>
      <c r="I969" s="3"/>
    </row>
    <row r="970" ht="16.5" customHeight="1">
      <c r="B970" s="1"/>
      <c r="D970" s="2"/>
      <c r="E970" s="33"/>
      <c r="G970" s="4"/>
      <c r="H970" s="4"/>
      <c r="I970" s="3"/>
    </row>
    <row r="971" ht="16.5" customHeight="1">
      <c r="B971" s="1"/>
      <c r="D971" s="2"/>
      <c r="E971" s="33"/>
      <c r="G971" s="4"/>
      <c r="H971" s="4"/>
      <c r="I971" s="3"/>
    </row>
    <row r="972" ht="16.5" customHeight="1">
      <c r="B972" s="1"/>
      <c r="D972" s="2"/>
      <c r="E972" s="33"/>
      <c r="G972" s="4"/>
      <c r="H972" s="4"/>
      <c r="I972" s="3"/>
    </row>
    <row r="973" ht="16.5" customHeight="1">
      <c r="B973" s="1"/>
      <c r="D973" s="2"/>
      <c r="E973" s="33"/>
      <c r="G973" s="4"/>
      <c r="H973" s="4"/>
      <c r="I973" s="3"/>
    </row>
    <row r="974" ht="16.5" customHeight="1">
      <c r="B974" s="1"/>
      <c r="D974" s="2"/>
      <c r="E974" s="33"/>
      <c r="G974" s="4"/>
      <c r="H974" s="4"/>
      <c r="I974" s="3"/>
    </row>
    <row r="975" ht="16.5" customHeight="1">
      <c r="B975" s="1"/>
      <c r="D975" s="2"/>
      <c r="E975" s="33"/>
      <c r="G975" s="4"/>
      <c r="H975" s="4"/>
      <c r="I975" s="3"/>
    </row>
    <row r="976" ht="16.5" customHeight="1">
      <c r="B976" s="1"/>
      <c r="D976" s="2"/>
      <c r="E976" s="33"/>
      <c r="G976" s="4"/>
      <c r="H976" s="4"/>
      <c r="I976" s="3"/>
    </row>
    <row r="977" ht="16.5" customHeight="1">
      <c r="B977" s="1"/>
      <c r="D977" s="2"/>
      <c r="E977" s="33"/>
      <c r="G977" s="4"/>
      <c r="H977" s="4"/>
      <c r="I977" s="3"/>
    </row>
    <row r="978" ht="16.5" customHeight="1">
      <c r="B978" s="1"/>
      <c r="D978" s="2"/>
      <c r="E978" s="33"/>
      <c r="G978" s="4"/>
      <c r="H978" s="4"/>
      <c r="I978" s="3"/>
    </row>
    <row r="979" ht="16.5" customHeight="1">
      <c r="B979" s="1"/>
      <c r="D979" s="2"/>
      <c r="E979" s="33"/>
      <c r="G979" s="4"/>
      <c r="H979" s="4"/>
      <c r="I979" s="3"/>
    </row>
    <row r="980" ht="16.5" customHeight="1">
      <c r="B980" s="1"/>
      <c r="D980" s="2"/>
      <c r="E980" s="33"/>
      <c r="G980" s="4"/>
      <c r="H980" s="4"/>
      <c r="I980" s="3"/>
    </row>
    <row r="981" ht="16.5" customHeight="1">
      <c r="B981" s="1"/>
      <c r="D981" s="2"/>
      <c r="E981" s="33"/>
      <c r="G981" s="4"/>
      <c r="H981" s="4"/>
      <c r="I981" s="3"/>
    </row>
    <row r="982" ht="16.5" customHeight="1">
      <c r="B982" s="1"/>
      <c r="D982" s="2"/>
      <c r="E982" s="33"/>
      <c r="G982" s="4"/>
      <c r="H982" s="4"/>
      <c r="I982" s="3"/>
    </row>
    <row r="983" ht="16.5" customHeight="1">
      <c r="B983" s="1"/>
      <c r="D983" s="2"/>
      <c r="E983" s="33"/>
      <c r="G983" s="4"/>
      <c r="H983" s="4"/>
      <c r="I983" s="3"/>
    </row>
    <row r="984" ht="16.5" customHeight="1">
      <c r="B984" s="1"/>
      <c r="D984" s="2"/>
      <c r="E984" s="33"/>
      <c r="G984" s="4"/>
      <c r="H984" s="4"/>
      <c r="I984" s="3"/>
    </row>
    <row r="985" ht="16.5" customHeight="1">
      <c r="B985" s="1"/>
      <c r="D985" s="2"/>
      <c r="E985" s="33"/>
      <c r="G985" s="4"/>
      <c r="H985" s="4"/>
      <c r="I985" s="3"/>
    </row>
    <row r="986" ht="16.5" customHeight="1">
      <c r="B986" s="1"/>
      <c r="D986" s="2"/>
      <c r="E986" s="33"/>
      <c r="G986" s="4"/>
      <c r="H986" s="4"/>
      <c r="I986" s="3"/>
    </row>
    <row r="987" ht="16.5" customHeight="1">
      <c r="B987" s="1"/>
      <c r="D987" s="2"/>
      <c r="E987" s="33"/>
      <c r="G987" s="4"/>
      <c r="H987" s="4"/>
      <c r="I987" s="3"/>
    </row>
    <row r="988" ht="16.5" customHeight="1">
      <c r="B988" s="1"/>
      <c r="D988" s="2"/>
      <c r="E988" s="33"/>
      <c r="G988" s="4"/>
      <c r="H988" s="4"/>
      <c r="I988" s="3"/>
    </row>
    <row r="989" ht="16.5" customHeight="1">
      <c r="B989" s="1"/>
      <c r="D989" s="2"/>
      <c r="E989" s="33"/>
      <c r="G989" s="4"/>
      <c r="H989" s="4"/>
      <c r="I989" s="3"/>
    </row>
    <row r="990" ht="16.5" customHeight="1">
      <c r="B990" s="1"/>
      <c r="D990" s="2"/>
      <c r="E990" s="33"/>
      <c r="G990" s="4"/>
      <c r="H990" s="4"/>
      <c r="I990" s="3"/>
    </row>
    <row r="991" ht="16.5" customHeight="1">
      <c r="B991" s="1"/>
      <c r="D991" s="2"/>
      <c r="E991" s="33"/>
      <c r="G991" s="4"/>
      <c r="H991" s="4"/>
      <c r="I991" s="3"/>
    </row>
    <row r="992" ht="16.5" customHeight="1">
      <c r="B992" s="1"/>
      <c r="D992" s="2"/>
      <c r="E992" s="33"/>
      <c r="G992" s="4"/>
      <c r="H992" s="4"/>
      <c r="I992" s="3"/>
    </row>
    <row r="993" ht="16.5" customHeight="1">
      <c r="B993" s="1"/>
      <c r="D993" s="2"/>
      <c r="E993" s="33"/>
      <c r="G993" s="4"/>
      <c r="H993" s="4"/>
      <c r="I993" s="3"/>
    </row>
    <row r="994" ht="16.5" customHeight="1">
      <c r="B994" s="1"/>
      <c r="D994" s="2"/>
      <c r="E994" s="33"/>
      <c r="G994" s="4"/>
      <c r="H994" s="4"/>
      <c r="I994" s="3"/>
    </row>
    <row r="995" ht="16.5" customHeight="1">
      <c r="B995" s="1"/>
      <c r="D995" s="2"/>
      <c r="E995" s="33"/>
      <c r="G995" s="4"/>
      <c r="H995" s="4"/>
      <c r="I995" s="3"/>
    </row>
    <row r="996" ht="16.5" customHeight="1">
      <c r="B996" s="1"/>
      <c r="D996" s="2"/>
      <c r="E996" s="33"/>
      <c r="G996" s="4"/>
      <c r="H996" s="4"/>
      <c r="I996" s="3"/>
    </row>
    <row r="997" ht="16.5" customHeight="1">
      <c r="B997" s="1"/>
      <c r="D997" s="2"/>
      <c r="E997" s="33"/>
      <c r="G997" s="4"/>
      <c r="H997" s="4"/>
      <c r="I997" s="3"/>
    </row>
    <row r="998" ht="16.5" customHeight="1">
      <c r="B998" s="1"/>
      <c r="D998" s="2"/>
      <c r="E998" s="33"/>
      <c r="G998" s="4"/>
      <c r="H998" s="4"/>
      <c r="I998" s="3"/>
    </row>
    <row r="999" ht="16.5" customHeight="1">
      <c r="B999" s="1"/>
      <c r="D999" s="2"/>
      <c r="E999" s="33"/>
      <c r="G999" s="4"/>
      <c r="H999" s="4"/>
      <c r="I999" s="3"/>
    </row>
    <row r="1000" ht="16.5" customHeight="1">
      <c r="B1000" s="1"/>
      <c r="D1000" s="2"/>
      <c r="E1000" s="33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84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 t="s">
        <v>80</v>
      </c>
      <c r="H4" s="16"/>
      <c r="I4" s="17"/>
      <c r="J4" s="17"/>
      <c r="K4" s="17"/>
      <c r="L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 t="s">
        <v>80</v>
      </c>
      <c r="H5" s="16"/>
      <c r="I5" s="17"/>
      <c r="J5" s="17"/>
      <c r="K5" s="17"/>
      <c r="L5" s="17"/>
    </row>
    <row r="6" ht="16.5" customHeight="1">
      <c r="B6" s="14">
        <v>45203.0</v>
      </c>
      <c r="C6" s="15"/>
      <c r="D6" s="15"/>
      <c r="E6" s="15"/>
      <c r="F6" s="15"/>
      <c r="G6" s="16">
        <v>180.0</v>
      </c>
      <c r="H6" s="16"/>
      <c r="I6" s="17"/>
      <c r="J6" s="17"/>
      <c r="K6" s="17"/>
      <c r="L6" s="17"/>
    </row>
    <row r="7" ht="16.5" customHeight="1">
      <c r="B7" s="18">
        <v>45351.0</v>
      </c>
      <c r="C7" s="19"/>
      <c r="D7" s="19" t="s">
        <v>27</v>
      </c>
      <c r="E7" s="19"/>
      <c r="F7" s="19">
        <v>180.0</v>
      </c>
      <c r="G7" s="21">
        <v>0.0</v>
      </c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86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150.0</v>
      </c>
      <c r="H4" s="16"/>
      <c r="I4" s="17"/>
      <c r="J4" s="17"/>
      <c r="K4" s="17"/>
      <c r="L4" s="17"/>
    </row>
    <row r="5" ht="16.5" customHeight="1">
      <c r="B5" s="14">
        <v>45203.0</v>
      </c>
      <c r="C5" s="15"/>
      <c r="D5" s="15"/>
      <c r="E5" s="15"/>
      <c r="F5" s="15"/>
      <c r="G5" s="16">
        <v>120.0</v>
      </c>
      <c r="H5" s="16"/>
      <c r="I5" s="17"/>
      <c r="J5" s="17"/>
      <c r="K5" s="17"/>
      <c r="L5" s="17"/>
    </row>
    <row r="6" ht="16.5" customHeight="1">
      <c r="B6" s="18">
        <v>45351.0</v>
      </c>
      <c r="C6" s="19"/>
      <c r="D6" s="22" t="s">
        <v>27</v>
      </c>
      <c r="E6" s="19"/>
      <c r="F6" s="19">
        <v>50.0</v>
      </c>
      <c r="G6" s="21">
        <v>0.0</v>
      </c>
      <c r="H6" s="21"/>
      <c r="I6" s="22"/>
      <c r="J6" s="22"/>
      <c r="K6" s="22"/>
      <c r="L6" s="22"/>
    </row>
    <row r="7" ht="16.5" customHeight="1">
      <c r="B7" s="14"/>
      <c r="C7" s="15"/>
      <c r="D7" s="17"/>
      <c r="E7" s="15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7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7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5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7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"/>
      <c r="E176" s="2"/>
      <c r="G176" s="4"/>
      <c r="H176" s="4"/>
      <c r="I176" s="3"/>
    </row>
    <row r="177" ht="16.5" customHeight="1">
      <c r="B177" s="1"/>
      <c r="E177" s="2"/>
      <c r="G177" s="4"/>
      <c r="H177" s="4"/>
      <c r="I177" s="3"/>
    </row>
    <row r="178" ht="16.5" customHeight="1">
      <c r="B178" s="1"/>
      <c r="E178" s="2"/>
      <c r="G178" s="4"/>
      <c r="H178" s="4"/>
      <c r="I178" s="3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3.86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85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800.0</v>
      </c>
      <c r="H4" s="16"/>
      <c r="I4" s="17">
        <v>0.9744</v>
      </c>
      <c r="J4" s="17"/>
      <c r="K4" s="17"/>
      <c r="L4" s="17"/>
    </row>
    <row r="5" ht="16.5" customHeight="1">
      <c r="B5" s="14">
        <v>45005.0</v>
      </c>
      <c r="C5" s="15"/>
      <c r="D5" s="15" t="s">
        <v>74</v>
      </c>
      <c r="E5" s="15"/>
      <c r="F5" s="15">
        <v>95.4</v>
      </c>
      <c r="G5" s="16">
        <v>704.6</v>
      </c>
      <c r="H5" s="16"/>
      <c r="I5" s="17"/>
      <c r="J5" s="17"/>
      <c r="K5" s="17"/>
      <c r="L5" s="17"/>
    </row>
    <row r="6" ht="16.5" customHeight="1">
      <c r="B6" s="14">
        <v>45009.0</v>
      </c>
      <c r="C6" s="15"/>
      <c r="D6" s="17" t="s">
        <v>73</v>
      </c>
      <c r="E6" s="15"/>
      <c r="F6" s="15">
        <v>120.0</v>
      </c>
      <c r="G6" s="16">
        <v>585.0</v>
      </c>
      <c r="H6" s="16"/>
      <c r="I6" s="17"/>
      <c r="J6" s="17"/>
      <c r="K6" s="17"/>
      <c r="L6" s="17"/>
    </row>
    <row r="7" ht="16.5" customHeight="1">
      <c r="B7" s="14">
        <v>45012.0</v>
      </c>
      <c r="C7" s="15"/>
      <c r="D7" s="15" t="s">
        <v>74</v>
      </c>
      <c r="E7" s="15"/>
      <c r="F7" s="15">
        <v>47.7</v>
      </c>
      <c r="G7" s="16">
        <v>537.3</v>
      </c>
      <c r="H7" s="16"/>
      <c r="I7" s="17"/>
      <c r="J7" s="17"/>
      <c r="K7" s="17"/>
      <c r="L7" s="17"/>
    </row>
    <row r="8" ht="16.5" customHeight="1">
      <c r="B8" s="14">
        <v>45012.0</v>
      </c>
      <c r="C8" s="15"/>
      <c r="D8" s="17" t="s">
        <v>73</v>
      </c>
      <c r="E8" s="15"/>
      <c r="F8" s="15">
        <v>60.0</v>
      </c>
      <c r="G8" s="16">
        <v>477.0</v>
      </c>
      <c r="H8" s="16"/>
      <c r="I8" s="17"/>
      <c r="J8" s="17"/>
      <c r="K8" s="17"/>
      <c r="L8" s="17"/>
    </row>
    <row r="9" ht="16.5" customHeight="1">
      <c r="B9" s="14">
        <v>45015.0</v>
      </c>
      <c r="C9" s="15"/>
      <c r="D9" s="15" t="s">
        <v>74</v>
      </c>
      <c r="E9" s="15"/>
      <c r="F9" s="15">
        <v>47.7</v>
      </c>
      <c r="G9" s="16">
        <v>429.3</v>
      </c>
      <c r="H9" s="16"/>
      <c r="I9" s="17"/>
      <c r="J9" s="17"/>
      <c r="K9" s="17"/>
      <c r="L9" s="17"/>
    </row>
    <row r="10" ht="16.5" customHeight="1">
      <c r="B10" s="14">
        <v>45021.0</v>
      </c>
      <c r="C10" s="15"/>
      <c r="D10" s="15"/>
      <c r="E10" s="15">
        <v>2000.0</v>
      </c>
      <c r="F10" s="15"/>
      <c r="G10" s="16">
        <v>2429.0</v>
      </c>
      <c r="H10" s="16"/>
      <c r="I10" s="17"/>
      <c r="J10" s="17"/>
      <c r="K10" s="17"/>
      <c r="L10" s="17"/>
    </row>
    <row r="11" ht="16.5" customHeight="1">
      <c r="B11" s="14">
        <v>45035.0</v>
      </c>
      <c r="C11" s="15"/>
      <c r="D11" s="15" t="s">
        <v>74</v>
      </c>
      <c r="E11" s="15"/>
      <c r="F11" s="15">
        <v>47.7</v>
      </c>
      <c r="G11" s="16">
        <v>2381.3</v>
      </c>
      <c r="H11" s="16"/>
      <c r="I11" s="17"/>
      <c r="J11" s="17"/>
      <c r="K11" s="17"/>
      <c r="L11" s="17"/>
    </row>
    <row r="12" ht="16.5" customHeight="1">
      <c r="B12" s="14">
        <v>45037.0</v>
      </c>
      <c r="C12" s="15"/>
      <c r="D12" s="17" t="s">
        <v>73</v>
      </c>
      <c r="E12" s="15"/>
      <c r="F12" s="15">
        <v>120.0</v>
      </c>
      <c r="G12" s="16">
        <v>2261.0</v>
      </c>
      <c r="H12" s="16"/>
      <c r="I12" s="17"/>
      <c r="J12" s="17"/>
      <c r="K12" s="17"/>
      <c r="L12" s="17"/>
    </row>
    <row r="13" ht="16.5" customHeight="1">
      <c r="B13" s="14">
        <v>45048.0</v>
      </c>
      <c r="C13" s="15"/>
      <c r="D13" s="17" t="s">
        <v>73</v>
      </c>
      <c r="E13" s="15"/>
      <c r="F13" s="15">
        <v>60.0</v>
      </c>
      <c r="G13" s="16">
        <v>2201.0</v>
      </c>
      <c r="H13" s="16"/>
      <c r="I13" s="17"/>
      <c r="J13" s="17"/>
      <c r="K13" s="17"/>
      <c r="L13" s="17"/>
    </row>
    <row r="14" ht="16.5" customHeight="1">
      <c r="B14" s="14">
        <v>45049.0</v>
      </c>
      <c r="C14" s="15"/>
      <c r="D14" s="15" t="s">
        <v>74</v>
      </c>
      <c r="E14" s="15"/>
      <c r="F14" s="15">
        <v>47.7</v>
      </c>
      <c r="G14" s="16">
        <v>2153.3</v>
      </c>
      <c r="H14" s="16"/>
      <c r="I14" s="17"/>
      <c r="J14" s="17"/>
      <c r="K14" s="17"/>
      <c r="L14" s="17"/>
    </row>
    <row r="15" ht="16.5" customHeight="1">
      <c r="B15" s="14">
        <v>45058.0</v>
      </c>
      <c r="C15" s="15"/>
      <c r="D15" s="15" t="s">
        <v>74</v>
      </c>
      <c r="E15" s="15"/>
      <c r="F15" s="15">
        <v>47.7</v>
      </c>
      <c r="G15" s="16">
        <v>2105.0</v>
      </c>
      <c r="H15" s="16"/>
      <c r="I15" s="17"/>
      <c r="J15" s="17"/>
      <c r="K15" s="17"/>
      <c r="L15" s="17"/>
    </row>
    <row r="16" ht="16.5" customHeight="1">
      <c r="B16" s="14">
        <v>45061.0</v>
      </c>
      <c r="C16" s="15"/>
      <c r="D16" s="15" t="s">
        <v>74</v>
      </c>
      <c r="E16" s="15"/>
      <c r="F16" s="15">
        <v>47.7</v>
      </c>
      <c r="G16" s="16">
        <v>2057.3</v>
      </c>
      <c r="H16" s="16"/>
      <c r="I16" s="17"/>
      <c r="J16" s="17"/>
      <c r="K16" s="17"/>
      <c r="L16" s="17"/>
    </row>
    <row r="17" ht="16.5" customHeight="1">
      <c r="B17" s="14">
        <v>45061.0</v>
      </c>
      <c r="C17" s="15"/>
      <c r="D17" s="15" t="s">
        <v>74</v>
      </c>
      <c r="E17" s="15"/>
      <c r="F17" s="15">
        <v>47.7</v>
      </c>
      <c r="G17" s="16">
        <v>2009.3</v>
      </c>
      <c r="H17" s="16"/>
      <c r="I17" s="17"/>
      <c r="J17" s="17"/>
      <c r="K17" s="17"/>
      <c r="L17" s="17"/>
    </row>
    <row r="18" ht="16.5" customHeight="1">
      <c r="B18" s="14">
        <v>45061.0</v>
      </c>
      <c r="C18" s="15"/>
      <c r="D18" s="17" t="s">
        <v>73</v>
      </c>
      <c r="E18" s="15"/>
      <c r="F18" s="15">
        <v>120.0</v>
      </c>
      <c r="G18" s="16">
        <v>1889.0</v>
      </c>
      <c r="H18" s="16"/>
      <c r="I18" s="17"/>
      <c r="J18" s="17"/>
      <c r="K18" s="17"/>
      <c r="L18" s="17"/>
    </row>
    <row r="19" ht="16.5" customHeight="1">
      <c r="B19" s="14">
        <v>45063.0</v>
      </c>
      <c r="C19" s="15" t="s">
        <v>14</v>
      </c>
      <c r="D19" s="15"/>
      <c r="E19" s="15"/>
      <c r="F19" s="15"/>
      <c r="G19" s="16">
        <v>1770.0</v>
      </c>
      <c r="H19" s="16"/>
      <c r="I19" s="17"/>
      <c r="J19" s="17"/>
      <c r="K19" s="17"/>
      <c r="L19" s="17"/>
    </row>
    <row r="20" ht="16.5" customHeight="1">
      <c r="B20" s="14">
        <v>45065.0</v>
      </c>
      <c r="C20" s="15"/>
      <c r="D20" s="15" t="s">
        <v>74</v>
      </c>
      <c r="E20" s="15"/>
      <c r="F20" s="15">
        <v>47.7</v>
      </c>
      <c r="G20" s="16">
        <v>1722.3</v>
      </c>
      <c r="H20" s="16"/>
      <c r="I20" s="17"/>
      <c r="J20" s="17"/>
      <c r="K20" s="17"/>
      <c r="L20" s="17"/>
    </row>
    <row r="21" ht="16.5" customHeight="1">
      <c r="B21" s="14">
        <v>45068.0</v>
      </c>
      <c r="C21" s="15"/>
      <c r="D21" s="15" t="s">
        <v>67</v>
      </c>
      <c r="E21" s="15"/>
      <c r="F21" s="15">
        <v>47.7</v>
      </c>
      <c r="G21" s="16">
        <v>1674.3</v>
      </c>
      <c r="H21" s="16"/>
      <c r="I21" s="17"/>
      <c r="J21" s="17"/>
      <c r="K21" s="17"/>
      <c r="L21" s="17"/>
    </row>
    <row r="22" ht="16.5" customHeight="1">
      <c r="B22" s="14">
        <v>45077.0</v>
      </c>
      <c r="C22" s="15"/>
      <c r="D22" s="15" t="s">
        <v>74</v>
      </c>
      <c r="E22" s="15"/>
      <c r="F22" s="15">
        <v>47.7</v>
      </c>
      <c r="G22" s="16">
        <v>1626.3</v>
      </c>
      <c r="H22" s="16"/>
      <c r="I22" s="17"/>
      <c r="J22" s="17"/>
      <c r="K22" s="17"/>
      <c r="L22" s="17"/>
    </row>
    <row r="23" ht="16.5" customHeight="1">
      <c r="B23" s="14">
        <v>45084.0</v>
      </c>
      <c r="C23" s="15"/>
      <c r="D23" s="15" t="s">
        <v>74</v>
      </c>
      <c r="E23" s="15"/>
      <c r="F23" s="15">
        <v>47.7</v>
      </c>
      <c r="G23" s="16">
        <v>1578.0</v>
      </c>
      <c r="H23" s="16"/>
      <c r="I23" s="17"/>
      <c r="J23" s="17"/>
      <c r="K23" s="17"/>
      <c r="L23" s="17"/>
    </row>
    <row r="24" ht="16.5" customHeight="1">
      <c r="B24" s="14">
        <v>45085.0</v>
      </c>
      <c r="C24" s="15"/>
      <c r="D24" s="15" t="s">
        <v>74</v>
      </c>
      <c r="E24" s="15"/>
      <c r="F24" s="15">
        <v>55.65</v>
      </c>
      <c r="G24" s="16">
        <v>1522.0</v>
      </c>
      <c r="H24" s="16"/>
      <c r="I24" s="17"/>
      <c r="J24" s="17"/>
      <c r="K24" s="17"/>
      <c r="L24" s="17"/>
    </row>
    <row r="25" ht="16.5" customHeight="1">
      <c r="B25" s="14">
        <v>45090.0</v>
      </c>
      <c r="C25" s="15"/>
      <c r="D25" s="15" t="s">
        <v>74</v>
      </c>
      <c r="E25" s="15"/>
      <c r="F25" s="15">
        <v>47.7</v>
      </c>
      <c r="G25" s="16">
        <v>1474.0</v>
      </c>
      <c r="H25" s="16"/>
      <c r="I25" s="17"/>
      <c r="J25" s="17"/>
      <c r="K25" s="17"/>
      <c r="L25" s="17"/>
    </row>
    <row r="26" ht="16.5" customHeight="1">
      <c r="B26" s="14">
        <v>45091.0</v>
      </c>
      <c r="C26" s="15"/>
      <c r="D26" s="15" t="s">
        <v>74</v>
      </c>
      <c r="E26" s="15"/>
      <c r="F26" s="15">
        <v>31.8</v>
      </c>
      <c r="G26" s="16">
        <v>1442.0</v>
      </c>
      <c r="H26" s="16"/>
      <c r="I26" s="17"/>
      <c r="J26" s="17"/>
      <c r="K26" s="17"/>
      <c r="L26" s="17"/>
    </row>
    <row r="27" ht="16.5" customHeight="1">
      <c r="B27" s="14">
        <v>45092.0</v>
      </c>
      <c r="C27" s="15"/>
      <c r="D27" s="17" t="s">
        <v>73</v>
      </c>
      <c r="E27" s="15"/>
      <c r="F27" s="15">
        <v>60.0</v>
      </c>
      <c r="G27" s="16">
        <v>1382.0</v>
      </c>
      <c r="H27" s="16"/>
      <c r="I27" s="17"/>
      <c r="J27" s="17"/>
      <c r="K27" s="17"/>
      <c r="L27" s="17"/>
    </row>
    <row r="28" ht="16.5" customHeight="1">
      <c r="B28" s="14">
        <v>45096.0</v>
      </c>
      <c r="C28" s="15"/>
      <c r="D28" s="15" t="s">
        <v>74</v>
      </c>
      <c r="E28" s="15"/>
      <c r="F28" s="15">
        <v>47.7</v>
      </c>
      <c r="G28" s="16">
        <v>1334.0</v>
      </c>
      <c r="H28" s="16"/>
      <c r="I28" s="17"/>
      <c r="J28" s="17"/>
      <c r="K28" s="17"/>
      <c r="L28" s="17"/>
    </row>
    <row r="29" ht="16.5" customHeight="1">
      <c r="B29" s="14">
        <v>45097.0</v>
      </c>
      <c r="C29" s="15"/>
      <c r="D29" s="15" t="s">
        <v>74</v>
      </c>
      <c r="E29" s="15"/>
      <c r="F29" s="15">
        <v>47.7</v>
      </c>
      <c r="G29" s="16">
        <v>1286.0</v>
      </c>
      <c r="H29" s="16"/>
      <c r="I29" s="17"/>
      <c r="J29" s="17"/>
      <c r="K29" s="17"/>
      <c r="L29" s="17"/>
    </row>
    <row r="30" ht="16.5" customHeight="1">
      <c r="B30" s="14">
        <v>45098.0</v>
      </c>
      <c r="C30" s="15"/>
      <c r="D30" s="15" t="s">
        <v>74</v>
      </c>
      <c r="E30" s="15"/>
      <c r="F30" s="15">
        <v>31.8</v>
      </c>
      <c r="G30" s="16">
        <v>1254.0</v>
      </c>
      <c r="H30" s="16"/>
      <c r="I30" s="17"/>
      <c r="J30" s="17"/>
      <c r="K30" s="17"/>
      <c r="L30" s="17"/>
    </row>
    <row r="31" ht="16.5" customHeight="1">
      <c r="B31" s="14">
        <v>45100.0</v>
      </c>
      <c r="C31" s="15"/>
      <c r="D31" s="15" t="s">
        <v>74</v>
      </c>
      <c r="E31" s="15"/>
      <c r="F31" s="15">
        <v>47.7</v>
      </c>
      <c r="G31" s="16">
        <v>1206.0</v>
      </c>
      <c r="H31" s="16"/>
      <c r="I31" s="17"/>
      <c r="J31" s="17"/>
      <c r="K31" s="17"/>
      <c r="L31" s="17"/>
    </row>
    <row r="32" ht="16.5" customHeight="1">
      <c r="B32" s="14">
        <v>45103.0</v>
      </c>
      <c r="C32" s="15"/>
      <c r="D32" s="15" t="s">
        <v>67</v>
      </c>
      <c r="E32" s="15"/>
      <c r="F32" s="15">
        <v>31.8</v>
      </c>
      <c r="G32" s="16">
        <v>1174.0</v>
      </c>
      <c r="H32" s="16"/>
      <c r="I32" s="17"/>
      <c r="J32" s="17"/>
      <c r="K32" s="17"/>
      <c r="L32" s="17"/>
    </row>
    <row r="33" ht="16.5" customHeight="1">
      <c r="B33" s="14">
        <v>45105.0</v>
      </c>
      <c r="C33" s="15"/>
      <c r="D33" s="15" t="s">
        <v>74</v>
      </c>
      <c r="E33" s="15"/>
      <c r="F33" s="15">
        <v>47.7</v>
      </c>
      <c r="G33" s="16">
        <v>1126.0</v>
      </c>
      <c r="H33" s="16"/>
      <c r="I33" s="17"/>
      <c r="J33" s="17"/>
      <c r="K33" s="17"/>
      <c r="L33" s="17"/>
    </row>
    <row r="34" ht="16.5" customHeight="1">
      <c r="B34" s="14">
        <v>45106.0</v>
      </c>
      <c r="C34" s="15"/>
      <c r="D34" s="17" t="s">
        <v>73</v>
      </c>
      <c r="E34" s="15"/>
      <c r="F34" s="15">
        <v>60.0</v>
      </c>
      <c r="G34" s="16">
        <v>1066.0</v>
      </c>
      <c r="H34" s="16"/>
      <c r="I34" s="17"/>
      <c r="J34" s="17"/>
      <c r="K34" s="17"/>
      <c r="L34" s="17"/>
    </row>
    <row r="35" ht="16.5" customHeight="1">
      <c r="B35" s="14">
        <v>45110.0</v>
      </c>
      <c r="C35" s="15"/>
      <c r="D35" s="15" t="s">
        <v>74</v>
      </c>
      <c r="E35" s="15"/>
      <c r="F35" s="15">
        <v>47.7</v>
      </c>
      <c r="G35" s="16">
        <v>1018.0</v>
      </c>
      <c r="H35" s="16"/>
      <c r="I35" s="17"/>
      <c r="J35" s="17"/>
      <c r="K35" s="17"/>
      <c r="L35" s="17"/>
    </row>
    <row r="36" ht="16.5" customHeight="1">
      <c r="B36" s="14">
        <v>45110.0</v>
      </c>
      <c r="C36" s="15"/>
      <c r="D36" s="17" t="s">
        <v>73</v>
      </c>
      <c r="E36" s="15"/>
      <c r="F36" s="15">
        <v>60.0</v>
      </c>
      <c r="G36" s="16">
        <v>958.0</v>
      </c>
      <c r="H36" s="16"/>
      <c r="I36" s="17"/>
      <c r="J36" s="17"/>
      <c r="K36" s="17"/>
      <c r="L36" s="17"/>
    </row>
    <row r="37" ht="16.5" customHeight="1">
      <c r="B37" s="14">
        <v>45114.0</v>
      </c>
      <c r="C37" s="15"/>
      <c r="D37" s="15" t="s">
        <v>71</v>
      </c>
      <c r="E37" s="15"/>
      <c r="F37" s="15">
        <v>150.0</v>
      </c>
      <c r="G37" s="16">
        <v>808.0</v>
      </c>
      <c r="H37" s="16"/>
      <c r="I37" s="17"/>
      <c r="J37" s="17"/>
      <c r="K37" s="17"/>
      <c r="L37" s="17"/>
    </row>
    <row r="38" ht="16.5" customHeight="1">
      <c r="B38" s="14">
        <v>45118.0</v>
      </c>
      <c r="C38" s="15"/>
      <c r="D38" s="15" t="s">
        <v>74</v>
      </c>
      <c r="E38" s="15"/>
      <c r="F38" s="15">
        <v>31.8</v>
      </c>
      <c r="G38" s="16">
        <v>776.0</v>
      </c>
      <c r="H38" s="16"/>
      <c r="I38" s="17"/>
      <c r="J38" s="17"/>
      <c r="K38" s="17"/>
      <c r="L38" s="17"/>
    </row>
    <row r="39" ht="16.5" customHeight="1">
      <c r="B39" s="14">
        <v>45125.0</v>
      </c>
      <c r="C39" s="15"/>
      <c r="D39" s="17" t="s">
        <v>73</v>
      </c>
      <c r="E39" s="15"/>
      <c r="F39" s="15">
        <v>120.0</v>
      </c>
      <c r="G39" s="16">
        <v>656.0</v>
      </c>
      <c r="H39" s="16"/>
      <c r="I39" s="17"/>
      <c r="J39" s="17"/>
      <c r="K39" s="17"/>
      <c r="L39" s="17"/>
    </row>
    <row r="40" ht="16.5" customHeight="1">
      <c r="B40" s="14">
        <v>45127.0</v>
      </c>
      <c r="C40" s="15"/>
      <c r="D40" s="15" t="s">
        <v>74</v>
      </c>
      <c r="E40" s="15"/>
      <c r="F40" s="15">
        <v>47.7</v>
      </c>
      <c r="G40" s="16">
        <v>608.0</v>
      </c>
      <c r="H40" s="16"/>
      <c r="I40" s="17"/>
      <c r="J40" s="17"/>
      <c r="K40" s="17"/>
      <c r="L40" s="17"/>
    </row>
    <row r="41" ht="16.5" customHeight="1">
      <c r="B41" s="14">
        <v>45132.0</v>
      </c>
      <c r="C41" s="15" t="s">
        <v>21</v>
      </c>
      <c r="D41" s="15" t="s">
        <v>24</v>
      </c>
      <c r="E41" s="15"/>
      <c r="F41" s="15">
        <v>400.0</v>
      </c>
      <c r="G41" s="16">
        <f>G40+E41-F41</f>
        <v>208</v>
      </c>
      <c r="H41" s="16"/>
      <c r="I41" s="17"/>
      <c r="J41" s="17"/>
      <c r="K41" s="17"/>
      <c r="L41" s="17"/>
    </row>
    <row r="42" ht="16.5" customHeight="1">
      <c r="B42" s="14">
        <v>45159.0</v>
      </c>
      <c r="C42" s="15"/>
      <c r="D42" s="15" t="s">
        <v>67</v>
      </c>
      <c r="E42" s="15"/>
      <c r="F42" s="15">
        <v>47.7</v>
      </c>
      <c r="G42" s="16">
        <v>160.3</v>
      </c>
      <c r="H42" s="16"/>
      <c r="I42" s="17"/>
      <c r="J42" s="17"/>
      <c r="K42" s="17"/>
      <c r="L42" s="17"/>
    </row>
    <row r="43" ht="16.5" customHeight="1">
      <c r="B43" s="14">
        <v>45167.0</v>
      </c>
      <c r="C43" s="15"/>
      <c r="D43" s="15" t="s">
        <v>74</v>
      </c>
      <c r="E43" s="15"/>
      <c r="F43" s="15">
        <v>31.8</v>
      </c>
      <c r="G43" s="16">
        <f>G42+E43-F43</f>
        <v>128.5</v>
      </c>
      <c r="H43" s="16"/>
      <c r="I43" s="17"/>
      <c r="J43" s="17"/>
      <c r="K43" s="17"/>
      <c r="L43" s="17"/>
    </row>
    <row r="44" ht="16.5" customHeight="1">
      <c r="B44" s="14">
        <v>45203.0</v>
      </c>
      <c r="C44" s="15"/>
      <c r="D44" s="15"/>
      <c r="E44" s="15"/>
      <c r="F44" s="15"/>
      <c r="G44" s="16">
        <v>185.0</v>
      </c>
      <c r="H44" s="16"/>
      <c r="I44" s="17"/>
      <c r="J44" s="17"/>
      <c r="K44" s="17"/>
      <c r="L44" s="17"/>
    </row>
    <row r="45" ht="16.5" customHeight="1">
      <c r="B45" s="14">
        <v>45205.0</v>
      </c>
      <c r="C45" s="15" t="s">
        <v>21</v>
      </c>
      <c r="D45" s="15" t="s">
        <v>69</v>
      </c>
      <c r="E45" s="15"/>
      <c r="F45" s="15">
        <v>185.0</v>
      </c>
      <c r="G45" s="16">
        <v>0.0</v>
      </c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5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7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7"/>
      <c r="D176" s="17"/>
      <c r="E176" s="15"/>
      <c r="F176" s="17"/>
      <c r="G176" s="16"/>
      <c r="H176" s="16"/>
      <c r="I176" s="17"/>
      <c r="J176" s="17"/>
      <c r="K176" s="17"/>
      <c r="L176" s="17"/>
    </row>
    <row r="177" ht="16.5" customHeight="1">
      <c r="B177" s="14"/>
      <c r="C177" s="17"/>
      <c r="D177" s="17"/>
      <c r="E177" s="15"/>
      <c r="F177" s="17"/>
      <c r="G177" s="16"/>
      <c r="H177" s="16"/>
      <c r="I177" s="17"/>
      <c r="J177" s="17"/>
      <c r="K177" s="17"/>
      <c r="L177" s="17"/>
    </row>
    <row r="178" ht="16.5" customHeight="1">
      <c r="B178" s="14"/>
      <c r="C178" s="17"/>
      <c r="D178" s="17"/>
      <c r="E178" s="15"/>
      <c r="F178" s="17"/>
      <c r="G178" s="16"/>
      <c r="H178" s="16"/>
      <c r="I178" s="17"/>
      <c r="J178" s="17"/>
      <c r="K178" s="17"/>
      <c r="L178" s="17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D1" s="2"/>
      <c r="E1" s="33"/>
      <c r="G1" s="4"/>
      <c r="H1" s="4"/>
      <c r="I1" s="3"/>
    </row>
    <row r="2" ht="35.25" customHeight="1">
      <c r="B2" s="5" t="s">
        <v>87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45063.0</v>
      </c>
      <c r="C4" s="15" t="s">
        <v>14</v>
      </c>
      <c r="D4" s="15"/>
      <c r="E4" s="34"/>
      <c r="F4" s="15"/>
      <c r="G4" s="16">
        <v>200.0</v>
      </c>
      <c r="H4" s="16"/>
      <c r="I4" s="17"/>
      <c r="J4" s="17"/>
      <c r="K4" s="17"/>
      <c r="L4" s="17"/>
    </row>
    <row r="5" ht="16.5" customHeight="1">
      <c r="B5" s="14">
        <v>45114.0</v>
      </c>
      <c r="C5" s="15"/>
      <c r="D5" s="15" t="s">
        <v>88</v>
      </c>
      <c r="E5" s="34"/>
      <c r="F5" s="15">
        <v>15.0</v>
      </c>
      <c r="G5" s="16">
        <v>185.0</v>
      </c>
      <c r="H5" s="16"/>
      <c r="I5" s="17"/>
      <c r="J5" s="17"/>
      <c r="K5" s="17"/>
      <c r="L5" s="17"/>
    </row>
    <row r="6" ht="16.5" customHeight="1">
      <c r="B6" s="14">
        <v>45152.0</v>
      </c>
      <c r="C6" s="15"/>
      <c r="D6" s="15" t="s">
        <v>88</v>
      </c>
      <c r="E6" s="34"/>
      <c r="F6" s="15">
        <v>10.0</v>
      </c>
      <c r="G6" s="16">
        <v>175.0</v>
      </c>
      <c r="H6" s="16"/>
      <c r="I6" s="17"/>
      <c r="J6" s="17"/>
      <c r="K6" s="17"/>
      <c r="L6" s="17"/>
    </row>
    <row r="7" ht="16.5" customHeight="1">
      <c r="B7" s="18">
        <v>45187.0</v>
      </c>
      <c r="C7" s="19"/>
      <c r="D7" s="19" t="s">
        <v>69</v>
      </c>
      <c r="E7" s="35"/>
      <c r="F7" s="19">
        <v>175.0</v>
      </c>
      <c r="G7" s="21">
        <v>0.0</v>
      </c>
      <c r="H7" s="21"/>
      <c r="I7" s="22"/>
      <c r="J7" s="22"/>
      <c r="K7" s="22"/>
      <c r="L7" s="22"/>
    </row>
    <row r="8" ht="16.5" customHeight="1">
      <c r="B8" s="14"/>
      <c r="C8" s="15"/>
      <c r="D8" s="15"/>
      <c r="E8" s="34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34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34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34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34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34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5"/>
      <c r="E14" s="34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34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5"/>
      <c r="E16" s="34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34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34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34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34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34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34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34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34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34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34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34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34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34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34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34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34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34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34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34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34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34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34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34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34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34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34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34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34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34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34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34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34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34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34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34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34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34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34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34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34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34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34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34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34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34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34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34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34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34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34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34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34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34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34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34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34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34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34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34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34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34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34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34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34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34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34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34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34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34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34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34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34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34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34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34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34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34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34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34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34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34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34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34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34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34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34"/>
      <c r="F102" s="15"/>
      <c r="G102" s="16"/>
      <c r="H102" s="16"/>
      <c r="I102" s="17"/>
      <c r="J102" s="15"/>
      <c r="K102" s="17"/>
      <c r="L102" s="17"/>
    </row>
    <row r="103" ht="16.5" customHeight="1">
      <c r="B103" s="14"/>
      <c r="C103" s="15"/>
      <c r="D103" s="15"/>
      <c r="E103" s="34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34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34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34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34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34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34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34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7"/>
      <c r="D111" s="15"/>
      <c r="E111" s="34"/>
      <c r="F111" s="17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34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34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34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34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34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34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34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34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34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34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34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34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34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34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34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34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34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34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34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34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34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34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34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34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34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34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34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34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34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34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34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34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34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34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34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34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34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34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34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34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34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34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34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34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34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34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34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34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34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34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34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34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34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34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34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34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34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34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34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34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34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34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34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34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34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34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34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34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34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34"/>
      <c r="F181" s="15"/>
      <c r="G181" s="16"/>
      <c r="H181" s="16"/>
      <c r="I181" s="17"/>
      <c r="J181" s="17"/>
      <c r="K181" s="17"/>
      <c r="L181" s="17"/>
    </row>
    <row r="182" ht="16.5" customHeight="1">
      <c r="B182" s="1"/>
      <c r="D182" s="2"/>
      <c r="E182" s="33"/>
      <c r="G182" s="4"/>
      <c r="H182" s="4"/>
      <c r="I182" s="3"/>
    </row>
    <row r="183" ht="16.5" customHeight="1">
      <c r="B183" s="1"/>
      <c r="D183" s="2"/>
      <c r="E183" s="33"/>
      <c r="G183" s="4"/>
      <c r="H183" s="4"/>
      <c r="I183" s="3"/>
    </row>
    <row r="184" ht="16.5" customHeight="1">
      <c r="B184" s="1"/>
      <c r="D184" s="2"/>
      <c r="E184" s="33"/>
      <c r="G184" s="4"/>
      <c r="H184" s="4"/>
      <c r="I184" s="3"/>
    </row>
    <row r="185" ht="16.5" customHeight="1">
      <c r="B185" s="1"/>
      <c r="D185" s="2"/>
      <c r="E185" s="33"/>
      <c r="G185" s="4"/>
      <c r="H185" s="4"/>
      <c r="I185" s="3"/>
    </row>
    <row r="186" ht="16.5" customHeight="1">
      <c r="B186" s="1"/>
      <c r="D186" s="2"/>
      <c r="E186" s="33"/>
      <c r="G186" s="4"/>
      <c r="H186" s="4"/>
      <c r="I186" s="3"/>
    </row>
    <row r="187" ht="16.5" customHeight="1">
      <c r="B187" s="1"/>
      <c r="D187" s="2"/>
      <c r="E187" s="33"/>
      <c r="G187" s="4"/>
      <c r="H187" s="4"/>
      <c r="I187" s="3"/>
    </row>
    <row r="188" ht="16.5" customHeight="1">
      <c r="B188" s="1"/>
      <c r="D188" s="2"/>
      <c r="E188" s="33"/>
      <c r="G188" s="4"/>
      <c r="H188" s="4"/>
      <c r="I188" s="3"/>
    </row>
    <row r="189" ht="16.5" customHeight="1">
      <c r="B189" s="1"/>
      <c r="D189" s="2"/>
      <c r="E189" s="33"/>
      <c r="G189" s="4"/>
      <c r="H189" s="4"/>
      <c r="I189" s="3"/>
    </row>
    <row r="190" ht="16.5" customHeight="1">
      <c r="B190" s="1"/>
      <c r="D190" s="2"/>
      <c r="E190" s="33"/>
      <c r="G190" s="4"/>
      <c r="H190" s="4"/>
      <c r="I190" s="3"/>
    </row>
    <row r="191" ht="16.5" customHeight="1">
      <c r="B191" s="1"/>
      <c r="D191" s="2"/>
      <c r="E191" s="33"/>
      <c r="G191" s="4"/>
      <c r="H191" s="4"/>
      <c r="I191" s="3"/>
    </row>
    <row r="192" ht="16.5" customHeight="1">
      <c r="B192" s="1"/>
      <c r="D192" s="2"/>
      <c r="E192" s="33"/>
      <c r="G192" s="4"/>
      <c r="H192" s="4"/>
      <c r="I192" s="3"/>
    </row>
    <row r="193" ht="16.5" customHeight="1">
      <c r="B193" s="1"/>
      <c r="D193" s="2"/>
      <c r="E193" s="33"/>
      <c r="G193" s="4"/>
      <c r="H193" s="4"/>
      <c r="I193" s="3"/>
    </row>
    <row r="194" ht="16.5" customHeight="1">
      <c r="B194" s="1"/>
      <c r="D194" s="2"/>
      <c r="E194" s="33"/>
      <c r="G194" s="4"/>
      <c r="H194" s="4"/>
      <c r="I194" s="3"/>
    </row>
    <row r="195" ht="16.5" customHeight="1">
      <c r="B195" s="1"/>
      <c r="D195" s="2"/>
      <c r="E195" s="33"/>
      <c r="G195" s="4"/>
      <c r="H195" s="4"/>
      <c r="I195" s="3"/>
    </row>
    <row r="196" ht="16.5" customHeight="1">
      <c r="B196" s="1"/>
      <c r="D196" s="2"/>
      <c r="E196" s="33"/>
      <c r="G196" s="4"/>
      <c r="H196" s="4"/>
      <c r="I196" s="3"/>
    </row>
    <row r="197" ht="16.5" customHeight="1">
      <c r="B197" s="1"/>
      <c r="D197" s="2"/>
      <c r="E197" s="33"/>
      <c r="G197" s="4"/>
      <c r="H197" s="4"/>
      <c r="I197" s="3"/>
    </row>
    <row r="198" ht="16.5" customHeight="1">
      <c r="B198" s="1"/>
      <c r="D198" s="2"/>
      <c r="E198" s="33"/>
      <c r="G198" s="4"/>
      <c r="H198" s="4"/>
      <c r="I198" s="3"/>
    </row>
    <row r="199" ht="16.5" customHeight="1">
      <c r="B199" s="1"/>
      <c r="D199" s="2"/>
      <c r="E199" s="33"/>
      <c r="G199" s="4"/>
      <c r="H199" s="4"/>
      <c r="I199" s="3"/>
    </row>
    <row r="200" ht="16.5" customHeight="1">
      <c r="B200" s="1"/>
      <c r="D200" s="2"/>
      <c r="E200" s="33"/>
      <c r="G200" s="4"/>
      <c r="H200" s="4"/>
      <c r="I200" s="3"/>
    </row>
    <row r="201" ht="16.5" customHeight="1">
      <c r="B201" s="1"/>
      <c r="D201" s="2"/>
      <c r="E201" s="33"/>
      <c r="G201" s="4"/>
      <c r="H201" s="4"/>
      <c r="I201" s="3"/>
    </row>
    <row r="202" ht="16.5" customHeight="1">
      <c r="B202" s="1"/>
      <c r="D202" s="2"/>
      <c r="E202" s="33"/>
      <c r="G202" s="4"/>
      <c r="H202" s="4"/>
      <c r="I202" s="3"/>
    </row>
    <row r="203" ht="16.5" customHeight="1">
      <c r="B203" s="1"/>
      <c r="D203" s="2"/>
      <c r="E203" s="33"/>
      <c r="G203" s="4"/>
      <c r="H203" s="4"/>
      <c r="I203" s="3"/>
    </row>
    <row r="204" ht="16.5" customHeight="1">
      <c r="B204" s="1"/>
      <c r="D204" s="2"/>
      <c r="E204" s="33"/>
      <c r="G204" s="4"/>
      <c r="H204" s="4"/>
      <c r="I204" s="3"/>
    </row>
    <row r="205" ht="16.5" customHeight="1">
      <c r="B205" s="1"/>
      <c r="D205" s="2"/>
      <c r="E205" s="33"/>
      <c r="G205" s="4"/>
      <c r="H205" s="4"/>
      <c r="I205" s="3"/>
    </row>
    <row r="206" ht="16.5" customHeight="1">
      <c r="B206" s="1"/>
      <c r="D206" s="2"/>
      <c r="E206" s="33"/>
      <c r="G206" s="4"/>
      <c r="H206" s="4"/>
      <c r="I206" s="3"/>
    </row>
    <row r="207" ht="16.5" customHeight="1">
      <c r="B207" s="1"/>
      <c r="D207" s="2"/>
      <c r="E207" s="33"/>
      <c r="G207" s="4"/>
      <c r="H207" s="4"/>
      <c r="I207" s="3"/>
    </row>
    <row r="208" ht="16.5" customHeight="1">
      <c r="B208" s="1"/>
      <c r="D208" s="2"/>
      <c r="E208" s="33"/>
      <c r="G208" s="4"/>
      <c r="H208" s="4"/>
      <c r="I208" s="3"/>
    </row>
    <row r="209" ht="16.5" customHeight="1">
      <c r="B209" s="1"/>
      <c r="D209" s="2"/>
      <c r="E209" s="33"/>
      <c r="G209" s="4"/>
      <c r="H209" s="4"/>
      <c r="I209" s="3"/>
    </row>
    <row r="210" ht="16.5" customHeight="1">
      <c r="B210" s="1"/>
      <c r="D210" s="2"/>
      <c r="E210" s="33"/>
      <c r="G210" s="4"/>
      <c r="H210" s="4"/>
      <c r="I210" s="3"/>
    </row>
    <row r="211" ht="16.5" customHeight="1">
      <c r="B211" s="1"/>
      <c r="D211" s="2"/>
      <c r="E211" s="33"/>
      <c r="G211" s="4"/>
      <c r="H211" s="4"/>
      <c r="I211" s="3"/>
    </row>
    <row r="212" ht="16.5" customHeight="1">
      <c r="B212" s="1"/>
      <c r="D212" s="2"/>
      <c r="E212" s="33"/>
      <c r="G212" s="4"/>
      <c r="H212" s="4"/>
      <c r="I212" s="3"/>
    </row>
    <row r="213" ht="16.5" customHeight="1">
      <c r="B213" s="1"/>
      <c r="D213" s="2"/>
      <c r="E213" s="33"/>
      <c r="G213" s="4"/>
      <c r="H213" s="4"/>
      <c r="I213" s="3"/>
    </row>
    <row r="214" ht="16.5" customHeight="1">
      <c r="B214" s="1"/>
      <c r="D214" s="2"/>
      <c r="E214" s="33"/>
      <c r="G214" s="4"/>
      <c r="H214" s="4"/>
      <c r="I214" s="3"/>
    </row>
    <row r="215" ht="16.5" customHeight="1">
      <c r="B215" s="1"/>
      <c r="D215" s="2"/>
      <c r="E215" s="33"/>
      <c r="G215" s="4"/>
      <c r="H215" s="4"/>
      <c r="I215" s="3"/>
    </row>
    <row r="216" ht="16.5" customHeight="1">
      <c r="B216" s="1"/>
      <c r="D216" s="2"/>
      <c r="E216" s="33"/>
      <c r="G216" s="4"/>
      <c r="H216" s="4"/>
      <c r="I216" s="3"/>
    </row>
    <row r="217" ht="16.5" customHeight="1">
      <c r="B217" s="1"/>
      <c r="D217" s="2"/>
      <c r="E217" s="33"/>
      <c r="G217" s="4"/>
      <c r="H217" s="4"/>
      <c r="I217" s="3"/>
    </row>
    <row r="218" ht="16.5" customHeight="1">
      <c r="B218" s="1"/>
      <c r="D218" s="2"/>
      <c r="E218" s="33"/>
      <c r="G218" s="4"/>
      <c r="H218" s="4"/>
      <c r="I218" s="3"/>
    </row>
    <row r="219" ht="16.5" customHeight="1">
      <c r="B219" s="1"/>
      <c r="D219" s="2"/>
      <c r="E219" s="33"/>
      <c r="G219" s="4"/>
      <c r="H219" s="4"/>
      <c r="I219" s="3"/>
    </row>
    <row r="220" ht="16.5" customHeight="1">
      <c r="B220" s="1"/>
      <c r="D220" s="2"/>
      <c r="E220" s="33"/>
      <c r="G220" s="4"/>
      <c r="H220" s="4"/>
      <c r="I220" s="3"/>
    </row>
    <row r="221" ht="16.5" customHeight="1">
      <c r="B221" s="1"/>
      <c r="D221" s="2"/>
      <c r="E221" s="33"/>
      <c r="G221" s="4"/>
      <c r="H221" s="4"/>
      <c r="I221" s="3"/>
    </row>
    <row r="222" ht="16.5" customHeight="1">
      <c r="B222" s="1"/>
      <c r="D222" s="2"/>
      <c r="E222" s="33"/>
      <c r="G222" s="4"/>
      <c r="H222" s="4"/>
      <c r="I222" s="3"/>
    </row>
    <row r="223" ht="16.5" customHeight="1">
      <c r="B223" s="1"/>
      <c r="D223" s="2"/>
      <c r="E223" s="33"/>
      <c r="G223" s="4"/>
      <c r="H223" s="4"/>
      <c r="I223" s="3"/>
    </row>
    <row r="224" ht="16.5" customHeight="1">
      <c r="B224" s="1"/>
      <c r="D224" s="2"/>
      <c r="E224" s="33"/>
      <c r="G224" s="4"/>
      <c r="H224" s="4"/>
      <c r="I224" s="3"/>
    </row>
    <row r="225" ht="16.5" customHeight="1">
      <c r="B225" s="1"/>
      <c r="D225" s="2"/>
      <c r="E225" s="33"/>
      <c r="G225" s="4"/>
      <c r="H225" s="4"/>
      <c r="I225" s="3"/>
    </row>
    <row r="226" ht="16.5" customHeight="1">
      <c r="B226" s="1"/>
      <c r="D226" s="2"/>
      <c r="E226" s="33"/>
      <c r="G226" s="4"/>
      <c r="H226" s="4"/>
      <c r="I226" s="3"/>
    </row>
    <row r="227" ht="16.5" customHeight="1">
      <c r="B227" s="1"/>
      <c r="D227" s="2"/>
      <c r="E227" s="33"/>
      <c r="G227" s="4"/>
      <c r="H227" s="4"/>
      <c r="I227" s="3"/>
    </row>
    <row r="228" ht="16.5" customHeight="1">
      <c r="B228" s="1"/>
      <c r="D228" s="2"/>
      <c r="E228" s="33"/>
      <c r="G228" s="4"/>
      <c r="H228" s="4"/>
      <c r="I228" s="3"/>
    </row>
    <row r="229" ht="16.5" customHeight="1">
      <c r="B229" s="1"/>
      <c r="D229" s="2"/>
      <c r="E229" s="33"/>
      <c r="G229" s="4"/>
      <c r="H229" s="4"/>
      <c r="I229" s="3"/>
    </row>
    <row r="230" ht="16.5" customHeight="1">
      <c r="B230" s="1"/>
      <c r="D230" s="2"/>
      <c r="E230" s="33"/>
      <c r="G230" s="4"/>
      <c r="H230" s="4"/>
      <c r="I230" s="3"/>
    </row>
    <row r="231" ht="16.5" customHeight="1">
      <c r="B231" s="1"/>
      <c r="D231" s="2"/>
      <c r="E231" s="33"/>
      <c r="G231" s="4"/>
      <c r="H231" s="4"/>
      <c r="I231" s="3"/>
    </row>
    <row r="232" ht="16.5" customHeight="1">
      <c r="B232" s="1"/>
      <c r="D232" s="2"/>
      <c r="E232" s="33"/>
      <c r="G232" s="4"/>
      <c r="H232" s="4"/>
      <c r="I232" s="3"/>
    </row>
    <row r="233" ht="16.5" customHeight="1">
      <c r="B233" s="1"/>
      <c r="D233" s="2"/>
      <c r="E233" s="33"/>
      <c r="G233" s="4"/>
      <c r="H233" s="4"/>
      <c r="I233" s="3"/>
    </row>
    <row r="234" ht="16.5" customHeight="1">
      <c r="B234" s="1"/>
      <c r="D234" s="2"/>
      <c r="E234" s="33"/>
      <c r="G234" s="4"/>
      <c r="H234" s="4"/>
      <c r="I234" s="3"/>
    </row>
    <row r="235" ht="16.5" customHeight="1">
      <c r="B235" s="1"/>
      <c r="D235" s="2"/>
      <c r="E235" s="33"/>
      <c r="G235" s="4"/>
      <c r="H235" s="4"/>
      <c r="I235" s="3"/>
    </row>
    <row r="236" ht="16.5" customHeight="1">
      <c r="B236" s="1"/>
      <c r="D236" s="2"/>
      <c r="E236" s="33"/>
      <c r="G236" s="4"/>
      <c r="H236" s="4"/>
      <c r="I236" s="3"/>
    </row>
    <row r="237" ht="16.5" customHeight="1">
      <c r="B237" s="1"/>
      <c r="D237" s="2"/>
      <c r="E237" s="33"/>
      <c r="G237" s="4"/>
      <c r="H237" s="4"/>
      <c r="I237" s="3"/>
    </row>
    <row r="238" ht="16.5" customHeight="1">
      <c r="B238" s="1"/>
      <c r="D238" s="2"/>
      <c r="E238" s="33"/>
      <c r="G238" s="4"/>
      <c r="H238" s="4"/>
      <c r="I238" s="3"/>
    </row>
    <row r="239" ht="16.5" customHeight="1">
      <c r="B239" s="1"/>
      <c r="D239" s="2"/>
      <c r="E239" s="33"/>
      <c r="G239" s="4"/>
      <c r="H239" s="4"/>
      <c r="I239" s="3"/>
    </row>
    <row r="240" ht="16.5" customHeight="1">
      <c r="B240" s="1"/>
      <c r="D240" s="2"/>
      <c r="E240" s="33"/>
      <c r="G240" s="4"/>
      <c r="H240" s="4"/>
      <c r="I240" s="3"/>
    </row>
    <row r="241" ht="16.5" customHeight="1">
      <c r="B241" s="1"/>
      <c r="D241" s="2"/>
      <c r="E241" s="33"/>
      <c r="G241" s="4"/>
      <c r="H241" s="4"/>
      <c r="I241" s="3"/>
    </row>
    <row r="242" ht="16.5" customHeight="1">
      <c r="B242" s="1"/>
      <c r="D242" s="2"/>
      <c r="E242" s="33"/>
      <c r="G242" s="4"/>
      <c r="H242" s="4"/>
      <c r="I242" s="3"/>
    </row>
    <row r="243" ht="16.5" customHeight="1">
      <c r="B243" s="1"/>
      <c r="D243" s="2"/>
      <c r="E243" s="33"/>
      <c r="G243" s="4"/>
      <c r="H243" s="4"/>
      <c r="I243" s="3"/>
    </row>
    <row r="244" ht="16.5" customHeight="1">
      <c r="B244" s="1"/>
      <c r="D244" s="2"/>
      <c r="E244" s="33"/>
      <c r="G244" s="4"/>
      <c r="H244" s="4"/>
      <c r="I244" s="3"/>
    </row>
    <row r="245" ht="16.5" customHeight="1">
      <c r="B245" s="1"/>
      <c r="D245" s="2"/>
      <c r="E245" s="33"/>
      <c r="G245" s="4"/>
      <c r="H245" s="4"/>
      <c r="I245" s="3"/>
    </row>
    <row r="246" ht="16.5" customHeight="1">
      <c r="B246" s="1"/>
      <c r="D246" s="2"/>
      <c r="E246" s="33"/>
      <c r="G246" s="4"/>
      <c r="H246" s="4"/>
      <c r="I246" s="3"/>
    </row>
    <row r="247" ht="16.5" customHeight="1">
      <c r="B247" s="1"/>
      <c r="D247" s="2"/>
      <c r="E247" s="33"/>
      <c r="G247" s="4"/>
      <c r="H247" s="4"/>
      <c r="I247" s="3"/>
    </row>
    <row r="248" ht="16.5" customHeight="1">
      <c r="B248" s="1"/>
      <c r="D248" s="2"/>
      <c r="E248" s="33"/>
      <c r="G248" s="4"/>
      <c r="H248" s="4"/>
      <c r="I248" s="3"/>
    </row>
    <row r="249" ht="16.5" customHeight="1">
      <c r="B249" s="1"/>
      <c r="D249" s="2"/>
      <c r="E249" s="33"/>
      <c r="G249" s="4"/>
      <c r="H249" s="4"/>
      <c r="I249" s="3"/>
    </row>
    <row r="250" ht="16.5" customHeight="1">
      <c r="B250" s="1"/>
      <c r="D250" s="2"/>
      <c r="E250" s="33"/>
      <c r="G250" s="4"/>
      <c r="H250" s="4"/>
      <c r="I250" s="3"/>
    </row>
    <row r="251" ht="16.5" customHeight="1">
      <c r="B251" s="1"/>
      <c r="D251" s="2"/>
      <c r="E251" s="33"/>
      <c r="G251" s="4"/>
      <c r="H251" s="4"/>
      <c r="I251" s="3"/>
    </row>
    <row r="252" ht="16.5" customHeight="1">
      <c r="B252" s="1"/>
      <c r="D252" s="2"/>
      <c r="E252" s="33"/>
      <c r="G252" s="4"/>
      <c r="H252" s="4"/>
      <c r="I252" s="3"/>
    </row>
    <row r="253" ht="16.5" customHeight="1">
      <c r="B253" s="1"/>
      <c r="D253" s="2"/>
      <c r="E253" s="33"/>
      <c r="G253" s="4"/>
      <c r="H253" s="4"/>
      <c r="I253" s="3"/>
    </row>
    <row r="254" ht="16.5" customHeight="1">
      <c r="B254" s="1"/>
      <c r="D254" s="2"/>
      <c r="E254" s="33"/>
      <c r="G254" s="4"/>
      <c r="H254" s="4"/>
      <c r="I254" s="3"/>
    </row>
    <row r="255" ht="16.5" customHeight="1">
      <c r="B255" s="1"/>
      <c r="D255" s="2"/>
      <c r="E255" s="33"/>
      <c r="G255" s="4"/>
      <c r="H255" s="4"/>
      <c r="I255" s="3"/>
    </row>
    <row r="256" ht="16.5" customHeight="1">
      <c r="B256" s="1"/>
      <c r="D256" s="2"/>
      <c r="E256" s="33"/>
      <c r="G256" s="4"/>
      <c r="H256" s="4"/>
      <c r="I256" s="3"/>
    </row>
    <row r="257" ht="16.5" customHeight="1">
      <c r="B257" s="1"/>
      <c r="D257" s="2"/>
      <c r="E257" s="33"/>
      <c r="G257" s="4"/>
      <c r="H257" s="4"/>
      <c r="I257" s="3"/>
    </row>
    <row r="258" ht="16.5" customHeight="1">
      <c r="B258" s="1"/>
      <c r="D258" s="2"/>
      <c r="E258" s="33"/>
      <c r="G258" s="4"/>
      <c r="H258" s="4"/>
      <c r="I258" s="3"/>
    </row>
    <row r="259" ht="16.5" customHeight="1">
      <c r="B259" s="1"/>
      <c r="D259" s="2"/>
      <c r="E259" s="33"/>
      <c r="G259" s="4"/>
      <c r="H259" s="4"/>
      <c r="I259" s="3"/>
    </row>
    <row r="260" ht="16.5" customHeight="1">
      <c r="B260" s="1"/>
      <c r="D260" s="2"/>
      <c r="E260" s="33"/>
      <c r="G260" s="4"/>
      <c r="H260" s="4"/>
      <c r="I260" s="3"/>
    </row>
    <row r="261" ht="16.5" customHeight="1">
      <c r="B261" s="1"/>
      <c r="D261" s="2"/>
      <c r="E261" s="33"/>
      <c r="G261" s="4"/>
      <c r="H261" s="4"/>
      <c r="I261" s="3"/>
    </row>
    <row r="262" ht="16.5" customHeight="1">
      <c r="B262" s="1"/>
      <c r="D262" s="2"/>
      <c r="E262" s="33"/>
      <c r="G262" s="4"/>
      <c r="H262" s="4"/>
      <c r="I262" s="3"/>
    </row>
    <row r="263" ht="16.5" customHeight="1">
      <c r="B263" s="1"/>
      <c r="D263" s="2"/>
      <c r="E263" s="33"/>
      <c r="G263" s="4"/>
      <c r="H263" s="4"/>
      <c r="I263" s="3"/>
    </row>
    <row r="264" ht="16.5" customHeight="1">
      <c r="B264" s="1"/>
      <c r="D264" s="2"/>
      <c r="E264" s="33"/>
      <c r="G264" s="4"/>
      <c r="H264" s="4"/>
      <c r="I264" s="3"/>
    </row>
    <row r="265" ht="16.5" customHeight="1">
      <c r="B265" s="1"/>
      <c r="D265" s="2"/>
      <c r="E265" s="33"/>
      <c r="G265" s="4"/>
      <c r="H265" s="4"/>
      <c r="I265" s="3"/>
    </row>
    <row r="266" ht="16.5" customHeight="1">
      <c r="B266" s="1"/>
      <c r="D266" s="2"/>
      <c r="E266" s="33"/>
      <c r="G266" s="4"/>
      <c r="H266" s="4"/>
      <c r="I266" s="3"/>
    </row>
    <row r="267" ht="16.5" customHeight="1">
      <c r="B267" s="1"/>
      <c r="D267" s="2"/>
      <c r="E267" s="33"/>
      <c r="G267" s="4"/>
      <c r="H267" s="4"/>
      <c r="I267" s="3"/>
    </row>
    <row r="268" ht="16.5" customHeight="1">
      <c r="B268" s="1"/>
      <c r="D268" s="2"/>
      <c r="E268" s="33"/>
      <c r="G268" s="4"/>
      <c r="H268" s="4"/>
      <c r="I268" s="3"/>
    </row>
    <row r="269" ht="16.5" customHeight="1">
      <c r="B269" s="1"/>
      <c r="D269" s="2"/>
      <c r="E269" s="33"/>
      <c r="G269" s="4"/>
      <c r="H269" s="4"/>
      <c r="I269" s="3"/>
    </row>
    <row r="270" ht="16.5" customHeight="1">
      <c r="B270" s="1"/>
      <c r="D270" s="2"/>
      <c r="E270" s="33"/>
      <c r="G270" s="4"/>
      <c r="H270" s="4"/>
      <c r="I270" s="3"/>
    </row>
    <row r="271" ht="16.5" customHeight="1">
      <c r="B271" s="1"/>
      <c r="D271" s="2"/>
      <c r="E271" s="33"/>
      <c r="G271" s="4"/>
      <c r="H271" s="4"/>
      <c r="I271" s="3"/>
    </row>
    <row r="272" ht="16.5" customHeight="1">
      <c r="B272" s="1"/>
      <c r="D272" s="2"/>
      <c r="E272" s="33"/>
      <c r="G272" s="4"/>
      <c r="H272" s="4"/>
      <c r="I272" s="3"/>
    </row>
    <row r="273" ht="16.5" customHeight="1">
      <c r="B273" s="1"/>
      <c r="D273" s="2"/>
      <c r="E273" s="33"/>
      <c r="G273" s="4"/>
      <c r="H273" s="4"/>
      <c r="I273" s="3"/>
    </row>
    <row r="274" ht="16.5" customHeight="1">
      <c r="B274" s="1"/>
      <c r="D274" s="2"/>
      <c r="E274" s="33"/>
      <c r="G274" s="4"/>
      <c r="H274" s="4"/>
      <c r="I274" s="3"/>
    </row>
    <row r="275" ht="16.5" customHeight="1">
      <c r="B275" s="1"/>
      <c r="D275" s="2"/>
      <c r="E275" s="33"/>
      <c r="G275" s="4"/>
      <c r="H275" s="4"/>
      <c r="I275" s="3"/>
    </row>
    <row r="276" ht="16.5" customHeight="1">
      <c r="B276" s="1"/>
      <c r="D276" s="2"/>
      <c r="E276" s="33"/>
      <c r="G276" s="4"/>
      <c r="H276" s="4"/>
      <c r="I276" s="3"/>
    </row>
    <row r="277" ht="16.5" customHeight="1">
      <c r="B277" s="1"/>
      <c r="D277" s="2"/>
      <c r="E277" s="33"/>
      <c r="G277" s="4"/>
      <c r="H277" s="4"/>
      <c r="I277" s="3"/>
    </row>
    <row r="278" ht="16.5" customHeight="1">
      <c r="B278" s="1"/>
      <c r="D278" s="2"/>
      <c r="E278" s="33"/>
      <c r="G278" s="4"/>
      <c r="H278" s="4"/>
      <c r="I278" s="3"/>
    </row>
    <row r="279" ht="16.5" customHeight="1">
      <c r="B279" s="1"/>
      <c r="D279" s="2"/>
      <c r="E279" s="33"/>
      <c r="G279" s="4"/>
      <c r="H279" s="4"/>
      <c r="I279" s="3"/>
    </row>
    <row r="280" ht="16.5" customHeight="1">
      <c r="B280" s="1"/>
      <c r="D280" s="2"/>
      <c r="E280" s="33"/>
      <c r="G280" s="4"/>
      <c r="H280" s="4"/>
      <c r="I280" s="3"/>
    </row>
    <row r="281" ht="16.5" customHeight="1">
      <c r="B281" s="1"/>
      <c r="D281" s="2"/>
      <c r="E281" s="33"/>
      <c r="G281" s="4"/>
      <c r="H281" s="4"/>
      <c r="I281" s="3"/>
    </row>
    <row r="282" ht="16.5" customHeight="1">
      <c r="B282" s="1"/>
      <c r="D282" s="2"/>
      <c r="E282" s="33"/>
      <c r="G282" s="4"/>
      <c r="H282" s="4"/>
      <c r="I282" s="3"/>
    </row>
    <row r="283" ht="16.5" customHeight="1">
      <c r="B283" s="1"/>
      <c r="D283" s="2"/>
      <c r="E283" s="33"/>
      <c r="G283" s="4"/>
      <c r="H283" s="4"/>
      <c r="I283" s="3"/>
    </row>
    <row r="284" ht="16.5" customHeight="1">
      <c r="B284" s="1"/>
      <c r="D284" s="2"/>
      <c r="E284" s="33"/>
      <c r="G284" s="4"/>
      <c r="H284" s="4"/>
      <c r="I284" s="3"/>
    </row>
    <row r="285" ht="16.5" customHeight="1">
      <c r="B285" s="1"/>
      <c r="D285" s="2"/>
      <c r="E285" s="33"/>
      <c r="G285" s="4"/>
      <c r="H285" s="4"/>
      <c r="I285" s="3"/>
    </row>
    <row r="286" ht="16.5" customHeight="1">
      <c r="B286" s="1"/>
      <c r="D286" s="2"/>
      <c r="E286" s="33"/>
      <c r="G286" s="4"/>
      <c r="H286" s="4"/>
      <c r="I286" s="3"/>
    </row>
    <row r="287" ht="16.5" customHeight="1">
      <c r="B287" s="1"/>
      <c r="D287" s="2"/>
      <c r="E287" s="33"/>
      <c r="G287" s="4"/>
      <c r="H287" s="4"/>
      <c r="I287" s="3"/>
    </row>
    <row r="288" ht="16.5" customHeight="1">
      <c r="B288" s="1"/>
      <c r="D288" s="2"/>
      <c r="E288" s="33"/>
      <c r="G288" s="4"/>
      <c r="H288" s="4"/>
      <c r="I288" s="3"/>
    </row>
    <row r="289" ht="16.5" customHeight="1">
      <c r="B289" s="1"/>
      <c r="D289" s="2"/>
      <c r="E289" s="33"/>
      <c r="G289" s="4"/>
      <c r="H289" s="4"/>
      <c r="I289" s="3"/>
    </row>
    <row r="290" ht="16.5" customHeight="1">
      <c r="B290" s="1"/>
      <c r="D290" s="2"/>
      <c r="E290" s="33"/>
      <c r="G290" s="4"/>
      <c r="H290" s="4"/>
      <c r="I290" s="3"/>
    </row>
    <row r="291" ht="16.5" customHeight="1">
      <c r="B291" s="1"/>
      <c r="D291" s="2"/>
      <c r="E291" s="33"/>
      <c r="G291" s="4"/>
      <c r="H291" s="4"/>
      <c r="I291" s="3"/>
    </row>
    <row r="292" ht="16.5" customHeight="1">
      <c r="B292" s="1"/>
      <c r="D292" s="2"/>
      <c r="E292" s="33"/>
      <c r="G292" s="4"/>
      <c r="H292" s="4"/>
      <c r="I292" s="3"/>
    </row>
    <row r="293" ht="16.5" customHeight="1">
      <c r="B293" s="1"/>
      <c r="D293" s="2"/>
      <c r="E293" s="33"/>
      <c r="G293" s="4"/>
      <c r="H293" s="4"/>
      <c r="I293" s="3"/>
    </row>
    <row r="294" ht="16.5" customHeight="1">
      <c r="B294" s="1"/>
      <c r="D294" s="2"/>
      <c r="E294" s="33"/>
      <c r="G294" s="4"/>
      <c r="H294" s="4"/>
      <c r="I294" s="3"/>
    </row>
    <row r="295" ht="16.5" customHeight="1">
      <c r="B295" s="1"/>
      <c r="D295" s="2"/>
      <c r="E295" s="33"/>
      <c r="G295" s="4"/>
      <c r="H295" s="4"/>
      <c r="I295" s="3"/>
    </row>
    <row r="296" ht="16.5" customHeight="1">
      <c r="B296" s="1"/>
      <c r="D296" s="2"/>
      <c r="E296" s="33"/>
      <c r="G296" s="4"/>
      <c r="H296" s="4"/>
      <c r="I296" s="3"/>
    </row>
    <row r="297" ht="16.5" customHeight="1">
      <c r="B297" s="1"/>
      <c r="D297" s="2"/>
      <c r="E297" s="33"/>
      <c r="G297" s="4"/>
      <c r="H297" s="4"/>
      <c r="I297" s="3"/>
    </row>
    <row r="298" ht="16.5" customHeight="1">
      <c r="B298" s="1"/>
      <c r="D298" s="2"/>
      <c r="E298" s="33"/>
      <c r="G298" s="4"/>
      <c r="H298" s="4"/>
      <c r="I298" s="3"/>
    </row>
    <row r="299" ht="16.5" customHeight="1">
      <c r="B299" s="1"/>
      <c r="D299" s="2"/>
      <c r="E299" s="33"/>
      <c r="G299" s="4"/>
      <c r="H299" s="4"/>
      <c r="I299" s="3"/>
    </row>
    <row r="300" ht="16.5" customHeight="1">
      <c r="B300" s="1"/>
      <c r="D300" s="2"/>
      <c r="E300" s="33"/>
      <c r="G300" s="4"/>
      <c r="H300" s="4"/>
      <c r="I300" s="3"/>
    </row>
    <row r="301" ht="16.5" customHeight="1">
      <c r="B301" s="1"/>
      <c r="D301" s="2"/>
      <c r="E301" s="33"/>
      <c r="G301" s="4"/>
      <c r="H301" s="4"/>
      <c r="I301" s="3"/>
    </row>
    <row r="302" ht="16.5" customHeight="1">
      <c r="B302" s="1"/>
      <c r="D302" s="2"/>
      <c r="E302" s="33"/>
      <c r="G302" s="4"/>
      <c r="H302" s="4"/>
      <c r="I302" s="3"/>
    </row>
    <row r="303" ht="16.5" customHeight="1">
      <c r="B303" s="1"/>
      <c r="D303" s="2"/>
      <c r="E303" s="33"/>
      <c r="G303" s="4"/>
      <c r="H303" s="4"/>
      <c r="I303" s="3"/>
    </row>
    <row r="304" ht="16.5" customHeight="1">
      <c r="B304" s="1"/>
      <c r="D304" s="2"/>
      <c r="E304" s="33"/>
      <c r="G304" s="4"/>
      <c r="H304" s="4"/>
      <c r="I304" s="3"/>
    </row>
    <row r="305" ht="16.5" customHeight="1">
      <c r="B305" s="1"/>
      <c r="D305" s="2"/>
      <c r="E305" s="33"/>
      <c r="G305" s="4"/>
      <c r="H305" s="4"/>
      <c r="I305" s="3"/>
    </row>
    <row r="306" ht="16.5" customHeight="1">
      <c r="B306" s="1"/>
      <c r="D306" s="2"/>
      <c r="E306" s="33"/>
      <c r="G306" s="4"/>
      <c r="H306" s="4"/>
      <c r="I306" s="3"/>
    </row>
    <row r="307" ht="16.5" customHeight="1">
      <c r="B307" s="1"/>
      <c r="D307" s="2"/>
      <c r="E307" s="33"/>
      <c r="G307" s="4"/>
      <c r="H307" s="4"/>
      <c r="I307" s="3"/>
    </row>
    <row r="308" ht="16.5" customHeight="1">
      <c r="B308" s="1"/>
      <c r="D308" s="2"/>
      <c r="E308" s="33"/>
      <c r="G308" s="4"/>
      <c r="H308" s="4"/>
      <c r="I308" s="3"/>
    </row>
    <row r="309" ht="16.5" customHeight="1">
      <c r="B309" s="1"/>
      <c r="D309" s="2"/>
      <c r="E309" s="33"/>
      <c r="G309" s="4"/>
      <c r="H309" s="4"/>
      <c r="I309" s="3"/>
    </row>
    <row r="310" ht="16.5" customHeight="1">
      <c r="B310" s="1"/>
      <c r="D310" s="2"/>
      <c r="E310" s="33"/>
      <c r="G310" s="4"/>
      <c r="H310" s="4"/>
      <c r="I310" s="3"/>
    </row>
    <row r="311" ht="16.5" customHeight="1">
      <c r="B311" s="1"/>
      <c r="D311" s="2"/>
      <c r="E311" s="33"/>
      <c r="G311" s="4"/>
      <c r="H311" s="4"/>
      <c r="I311" s="3"/>
    </row>
    <row r="312" ht="16.5" customHeight="1">
      <c r="B312" s="1"/>
      <c r="D312" s="2"/>
      <c r="E312" s="33"/>
      <c r="G312" s="4"/>
      <c r="H312" s="4"/>
      <c r="I312" s="3"/>
    </row>
    <row r="313" ht="16.5" customHeight="1">
      <c r="B313" s="1"/>
      <c r="D313" s="2"/>
      <c r="E313" s="33"/>
      <c r="G313" s="4"/>
      <c r="H313" s="4"/>
      <c r="I313" s="3"/>
    </row>
    <row r="314" ht="16.5" customHeight="1">
      <c r="B314" s="1"/>
      <c r="D314" s="2"/>
      <c r="E314" s="33"/>
      <c r="G314" s="4"/>
      <c r="H314" s="4"/>
      <c r="I314" s="3"/>
    </row>
    <row r="315" ht="16.5" customHeight="1">
      <c r="B315" s="1"/>
      <c r="D315" s="2"/>
      <c r="E315" s="33"/>
      <c r="G315" s="4"/>
      <c r="H315" s="4"/>
      <c r="I315" s="3"/>
    </row>
    <row r="316" ht="16.5" customHeight="1">
      <c r="B316" s="1"/>
      <c r="D316" s="2"/>
      <c r="E316" s="33"/>
      <c r="G316" s="4"/>
      <c r="H316" s="4"/>
      <c r="I316" s="3"/>
    </row>
    <row r="317" ht="16.5" customHeight="1">
      <c r="B317" s="1"/>
      <c r="D317" s="2"/>
      <c r="E317" s="33"/>
      <c r="G317" s="4"/>
      <c r="H317" s="4"/>
      <c r="I317" s="3"/>
    </row>
    <row r="318" ht="16.5" customHeight="1">
      <c r="B318" s="1"/>
      <c r="D318" s="2"/>
      <c r="E318" s="33"/>
      <c r="G318" s="4"/>
      <c r="H318" s="4"/>
      <c r="I318" s="3"/>
    </row>
    <row r="319" ht="16.5" customHeight="1">
      <c r="B319" s="1"/>
      <c r="D319" s="2"/>
      <c r="E319" s="33"/>
      <c r="G319" s="4"/>
      <c r="H319" s="4"/>
      <c r="I319" s="3"/>
    </row>
    <row r="320" ht="16.5" customHeight="1">
      <c r="B320" s="1"/>
      <c r="D320" s="2"/>
      <c r="E320" s="33"/>
      <c r="G320" s="4"/>
      <c r="H320" s="4"/>
      <c r="I320" s="3"/>
    </row>
    <row r="321" ht="16.5" customHeight="1">
      <c r="B321" s="1"/>
      <c r="D321" s="2"/>
      <c r="E321" s="33"/>
      <c r="G321" s="4"/>
      <c r="H321" s="4"/>
      <c r="I321" s="3"/>
    </row>
    <row r="322" ht="16.5" customHeight="1">
      <c r="B322" s="1"/>
      <c r="D322" s="2"/>
      <c r="E322" s="33"/>
      <c r="G322" s="4"/>
      <c r="H322" s="4"/>
      <c r="I322" s="3"/>
    </row>
    <row r="323" ht="16.5" customHeight="1">
      <c r="B323" s="1"/>
      <c r="D323" s="2"/>
      <c r="E323" s="33"/>
      <c r="G323" s="4"/>
      <c r="H323" s="4"/>
      <c r="I323" s="3"/>
    </row>
    <row r="324" ht="16.5" customHeight="1">
      <c r="B324" s="1"/>
      <c r="D324" s="2"/>
      <c r="E324" s="33"/>
      <c r="G324" s="4"/>
      <c r="H324" s="4"/>
      <c r="I324" s="3"/>
    </row>
    <row r="325" ht="16.5" customHeight="1">
      <c r="B325" s="1"/>
      <c r="D325" s="2"/>
      <c r="E325" s="33"/>
      <c r="G325" s="4"/>
      <c r="H325" s="4"/>
      <c r="I325" s="3"/>
    </row>
    <row r="326" ht="16.5" customHeight="1">
      <c r="B326" s="1"/>
      <c r="D326" s="2"/>
      <c r="E326" s="33"/>
      <c r="G326" s="4"/>
      <c r="H326" s="4"/>
      <c r="I326" s="3"/>
    </row>
    <row r="327" ht="16.5" customHeight="1">
      <c r="B327" s="1"/>
      <c r="D327" s="2"/>
      <c r="E327" s="33"/>
      <c r="G327" s="4"/>
      <c r="H327" s="4"/>
      <c r="I327" s="3"/>
    </row>
    <row r="328" ht="16.5" customHeight="1">
      <c r="B328" s="1"/>
      <c r="D328" s="2"/>
      <c r="E328" s="33"/>
      <c r="G328" s="4"/>
      <c r="H328" s="4"/>
      <c r="I328" s="3"/>
    </row>
    <row r="329" ht="16.5" customHeight="1">
      <c r="B329" s="1"/>
      <c r="D329" s="2"/>
      <c r="E329" s="33"/>
      <c r="G329" s="4"/>
      <c r="H329" s="4"/>
      <c r="I329" s="3"/>
    </row>
    <row r="330" ht="16.5" customHeight="1">
      <c r="B330" s="1"/>
      <c r="D330" s="2"/>
      <c r="E330" s="33"/>
      <c r="G330" s="4"/>
      <c r="H330" s="4"/>
      <c r="I330" s="3"/>
    </row>
    <row r="331" ht="16.5" customHeight="1">
      <c r="B331" s="1"/>
      <c r="D331" s="2"/>
      <c r="E331" s="33"/>
      <c r="G331" s="4"/>
      <c r="H331" s="4"/>
      <c r="I331" s="3"/>
    </row>
    <row r="332" ht="16.5" customHeight="1">
      <c r="B332" s="1"/>
      <c r="D332" s="2"/>
      <c r="E332" s="33"/>
      <c r="G332" s="4"/>
      <c r="H332" s="4"/>
      <c r="I332" s="3"/>
    </row>
    <row r="333" ht="16.5" customHeight="1">
      <c r="B333" s="1"/>
      <c r="D333" s="2"/>
      <c r="E333" s="33"/>
      <c r="G333" s="4"/>
      <c r="H333" s="4"/>
      <c r="I333" s="3"/>
    </row>
    <row r="334" ht="16.5" customHeight="1">
      <c r="B334" s="1"/>
      <c r="D334" s="2"/>
      <c r="E334" s="33"/>
      <c r="G334" s="4"/>
      <c r="H334" s="4"/>
      <c r="I334" s="3"/>
    </row>
    <row r="335" ht="16.5" customHeight="1">
      <c r="B335" s="1"/>
      <c r="D335" s="2"/>
      <c r="E335" s="33"/>
      <c r="G335" s="4"/>
      <c r="H335" s="4"/>
      <c r="I335" s="3"/>
    </row>
    <row r="336" ht="16.5" customHeight="1">
      <c r="B336" s="1"/>
      <c r="D336" s="2"/>
      <c r="E336" s="33"/>
      <c r="G336" s="4"/>
      <c r="H336" s="4"/>
      <c r="I336" s="3"/>
    </row>
    <row r="337" ht="16.5" customHeight="1">
      <c r="B337" s="1"/>
      <c r="D337" s="2"/>
      <c r="E337" s="33"/>
      <c r="G337" s="4"/>
      <c r="H337" s="4"/>
      <c r="I337" s="3"/>
    </row>
    <row r="338" ht="16.5" customHeight="1">
      <c r="B338" s="1"/>
      <c r="D338" s="2"/>
      <c r="E338" s="33"/>
      <c r="G338" s="4"/>
      <c r="H338" s="4"/>
      <c r="I338" s="3"/>
    </row>
    <row r="339" ht="16.5" customHeight="1">
      <c r="B339" s="1"/>
      <c r="D339" s="2"/>
      <c r="E339" s="33"/>
      <c r="G339" s="4"/>
      <c r="H339" s="4"/>
      <c r="I339" s="3"/>
    </row>
    <row r="340" ht="16.5" customHeight="1">
      <c r="B340" s="1"/>
      <c r="D340" s="2"/>
      <c r="E340" s="33"/>
      <c r="G340" s="4"/>
      <c r="H340" s="4"/>
      <c r="I340" s="3"/>
    </row>
    <row r="341" ht="16.5" customHeight="1">
      <c r="B341" s="1"/>
      <c r="D341" s="2"/>
      <c r="E341" s="33"/>
      <c r="G341" s="4"/>
      <c r="H341" s="4"/>
      <c r="I341" s="3"/>
    </row>
    <row r="342" ht="16.5" customHeight="1">
      <c r="B342" s="1"/>
      <c r="D342" s="2"/>
      <c r="E342" s="33"/>
      <c r="G342" s="4"/>
      <c r="H342" s="4"/>
      <c r="I342" s="3"/>
    </row>
    <row r="343" ht="16.5" customHeight="1">
      <c r="B343" s="1"/>
      <c r="D343" s="2"/>
      <c r="E343" s="33"/>
      <c r="G343" s="4"/>
      <c r="H343" s="4"/>
      <c r="I343" s="3"/>
    </row>
    <row r="344" ht="16.5" customHeight="1">
      <c r="B344" s="1"/>
      <c r="D344" s="2"/>
      <c r="E344" s="33"/>
      <c r="G344" s="4"/>
      <c r="H344" s="4"/>
      <c r="I344" s="3"/>
    </row>
    <row r="345" ht="16.5" customHeight="1">
      <c r="B345" s="1"/>
      <c r="D345" s="2"/>
      <c r="E345" s="33"/>
      <c r="G345" s="4"/>
      <c r="H345" s="4"/>
      <c r="I345" s="3"/>
    </row>
    <row r="346" ht="16.5" customHeight="1">
      <c r="B346" s="1"/>
      <c r="D346" s="2"/>
      <c r="E346" s="33"/>
      <c r="G346" s="4"/>
      <c r="H346" s="4"/>
      <c r="I346" s="3"/>
    </row>
    <row r="347" ht="16.5" customHeight="1">
      <c r="B347" s="1"/>
      <c r="D347" s="2"/>
      <c r="E347" s="33"/>
      <c r="G347" s="4"/>
      <c r="H347" s="4"/>
      <c r="I347" s="3"/>
    </row>
    <row r="348" ht="16.5" customHeight="1">
      <c r="B348" s="1"/>
      <c r="D348" s="2"/>
      <c r="E348" s="33"/>
      <c r="G348" s="4"/>
      <c r="H348" s="4"/>
      <c r="I348" s="3"/>
    </row>
    <row r="349" ht="16.5" customHeight="1">
      <c r="B349" s="1"/>
      <c r="D349" s="2"/>
      <c r="E349" s="33"/>
      <c r="G349" s="4"/>
      <c r="H349" s="4"/>
      <c r="I349" s="3"/>
    </row>
    <row r="350" ht="16.5" customHeight="1">
      <c r="B350" s="1"/>
      <c r="D350" s="2"/>
      <c r="E350" s="33"/>
      <c r="G350" s="4"/>
      <c r="H350" s="4"/>
      <c r="I350" s="3"/>
    </row>
    <row r="351" ht="16.5" customHeight="1">
      <c r="B351" s="1"/>
      <c r="D351" s="2"/>
      <c r="E351" s="33"/>
      <c r="G351" s="4"/>
      <c r="H351" s="4"/>
      <c r="I351" s="3"/>
    </row>
    <row r="352" ht="16.5" customHeight="1">
      <c r="B352" s="1"/>
      <c r="D352" s="2"/>
      <c r="E352" s="33"/>
      <c r="G352" s="4"/>
      <c r="H352" s="4"/>
      <c r="I352" s="3"/>
    </row>
    <row r="353" ht="16.5" customHeight="1">
      <c r="B353" s="1"/>
      <c r="D353" s="2"/>
      <c r="E353" s="33"/>
      <c r="G353" s="4"/>
      <c r="H353" s="4"/>
      <c r="I353" s="3"/>
    </row>
    <row r="354" ht="16.5" customHeight="1">
      <c r="B354" s="1"/>
      <c r="D354" s="2"/>
      <c r="E354" s="33"/>
      <c r="G354" s="4"/>
      <c r="H354" s="4"/>
      <c r="I354" s="3"/>
    </row>
    <row r="355" ht="16.5" customHeight="1">
      <c r="B355" s="1"/>
      <c r="D355" s="2"/>
      <c r="E355" s="33"/>
      <c r="G355" s="4"/>
      <c r="H355" s="4"/>
      <c r="I355" s="3"/>
    </row>
    <row r="356" ht="16.5" customHeight="1">
      <c r="B356" s="1"/>
      <c r="D356" s="2"/>
      <c r="E356" s="33"/>
      <c r="G356" s="4"/>
      <c r="H356" s="4"/>
      <c r="I356" s="3"/>
    </row>
    <row r="357" ht="16.5" customHeight="1">
      <c r="B357" s="1"/>
      <c r="D357" s="2"/>
      <c r="E357" s="33"/>
      <c r="G357" s="4"/>
      <c r="H357" s="4"/>
      <c r="I357" s="3"/>
    </row>
    <row r="358" ht="16.5" customHeight="1">
      <c r="B358" s="1"/>
      <c r="D358" s="2"/>
      <c r="E358" s="33"/>
      <c r="G358" s="4"/>
      <c r="H358" s="4"/>
      <c r="I358" s="3"/>
    </row>
    <row r="359" ht="16.5" customHeight="1">
      <c r="B359" s="1"/>
      <c r="D359" s="2"/>
      <c r="E359" s="33"/>
      <c r="G359" s="4"/>
      <c r="H359" s="4"/>
      <c r="I359" s="3"/>
    </row>
    <row r="360" ht="16.5" customHeight="1">
      <c r="B360" s="1"/>
      <c r="D360" s="2"/>
      <c r="E360" s="33"/>
      <c r="G360" s="4"/>
      <c r="H360" s="4"/>
      <c r="I360" s="3"/>
    </row>
    <row r="361" ht="16.5" customHeight="1">
      <c r="B361" s="1"/>
      <c r="D361" s="2"/>
      <c r="E361" s="33"/>
      <c r="G361" s="4"/>
      <c r="H361" s="4"/>
      <c r="I361" s="3"/>
    </row>
    <row r="362" ht="16.5" customHeight="1">
      <c r="B362" s="1"/>
      <c r="D362" s="2"/>
      <c r="E362" s="33"/>
      <c r="G362" s="4"/>
      <c r="H362" s="4"/>
      <c r="I362" s="3"/>
    </row>
    <row r="363" ht="16.5" customHeight="1">
      <c r="B363" s="1"/>
      <c r="D363" s="2"/>
      <c r="E363" s="33"/>
      <c r="G363" s="4"/>
      <c r="H363" s="4"/>
      <c r="I363" s="3"/>
    </row>
    <row r="364" ht="16.5" customHeight="1">
      <c r="B364" s="1"/>
      <c r="D364" s="2"/>
      <c r="E364" s="33"/>
      <c r="G364" s="4"/>
      <c r="H364" s="4"/>
      <c r="I364" s="3"/>
    </row>
    <row r="365" ht="16.5" customHeight="1">
      <c r="B365" s="1"/>
      <c r="D365" s="2"/>
      <c r="E365" s="33"/>
      <c r="G365" s="4"/>
      <c r="H365" s="4"/>
      <c r="I365" s="3"/>
    </row>
    <row r="366" ht="16.5" customHeight="1">
      <c r="B366" s="1"/>
      <c r="D366" s="2"/>
      <c r="E366" s="33"/>
      <c r="G366" s="4"/>
      <c r="H366" s="4"/>
      <c r="I366" s="3"/>
    </row>
    <row r="367" ht="16.5" customHeight="1">
      <c r="B367" s="1"/>
      <c r="D367" s="2"/>
      <c r="E367" s="33"/>
      <c r="G367" s="4"/>
      <c r="H367" s="4"/>
      <c r="I367" s="3"/>
    </row>
    <row r="368" ht="16.5" customHeight="1">
      <c r="B368" s="1"/>
      <c r="D368" s="2"/>
      <c r="E368" s="33"/>
      <c r="G368" s="4"/>
      <c r="H368" s="4"/>
      <c r="I368" s="3"/>
    </row>
    <row r="369" ht="16.5" customHeight="1">
      <c r="B369" s="1"/>
      <c r="D369" s="2"/>
      <c r="E369" s="33"/>
      <c r="G369" s="4"/>
      <c r="H369" s="4"/>
      <c r="I369" s="3"/>
    </row>
    <row r="370" ht="16.5" customHeight="1">
      <c r="B370" s="1"/>
      <c r="D370" s="2"/>
      <c r="E370" s="33"/>
      <c r="G370" s="4"/>
      <c r="H370" s="4"/>
      <c r="I370" s="3"/>
    </row>
    <row r="371" ht="16.5" customHeight="1">
      <c r="B371" s="1"/>
      <c r="D371" s="2"/>
      <c r="E371" s="33"/>
      <c r="G371" s="4"/>
      <c r="H371" s="4"/>
      <c r="I371" s="3"/>
    </row>
    <row r="372" ht="16.5" customHeight="1">
      <c r="B372" s="1"/>
      <c r="D372" s="2"/>
      <c r="E372" s="33"/>
      <c r="G372" s="4"/>
      <c r="H372" s="4"/>
      <c r="I372" s="3"/>
    </row>
    <row r="373" ht="16.5" customHeight="1">
      <c r="B373" s="1"/>
      <c r="D373" s="2"/>
      <c r="E373" s="33"/>
      <c r="G373" s="4"/>
      <c r="H373" s="4"/>
      <c r="I373" s="3"/>
    </row>
    <row r="374" ht="16.5" customHeight="1">
      <c r="B374" s="1"/>
      <c r="D374" s="2"/>
      <c r="E374" s="33"/>
      <c r="G374" s="4"/>
      <c r="H374" s="4"/>
      <c r="I374" s="3"/>
    </row>
    <row r="375" ht="16.5" customHeight="1">
      <c r="B375" s="1"/>
      <c r="D375" s="2"/>
      <c r="E375" s="33"/>
      <c r="G375" s="4"/>
      <c r="H375" s="4"/>
      <c r="I375" s="3"/>
    </row>
    <row r="376" ht="16.5" customHeight="1">
      <c r="B376" s="1"/>
      <c r="D376" s="2"/>
      <c r="E376" s="33"/>
      <c r="G376" s="4"/>
      <c r="H376" s="4"/>
      <c r="I376" s="3"/>
    </row>
    <row r="377" ht="16.5" customHeight="1">
      <c r="B377" s="1"/>
      <c r="D377" s="2"/>
      <c r="E377" s="33"/>
      <c r="G377" s="4"/>
      <c r="H377" s="4"/>
      <c r="I377" s="3"/>
    </row>
    <row r="378" ht="16.5" customHeight="1">
      <c r="B378" s="1"/>
      <c r="D378" s="2"/>
      <c r="E378" s="33"/>
      <c r="G378" s="4"/>
      <c r="H378" s="4"/>
      <c r="I378" s="3"/>
    </row>
    <row r="379" ht="16.5" customHeight="1">
      <c r="B379" s="1"/>
      <c r="D379" s="2"/>
      <c r="E379" s="33"/>
      <c r="G379" s="4"/>
      <c r="H379" s="4"/>
      <c r="I379" s="3"/>
    </row>
    <row r="380" ht="16.5" customHeight="1">
      <c r="B380" s="1"/>
      <c r="D380" s="2"/>
      <c r="E380" s="33"/>
      <c r="G380" s="4"/>
      <c r="H380" s="4"/>
      <c r="I380" s="3"/>
    </row>
    <row r="381" ht="16.5" customHeight="1">
      <c r="B381" s="1"/>
      <c r="D381" s="2"/>
      <c r="E381" s="33"/>
      <c r="G381" s="4"/>
      <c r="H381" s="4"/>
      <c r="I381" s="3"/>
    </row>
    <row r="382" ht="16.5" customHeight="1">
      <c r="B382" s="1"/>
      <c r="D382" s="2"/>
      <c r="E382" s="33"/>
      <c r="G382" s="4"/>
      <c r="H382" s="4"/>
      <c r="I382" s="3"/>
    </row>
    <row r="383" ht="16.5" customHeight="1">
      <c r="B383" s="1"/>
      <c r="D383" s="2"/>
      <c r="E383" s="33"/>
      <c r="G383" s="4"/>
      <c r="H383" s="4"/>
      <c r="I383" s="3"/>
    </row>
    <row r="384" ht="16.5" customHeight="1">
      <c r="B384" s="1"/>
      <c r="D384" s="2"/>
      <c r="E384" s="33"/>
      <c r="G384" s="4"/>
      <c r="H384" s="4"/>
      <c r="I384" s="3"/>
    </row>
    <row r="385" ht="16.5" customHeight="1">
      <c r="B385" s="1"/>
      <c r="D385" s="2"/>
      <c r="E385" s="33"/>
      <c r="G385" s="4"/>
      <c r="H385" s="4"/>
      <c r="I385" s="3"/>
    </row>
    <row r="386" ht="16.5" customHeight="1">
      <c r="B386" s="1"/>
      <c r="D386" s="2"/>
      <c r="E386" s="33"/>
      <c r="G386" s="4"/>
      <c r="H386" s="4"/>
      <c r="I386" s="3"/>
    </row>
    <row r="387" ht="16.5" customHeight="1">
      <c r="B387" s="1"/>
      <c r="D387" s="2"/>
      <c r="E387" s="33"/>
      <c r="G387" s="4"/>
      <c r="H387" s="4"/>
      <c r="I387" s="3"/>
    </row>
    <row r="388" ht="16.5" customHeight="1">
      <c r="B388" s="1"/>
      <c r="D388" s="2"/>
      <c r="E388" s="33"/>
      <c r="G388" s="4"/>
      <c r="H388" s="4"/>
      <c r="I388" s="3"/>
    </row>
    <row r="389" ht="16.5" customHeight="1">
      <c r="B389" s="1"/>
      <c r="D389" s="2"/>
      <c r="E389" s="33"/>
      <c r="G389" s="4"/>
      <c r="H389" s="4"/>
      <c r="I389" s="3"/>
    </row>
    <row r="390" ht="16.5" customHeight="1">
      <c r="B390" s="1"/>
      <c r="D390" s="2"/>
      <c r="E390" s="33"/>
      <c r="G390" s="4"/>
      <c r="H390" s="4"/>
      <c r="I390" s="3"/>
    </row>
    <row r="391" ht="16.5" customHeight="1">
      <c r="B391" s="1"/>
      <c r="D391" s="2"/>
      <c r="E391" s="33"/>
      <c r="G391" s="4"/>
      <c r="H391" s="4"/>
      <c r="I391" s="3"/>
    </row>
    <row r="392" ht="16.5" customHeight="1">
      <c r="B392" s="1"/>
      <c r="D392" s="2"/>
      <c r="E392" s="33"/>
      <c r="G392" s="4"/>
      <c r="H392" s="4"/>
      <c r="I392" s="3"/>
    </row>
    <row r="393" ht="16.5" customHeight="1">
      <c r="B393" s="1"/>
      <c r="D393" s="2"/>
      <c r="E393" s="33"/>
      <c r="G393" s="4"/>
      <c r="H393" s="4"/>
      <c r="I393" s="3"/>
    </row>
    <row r="394" ht="16.5" customHeight="1">
      <c r="B394" s="1"/>
      <c r="D394" s="2"/>
      <c r="E394" s="33"/>
      <c r="G394" s="4"/>
      <c r="H394" s="4"/>
      <c r="I394" s="3"/>
    </row>
    <row r="395" ht="16.5" customHeight="1">
      <c r="B395" s="1"/>
      <c r="D395" s="2"/>
      <c r="E395" s="33"/>
      <c r="G395" s="4"/>
      <c r="H395" s="4"/>
      <c r="I395" s="3"/>
    </row>
    <row r="396" ht="16.5" customHeight="1">
      <c r="B396" s="1"/>
      <c r="D396" s="2"/>
      <c r="E396" s="33"/>
      <c r="G396" s="4"/>
      <c r="H396" s="4"/>
      <c r="I396" s="3"/>
    </row>
    <row r="397" ht="16.5" customHeight="1">
      <c r="B397" s="1"/>
      <c r="D397" s="2"/>
      <c r="E397" s="33"/>
      <c r="G397" s="4"/>
      <c r="H397" s="4"/>
      <c r="I397" s="3"/>
    </row>
    <row r="398" ht="16.5" customHeight="1">
      <c r="B398" s="1"/>
      <c r="D398" s="2"/>
      <c r="E398" s="33"/>
      <c r="G398" s="4"/>
      <c r="H398" s="4"/>
      <c r="I398" s="3"/>
    </row>
    <row r="399" ht="16.5" customHeight="1">
      <c r="B399" s="1"/>
      <c r="D399" s="2"/>
      <c r="E399" s="33"/>
      <c r="G399" s="4"/>
      <c r="H399" s="4"/>
      <c r="I399" s="3"/>
    </row>
    <row r="400" ht="16.5" customHeight="1">
      <c r="B400" s="1"/>
      <c r="D400" s="2"/>
      <c r="E400" s="33"/>
      <c r="G400" s="4"/>
      <c r="H400" s="4"/>
      <c r="I400" s="3"/>
    </row>
    <row r="401" ht="16.5" customHeight="1">
      <c r="B401" s="1"/>
      <c r="D401" s="2"/>
      <c r="E401" s="33"/>
      <c r="G401" s="4"/>
      <c r="H401" s="4"/>
      <c r="I401" s="3"/>
    </row>
    <row r="402" ht="16.5" customHeight="1">
      <c r="B402" s="1"/>
      <c r="D402" s="2"/>
      <c r="E402" s="33"/>
      <c r="G402" s="4"/>
      <c r="H402" s="4"/>
      <c r="I402" s="3"/>
    </row>
    <row r="403" ht="16.5" customHeight="1">
      <c r="B403" s="1"/>
      <c r="D403" s="2"/>
      <c r="E403" s="33"/>
      <c r="G403" s="4"/>
      <c r="H403" s="4"/>
      <c r="I403" s="3"/>
    </row>
    <row r="404" ht="16.5" customHeight="1">
      <c r="B404" s="1"/>
      <c r="D404" s="2"/>
      <c r="E404" s="33"/>
      <c r="G404" s="4"/>
      <c r="H404" s="4"/>
      <c r="I404" s="3"/>
    </row>
    <row r="405" ht="16.5" customHeight="1">
      <c r="B405" s="1"/>
      <c r="D405" s="2"/>
      <c r="E405" s="33"/>
      <c r="G405" s="4"/>
      <c r="H405" s="4"/>
      <c r="I405" s="3"/>
    </row>
    <row r="406" ht="16.5" customHeight="1">
      <c r="B406" s="1"/>
      <c r="D406" s="2"/>
      <c r="E406" s="33"/>
      <c r="G406" s="4"/>
      <c r="H406" s="4"/>
      <c r="I406" s="3"/>
    </row>
    <row r="407" ht="16.5" customHeight="1">
      <c r="B407" s="1"/>
      <c r="D407" s="2"/>
      <c r="E407" s="33"/>
      <c r="G407" s="4"/>
      <c r="H407" s="4"/>
      <c r="I407" s="3"/>
    </row>
    <row r="408" ht="16.5" customHeight="1">
      <c r="B408" s="1"/>
      <c r="D408" s="2"/>
      <c r="E408" s="33"/>
      <c r="G408" s="4"/>
      <c r="H408" s="4"/>
      <c r="I408" s="3"/>
    </row>
    <row r="409" ht="16.5" customHeight="1">
      <c r="B409" s="1"/>
      <c r="D409" s="2"/>
      <c r="E409" s="33"/>
      <c r="G409" s="4"/>
      <c r="H409" s="4"/>
      <c r="I409" s="3"/>
    </row>
    <row r="410" ht="16.5" customHeight="1">
      <c r="B410" s="1"/>
      <c r="D410" s="2"/>
      <c r="E410" s="33"/>
      <c r="G410" s="4"/>
      <c r="H410" s="4"/>
      <c r="I410" s="3"/>
    </row>
    <row r="411" ht="16.5" customHeight="1">
      <c r="B411" s="1"/>
      <c r="D411" s="2"/>
      <c r="E411" s="33"/>
      <c r="G411" s="4"/>
      <c r="H411" s="4"/>
      <c r="I411" s="3"/>
    </row>
    <row r="412" ht="16.5" customHeight="1">
      <c r="B412" s="1"/>
      <c r="D412" s="2"/>
      <c r="E412" s="33"/>
      <c r="G412" s="4"/>
      <c r="H412" s="4"/>
      <c r="I412" s="3"/>
    </row>
    <row r="413" ht="16.5" customHeight="1">
      <c r="B413" s="1"/>
      <c r="D413" s="2"/>
      <c r="E413" s="33"/>
      <c r="G413" s="4"/>
      <c r="H413" s="4"/>
      <c r="I413" s="3"/>
    </row>
    <row r="414" ht="16.5" customHeight="1">
      <c r="B414" s="1"/>
      <c r="D414" s="2"/>
      <c r="E414" s="33"/>
      <c r="G414" s="4"/>
      <c r="H414" s="4"/>
      <c r="I414" s="3"/>
    </row>
    <row r="415" ht="16.5" customHeight="1">
      <c r="B415" s="1"/>
      <c r="D415" s="2"/>
      <c r="E415" s="33"/>
      <c r="G415" s="4"/>
      <c r="H415" s="4"/>
      <c r="I415" s="3"/>
    </row>
    <row r="416" ht="16.5" customHeight="1">
      <c r="B416" s="1"/>
      <c r="D416" s="2"/>
      <c r="E416" s="33"/>
      <c r="G416" s="4"/>
      <c r="H416" s="4"/>
      <c r="I416" s="3"/>
    </row>
    <row r="417" ht="16.5" customHeight="1">
      <c r="B417" s="1"/>
      <c r="D417" s="2"/>
      <c r="E417" s="33"/>
      <c r="G417" s="4"/>
      <c r="H417" s="4"/>
      <c r="I417" s="3"/>
    </row>
    <row r="418" ht="16.5" customHeight="1">
      <c r="B418" s="1"/>
      <c r="D418" s="2"/>
      <c r="E418" s="33"/>
      <c r="G418" s="4"/>
      <c r="H418" s="4"/>
      <c r="I418" s="3"/>
    </row>
    <row r="419" ht="16.5" customHeight="1">
      <c r="B419" s="1"/>
      <c r="D419" s="2"/>
      <c r="E419" s="33"/>
      <c r="G419" s="4"/>
      <c r="H419" s="4"/>
      <c r="I419" s="3"/>
    </row>
    <row r="420" ht="16.5" customHeight="1">
      <c r="B420" s="1"/>
      <c r="D420" s="2"/>
      <c r="E420" s="33"/>
      <c r="G420" s="4"/>
      <c r="H420" s="4"/>
      <c r="I420" s="3"/>
    </row>
    <row r="421" ht="16.5" customHeight="1">
      <c r="B421" s="1"/>
      <c r="D421" s="2"/>
      <c r="E421" s="33"/>
      <c r="G421" s="4"/>
      <c r="H421" s="4"/>
      <c r="I421" s="3"/>
    </row>
    <row r="422" ht="16.5" customHeight="1">
      <c r="B422" s="1"/>
      <c r="D422" s="2"/>
      <c r="E422" s="33"/>
      <c r="G422" s="4"/>
      <c r="H422" s="4"/>
      <c r="I422" s="3"/>
    </row>
    <row r="423" ht="16.5" customHeight="1">
      <c r="B423" s="1"/>
      <c r="D423" s="2"/>
      <c r="E423" s="33"/>
      <c r="G423" s="4"/>
      <c r="H423" s="4"/>
      <c r="I423" s="3"/>
    </row>
    <row r="424" ht="16.5" customHeight="1">
      <c r="B424" s="1"/>
      <c r="D424" s="2"/>
      <c r="E424" s="33"/>
      <c r="G424" s="4"/>
      <c r="H424" s="4"/>
      <c r="I424" s="3"/>
    </row>
    <row r="425" ht="16.5" customHeight="1">
      <c r="B425" s="1"/>
      <c r="D425" s="2"/>
      <c r="E425" s="33"/>
      <c r="G425" s="4"/>
      <c r="H425" s="4"/>
      <c r="I425" s="3"/>
    </row>
    <row r="426" ht="16.5" customHeight="1">
      <c r="B426" s="1"/>
      <c r="D426" s="2"/>
      <c r="E426" s="33"/>
      <c r="G426" s="4"/>
      <c r="H426" s="4"/>
      <c r="I426" s="3"/>
    </row>
    <row r="427" ht="16.5" customHeight="1">
      <c r="B427" s="1"/>
      <c r="D427" s="2"/>
      <c r="E427" s="33"/>
      <c r="G427" s="4"/>
      <c r="H427" s="4"/>
      <c r="I427" s="3"/>
    </row>
    <row r="428" ht="16.5" customHeight="1">
      <c r="B428" s="1"/>
      <c r="D428" s="2"/>
      <c r="E428" s="33"/>
      <c r="G428" s="4"/>
      <c r="H428" s="4"/>
      <c r="I428" s="3"/>
    </row>
    <row r="429" ht="16.5" customHeight="1">
      <c r="B429" s="1"/>
      <c r="D429" s="2"/>
      <c r="E429" s="33"/>
      <c r="G429" s="4"/>
      <c r="H429" s="4"/>
      <c r="I429" s="3"/>
    </row>
    <row r="430" ht="16.5" customHeight="1">
      <c r="B430" s="1"/>
      <c r="D430" s="2"/>
      <c r="E430" s="33"/>
      <c r="G430" s="4"/>
      <c r="H430" s="4"/>
      <c r="I430" s="3"/>
    </row>
    <row r="431" ht="16.5" customHeight="1">
      <c r="B431" s="1"/>
      <c r="D431" s="2"/>
      <c r="E431" s="33"/>
      <c r="G431" s="4"/>
      <c r="H431" s="4"/>
      <c r="I431" s="3"/>
    </row>
    <row r="432" ht="16.5" customHeight="1">
      <c r="B432" s="1"/>
      <c r="D432" s="2"/>
      <c r="E432" s="33"/>
      <c r="G432" s="4"/>
      <c r="H432" s="4"/>
      <c r="I432" s="3"/>
    </row>
    <row r="433" ht="16.5" customHeight="1">
      <c r="B433" s="1"/>
      <c r="D433" s="2"/>
      <c r="E433" s="33"/>
      <c r="G433" s="4"/>
      <c r="H433" s="4"/>
      <c r="I433" s="3"/>
    </row>
    <row r="434" ht="16.5" customHeight="1">
      <c r="B434" s="1"/>
      <c r="D434" s="2"/>
      <c r="E434" s="33"/>
      <c r="G434" s="4"/>
      <c r="H434" s="4"/>
      <c r="I434" s="3"/>
    </row>
    <row r="435" ht="16.5" customHeight="1">
      <c r="B435" s="1"/>
      <c r="D435" s="2"/>
      <c r="E435" s="33"/>
      <c r="G435" s="4"/>
      <c r="H435" s="4"/>
      <c r="I435" s="3"/>
    </row>
    <row r="436" ht="16.5" customHeight="1">
      <c r="B436" s="1"/>
      <c r="D436" s="2"/>
      <c r="E436" s="33"/>
      <c r="G436" s="4"/>
      <c r="H436" s="4"/>
      <c r="I436" s="3"/>
    </row>
    <row r="437" ht="16.5" customHeight="1">
      <c r="B437" s="1"/>
      <c r="D437" s="2"/>
      <c r="E437" s="33"/>
      <c r="G437" s="4"/>
      <c r="H437" s="4"/>
      <c r="I437" s="3"/>
    </row>
    <row r="438" ht="16.5" customHeight="1">
      <c r="B438" s="1"/>
      <c r="D438" s="2"/>
      <c r="E438" s="33"/>
      <c r="G438" s="4"/>
      <c r="H438" s="4"/>
      <c r="I438" s="3"/>
    </row>
    <row r="439" ht="16.5" customHeight="1">
      <c r="B439" s="1"/>
      <c r="D439" s="2"/>
      <c r="E439" s="33"/>
      <c r="G439" s="4"/>
      <c r="H439" s="4"/>
      <c r="I439" s="3"/>
    </row>
    <row r="440" ht="16.5" customHeight="1">
      <c r="B440" s="1"/>
      <c r="D440" s="2"/>
      <c r="E440" s="33"/>
      <c r="G440" s="4"/>
      <c r="H440" s="4"/>
      <c r="I440" s="3"/>
    </row>
    <row r="441" ht="16.5" customHeight="1">
      <c r="B441" s="1"/>
      <c r="D441" s="2"/>
      <c r="E441" s="33"/>
      <c r="G441" s="4"/>
      <c r="H441" s="4"/>
      <c r="I441" s="3"/>
    </row>
    <row r="442" ht="16.5" customHeight="1">
      <c r="B442" s="1"/>
      <c r="D442" s="2"/>
      <c r="E442" s="33"/>
      <c r="G442" s="4"/>
      <c r="H442" s="4"/>
      <c r="I442" s="3"/>
    </row>
    <row r="443" ht="16.5" customHeight="1">
      <c r="B443" s="1"/>
      <c r="D443" s="2"/>
      <c r="E443" s="33"/>
      <c r="G443" s="4"/>
      <c r="H443" s="4"/>
      <c r="I443" s="3"/>
    </row>
    <row r="444" ht="16.5" customHeight="1">
      <c r="B444" s="1"/>
      <c r="D444" s="2"/>
      <c r="E444" s="33"/>
      <c r="G444" s="4"/>
      <c r="H444" s="4"/>
      <c r="I444" s="3"/>
    </row>
    <row r="445" ht="16.5" customHeight="1">
      <c r="B445" s="1"/>
      <c r="D445" s="2"/>
      <c r="E445" s="33"/>
      <c r="G445" s="4"/>
      <c r="H445" s="4"/>
      <c r="I445" s="3"/>
    </row>
    <row r="446" ht="16.5" customHeight="1">
      <c r="B446" s="1"/>
      <c r="D446" s="2"/>
      <c r="E446" s="33"/>
      <c r="G446" s="4"/>
      <c r="H446" s="4"/>
      <c r="I446" s="3"/>
    </row>
    <row r="447" ht="16.5" customHeight="1">
      <c r="B447" s="1"/>
      <c r="D447" s="2"/>
      <c r="E447" s="33"/>
      <c r="G447" s="4"/>
      <c r="H447" s="4"/>
      <c r="I447" s="3"/>
    </row>
    <row r="448" ht="16.5" customHeight="1">
      <c r="B448" s="1"/>
      <c r="D448" s="2"/>
      <c r="E448" s="33"/>
      <c r="G448" s="4"/>
      <c r="H448" s="4"/>
      <c r="I448" s="3"/>
    </row>
    <row r="449" ht="16.5" customHeight="1">
      <c r="B449" s="1"/>
      <c r="D449" s="2"/>
      <c r="E449" s="33"/>
      <c r="G449" s="4"/>
      <c r="H449" s="4"/>
      <c r="I449" s="3"/>
    </row>
    <row r="450" ht="16.5" customHeight="1">
      <c r="B450" s="1"/>
      <c r="D450" s="2"/>
      <c r="E450" s="33"/>
      <c r="G450" s="4"/>
      <c r="H450" s="4"/>
      <c r="I450" s="3"/>
    </row>
    <row r="451" ht="16.5" customHeight="1">
      <c r="B451" s="1"/>
      <c r="D451" s="2"/>
      <c r="E451" s="33"/>
      <c r="G451" s="4"/>
      <c r="H451" s="4"/>
      <c r="I451" s="3"/>
    </row>
    <row r="452" ht="16.5" customHeight="1">
      <c r="B452" s="1"/>
      <c r="D452" s="2"/>
      <c r="E452" s="33"/>
      <c r="G452" s="4"/>
      <c r="H452" s="4"/>
      <c r="I452" s="3"/>
    </row>
    <row r="453" ht="16.5" customHeight="1">
      <c r="B453" s="1"/>
      <c r="D453" s="2"/>
      <c r="E453" s="33"/>
      <c r="G453" s="4"/>
      <c r="H453" s="4"/>
      <c r="I453" s="3"/>
    </row>
    <row r="454" ht="16.5" customHeight="1">
      <c r="B454" s="1"/>
      <c r="D454" s="2"/>
      <c r="E454" s="33"/>
      <c r="G454" s="4"/>
      <c r="H454" s="4"/>
      <c r="I454" s="3"/>
    </row>
    <row r="455" ht="16.5" customHeight="1">
      <c r="B455" s="1"/>
      <c r="D455" s="2"/>
      <c r="E455" s="33"/>
      <c r="G455" s="4"/>
      <c r="H455" s="4"/>
      <c r="I455" s="3"/>
    </row>
    <row r="456" ht="16.5" customHeight="1">
      <c r="B456" s="1"/>
      <c r="D456" s="2"/>
      <c r="E456" s="33"/>
      <c r="G456" s="4"/>
      <c r="H456" s="4"/>
      <c r="I456" s="3"/>
    </row>
    <row r="457" ht="16.5" customHeight="1">
      <c r="B457" s="1"/>
      <c r="D457" s="2"/>
      <c r="E457" s="33"/>
      <c r="G457" s="4"/>
      <c r="H457" s="4"/>
      <c r="I457" s="3"/>
    </row>
    <row r="458" ht="16.5" customHeight="1">
      <c r="B458" s="1"/>
      <c r="D458" s="2"/>
      <c r="E458" s="33"/>
      <c r="G458" s="4"/>
      <c r="H458" s="4"/>
      <c r="I458" s="3"/>
    </row>
    <row r="459" ht="16.5" customHeight="1">
      <c r="B459" s="1"/>
      <c r="D459" s="2"/>
      <c r="E459" s="33"/>
      <c r="G459" s="4"/>
      <c r="H459" s="4"/>
      <c r="I459" s="3"/>
    </row>
    <row r="460" ht="16.5" customHeight="1">
      <c r="B460" s="1"/>
      <c r="D460" s="2"/>
      <c r="E460" s="33"/>
      <c r="G460" s="4"/>
      <c r="H460" s="4"/>
      <c r="I460" s="3"/>
    </row>
    <row r="461" ht="16.5" customHeight="1">
      <c r="B461" s="1"/>
      <c r="D461" s="2"/>
      <c r="E461" s="33"/>
      <c r="G461" s="4"/>
      <c r="H461" s="4"/>
      <c r="I461" s="3"/>
    </row>
    <row r="462" ht="16.5" customHeight="1">
      <c r="B462" s="1"/>
      <c r="D462" s="2"/>
      <c r="E462" s="33"/>
      <c r="G462" s="4"/>
      <c r="H462" s="4"/>
      <c r="I462" s="3"/>
    </row>
    <row r="463" ht="16.5" customHeight="1">
      <c r="B463" s="1"/>
      <c r="D463" s="2"/>
      <c r="E463" s="33"/>
      <c r="G463" s="4"/>
      <c r="H463" s="4"/>
      <c r="I463" s="3"/>
    </row>
    <row r="464" ht="16.5" customHeight="1">
      <c r="B464" s="1"/>
      <c r="D464" s="2"/>
      <c r="E464" s="33"/>
      <c r="G464" s="4"/>
      <c r="H464" s="4"/>
      <c r="I464" s="3"/>
    </row>
    <row r="465" ht="16.5" customHeight="1">
      <c r="B465" s="1"/>
      <c r="D465" s="2"/>
      <c r="E465" s="33"/>
      <c r="G465" s="4"/>
      <c r="H465" s="4"/>
      <c r="I465" s="3"/>
    </row>
    <row r="466" ht="16.5" customHeight="1">
      <c r="B466" s="1"/>
      <c r="D466" s="2"/>
      <c r="E466" s="33"/>
      <c r="G466" s="4"/>
      <c r="H466" s="4"/>
      <c r="I466" s="3"/>
    </row>
    <row r="467" ht="16.5" customHeight="1">
      <c r="B467" s="1"/>
      <c r="D467" s="2"/>
      <c r="E467" s="33"/>
      <c r="G467" s="4"/>
      <c r="H467" s="4"/>
      <c r="I467" s="3"/>
    </row>
    <row r="468" ht="16.5" customHeight="1">
      <c r="B468" s="1"/>
      <c r="D468" s="2"/>
      <c r="E468" s="33"/>
      <c r="G468" s="4"/>
      <c r="H468" s="4"/>
      <c r="I468" s="3"/>
    </row>
    <row r="469" ht="16.5" customHeight="1">
      <c r="B469" s="1"/>
      <c r="D469" s="2"/>
      <c r="E469" s="33"/>
      <c r="G469" s="4"/>
      <c r="H469" s="4"/>
      <c r="I469" s="3"/>
    </row>
    <row r="470" ht="16.5" customHeight="1">
      <c r="B470" s="1"/>
      <c r="D470" s="2"/>
      <c r="E470" s="33"/>
      <c r="G470" s="4"/>
      <c r="H470" s="4"/>
      <c r="I470" s="3"/>
    </row>
    <row r="471" ht="16.5" customHeight="1">
      <c r="B471" s="1"/>
      <c r="D471" s="2"/>
      <c r="E471" s="33"/>
      <c r="G471" s="4"/>
      <c r="H471" s="4"/>
      <c r="I471" s="3"/>
    </row>
    <row r="472" ht="16.5" customHeight="1">
      <c r="B472" s="1"/>
      <c r="D472" s="2"/>
      <c r="E472" s="33"/>
      <c r="G472" s="4"/>
      <c r="H472" s="4"/>
      <c r="I472" s="3"/>
    </row>
    <row r="473" ht="16.5" customHeight="1">
      <c r="B473" s="1"/>
      <c r="D473" s="2"/>
      <c r="E473" s="33"/>
      <c r="G473" s="4"/>
      <c r="H473" s="4"/>
      <c r="I473" s="3"/>
    </row>
    <row r="474" ht="16.5" customHeight="1">
      <c r="B474" s="1"/>
      <c r="D474" s="2"/>
      <c r="E474" s="33"/>
      <c r="G474" s="4"/>
      <c r="H474" s="4"/>
      <c r="I474" s="3"/>
    </row>
    <row r="475" ht="16.5" customHeight="1">
      <c r="B475" s="1"/>
      <c r="D475" s="2"/>
      <c r="E475" s="33"/>
      <c r="G475" s="4"/>
      <c r="H475" s="4"/>
      <c r="I475" s="3"/>
    </row>
    <row r="476" ht="16.5" customHeight="1">
      <c r="B476" s="1"/>
      <c r="D476" s="2"/>
      <c r="E476" s="33"/>
      <c r="G476" s="4"/>
      <c r="H476" s="4"/>
      <c r="I476" s="3"/>
    </row>
    <row r="477" ht="16.5" customHeight="1">
      <c r="B477" s="1"/>
      <c r="D477" s="2"/>
      <c r="E477" s="33"/>
      <c r="G477" s="4"/>
      <c r="H477" s="4"/>
      <c r="I477" s="3"/>
    </row>
    <row r="478" ht="16.5" customHeight="1">
      <c r="B478" s="1"/>
      <c r="D478" s="2"/>
      <c r="E478" s="33"/>
      <c r="G478" s="4"/>
      <c r="H478" s="4"/>
      <c r="I478" s="3"/>
    </row>
    <row r="479" ht="16.5" customHeight="1">
      <c r="B479" s="1"/>
      <c r="D479" s="2"/>
      <c r="E479" s="33"/>
      <c r="G479" s="4"/>
      <c r="H479" s="4"/>
      <c r="I479" s="3"/>
    </row>
    <row r="480" ht="16.5" customHeight="1">
      <c r="B480" s="1"/>
      <c r="D480" s="2"/>
      <c r="E480" s="33"/>
      <c r="G480" s="4"/>
      <c r="H480" s="4"/>
      <c r="I480" s="3"/>
    </row>
    <row r="481" ht="16.5" customHeight="1">
      <c r="B481" s="1"/>
      <c r="D481" s="2"/>
      <c r="E481" s="33"/>
      <c r="G481" s="4"/>
      <c r="H481" s="4"/>
      <c r="I481" s="3"/>
    </row>
    <row r="482" ht="16.5" customHeight="1">
      <c r="B482" s="1"/>
      <c r="D482" s="2"/>
      <c r="E482" s="33"/>
      <c r="G482" s="4"/>
      <c r="H482" s="4"/>
      <c r="I482" s="3"/>
    </row>
    <row r="483" ht="16.5" customHeight="1">
      <c r="B483" s="1"/>
      <c r="D483" s="2"/>
      <c r="E483" s="33"/>
      <c r="G483" s="4"/>
      <c r="H483" s="4"/>
      <c r="I483" s="3"/>
    </row>
    <row r="484" ht="16.5" customHeight="1">
      <c r="B484" s="1"/>
      <c r="D484" s="2"/>
      <c r="E484" s="33"/>
      <c r="G484" s="4"/>
      <c r="H484" s="4"/>
      <c r="I484" s="3"/>
    </row>
    <row r="485" ht="16.5" customHeight="1">
      <c r="B485" s="1"/>
      <c r="D485" s="2"/>
      <c r="E485" s="33"/>
      <c r="G485" s="4"/>
      <c r="H485" s="4"/>
      <c r="I485" s="3"/>
    </row>
    <row r="486" ht="16.5" customHeight="1">
      <c r="B486" s="1"/>
      <c r="D486" s="2"/>
      <c r="E486" s="33"/>
      <c r="G486" s="4"/>
      <c r="H486" s="4"/>
      <c r="I486" s="3"/>
    </row>
    <row r="487" ht="16.5" customHeight="1">
      <c r="B487" s="1"/>
      <c r="D487" s="2"/>
      <c r="E487" s="33"/>
      <c r="G487" s="4"/>
      <c r="H487" s="4"/>
      <c r="I487" s="3"/>
    </row>
    <row r="488" ht="16.5" customHeight="1">
      <c r="B488" s="1"/>
      <c r="D488" s="2"/>
      <c r="E488" s="33"/>
      <c r="G488" s="4"/>
      <c r="H488" s="4"/>
      <c r="I488" s="3"/>
    </row>
    <row r="489" ht="16.5" customHeight="1">
      <c r="B489" s="1"/>
      <c r="D489" s="2"/>
      <c r="E489" s="33"/>
      <c r="G489" s="4"/>
      <c r="H489" s="4"/>
      <c r="I489" s="3"/>
    </row>
    <row r="490" ht="16.5" customHeight="1">
      <c r="B490" s="1"/>
      <c r="D490" s="2"/>
      <c r="E490" s="33"/>
      <c r="G490" s="4"/>
      <c r="H490" s="4"/>
      <c r="I490" s="3"/>
    </row>
    <row r="491" ht="16.5" customHeight="1">
      <c r="B491" s="1"/>
      <c r="D491" s="2"/>
      <c r="E491" s="33"/>
      <c r="G491" s="4"/>
      <c r="H491" s="4"/>
      <c r="I491" s="3"/>
    </row>
    <row r="492" ht="16.5" customHeight="1">
      <c r="B492" s="1"/>
      <c r="D492" s="2"/>
      <c r="E492" s="33"/>
      <c r="G492" s="4"/>
      <c r="H492" s="4"/>
      <c r="I492" s="3"/>
    </row>
    <row r="493" ht="16.5" customHeight="1">
      <c r="B493" s="1"/>
      <c r="D493" s="2"/>
      <c r="E493" s="33"/>
      <c r="G493" s="4"/>
      <c r="H493" s="4"/>
      <c r="I493" s="3"/>
    </row>
    <row r="494" ht="16.5" customHeight="1">
      <c r="B494" s="1"/>
      <c r="D494" s="2"/>
      <c r="E494" s="33"/>
      <c r="G494" s="4"/>
      <c r="H494" s="4"/>
      <c r="I494" s="3"/>
    </row>
    <row r="495" ht="16.5" customHeight="1">
      <c r="B495" s="1"/>
      <c r="D495" s="2"/>
      <c r="E495" s="33"/>
      <c r="G495" s="4"/>
      <c r="H495" s="4"/>
      <c r="I495" s="3"/>
    </row>
    <row r="496" ht="16.5" customHeight="1">
      <c r="B496" s="1"/>
      <c r="D496" s="2"/>
      <c r="E496" s="33"/>
      <c r="G496" s="4"/>
      <c r="H496" s="4"/>
      <c r="I496" s="3"/>
    </row>
    <row r="497" ht="16.5" customHeight="1">
      <c r="B497" s="1"/>
      <c r="D497" s="2"/>
      <c r="E497" s="33"/>
      <c r="G497" s="4"/>
      <c r="H497" s="4"/>
      <c r="I497" s="3"/>
    </row>
    <row r="498" ht="16.5" customHeight="1">
      <c r="B498" s="1"/>
      <c r="D498" s="2"/>
      <c r="E498" s="33"/>
      <c r="G498" s="4"/>
      <c r="H498" s="4"/>
      <c r="I498" s="3"/>
    </row>
    <row r="499" ht="16.5" customHeight="1">
      <c r="B499" s="1"/>
      <c r="D499" s="2"/>
      <c r="E499" s="33"/>
      <c r="G499" s="4"/>
      <c r="H499" s="4"/>
      <c r="I499" s="3"/>
    </row>
    <row r="500" ht="16.5" customHeight="1">
      <c r="B500" s="1"/>
      <c r="D500" s="2"/>
      <c r="E500" s="33"/>
      <c r="G500" s="4"/>
      <c r="H500" s="4"/>
      <c r="I500" s="3"/>
    </row>
    <row r="501" ht="16.5" customHeight="1">
      <c r="B501" s="1"/>
      <c r="D501" s="2"/>
      <c r="E501" s="33"/>
      <c r="G501" s="4"/>
      <c r="H501" s="4"/>
      <c r="I501" s="3"/>
    </row>
    <row r="502" ht="16.5" customHeight="1">
      <c r="B502" s="1"/>
      <c r="D502" s="2"/>
      <c r="E502" s="33"/>
      <c r="G502" s="4"/>
      <c r="H502" s="4"/>
      <c r="I502" s="3"/>
    </row>
    <row r="503" ht="16.5" customHeight="1">
      <c r="B503" s="1"/>
      <c r="D503" s="2"/>
      <c r="E503" s="33"/>
      <c r="G503" s="4"/>
      <c r="H503" s="4"/>
      <c r="I503" s="3"/>
    </row>
    <row r="504" ht="16.5" customHeight="1">
      <c r="B504" s="1"/>
      <c r="D504" s="2"/>
      <c r="E504" s="33"/>
      <c r="G504" s="4"/>
      <c r="H504" s="4"/>
      <c r="I504" s="3"/>
    </row>
    <row r="505" ht="16.5" customHeight="1">
      <c r="B505" s="1"/>
      <c r="D505" s="2"/>
      <c r="E505" s="33"/>
      <c r="G505" s="4"/>
      <c r="H505" s="4"/>
      <c r="I505" s="3"/>
    </row>
    <row r="506" ht="16.5" customHeight="1">
      <c r="B506" s="1"/>
      <c r="D506" s="2"/>
      <c r="E506" s="33"/>
      <c r="G506" s="4"/>
      <c r="H506" s="4"/>
      <c r="I506" s="3"/>
    </row>
    <row r="507" ht="16.5" customHeight="1">
      <c r="B507" s="1"/>
      <c r="D507" s="2"/>
      <c r="E507" s="33"/>
      <c r="G507" s="4"/>
      <c r="H507" s="4"/>
      <c r="I507" s="3"/>
    </row>
    <row r="508" ht="16.5" customHeight="1">
      <c r="B508" s="1"/>
      <c r="D508" s="2"/>
      <c r="E508" s="33"/>
      <c r="G508" s="4"/>
      <c r="H508" s="4"/>
      <c r="I508" s="3"/>
    </row>
    <row r="509" ht="16.5" customHeight="1">
      <c r="B509" s="1"/>
      <c r="D509" s="2"/>
      <c r="E509" s="33"/>
      <c r="G509" s="4"/>
      <c r="H509" s="4"/>
      <c r="I509" s="3"/>
    </row>
    <row r="510" ht="16.5" customHeight="1">
      <c r="B510" s="1"/>
      <c r="D510" s="2"/>
      <c r="E510" s="33"/>
      <c r="G510" s="4"/>
      <c r="H510" s="4"/>
      <c r="I510" s="3"/>
    </row>
    <row r="511" ht="16.5" customHeight="1">
      <c r="B511" s="1"/>
      <c r="D511" s="2"/>
      <c r="E511" s="33"/>
      <c r="G511" s="4"/>
      <c r="H511" s="4"/>
      <c r="I511" s="3"/>
    </row>
    <row r="512" ht="16.5" customHeight="1">
      <c r="B512" s="1"/>
      <c r="D512" s="2"/>
      <c r="E512" s="33"/>
      <c r="G512" s="4"/>
      <c r="H512" s="4"/>
      <c r="I512" s="3"/>
    </row>
    <row r="513" ht="16.5" customHeight="1">
      <c r="B513" s="1"/>
      <c r="D513" s="2"/>
      <c r="E513" s="33"/>
      <c r="G513" s="4"/>
      <c r="H513" s="4"/>
      <c r="I513" s="3"/>
    </row>
    <row r="514" ht="16.5" customHeight="1">
      <c r="B514" s="1"/>
      <c r="D514" s="2"/>
      <c r="E514" s="33"/>
      <c r="G514" s="4"/>
      <c r="H514" s="4"/>
      <c r="I514" s="3"/>
    </row>
    <row r="515" ht="16.5" customHeight="1">
      <c r="B515" s="1"/>
      <c r="D515" s="2"/>
      <c r="E515" s="33"/>
      <c r="G515" s="4"/>
      <c r="H515" s="4"/>
      <c r="I515" s="3"/>
    </row>
    <row r="516" ht="16.5" customHeight="1">
      <c r="B516" s="1"/>
      <c r="D516" s="2"/>
      <c r="E516" s="33"/>
      <c r="G516" s="4"/>
      <c r="H516" s="4"/>
      <c r="I516" s="3"/>
    </row>
    <row r="517" ht="16.5" customHeight="1">
      <c r="B517" s="1"/>
      <c r="D517" s="2"/>
      <c r="E517" s="33"/>
      <c r="G517" s="4"/>
      <c r="H517" s="4"/>
      <c r="I517" s="3"/>
    </row>
    <row r="518" ht="16.5" customHeight="1">
      <c r="B518" s="1"/>
      <c r="D518" s="2"/>
      <c r="E518" s="33"/>
      <c r="G518" s="4"/>
      <c r="H518" s="4"/>
      <c r="I518" s="3"/>
    </row>
    <row r="519" ht="16.5" customHeight="1">
      <c r="B519" s="1"/>
      <c r="D519" s="2"/>
      <c r="E519" s="33"/>
      <c r="G519" s="4"/>
      <c r="H519" s="4"/>
      <c r="I519" s="3"/>
    </row>
    <row r="520" ht="16.5" customHeight="1">
      <c r="B520" s="1"/>
      <c r="D520" s="2"/>
      <c r="E520" s="33"/>
      <c r="G520" s="4"/>
      <c r="H520" s="4"/>
      <c r="I520" s="3"/>
    </row>
    <row r="521" ht="16.5" customHeight="1">
      <c r="B521" s="1"/>
      <c r="D521" s="2"/>
      <c r="E521" s="33"/>
      <c r="G521" s="4"/>
      <c r="H521" s="4"/>
      <c r="I521" s="3"/>
    </row>
    <row r="522" ht="16.5" customHeight="1">
      <c r="B522" s="1"/>
      <c r="D522" s="2"/>
      <c r="E522" s="33"/>
      <c r="G522" s="4"/>
      <c r="H522" s="4"/>
      <c r="I522" s="3"/>
    </row>
    <row r="523" ht="16.5" customHeight="1">
      <c r="B523" s="1"/>
      <c r="D523" s="2"/>
      <c r="E523" s="33"/>
      <c r="G523" s="4"/>
      <c r="H523" s="4"/>
      <c r="I523" s="3"/>
    </row>
    <row r="524" ht="16.5" customHeight="1">
      <c r="B524" s="1"/>
      <c r="D524" s="2"/>
      <c r="E524" s="33"/>
      <c r="G524" s="4"/>
      <c r="H524" s="4"/>
      <c r="I524" s="3"/>
    </row>
    <row r="525" ht="16.5" customHeight="1">
      <c r="B525" s="1"/>
      <c r="D525" s="2"/>
      <c r="E525" s="33"/>
      <c r="G525" s="4"/>
      <c r="H525" s="4"/>
      <c r="I525" s="3"/>
    </row>
    <row r="526" ht="16.5" customHeight="1">
      <c r="B526" s="1"/>
      <c r="D526" s="2"/>
      <c r="E526" s="33"/>
      <c r="G526" s="4"/>
      <c r="H526" s="4"/>
      <c r="I526" s="3"/>
    </row>
    <row r="527" ht="16.5" customHeight="1">
      <c r="B527" s="1"/>
      <c r="D527" s="2"/>
      <c r="E527" s="33"/>
      <c r="G527" s="4"/>
      <c r="H527" s="4"/>
      <c r="I527" s="3"/>
    </row>
    <row r="528" ht="16.5" customHeight="1">
      <c r="B528" s="1"/>
      <c r="D528" s="2"/>
      <c r="E528" s="33"/>
      <c r="G528" s="4"/>
      <c r="H528" s="4"/>
      <c r="I528" s="3"/>
    </row>
    <row r="529" ht="16.5" customHeight="1">
      <c r="B529" s="1"/>
      <c r="D529" s="2"/>
      <c r="E529" s="33"/>
      <c r="G529" s="4"/>
      <c r="H529" s="4"/>
      <c r="I529" s="3"/>
    </row>
    <row r="530" ht="16.5" customHeight="1">
      <c r="B530" s="1"/>
      <c r="D530" s="2"/>
      <c r="E530" s="33"/>
      <c r="G530" s="4"/>
      <c r="H530" s="4"/>
      <c r="I530" s="3"/>
    </row>
    <row r="531" ht="16.5" customHeight="1">
      <c r="B531" s="1"/>
      <c r="D531" s="2"/>
      <c r="E531" s="33"/>
      <c r="G531" s="4"/>
      <c r="H531" s="4"/>
      <c r="I531" s="3"/>
    </row>
    <row r="532" ht="16.5" customHeight="1">
      <c r="B532" s="1"/>
      <c r="D532" s="2"/>
      <c r="E532" s="33"/>
      <c r="G532" s="4"/>
      <c r="H532" s="4"/>
      <c r="I532" s="3"/>
    </row>
    <row r="533" ht="16.5" customHeight="1">
      <c r="B533" s="1"/>
      <c r="D533" s="2"/>
      <c r="E533" s="33"/>
      <c r="G533" s="4"/>
      <c r="H533" s="4"/>
      <c r="I533" s="3"/>
    </row>
    <row r="534" ht="16.5" customHeight="1">
      <c r="B534" s="1"/>
      <c r="D534" s="2"/>
      <c r="E534" s="33"/>
      <c r="G534" s="4"/>
      <c r="H534" s="4"/>
      <c r="I534" s="3"/>
    </row>
    <row r="535" ht="16.5" customHeight="1">
      <c r="B535" s="1"/>
      <c r="D535" s="2"/>
      <c r="E535" s="33"/>
      <c r="G535" s="4"/>
      <c r="H535" s="4"/>
      <c r="I535" s="3"/>
    </row>
    <row r="536" ht="16.5" customHeight="1">
      <c r="B536" s="1"/>
      <c r="D536" s="2"/>
      <c r="E536" s="33"/>
      <c r="G536" s="4"/>
      <c r="H536" s="4"/>
      <c r="I536" s="3"/>
    </row>
    <row r="537" ht="16.5" customHeight="1">
      <c r="B537" s="1"/>
      <c r="D537" s="2"/>
      <c r="E537" s="33"/>
      <c r="G537" s="4"/>
      <c r="H537" s="4"/>
      <c r="I537" s="3"/>
    </row>
    <row r="538" ht="16.5" customHeight="1">
      <c r="B538" s="1"/>
      <c r="D538" s="2"/>
      <c r="E538" s="33"/>
      <c r="G538" s="4"/>
      <c r="H538" s="4"/>
      <c r="I538" s="3"/>
    </row>
    <row r="539" ht="16.5" customHeight="1">
      <c r="B539" s="1"/>
      <c r="D539" s="2"/>
      <c r="E539" s="33"/>
      <c r="G539" s="4"/>
      <c r="H539" s="4"/>
      <c r="I539" s="3"/>
    </row>
    <row r="540" ht="16.5" customHeight="1">
      <c r="B540" s="1"/>
      <c r="D540" s="2"/>
      <c r="E540" s="33"/>
      <c r="G540" s="4"/>
      <c r="H540" s="4"/>
      <c r="I540" s="3"/>
    </row>
    <row r="541" ht="16.5" customHeight="1">
      <c r="B541" s="1"/>
      <c r="D541" s="2"/>
      <c r="E541" s="33"/>
      <c r="G541" s="4"/>
      <c r="H541" s="4"/>
      <c r="I541" s="3"/>
    </row>
    <row r="542" ht="16.5" customHeight="1">
      <c r="B542" s="1"/>
      <c r="D542" s="2"/>
      <c r="E542" s="33"/>
      <c r="G542" s="4"/>
      <c r="H542" s="4"/>
      <c r="I542" s="3"/>
    </row>
    <row r="543" ht="16.5" customHeight="1">
      <c r="B543" s="1"/>
      <c r="D543" s="2"/>
      <c r="E543" s="33"/>
      <c r="G543" s="4"/>
      <c r="H543" s="4"/>
      <c r="I543" s="3"/>
    </row>
    <row r="544" ht="16.5" customHeight="1">
      <c r="B544" s="1"/>
      <c r="D544" s="2"/>
      <c r="E544" s="33"/>
      <c r="G544" s="4"/>
      <c r="H544" s="4"/>
      <c r="I544" s="3"/>
    </row>
    <row r="545" ht="16.5" customHeight="1">
      <c r="B545" s="1"/>
      <c r="D545" s="2"/>
      <c r="E545" s="33"/>
      <c r="G545" s="4"/>
      <c r="H545" s="4"/>
      <c r="I545" s="3"/>
    </row>
    <row r="546" ht="16.5" customHeight="1">
      <c r="B546" s="1"/>
      <c r="D546" s="2"/>
      <c r="E546" s="33"/>
      <c r="G546" s="4"/>
      <c r="H546" s="4"/>
      <c r="I546" s="3"/>
    </row>
    <row r="547" ht="16.5" customHeight="1">
      <c r="B547" s="1"/>
      <c r="D547" s="2"/>
      <c r="E547" s="33"/>
      <c r="G547" s="4"/>
      <c r="H547" s="4"/>
      <c r="I547" s="3"/>
    </row>
    <row r="548" ht="16.5" customHeight="1">
      <c r="B548" s="1"/>
      <c r="D548" s="2"/>
      <c r="E548" s="33"/>
      <c r="G548" s="4"/>
      <c r="H548" s="4"/>
      <c r="I548" s="3"/>
    </row>
    <row r="549" ht="16.5" customHeight="1">
      <c r="B549" s="1"/>
      <c r="D549" s="2"/>
      <c r="E549" s="33"/>
      <c r="G549" s="4"/>
      <c r="H549" s="4"/>
      <c r="I549" s="3"/>
    </row>
    <row r="550" ht="16.5" customHeight="1">
      <c r="B550" s="1"/>
      <c r="D550" s="2"/>
      <c r="E550" s="33"/>
      <c r="G550" s="4"/>
      <c r="H550" s="4"/>
      <c r="I550" s="3"/>
    </row>
    <row r="551" ht="16.5" customHeight="1">
      <c r="B551" s="1"/>
      <c r="D551" s="2"/>
      <c r="E551" s="33"/>
      <c r="G551" s="4"/>
      <c r="H551" s="4"/>
      <c r="I551" s="3"/>
    </row>
    <row r="552" ht="16.5" customHeight="1">
      <c r="B552" s="1"/>
      <c r="D552" s="2"/>
      <c r="E552" s="33"/>
      <c r="G552" s="4"/>
      <c r="H552" s="4"/>
      <c r="I552" s="3"/>
    </row>
    <row r="553" ht="16.5" customHeight="1">
      <c r="B553" s="1"/>
      <c r="D553" s="2"/>
      <c r="E553" s="33"/>
      <c r="G553" s="4"/>
      <c r="H553" s="4"/>
      <c r="I553" s="3"/>
    </row>
    <row r="554" ht="16.5" customHeight="1">
      <c r="B554" s="1"/>
      <c r="D554" s="2"/>
      <c r="E554" s="33"/>
      <c r="G554" s="4"/>
      <c r="H554" s="4"/>
      <c r="I554" s="3"/>
    </row>
    <row r="555" ht="16.5" customHeight="1">
      <c r="B555" s="1"/>
      <c r="D555" s="2"/>
      <c r="E555" s="33"/>
      <c r="G555" s="4"/>
      <c r="H555" s="4"/>
      <c r="I555" s="3"/>
    </row>
    <row r="556" ht="16.5" customHeight="1">
      <c r="B556" s="1"/>
      <c r="D556" s="2"/>
      <c r="E556" s="33"/>
      <c r="G556" s="4"/>
      <c r="H556" s="4"/>
      <c r="I556" s="3"/>
    </row>
    <row r="557" ht="16.5" customHeight="1">
      <c r="B557" s="1"/>
      <c r="D557" s="2"/>
      <c r="E557" s="33"/>
      <c r="G557" s="4"/>
      <c r="H557" s="4"/>
      <c r="I557" s="3"/>
    </row>
    <row r="558" ht="16.5" customHeight="1">
      <c r="B558" s="1"/>
      <c r="D558" s="2"/>
      <c r="E558" s="33"/>
      <c r="G558" s="4"/>
      <c r="H558" s="4"/>
      <c r="I558" s="3"/>
    </row>
    <row r="559" ht="16.5" customHeight="1">
      <c r="B559" s="1"/>
      <c r="D559" s="2"/>
      <c r="E559" s="33"/>
      <c r="G559" s="4"/>
      <c r="H559" s="4"/>
      <c r="I559" s="3"/>
    </row>
    <row r="560" ht="16.5" customHeight="1">
      <c r="B560" s="1"/>
      <c r="D560" s="2"/>
      <c r="E560" s="33"/>
      <c r="G560" s="4"/>
      <c r="H560" s="4"/>
      <c r="I560" s="3"/>
    </row>
    <row r="561" ht="16.5" customHeight="1">
      <c r="B561" s="1"/>
      <c r="D561" s="2"/>
      <c r="E561" s="33"/>
      <c r="G561" s="4"/>
      <c r="H561" s="4"/>
      <c r="I561" s="3"/>
    </row>
    <row r="562" ht="16.5" customHeight="1">
      <c r="B562" s="1"/>
      <c r="D562" s="2"/>
      <c r="E562" s="33"/>
      <c r="G562" s="4"/>
      <c r="H562" s="4"/>
      <c r="I562" s="3"/>
    </row>
    <row r="563" ht="16.5" customHeight="1">
      <c r="B563" s="1"/>
      <c r="D563" s="2"/>
      <c r="E563" s="33"/>
      <c r="G563" s="4"/>
      <c r="H563" s="4"/>
      <c r="I563" s="3"/>
    </row>
    <row r="564" ht="16.5" customHeight="1">
      <c r="B564" s="1"/>
      <c r="D564" s="2"/>
      <c r="E564" s="33"/>
      <c r="G564" s="4"/>
      <c r="H564" s="4"/>
      <c r="I564" s="3"/>
    </row>
    <row r="565" ht="16.5" customHeight="1">
      <c r="B565" s="1"/>
      <c r="D565" s="2"/>
      <c r="E565" s="33"/>
      <c r="G565" s="4"/>
      <c r="H565" s="4"/>
      <c r="I565" s="3"/>
    </row>
    <row r="566" ht="16.5" customHeight="1">
      <c r="B566" s="1"/>
      <c r="D566" s="2"/>
      <c r="E566" s="33"/>
      <c r="G566" s="4"/>
      <c r="H566" s="4"/>
      <c r="I566" s="3"/>
    </row>
    <row r="567" ht="16.5" customHeight="1">
      <c r="B567" s="1"/>
      <c r="D567" s="2"/>
      <c r="E567" s="33"/>
      <c r="G567" s="4"/>
      <c r="H567" s="4"/>
      <c r="I567" s="3"/>
    </row>
    <row r="568" ht="16.5" customHeight="1">
      <c r="B568" s="1"/>
      <c r="D568" s="2"/>
      <c r="E568" s="33"/>
      <c r="G568" s="4"/>
      <c r="H568" s="4"/>
      <c r="I568" s="3"/>
    </row>
    <row r="569" ht="16.5" customHeight="1">
      <c r="B569" s="1"/>
      <c r="D569" s="2"/>
      <c r="E569" s="33"/>
      <c r="G569" s="4"/>
      <c r="H569" s="4"/>
      <c r="I569" s="3"/>
    </row>
    <row r="570" ht="16.5" customHeight="1">
      <c r="B570" s="1"/>
      <c r="D570" s="2"/>
      <c r="E570" s="33"/>
      <c r="G570" s="4"/>
      <c r="H570" s="4"/>
      <c r="I570" s="3"/>
    </row>
    <row r="571" ht="16.5" customHeight="1">
      <c r="B571" s="1"/>
      <c r="D571" s="2"/>
      <c r="E571" s="33"/>
      <c r="G571" s="4"/>
      <c r="H571" s="4"/>
      <c r="I571" s="3"/>
    </row>
    <row r="572" ht="16.5" customHeight="1">
      <c r="B572" s="1"/>
      <c r="D572" s="2"/>
      <c r="E572" s="33"/>
      <c r="G572" s="4"/>
      <c r="H572" s="4"/>
      <c r="I572" s="3"/>
    </row>
    <row r="573" ht="16.5" customHeight="1">
      <c r="B573" s="1"/>
      <c r="D573" s="2"/>
      <c r="E573" s="33"/>
      <c r="G573" s="4"/>
      <c r="H573" s="4"/>
      <c r="I573" s="3"/>
    </row>
    <row r="574" ht="16.5" customHeight="1">
      <c r="B574" s="1"/>
      <c r="D574" s="2"/>
      <c r="E574" s="33"/>
      <c r="G574" s="4"/>
      <c r="H574" s="4"/>
      <c r="I574" s="3"/>
    </row>
    <row r="575" ht="16.5" customHeight="1">
      <c r="B575" s="1"/>
      <c r="D575" s="2"/>
      <c r="E575" s="33"/>
      <c r="G575" s="4"/>
      <c r="H575" s="4"/>
      <c r="I575" s="3"/>
    </row>
    <row r="576" ht="16.5" customHeight="1">
      <c r="B576" s="1"/>
      <c r="D576" s="2"/>
      <c r="E576" s="33"/>
      <c r="G576" s="4"/>
      <c r="H576" s="4"/>
      <c r="I576" s="3"/>
    </row>
    <row r="577" ht="16.5" customHeight="1">
      <c r="B577" s="1"/>
      <c r="D577" s="2"/>
      <c r="E577" s="33"/>
      <c r="G577" s="4"/>
      <c r="H577" s="4"/>
      <c r="I577" s="3"/>
    </row>
    <row r="578" ht="16.5" customHeight="1">
      <c r="B578" s="1"/>
      <c r="D578" s="2"/>
      <c r="E578" s="33"/>
      <c r="G578" s="4"/>
      <c r="H578" s="4"/>
      <c r="I578" s="3"/>
    </row>
    <row r="579" ht="16.5" customHeight="1">
      <c r="B579" s="1"/>
      <c r="D579" s="2"/>
      <c r="E579" s="33"/>
      <c r="G579" s="4"/>
      <c r="H579" s="4"/>
      <c r="I579" s="3"/>
    </row>
    <row r="580" ht="16.5" customHeight="1">
      <c r="B580" s="1"/>
      <c r="D580" s="2"/>
      <c r="E580" s="33"/>
      <c r="G580" s="4"/>
      <c r="H580" s="4"/>
      <c r="I580" s="3"/>
    </row>
    <row r="581" ht="16.5" customHeight="1">
      <c r="B581" s="1"/>
      <c r="D581" s="2"/>
      <c r="E581" s="33"/>
      <c r="G581" s="4"/>
      <c r="H581" s="4"/>
      <c r="I581" s="3"/>
    </row>
    <row r="582" ht="16.5" customHeight="1">
      <c r="B582" s="1"/>
      <c r="D582" s="2"/>
      <c r="E582" s="33"/>
      <c r="G582" s="4"/>
      <c r="H582" s="4"/>
      <c r="I582" s="3"/>
    </row>
    <row r="583" ht="16.5" customHeight="1">
      <c r="B583" s="1"/>
      <c r="D583" s="2"/>
      <c r="E583" s="33"/>
      <c r="G583" s="4"/>
      <c r="H583" s="4"/>
      <c r="I583" s="3"/>
    </row>
    <row r="584" ht="16.5" customHeight="1">
      <c r="B584" s="1"/>
      <c r="D584" s="2"/>
      <c r="E584" s="33"/>
      <c r="G584" s="4"/>
      <c r="H584" s="4"/>
      <c r="I584" s="3"/>
    </row>
    <row r="585" ht="16.5" customHeight="1">
      <c r="B585" s="1"/>
      <c r="D585" s="2"/>
      <c r="E585" s="33"/>
      <c r="G585" s="4"/>
      <c r="H585" s="4"/>
      <c r="I585" s="3"/>
    </row>
    <row r="586" ht="16.5" customHeight="1">
      <c r="B586" s="1"/>
      <c r="D586" s="2"/>
      <c r="E586" s="33"/>
      <c r="G586" s="4"/>
      <c r="H586" s="4"/>
      <c r="I586" s="3"/>
    </row>
    <row r="587" ht="16.5" customHeight="1">
      <c r="B587" s="1"/>
      <c r="D587" s="2"/>
      <c r="E587" s="33"/>
      <c r="G587" s="4"/>
      <c r="H587" s="4"/>
      <c r="I587" s="3"/>
    </row>
    <row r="588" ht="16.5" customHeight="1">
      <c r="B588" s="1"/>
      <c r="D588" s="2"/>
      <c r="E588" s="33"/>
      <c r="G588" s="4"/>
      <c r="H588" s="4"/>
      <c r="I588" s="3"/>
    </row>
    <row r="589" ht="16.5" customHeight="1">
      <c r="B589" s="1"/>
      <c r="D589" s="2"/>
      <c r="E589" s="33"/>
      <c r="G589" s="4"/>
      <c r="H589" s="4"/>
      <c r="I589" s="3"/>
    </row>
    <row r="590" ht="16.5" customHeight="1">
      <c r="B590" s="1"/>
      <c r="D590" s="2"/>
      <c r="E590" s="33"/>
      <c r="G590" s="4"/>
      <c r="H590" s="4"/>
      <c r="I590" s="3"/>
    </row>
    <row r="591" ht="16.5" customHeight="1">
      <c r="B591" s="1"/>
      <c r="D591" s="2"/>
      <c r="E591" s="33"/>
      <c r="G591" s="4"/>
      <c r="H591" s="4"/>
      <c r="I591" s="3"/>
    </row>
    <row r="592" ht="16.5" customHeight="1">
      <c r="B592" s="1"/>
      <c r="D592" s="2"/>
      <c r="E592" s="33"/>
      <c r="G592" s="4"/>
      <c r="H592" s="4"/>
      <c r="I592" s="3"/>
    </row>
    <row r="593" ht="16.5" customHeight="1">
      <c r="B593" s="1"/>
      <c r="D593" s="2"/>
      <c r="E593" s="33"/>
      <c r="G593" s="4"/>
      <c r="H593" s="4"/>
      <c r="I593" s="3"/>
    </row>
    <row r="594" ht="16.5" customHeight="1">
      <c r="B594" s="1"/>
      <c r="D594" s="2"/>
      <c r="E594" s="33"/>
      <c r="G594" s="4"/>
      <c r="H594" s="4"/>
      <c r="I594" s="3"/>
    </row>
    <row r="595" ht="16.5" customHeight="1">
      <c r="B595" s="1"/>
      <c r="D595" s="2"/>
      <c r="E595" s="33"/>
      <c r="G595" s="4"/>
      <c r="H595" s="4"/>
      <c r="I595" s="3"/>
    </row>
    <row r="596" ht="16.5" customHeight="1">
      <c r="B596" s="1"/>
      <c r="D596" s="2"/>
      <c r="E596" s="33"/>
      <c r="G596" s="4"/>
      <c r="H596" s="4"/>
      <c r="I596" s="3"/>
    </row>
    <row r="597" ht="16.5" customHeight="1">
      <c r="B597" s="1"/>
      <c r="D597" s="2"/>
      <c r="E597" s="33"/>
      <c r="G597" s="4"/>
      <c r="H597" s="4"/>
      <c r="I597" s="3"/>
    </row>
    <row r="598" ht="16.5" customHeight="1">
      <c r="B598" s="1"/>
      <c r="D598" s="2"/>
      <c r="E598" s="33"/>
      <c r="G598" s="4"/>
      <c r="H598" s="4"/>
      <c r="I598" s="3"/>
    </row>
    <row r="599" ht="16.5" customHeight="1">
      <c r="B599" s="1"/>
      <c r="D599" s="2"/>
      <c r="E599" s="33"/>
      <c r="G599" s="4"/>
      <c r="H599" s="4"/>
      <c r="I599" s="3"/>
    </row>
    <row r="600" ht="16.5" customHeight="1">
      <c r="B600" s="1"/>
      <c r="D600" s="2"/>
      <c r="E600" s="33"/>
      <c r="G600" s="4"/>
      <c r="H600" s="4"/>
      <c r="I600" s="3"/>
    </row>
    <row r="601" ht="16.5" customHeight="1">
      <c r="B601" s="1"/>
      <c r="D601" s="2"/>
      <c r="E601" s="33"/>
      <c r="G601" s="4"/>
      <c r="H601" s="4"/>
      <c r="I601" s="3"/>
    </row>
    <row r="602" ht="16.5" customHeight="1">
      <c r="B602" s="1"/>
      <c r="D602" s="2"/>
      <c r="E602" s="33"/>
      <c r="G602" s="4"/>
      <c r="H602" s="4"/>
      <c r="I602" s="3"/>
    </row>
    <row r="603" ht="16.5" customHeight="1">
      <c r="B603" s="1"/>
      <c r="D603" s="2"/>
      <c r="E603" s="33"/>
      <c r="G603" s="4"/>
      <c r="H603" s="4"/>
      <c r="I603" s="3"/>
    </row>
    <row r="604" ht="16.5" customHeight="1">
      <c r="B604" s="1"/>
      <c r="D604" s="2"/>
      <c r="E604" s="33"/>
      <c r="G604" s="4"/>
      <c r="H604" s="4"/>
      <c r="I604" s="3"/>
    </row>
    <row r="605" ht="16.5" customHeight="1">
      <c r="B605" s="1"/>
      <c r="D605" s="2"/>
      <c r="E605" s="33"/>
      <c r="G605" s="4"/>
      <c r="H605" s="4"/>
      <c r="I605" s="3"/>
    </row>
    <row r="606" ht="16.5" customHeight="1">
      <c r="B606" s="1"/>
      <c r="D606" s="2"/>
      <c r="E606" s="33"/>
      <c r="G606" s="4"/>
      <c r="H606" s="4"/>
      <c r="I606" s="3"/>
    </row>
    <row r="607" ht="16.5" customHeight="1">
      <c r="B607" s="1"/>
      <c r="D607" s="2"/>
      <c r="E607" s="33"/>
      <c r="G607" s="4"/>
      <c r="H607" s="4"/>
      <c r="I607" s="3"/>
    </row>
    <row r="608" ht="16.5" customHeight="1">
      <c r="B608" s="1"/>
      <c r="D608" s="2"/>
      <c r="E608" s="33"/>
      <c r="G608" s="4"/>
      <c r="H608" s="4"/>
      <c r="I608" s="3"/>
    </row>
    <row r="609" ht="16.5" customHeight="1">
      <c r="B609" s="1"/>
      <c r="D609" s="2"/>
      <c r="E609" s="33"/>
      <c r="G609" s="4"/>
      <c r="H609" s="4"/>
      <c r="I609" s="3"/>
    </row>
    <row r="610" ht="16.5" customHeight="1">
      <c r="B610" s="1"/>
      <c r="D610" s="2"/>
      <c r="E610" s="33"/>
      <c r="G610" s="4"/>
      <c r="H610" s="4"/>
      <c r="I610" s="3"/>
    </row>
    <row r="611" ht="16.5" customHeight="1">
      <c r="B611" s="1"/>
      <c r="D611" s="2"/>
      <c r="E611" s="33"/>
      <c r="G611" s="4"/>
      <c r="H611" s="4"/>
      <c r="I611" s="3"/>
    </row>
    <row r="612" ht="16.5" customHeight="1">
      <c r="B612" s="1"/>
      <c r="D612" s="2"/>
      <c r="E612" s="33"/>
      <c r="G612" s="4"/>
      <c r="H612" s="4"/>
      <c r="I612" s="3"/>
    </row>
    <row r="613" ht="16.5" customHeight="1">
      <c r="B613" s="1"/>
      <c r="D613" s="2"/>
      <c r="E613" s="33"/>
      <c r="G613" s="4"/>
      <c r="H613" s="4"/>
      <c r="I613" s="3"/>
    </row>
    <row r="614" ht="16.5" customHeight="1">
      <c r="B614" s="1"/>
      <c r="D614" s="2"/>
      <c r="E614" s="33"/>
      <c r="G614" s="4"/>
      <c r="H614" s="4"/>
      <c r="I614" s="3"/>
    </row>
    <row r="615" ht="16.5" customHeight="1">
      <c r="B615" s="1"/>
      <c r="D615" s="2"/>
      <c r="E615" s="33"/>
      <c r="G615" s="4"/>
      <c r="H615" s="4"/>
      <c r="I615" s="3"/>
    </row>
    <row r="616" ht="16.5" customHeight="1">
      <c r="B616" s="1"/>
      <c r="D616" s="2"/>
      <c r="E616" s="33"/>
      <c r="G616" s="4"/>
      <c r="H616" s="4"/>
      <c r="I616" s="3"/>
    </row>
    <row r="617" ht="16.5" customHeight="1">
      <c r="B617" s="1"/>
      <c r="D617" s="2"/>
      <c r="E617" s="33"/>
      <c r="G617" s="4"/>
      <c r="H617" s="4"/>
      <c r="I617" s="3"/>
    </row>
    <row r="618" ht="16.5" customHeight="1">
      <c r="B618" s="1"/>
      <c r="D618" s="2"/>
      <c r="E618" s="33"/>
      <c r="G618" s="4"/>
      <c r="H618" s="4"/>
      <c r="I618" s="3"/>
    </row>
    <row r="619" ht="16.5" customHeight="1">
      <c r="B619" s="1"/>
      <c r="D619" s="2"/>
      <c r="E619" s="33"/>
      <c r="G619" s="4"/>
      <c r="H619" s="4"/>
      <c r="I619" s="3"/>
    </row>
    <row r="620" ht="16.5" customHeight="1">
      <c r="B620" s="1"/>
      <c r="D620" s="2"/>
      <c r="E620" s="33"/>
      <c r="G620" s="4"/>
      <c r="H620" s="4"/>
      <c r="I620" s="3"/>
    </row>
    <row r="621" ht="16.5" customHeight="1">
      <c r="B621" s="1"/>
      <c r="D621" s="2"/>
      <c r="E621" s="33"/>
      <c r="G621" s="4"/>
      <c r="H621" s="4"/>
      <c r="I621" s="3"/>
    </row>
    <row r="622" ht="16.5" customHeight="1">
      <c r="B622" s="1"/>
      <c r="D622" s="2"/>
      <c r="E622" s="33"/>
      <c r="G622" s="4"/>
      <c r="H622" s="4"/>
      <c r="I622" s="3"/>
    </row>
    <row r="623" ht="16.5" customHeight="1">
      <c r="B623" s="1"/>
      <c r="D623" s="2"/>
      <c r="E623" s="33"/>
      <c r="G623" s="4"/>
      <c r="H623" s="4"/>
      <c r="I623" s="3"/>
    </row>
    <row r="624" ht="16.5" customHeight="1">
      <c r="B624" s="1"/>
      <c r="D624" s="2"/>
      <c r="E624" s="33"/>
      <c r="G624" s="4"/>
      <c r="H624" s="4"/>
      <c r="I624" s="3"/>
    </row>
    <row r="625" ht="16.5" customHeight="1">
      <c r="B625" s="1"/>
      <c r="D625" s="2"/>
      <c r="E625" s="33"/>
      <c r="G625" s="4"/>
      <c r="H625" s="4"/>
      <c r="I625" s="3"/>
    </row>
    <row r="626" ht="16.5" customHeight="1">
      <c r="B626" s="1"/>
      <c r="D626" s="2"/>
      <c r="E626" s="33"/>
      <c r="G626" s="4"/>
      <c r="H626" s="4"/>
      <c r="I626" s="3"/>
    </row>
    <row r="627" ht="16.5" customHeight="1">
      <c r="B627" s="1"/>
      <c r="D627" s="2"/>
      <c r="E627" s="33"/>
      <c r="G627" s="4"/>
      <c r="H627" s="4"/>
      <c r="I627" s="3"/>
    </row>
    <row r="628" ht="16.5" customHeight="1">
      <c r="B628" s="1"/>
      <c r="D628" s="2"/>
      <c r="E628" s="33"/>
      <c r="G628" s="4"/>
      <c r="H628" s="4"/>
      <c r="I628" s="3"/>
    </row>
    <row r="629" ht="16.5" customHeight="1">
      <c r="B629" s="1"/>
      <c r="D629" s="2"/>
      <c r="E629" s="33"/>
      <c r="G629" s="4"/>
      <c r="H629" s="4"/>
      <c r="I629" s="3"/>
    </row>
    <row r="630" ht="16.5" customHeight="1">
      <c r="B630" s="1"/>
      <c r="D630" s="2"/>
      <c r="E630" s="33"/>
      <c r="G630" s="4"/>
      <c r="H630" s="4"/>
      <c r="I630" s="3"/>
    </row>
    <row r="631" ht="16.5" customHeight="1">
      <c r="B631" s="1"/>
      <c r="D631" s="2"/>
      <c r="E631" s="33"/>
      <c r="G631" s="4"/>
      <c r="H631" s="4"/>
      <c r="I631" s="3"/>
    </row>
    <row r="632" ht="16.5" customHeight="1">
      <c r="B632" s="1"/>
      <c r="D632" s="2"/>
      <c r="E632" s="33"/>
      <c r="G632" s="4"/>
      <c r="H632" s="4"/>
      <c r="I632" s="3"/>
    </row>
    <row r="633" ht="16.5" customHeight="1">
      <c r="B633" s="1"/>
      <c r="D633" s="2"/>
      <c r="E633" s="33"/>
      <c r="G633" s="4"/>
      <c r="H633" s="4"/>
      <c r="I633" s="3"/>
    </row>
    <row r="634" ht="16.5" customHeight="1">
      <c r="B634" s="1"/>
      <c r="D634" s="2"/>
      <c r="E634" s="33"/>
      <c r="G634" s="4"/>
      <c r="H634" s="4"/>
      <c r="I634" s="3"/>
    </row>
    <row r="635" ht="16.5" customHeight="1">
      <c r="B635" s="1"/>
      <c r="D635" s="2"/>
      <c r="E635" s="33"/>
      <c r="G635" s="4"/>
      <c r="H635" s="4"/>
      <c r="I635" s="3"/>
    </row>
    <row r="636" ht="16.5" customHeight="1">
      <c r="B636" s="1"/>
      <c r="D636" s="2"/>
      <c r="E636" s="33"/>
      <c r="G636" s="4"/>
      <c r="H636" s="4"/>
      <c r="I636" s="3"/>
    </row>
    <row r="637" ht="16.5" customHeight="1">
      <c r="B637" s="1"/>
      <c r="D637" s="2"/>
      <c r="E637" s="33"/>
      <c r="G637" s="4"/>
      <c r="H637" s="4"/>
      <c r="I637" s="3"/>
    </row>
    <row r="638" ht="16.5" customHeight="1">
      <c r="B638" s="1"/>
      <c r="D638" s="2"/>
      <c r="E638" s="33"/>
      <c r="G638" s="4"/>
      <c r="H638" s="4"/>
      <c r="I638" s="3"/>
    </row>
    <row r="639" ht="16.5" customHeight="1">
      <c r="B639" s="1"/>
      <c r="D639" s="2"/>
      <c r="E639" s="33"/>
      <c r="G639" s="4"/>
      <c r="H639" s="4"/>
      <c r="I639" s="3"/>
    </row>
    <row r="640" ht="16.5" customHeight="1">
      <c r="B640" s="1"/>
      <c r="D640" s="2"/>
      <c r="E640" s="33"/>
      <c r="G640" s="4"/>
      <c r="H640" s="4"/>
      <c r="I640" s="3"/>
    </row>
    <row r="641" ht="16.5" customHeight="1">
      <c r="B641" s="1"/>
      <c r="D641" s="2"/>
      <c r="E641" s="33"/>
      <c r="G641" s="4"/>
      <c r="H641" s="4"/>
      <c r="I641" s="3"/>
    </row>
    <row r="642" ht="16.5" customHeight="1">
      <c r="B642" s="1"/>
      <c r="D642" s="2"/>
      <c r="E642" s="33"/>
      <c r="G642" s="4"/>
      <c r="H642" s="4"/>
      <c r="I642" s="3"/>
    </row>
    <row r="643" ht="16.5" customHeight="1">
      <c r="B643" s="1"/>
      <c r="D643" s="2"/>
      <c r="E643" s="33"/>
      <c r="G643" s="4"/>
      <c r="H643" s="4"/>
      <c r="I643" s="3"/>
    </row>
    <row r="644" ht="16.5" customHeight="1">
      <c r="B644" s="1"/>
      <c r="D644" s="2"/>
      <c r="E644" s="33"/>
      <c r="G644" s="4"/>
      <c r="H644" s="4"/>
      <c r="I644" s="3"/>
    </row>
    <row r="645" ht="16.5" customHeight="1">
      <c r="B645" s="1"/>
      <c r="D645" s="2"/>
      <c r="E645" s="33"/>
      <c r="G645" s="4"/>
      <c r="H645" s="4"/>
      <c r="I645" s="3"/>
    </row>
    <row r="646" ht="16.5" customHeight="1">
      <c r="B646" s="1"/>
      <c r="D646" s="2"/>
      <c r="E646" s="33"/>
      <c r="G646" s="4"/>
      <c r="H646" s="4"/>
      <c r="I646" s="3"/>
    </row>
    <row r="647" ht="16.5" customHeight="1">
      <c r="B647" s="1"/>
      <c r="D647" s="2"/>
      <c r="E647" s="33"/>
      <c r="G647" s="4"/>
      <c r="H647" s="4"/>
      <c r="I647" s="3"/>
    </row>
    <row r="648" ht="16.5" customHeight="1">
      <c r="B648" s="1"/>
      <c r="D648" s="2"/>
      <c r="E648" s="33"/>
      <c r="G648" s="4"/>
      <c r="H648" s="4"/>
      <c r="I648" s="3"/>
    </row>
    <row r="649" ht="16.5" customHeight="1">
      <c r="B649" s="1"/>
      <c r="D649" s="2"/>
      <c r="E649" s="33"/>
      <c r="G649" s="4"/>
      <c r="H649" s="4"/>
      <c r="I649" s="3"/>
    </row>
    <row r="650" ht="16.5" customHeight="1">
      <c r="B650" s="1"/>
      <c r="D650" s="2"/>
      <c r="E650" s="33"/>
      <c r="G650" s="4"/>
      <c r="H650" s="4"/>
      <c r="I650" s="3"/>
    </row>
    <row r="651" ht="16.5" customHeight="1">
      <c r="B651" s="1"/>
      <c r="D651" s="2"/>
      <c r="E651" s="33"/>
      <c r="G651" s="4"/>
      <c r="H651" s="4"/>
      <c r="I651" s="3"/>
    </row>
    <row r="652" ht="16.5" customHeight="1">
      <c r="B652" s="1"/>
      <c r="D652" s="2"/>
      <c r="E652" s="33"/>
      <c r="G652" s="4"/>
      <c r="H652" s="4"/>
      <c r="I652" s="3"/>
    </row>
    <row r="653" ht="16.5" customHeight="1">
      <c r="B653" s="1"/>
      <c r="D653" s="2"/>
      <c r="E653" s="33"/>
      <c r="G653" s="4"/>
      <c r="H653" s="4"/>
      <c r="I653" s="3"/>
    </row>
    <row r="654" ht="16.5" customHeight="1">
      <c r="B654" s="1"/>
      <c r="D654" s="2"/>
      <c r="E654" s="33"/>
      <c r="G654" s="4"/>
      <c r="H654" s="4"/>
      <c r="I654" s="3"/>
    </row>
    <row r="655" ht="16.5" customHeight="1">
      <c r="B655" s="1"/>
      <c r="D655" s="2"/>
      <c r="E655" s="33"/>
      <c r="G655" s="4"/>
      <c r="H655" s="4"/>
      <c r="I655" s="3"/>
    </row>
    <row r="656" ht="16.5" customHeight="1">
      <c r="B656" s="1"/>
      <c r="D656" s="2"/>
      <c r="E656" s="33"/>
      <c r="G656" s="4"/>
      <c r="H656" s="4"/>
      <c r="I656" s="3"/>
    </row>
    <row r="657" ht="16.5" customHeight="1">
      <c r="B657" s="1"/>
      <c r="D657" s="2"/>
      <c r="E657" s="33"/>
      <c r="G657" s="4"/>
      <c r="H657" s="4"/>
      <c r="I657" s="3"/>
    </row>
    <row r="658" ht="16.5" customHeight="1">
      <c r="B658" s="1"/>
      <c r="D658" s="2"/>
      <c r="E658" s="33"/>
      <c r="G658" s="4"/>
      <c r="H658" s="4"/>
      <c r="I658" s="3"/>
    </row>
    <row r="659" ht="16.5" customHeight="1">
      <c r="B659" s="1"/>
      <c r="D659" s="2"/>
      <c r="E659" s="33"/>
      <c r="G659" s="4"/>
      <c r="H659" s="4"/>
      <c r="I659" s="3"/>
    </row>
    <row r="660" ht="16.5" customHeight="1">
      <c r="B660" s="1"/>
      <c r="D660" s="2"/>
      <c r="E660" s="33"/>
      <c r="G660" s="4"/>
      <c r="H660" s="4"/>
      <c r="I660" s="3"/>
    </row>
    <row r="661" ht="16.5" customHeight="1">
      <c r="B661" s="1"/>
      <c r="D661" s="2"/>
      <c r="E661" s="33"/>
      <c r="G661" s="4"/>
      <c r="H661" s="4"/>
      <c r="I661" s="3"/>
    </row>
    <row r="662" ht="16.5" customHeight="1">
      <c r="B662" s="1"/>
      <c r="D662" s="2"/>
      <c r="E662" s="33"/>
      <c r="G662" s="4"/>
      <c r="H662" s="4"/>
      <c r="I662" s="3"/>
    </row>
    <row r="663" ht="16.5" customHeight="1">
      <c r="B663" s="1"/>
      <c r="D663" s="2"/>
      <c r="E663" s="33"/>
      <c r="G663" s="4"/>
      <c r="H663" s="4"/>
      <c r="I663" s="3"/>
    </row>
    <row r="664" ht="16.5" customHeight="1">
      <c r="B664" s="1"/>
      <c r="D664" s="2"/>
      <c r="E664" s="33"/>
      <c r="G664" s="4"/>
      <c r="H664" s="4"/>
      <c r="I664" s="3"/>
    </row>
    <row r="665" ht="16.5" customHeight="1">
      <c r="B665" s="1"/>
      <c r="D665" s="2"/>
      <c r="E665" s="33"/>
      <c r="G665" s="4"/>
      <c r="H665" s="4"/>
      <c r="I665" s="3"/>
    </row>
    <row r="666" ht="16.5" customHeight="1">
      <c r="B666" s="1"/>
      <c r="D666" s="2"/>
      <c r="E666" s="33"/>
      <c r="G666" s="4"/>
      <c r="H666" s="4"/>
      <c r="I666" s="3"/>
    </row>
    <row r="667" ht="16.5" customHeight="1">
      <c r="B667" s="1"/>
      <c r="D667" s="2"/>
      <c r="E667" s="33"/>
      <c r="G667" s="4"/>
      <c r="H667" s="4"/>
      <c r="I667" s="3"/>
    </row>
    <row r="668" ht="16.5" customHeight="1">
      <c r="B668" s="1"/>
      <c r="D668" s="2"/>
      <c r="E668" s="33"/>
      <c r="G668" s="4"/>
      <c r="H668" s="4"/>
      <c r="I668" s="3"/>
    </row>
    <row r="669" ht="16.5" customHeight="1">
      <c r="B669" s="1"/>
      <c r="D669" s="2"/>
      <c r="E669" s="33"/>
      <c r="G669" s="4"/>
      <c r="H669" s="4"/>
      <c r="I669" s="3"/>
    </row>
    <row r="670" ht="16.5" customHeight="1">
      <c r="B670" s="1"/>
      <c r="D670" s="2"/>
      <c r="E670" s="33"/>
      <c r="G670" s="4"/>
      <c r="H670" s="4"/>
      <c r="I670" s="3"/>
    </row>
    <row r="671" ht="16.5" customHeight="1">
      <c r="B671" s="1"/>
      <c r="D671" s="2"/>
      <c r="E671" s="33"/>
      <c r="G671" s="4"/>
      <c r="H671" s="4"/>
      <c r="I671" s="3"/>
    </row>
    <row r="672" ht="16.5" customHeight="1">
      <c r="B672" s="1"/>
      <c r="D672" s="2"/>
      <c r="E672" s="33"/>
      <c r="G672" s="4"/>
      <c r="H672" s="4"/>
      <c r="I672" s="3"/>
    </row>
    <row r="673" ht="16.5" customHeight="1">
      <c r="B673" s="1"/>
      <c r="D673" s="2"/>
      <c r="E673" s="33"/>
      <c r="G673" s="4"/>
      <c r="H673" s="4"/>
      <c r="I673" s="3"/>
    </row>
    <row r="674" ht="16.5" customHeight="1">
      <c r="B674" s="1"/>
      <c r="D674" s="2"/>
      <c r="E674" s="33"/>
      <c r="G674" s="4"/>
      <c r="H674" s="4"/>
      <c r="I674" s="3"/>
    </row>
    <row r="675" ht="16.5" customHeight="1">
      <c r="B675" s="1"/>
      <c r="D675" s="2"/>
      <c r="E675" s="33"/>
      <c r="G675" s="4"/>
      <c r="H675" s="4"/>
      <c r="I675" s="3"/>
    </row>
    <row r="676" ht="16.5" customHeight="1">
      <c r="B676" s="1"/>
      <c r="D676" s="2"/>
      <c r="E676" s="33"/>
      <c r="G676" s="4"/>
      <c r="H676" s="4"/>
      <c r="I676" s="3"/>
    </row>
    <row r="677" ht="16.5" customHeight="1">
      <c r="B677" s="1"/>
      <c r="D677" s="2"/>
      <c r="E677" s="33"/>
      <c r="G677" s="4"/>
      <c r="H677" s="4"/>
      <c r="I677" s="3"/>
    </row>
    <row r="678" ht="16.5" customHeight="1">
      <c r="B678" s="1"/>
      <c r="D678" s="2"/>
      <c r="E678" s="33"/>
      <c r="G678" s="4"/>
      <c r="H678" s="4"/>
      <c r="I678" s="3"/>
    </row>
    <row r="679" ht="16.5" customHeight="1">
      <c r="B679" s="1"/>
      <c r="D679" s="2"/>
      <c r="E679" s="33"/>
      <c r="G679" s="4"/>
      <c r="H679" s="4"/>
      <c r="I679" s="3"/>
    </row>
    <row r="680" ht="16.5" customHeight="1">
      <c r="B680" s="1"/>
      <c r="D680" s="2"/>
      <c r="E680" s="33"/>
      <c r="G680" s="4"/>
      <c r="H680" s="4"/>
      <c r="I680" s="3"/>
    </row>
    <row r="681" ht="16.5" customHeight="1">
      <c r="B681" s="1"/>
      <c r="D681" s="2"/>
      <c r="E681" s="33"/>
      <c r="G681" s="4"/>
      <c r="H681" s="4"/>
      <c r="I681" s="3"/>
    </row>
    <row r="682" ht="16.5" customHeight="1">
      <c r="B682" s="1"/>
      <c r="D682" s="2"/>
      <c r="E682" s="33"/>
      <c r="G682" s="4"/>
      <c r="H682" s="4"/>
      <c r="I682" s="3"/>
    </row>
    <row r="683" ht="16.5" customHeight="1">
      <c r="B683" s="1"/>
      <c r="D683" s="2"/>
      <c r="E683" s="33"/>
      <c r="G683" s="4"/>
      <c r="H683" s="4"/>
      <c r="I683" s="3"/>
    </row>
    <row r="684" ht="16.5" customHeight="1">
      <c r="B684" s="1"/>
      <c r="D684" s="2"/>
      <c r="E684" s="33"/>
      <c r="G684" s="4"/>
      <c r="H684" s="4"/>
      <c r="I684" s="3"/>
    </row>
    <row r="685" ht="16.5" customHeight="1">
      <c r="B685" s="1"/>
      <c r="D685" s="2"/>
      <c r="E685" s="33"/>
      <c r="G685" s="4"/>
      <c r="H685" s="4"/>
      <c r="I685" s="3"/>
    </row>
    <row r="686" ht="16.5" customHeight="1">
      <c r="B686" s="1"/>
      <c r="D686" s="2"/>
      <c r="E686" s="33"/>
      <c r="G686" s="4"/>
      <c r="H686" s="4"/>
      <c r="I686" s="3"/>
    </row>
    <row r="687" ht="16.5" customHeight="1">
      <c r="B687" s="1"/>
      <c r="D687" s="2"/>
      <c r="E687" s="33"/>
      <c r="G687" s="4"/>
      <c r="H687" s="4"/>
      <c r="I687" s="3"/>
    </row>
    <row r="688" ht="16.5" customHeight="1">
      <c r="B688" s="1"/>
      <c r="D688" s="2"/>
      <c r="E688" s="33"/>
      <c r="G688" s="4"/>
      <c r="H688" s="4"/>
      <c r="I688" s="3"/>
    </row>
    <row r="689" ht="16.5" customHeight="1">
      <c r="B689" s="1"/>
      <c r="D689" s="2"/>
      <c r="E689" s="33"/>
      <c r="G689" s="4"/>
      <c r="H689" s="4"/>
      <c r="I689" s="3"/>
    </row>
    <row r="690" ht="16.5" customHeight="1">
      <c r="B690" s="1"/>
      <c r="D690" s="2"/>
      <c r="E690" s="33"/>
      <c r="G690" s="4"/>
      <c r="H690" s="4"/>
      <c r="I690" s="3"/>
    </row>
    <row r="691" ht="16.5" customHeight="1">
      <c r="B691" s="1"/>
      <c r="D691" s="2"/>
      <c r="E691" s="33"/>
      <c r="G691" s="4"/>
      <c r="H691" s="4"/>
      <c r="I691" s="3"/>
    </row>
    <row r="692" ht="16.5" customHeight="1">
      <c r="B692" s="1"/>
      <c r="D692" s="2"/>
      <c r="E692" s="33"/>
      <c r="G692" s="4"/>
      <c r="H692" s="4"/>
      <c r="I692" s="3"/>
    </row>
    <row r="693" ht="16.5" customHeight="1">
      <c r="B693" s="1"/>
      <c r="D693" s="2"/>
      <c r="E693" s="33"/>
      <c r="G693" s="4"/>
      <c r="H693" s="4"/>
      <c r="I693" s="3"/>
    </row>
    <row r="694" ht="16.5" customHeight="1">
      <c r="B694" s="1"/>
      <c r="D694" s="2"/>
      <c r="E694" s="33"/>
      <c r="G694" s="4"/>
      <c r="H694" s="4"/>
      <c r="I694" s="3"/>
    </row>
    <row r="695" ht="16.5" customHeight="1">
      <c r="B695" s="1"/>
      <c r="D695" s="2"/>
      <c r="E695" s="33"/>
      <c r="G695" s="4"/>
      <c r="H695" s="4"/>
      <c r="I695" s="3"/>
    </row>
    <row r="696" ht="16.5" customHeight="1">
      <c r="B696" s="1"/>
      <c r="D696" s="2"/>
      <c r="E696" s="33"/>
      <c r="G696" s="4"/>
      <c r="H696" s="4"/>
      <c r="I696" s="3"/>
    </row>
    <row r="697" ht="16.5" customHeight="1">
      <c r="B697" s="1"/>
      <c r="D697" s="2"/>
      <c r="E697" s="33"/>
      <c r="G697" s="4"/>
      <c r="H697" s="4"/>
      <c r="I697" s="3"/>
    </row>
    <row r="698" ht="16.5" customHeight="1">
      <c r="B698" s="1"/>
      <c r="D698" s="2"/>
      <c r="E698" s="33"/>
      <c r="G698" s="4"/>
      <c r="H698" s="4"/>
      <c r="I698" s="3"/>
    </row>
    <row r="699" ht="16.5" customHeight="1">
      <c r="B699" s="1"/>
      <c r="D699" s="2"/>
      <c r="E699" s="33"/>
      <c r="G699" s="4"/>
      <c r="H699" s="4"/>
      <c r="I699" s="3"/>
    </row>
    <row r="700" ht="16.5" customHeight="1">
      <c r="B700" s="1"/>
      <c r="D700" s="2"/>
      <c r="E700" s="33"/>
      <c r="G700" s="4"/>
      <c r="H700" s="4"/>
      <c r="I700" s="3"/>
    </row>
    <row r="701" ht="16.5" customHeight="1">
      <c r="B701" s="1"/>
      <c r="D701" s="2"/>
      <c r="E701" s="33"/>
      <c r="G701" s="4"/>
      <c r="H701" s="4"/>
      <c r="I701" s="3"/>
    </row>
    <row r="702" ht="16.5" customHeight="1">
      <c r="B702" s="1"/>
      <c r="D702" s="2"/>
      <c r="E702" s="33"/>
      <c r="G702" s="4"/>
      <c r="H702" s="4"/>
      <c r="I702" s="3"/>
    </row>
    <row r="703" ht="16.5" customHeight="1">
      <c r="B703" s="1"/>
      <c r="D703" s="2"/>
      <c r="E703" s="33"/>
      <c r="G703" s="4"/>
      <c r="H703" s="4"/>
      <c r="I703" s="3"/>
    </row>
    <row r="704" ht="16.5" customHeight="1">
      <c r="B704" s="1"/>
      <c r="D704" s="2"/>
      <c r="E704" s="33"/>
      <c r="G704" s="4"/>
      <c r="H704" s="4"/>
      <c r="I704" s="3"/>
    </row>
    <row r="705" ht="16.5" customHeight="1">
      <c r="B705" s="1"/>
      <c r="D705" s="2"/>
      <c r="E705" s="33"/>
      <c r="G705" s="4"/>
      <c r="H705" s="4"/>
      <c r="I705" s="3"/>
    </row>
    <row r="706" ht="16.5" customHeight="1">
      <c r="B706" s="1"/>
      <c r="D706" s="2"/>
      <c r="E706" s="33"/>
      <c r="G706" s="4"/>
      <c r="H706" s="4"/>
      <c r="I706" s="3"/>
    </row>
    <row r="707" ht="16.5" customHeight="1">
      <c r="B707" s="1"/>
      <c r="D707" s="2"/>
      <c r="E707" s="33"/>
      <c r="G707" s="4"/>
      <c r="H707" s="4"/>
      <c r="I707" s="3"/>
    </row>
    <row r="708" ht="16.5" customHeight="1">
      <c r="B708" s="1"/>
      <c r="D708" s="2"/>
      <c r="E708" s="33"/>
      <c r="G708" s="4"/>
      <c r="H708" s="4"/>
      <c r="I708" s="3"/>
    </row>
    <row r="709" ht="16.5" customHeight="1">
      <c r="B709" s="1"/>
      <c r="D709" s="2"/>
      <c r="E709" s="33"/>
      <c r="G709" s="4"/>
      <c r="H709" s="4"/>
      <c r="I709" s="3"/>
    </row>
    <row r="710" ht="16.5" customHeight="1">
      <c r="B710" s="1"/>
      <c r="D710" s="2"/>
      <c r="E710" s="33"/>
      <c r="G710" s="4"/>
      <c r="H710" s="4"/>
      <c r="I710" s="3"/>
    </row>
    <row r="711" ht="16.5" customHeight="1">
      <c r="B711" s="1"/>
      <c r="D711" s="2"/>
      <c r="E711" s="33"/>
      <c r="G711" s="4"/>
      <c r="H711" s="4"/>
      <c r="I711" s="3"/>
    </row>
    <row r="712" ht="16.5" customHeight="1">
      <c r="B712" s="1"/>
      <c r="D712" s="2"/>
      <c r="E712" s="33"/>
      <c r="G712" s="4"/>
      <c r="H712" s="4"/>
      <c r="I712" s="3"/>
    </row>
    <row r="713" ht="16.5" customHeight="1">
      <c r="B713" s="1"/>
      <c r="D713" s="2"/>
      <c r="E713" s="33"/>
      <c r="G713" s="4"/>
      <c r="H713" s="4"/>
      <c r="I713" s="3"/>
    </row>
    <row r="714" ht="16.5" customHeight="1">
      <c r="B714" s="1"/>
      <c r="D714" s="2"/>
      <c r="E714" s="33"/>
      <c r="G714" s="4"/>
      <c r="H714" s="4"/>
      <c r="I714" s="3"/>
    </row>
    <row r="715" ht="16.5" customHeight="1">
      <c r="B715" s="1"/>
      <c r="D715" s="2"/>
      <c r="E715" s="33"/>
      <c r="G715" s="4"/>
      <c r="H715" s="4"/>
      <c r="I715" s="3"/>
    </row>
    <row r="716" ht="16.5" customHeight="1">
      <c r="B716" s="1"/>
      <c r="D716" s="2"/>
      <c r="E716" s="33"/>
      <c r="G716" s="4"/>
      <c r="H716" s="4"/>
      <c r="I716" s="3"/>
    </row>
    <row r="717" ht="16.5" customHeight="1">
      <c r="B717" s="1"/>
      <c r="D717" s="2"/>
      <c r="E717" s="33"/>
      <c r="G717" s="4"/>
      <c r="H717" s="4"/>
      <c r="I717" s="3"/>
    </row>
    <row r="718" ht="16.5" customHeight="1">
      <c r="B718" s="1"/>
      <c r="D718" s="2"/>
      <c r="E718" s="33"/>
      <c r="G718" s="4"/>
      <c r="H718" s="4"/>
      <c r="I718" s="3"/>
    </row>
    <row r="719" ht="16.5" customHeight="1">
      <c r="B719" s="1"/>
      <c r="D719" s="2"/>
      <c r="E719" s="33"/>
      <c r="G719" s="4"/>
      <c r="H719" s="4"/>
      <c r="I719" s="3"/>
    </row>
    <row r="720" ht="16.5" customHeight="1">
      <c r="B720" s="1"/>
      <c r="D720" s="2"/>
      <c r="E720" s="33"/>
      <c r="G720" s="4"/>
      <c r="H720" s="4"/>
      <c r="I720" s="3"/>
    </row>
    <row r="721" ht="16.5" customHeight="1">
      <c r="B721" s="1"/>
      <c r="D721" s="2"/>
      <c r="E721" s="33"/>
      <c r="G721" s="4"/>
      <c r="H721" s="4"/>
      <c r="I721" s="3"/>
    </row>
    <row r="722" ht="16.5" customHeight="1">
      <c r="B722" s="1"/>
      <c r="D722" s="2"/>
      <c r="E722" s="33"/>
      <c r="G722" s="4"/>
      <c r="H722" s="4"/>
      <c r="I722" s="3"/>
    </row>
    <row r="723" ht="16.5" customHeight="1">
      <c r="B723" s="1"/>
      <c r="D723" s="2"/>
      <c r="E723" s="33"/>
      <c r="G723" s="4"/>
      <c r="H723" s="4"/>
      <c r="I723" s="3"/>
    </row>
    <row r="724" ht="16.5" customHeight="1">
      <c r="B724" s="1"/>
      <c r="D724" s="2"/>
      <c r="E724" s="33"/>
      <c r="G724" s="4"/>
      <c r="H724" s="4"/>
      <c r="I724" s="3"/>
    </row>
    <row r="725" ht="16.5" customHeight="1">
      <c r="B725" s="1"/>
      <c r="D725" s="2"/>
      <c r="E725" s="33"/>
      <c r="G725" s="4"/>
      <c r="H725" s="4"/>
      <c r="I725" s="3"/>
    </row>
    <row r="726" ht="16.5" customHeight="1">
      <c r="B726" s="1"/>
      <c r="D726" s="2"/>
      <c r="E726" s="33"/>
      <c r="G726" s="4"/>
      <c r="H726" s="4"/>
      <c r="I726" s="3"/>
    </row>
    <row r="727" ht="16.5" customHeight="1">
      <c r="B727" s="1"/>
      <c r="D727" s="2"/>
      <c r="E727" s="33"/>
      <c r="G727" s="4"/>
      <c r="H727" s="4"/>
      <c r="I727" s="3"/>
    </row>
    <row r="728" ht="16.5" customHeight="1">
      <c r="B728" s="1"/>
      <c r="D728" s="2"/>
      <c r="E728" s="33"/>
      <c r="G728" s="4"/>
      <c r="H728" s="4"/>
      <c r="I728" s="3"/>
    </row>
    <row r="729" ht="16.5" customHeight="1">
      <c r="B729" s="1"/>
      <c r="D729" s="2"/>
      <c r="E729" s="33"/>
      <c r="G729" s="4"/>
      <c r="H729" s="4"/>
      <c r="I729" s="3"/>
    </row>
    <row r="730" ht="16.5" customHeight="1">
      <c r="B730" s="1"/>
      <c r="D730" s="2"/>
      <c r="E730" s="33"/>
      <c r="G730" s="4"/>
      <c r="H730" s="4"/>
      <c r="I730" s="3"/>
    </row>
    <row r="731" ht="16.5" customHeight="1">
      <c r="B731" s="1"/>
      <c r="D731" s="2"/>
      <c r="E731" s="33"/>
      <c r="G731" s="4"/>
      <c r="H731" s="4"/>
      <c r="I731" s="3"/>
    </row>
    <row r="732" ht="16.5" customHeight="1">
      <c r="B732" s="1"/>
      <c r="D732" s="2"/>
      <c r="E732" s="33"/>
      <c r="G732" s="4"/>
      <c r="H732" s="4"/>
      <c r="I732" s="3"/>
    </row>
    <row r="733" ht="16.5" customHeight="1">
      <c r="B733" s="1"/>
      <c r="D733" s="2"/>
      <c r="E733" s="33"/>
      <c r="G733" s="4"/>
      <c r="H733" s="4"/>
      <c r="I733" s="3"/>
    </row>
    <row r="734" ht="16.5" customHeight="1">
      <c r="B734" s="1"/>
      <c r="D734" s="2"/>
      <c r="E734" s="33"/>
      <c r="G734" s="4"/>
      <c r="H734" s="4"/>
      <c r="I734" s="3"/>
    </row>
    <row r="735" ht="16.5" customHeight="1">
      <c r="B735" s="1"/>
      <c r="D735" s="2"/>
      <c r="E735" s="33"/>
      <c r="G735" s="4"/>
      <c r="H735" s="4"/>
      <c r="I735" s="3"/>
    </row>
    <row r="736" ht="16.5" customHeight="1">
      <c r="B736" s="1"/>
      <c r="D736" s="2"/>
      <c r="E736" s="33"/>
      <c r="G736" s="4"/>
      <c r="H736" s="4"/>
      <c r="I736" s="3"/>
    </row>
    <row r="737" ht="16.5" customHeight="1">
      <c r="B737" s="1"/>
      <c r="D737" s="2"/>
      <c r="E737" s="33"/>
      <c r="G737" s="4"/>
      <c r="H737" s="4"/>
      <c r="I737" s="3"/>
    </row>
    <row r="738" ht="16.5" customHeight="1">
      <c r="B738" s="1"/>
      <c r="D738" s="2"/>
      <c r="E738" s="33"/>
      <c r="G738" s="4"/>
      <c r="H738" s="4"/>
      <c r="I738" s="3"/>
    </row>
    <row r="739" ht="16.5" customHeight="1">
      <c r="B739" s="1"/>
      <c r="D739" s="2"/>
      <c r="E739" s="33"/>
      <c r="G739" s="4"/>
      <c r="H739" s="4"/>
      <c r="I739" s="3"/>
    </row>
    <row r="740" ht="16.5" customHeight="1">
      <c r="B740" s="1"/>
      <c r="D740" s="2"/>
      <c r="E740" s="33"/>
      <c r="G740" s="4"/>
      <c r="H740" s="4"/>
      <c r="I740" s="3"/>
    </row>
    <row r="741" ht="16.5" customHeight="1">
      <c r="B741" s="1"/>
      <c r="D741" s="2"/>
      <c r="E741" s="33"/>
      <c r="G741" s="4"/>
      <c r="H741" s="4"/>
      <c r="I741" s="3"/>
    </row>
    <row r="742" ht="16.5" customHeight="1">
      <c r="B742" s="1"/>
      <c r="D742" s="2"/>
      <c r="E742" s="33"/>
      <c r="G742" s="4"/>
      <c r="H742" s="4"/>
      <c r="I742" s="3"/>
    </row>
    <row r="743" ht="16.5" customHeight="1">
      <c r="B743" s="1"/>
      <c r="D743" s="2"/>
      <c r="E743" s="33"/>
      <c r="G743" s="4"/>
      <c r="H743" s="4"/>
      <c r="I743" s="3"/>
    </row>
    <row r="744" ht="16.5" customHeight="1">
      <c r="B744" s="1"/>
      <c r="D744" s="2"/>
      <c r="E744" s="33"/>
      <c r="G744" s="4"/>
      <c r="H744" s="4"/>
      <c r="I744" s="3"/>
    </row>
    <row r="745" ht="16.5" customHeight="1">
      <c r="B745" s="1"/>
      <c r="D745" s="2"/>
      <c r="E745" s="33"/>
      <c r="G745" s="4"/>
      <c r="H745" s="4"/>
      <c r="I745" s="3"/>
    </row>
    <row r="746" ht="16.5" customHeight="1">
      <c r="B746" s="1"/>
      <c r="D746" s="2"/>
      <c r="E746" s="33"/>
      <c r="G746" s="4"/>
      <c r="H746" s="4"/>
      <c r="I746" s="3"/>
    </row>
    <row r="747" ht="16.5" customHeight="1">
      <c r="B747" s="1"/>
      <c r="D747" s="2"/>
      <c r="E747" s="33"/>
      <c r="G747" s="4"/>
      <c r="H747" s="4"/>
      <c r="I747" s="3"/>
    </row>
    <row r="748" ht="16.5" customHeight="1">
      <c r="B748" s="1"/>
      <c r="D748" s="2"/>
      <c r="E748" s="33"/>
      <c r="G748" s="4"/>
      <c r="H748" s="4"/>
      <c r="I748" s="3"/>
    </row>
    <row r="749" ht="16.5" customHeight="1">
      <c r="B749" s="1"/>
      <c r="D749" s="2"/>
      <c r="E749" s="33"/>
      <c r="G749" s="4"/>
      <c r="H749" s="4"/>
      <c r="I749" s="3"/>
    </row>
    <row r="750" ht="16.5" customHeight="1">
      <c r="B750" s="1"/>
      <c r="D750" s="2"/>
      <c r="E750" s="33"/>
      <c r="G750" s="4"/>
      <c r="H750" s="4"/>
      <c r="I750" s="3"/>
    </row>
    <row r="751" ht="16.5" customHeight="1">
      <c r="B751" s="1"/>
      <c r="D751" s="2"/>
      <c r="E751" s="33"/>
      <c r="G751" s="4"/>
      <c r="H751" s="4"/>
      <c r="I751" s="3"/>
    </row>
    <row r="752" ht="16.5" customHeight="1">
      <c r="B752" s="1"/>
      <c r="D752" s="2"/>
      <c r="E752" s="33"/>
      <c r="G752" s="4"/>
      <c r="H752" s="4"/>
      <c r="I752" s="3"/>
    </row>
    <row r="753" ht="16.5" customHeight="1">
      <c r="B753" s="1"/>
      <c r="D753" s="2"/>
      <c r="E753" s="33"/>
      <c r="G753" s="4"/>
      <c r="H753" s="4"/>
      <c r="I753" s="3"/>
    </row>
    <row r="754" ht="16.5" customHeight="1">
      <c r="B754" s="1"/>
      <c r="D754" s="2"/>
      <c r="E754" s="33"/>
      <c r="G754" s="4"/>
      <c r="H754" s="4"/>
      <c r="I754" s="3"/>
    </row>
    <row r="755" ht="16.5" customHeight="1">
      <c r="B755" s="1"/>
      <c r="D755" s="2"/>
      <c r="E755" s="33"/>
      <c r="G755" s="4"/>
      <c r="H755" s="4"/>
      <c r="I755" s="3"/>
    </row>
    <row r="756" ht="16.5" customHeight="1">
      <c r="B756" s="1"/>
      <c r="D756" s="2"/>
      <c r="E756" s="33"/>
      <c r="G756" s="4"/>
      <c r="H756" s="4"/>
      <c r="I756" s="3"/>
    </row>
    <row r="757" ht="16.5" customHeight="1">
      <c r="B757" s="1"/>
      <c r="D757" s="2"/>
      <c r="E757" s="33"/>
      <c r="G757" s="4"/>
      <c r="H757" s="4"/>
      <c r="I757" s="3"/>
    </row>
    <row r="758" ht="16.5" customHeight="1">
      <c r="B758" s="1"/>
      <c r="D758" s="2"/>
      <c r="E758" s="33"/>
      <c r="G758" s="4"/>
      <c r="H758" s="4"/>
      <c r="I758" s="3"/>
    </row>
    <row r="759" ht="16.5" customHeight="1">
      <c r="B759" s="1"/>
      <c r="D759" s="2"/>
      <c r="E759" s="33"/>
      <c r="G759" s="4"/>
      <c r="H759" s="4"/>
      <c r="I759" s="3"/>
    </row>
    <row r="760" ht="16.5" customHeight="1">
      <c r="B760" s="1"/>
      <c r="D760" s="2"/>
      <c r="E760" s="33"/>
      <c r="G760" s="4"/>
      <c r="H760" s="4"/>
      <c r="I760" s="3"/>
    </row>
    <row r="761" ht="16.5" customHeight="1">
      <c r="B761" s="1"/>
      <c r="D761" s="2"/>
      <c r="E761" s="33"/>
      <c r="G761" s="4"/>
      <c r="H761" s="4"/>
      <c r="I761" s="3"/>
    </row>
    <row r="762" ht="16.5" customHeight="1">
      <c r="B762" s="1"/>
      <c r="D762" s="2"/>
      <c r="E762" s="33"/>
      <c r="G762" s="4"/>
      <c r="H762" s="4"/>
      <c r="I762" s="3"/>
    </row>
    <row r="763" ht="16.5" customHeight="1">
      <c r="B763" s="1"/>
      <c r="D763" s="2"/>
      <c r="E763" s="33"/>
      <c r="G763" s="4"/>
      <c r="H763" s="4"/>
      <c r="I763" s="3"/>
    </row>
    <row r="764" ht="16.5" customHeight="1">
      <c r="B764" s="1"/>
      <c r="D764" s="2"/>
      <c r="E764" s="33"/>
      <c r="G764" s="4"/>
      <c r="H764" s="4"/>
      <c r="I764" s="3"/>
    </row>
    <row r="765" ht="16.5" customHeight="1">
      <c r="B765" s="1"/>
      <c r="D765" s="2"/>
      <c r="E765" s="33"/>
      <c r="G765" s="4"/>
      <c r="H765" s="4"/>
      <c r="I765" s="3"/>
    </row>
    <row r="766" ht="16.5" customHeight="1">
      <c r="B766" s="1"/>
      <c r="D766" s="2"/>
      <c r="E766" s="33"/>
      <c r="G766" s="4"/>
      <c r="H766" s="4"/>
      <c r="I766" s="3"/>
    </row>
    <row r="767" ht="16.5" customHeight="1">
      <c r="B767" s="1"/>
      <c r="D767" s="2"/>
      <c r="E767" s="33"/>
      <c r="G767" s="4"/>
      <c r="H767" s="4"/>
      <c r="I767" s="3"/>
    </row>
    <row r="768" ht="16.5" customHeight="1">
      <c r="B768" s="1"/>
      <c r="D768" s="2"/>
      <c r="E768" s="33"/>
      <c r="G768" s="4"/>
      <c r="H768" s="4"/>
      <c r="I768" s="3"/>
    </row>
    <row r="769" ht="16.5" customHeight="1">
      <c r="B769" s="1"/>
      <c r="D769" s="2"/>
      <c r="E769" s="33"/>
      <c r="G769" s="4"/>
      <c r="H769" s="4"/>
      <c r="I769" s="3"/>
    </row>
    <row r="770" ht="16.5" customHeight="1">
      <c r="B770" s="1"/>
      <c r="D770" s="2"/>
      <c r="E770" s="33"/>
      <c r="G770" s="4"/>
      <c r="H770" s="4"/>
      <c r="I770" s="3"/>
    </row>
    <row r="771" ht="16.5" customHeight="1">
      <c r="B771" s="1"/>
      <c r="D771" s="2"/>
      <c r="E771" s="33"/>
      <c r="G771" s="4"/>
      <c r="H771" s="4"/>
      <c r="I771" s="3"/>
    </row>
    <row r="772" ht="16.5" customHeight="1">
      <c r="B772" s="1"/>
      <c r="D772" s="2"/>
      <c r="E772" s="33"/>
      <c r="G772" s="4"/>
      <c r="H772" s="4"/>
      <c r="I772" s="3"/>
    </row>
    <row r="773" ht="16.5" customHeight="1">
      <c r="B773" s="1"/>
      <c r="D773" s="2"/>
      <c r="E773" s="33"/>
      <c r="G773" s="4"/>
      <c r="H773" s="4"/>
      <c r="I773" s="3"/>
    </row>
    <row r="774" ht="16.5" customHeight="1">
      <c r="B774" s="1"/>
      <c r="D774" s="2"/>
      <c r="E774" s="33"/>
      <c r="G774" s="4"/>
      <c r="H774" s="4"/>
      <c r="I774" s="3"/>
    </row>
    <row r="775" ht="16.5" customHeight="1">
      <c r="B775" s="1"/>
      <c r="D775" s="2"/>
      <c r="E775" s="33"/>
      <c r="G775" s="4"/>
      <c r="H775" s="4"/>
      <c r="I775" s="3"/>
    </row>
    <row r="776" ht="16.5" customHeight="1">
      <c r="B776" s="1"/>
      <c r="D776" s="2"/>
      <c r="E776" s="33"/>
      <c r="G776" s="4"/>
      <c r="H776" s="4"/>
      <c r="I776" s="3"/>
    </row>
    <row r="777" ht="16.5" customHeight="1">
      <c r="B777" s="1"/>
      <c r="D777" s="2"/>
      <c r="E777" s="33"/>
      <c r="G777" s="4"/>
      <c r="H777" s="4"/>
      <c r="I777" s="3"/>
    </row>
    <row r="778" ht="16.5" customHeight="1">
      <c r="B778" s="1"/>
      <c r="D778" s="2"/>
      <c r="E778" s="33"/>
      <c r="G778" s="4"/>
      <c r="H778" s="4"/>
      <c r="I778" s="3"/>
    </row>
    <row r="779" ht="16.5" customHeight="1">
      <c r="B779" s="1"/>
      <c r="D779" s="2"/>
      <c r="E779" s="33"/>
      <c r="G779" s="4"/>
      <c r="H779" s="4"/>
      <c r="I779" s="3"/>
    </row>
    <row r="780" ht="16.5" customHeight="1">
      <c r="B780" s="1"/>
      <c r="D780" s="2"/>
      <c r="E780" s="33"/>
      <c r="G780" s="4"/>
      <c r="H780" s="4"/>
      <c r="I780" s="3"/>
    </row>
    <row r="781" ht="16.5" customHeight="1">
      <c r="B781" s="1"/>
      <c r="D781" s="2"/>
      <c r="E781" s="33"/>
      <c r="G781" s="4"/>
      <c r="H781" s="4"/>
      <c r="I781" s="3"/>
    </row>
    <row r="782" ht="16.5" customHeight="1">
      <c r="B782" s="1"/>
      <c r="D782" s="2"/>
      <c r="E782" s="33"/>
      <c r="G782" s="4"/>
      <c r="H782" s="4"/>
      <c r="I782" s="3"/>
    </row>
    <row r="783" ht="16.5" customHeight="1">
      <c r="B783" s="1"/>
      <c r="D783" s="2"/>
      <c r="E783" s="33"/>
      <c r="G783" s="4"/>
      <c r="H783" s="4"/>
      <c r="I783" s="3"/>
    </row>
    <row r="784" ht="16.5" customHeight="1">
      <c r="B784" s="1"/>
      <c r="D784" s="2"/>
      <c r="E784" s="33"/>
      <c r="G784" s="4"/>
      <c r="H784" s="4"/>
      <c r="I784" s="3"/>
    </row>
    <row r="785" ht="16.5" customHeight="1">
      <c r="B785" s="1"/>
      <c r="D785" s="2"/>
      <c r="E785" s="33"/>
      <c r="G785" s="4"/>
      <c r="H785" s="4"/>
      <c r="I785" s="3"/>
    </row>
    <row r="786" ht="16.5" customHeight="1">
      <c r="B786" s="1"/>
      <c r="D786" s="2"/>
      <c r="E786" s="33"/>
      <c r="G786" s="4"/>
      <c r="H786" s="4"/>
      <c r="I786" s="3"/>
    </row>
    <row r="787" ht="16.5" customHeight="1">
      <c r="B787" s="1"/>
      <c r="D787" s="2"/>
      <c r="E787" s="33"/>
      <c r="G787" s="4"/>
      <c r="H787" s="4"/>
      <c r="I787" s="3"/>
    </row>
    <row r="788" ht="16.5" customHeight="1">
      <c r="B788" s="1"/>
      <c r="D788" s="2"/>
      <c r="E788" s="33"/>
      <c r="G788" s="4"/>
      <c r="H788" s="4"/>
      <c r="I788" s="3"/>
    </row>
    <row r="789" ht="16.5" customHeight="1">
      <c r="B789" s="1"/>
      <c r="D789" s="2"/>
      <c r="E789" s="33"/>
      <c r="G789" s="4"/>
      <c r="H789" s="4"/>
      <c r="I789" s="3"/>
    </row>
    <row r="790" ht="16.5" customHeight="1">
      <c r="B790" s="1"/>
      <c r="D790" s="2"/>
      <c r="E790" s="33"/>
      <c r="G790" s="4"/>
      <c r="H790" s="4"/>
      <c r="I790" s="3"/>
    </row>
    <row r="791" ht="16.5" customHeight="1">
      <c r="B791" s="1"/>
      <c r="D791" s="2"/>
      <c r="E791" s="33"/>
      <c r="G791" s="4"/>
      <c r="H791" s="4"/>
      <c r="I791" s="3"/>
    </row>
    <row r="792" ht="16.5" customHeight="1">
      <c r="B792" s="1"/>
      <c r="D792" s="2"/>
      <c r="E792" s="33"/>
      <c r="G792" s="4"/>
      <c r="H792" s="4"/>
      <c r="I792" s="3"/>
    </row>
    <row r="793" ht="16.5" customHeight="1">
      <c r="B793" s="1"/>
      <c r="D793" s="2"/>
      <c r="E793" s="33"/>
      <c r="G793" s="4"/>
      <c r="H793" s="4"/>
      <c r="I793" s="3"/>
    </row>
    <row r="794" ht="16.5" customHeight="1">
      <c r="B794" s="1"/>
      <c r="D794" s="2"/>
      <c r="E794" s="33"/>
      <c r="G794" s="4"/>
      <c r="H794" s="4"/>
      <c r="I794" s="3"/>
    </row>
    <row r="795" ht="16.5" customHeight="1">
      <c r="B795" s="1"/>
      <c r="D795" s="2"/>
      <c r="E795" s="33"/>
      <c r="G795" s="4"/>
      <c r="H795" s="4"/>
      <c r="I795" s="3"/>
    </row>
    <row r="796" ht="16.5" customHeight="1">
      <c r="B796" s="1"/>
      <c r="D796" s="2"/>
      <c r="E796" s="33"/>
      <c r="G796" s="4"/>
      <c r="H796" s="4"/>
      <c r="I796" s="3"/>
    </row>
    <row r="797" ht="16.5" customHeight="1">
      <c r="B797" s="1"/>
      <c r="D797" s="2"/>
      <c r="E797" s="33"/>
      <c r="G797" s="4"/>
      <c r="H797" s="4"/>
      <c r="I797" s="3"/>
    </row>
    <row r="798" ht="16.5" customHeight="1">
      <c r="B798" s="1"/>
      <c r="D798" s="2"/>
      <c r="E798" s="33"/>
      <c r="G798" s="4"/>
      <c r="H798" s="4"/>
      <c r="I798" s="3"/>
    </row>
    <row r="799" ht="16.5" customHeight="1">
      <c r="B799" s="1"/>
      <c r="D799" s="2"/>
      <c r="E799" s="33"/>
      <c r="G799" s="4"/>
      <c r="H799" s="4"/>
      <c r="I799" s="3"/>
    </row>
    <row r="800" ht="16.5" customHeight="1">
      <c r="B800" s="1"/>
      <c r="D800" s="2"/>
      <c r="E800" s="33"/>
      <c r="G800" s="4"/>
      <c r="H800" s="4"/>
      <c r="I800" s="3"/>
    </row>
    <row r="801" ht="16.5" customHeight="1">
      <c r="B801" s="1"/>
      <c r="D801" s="2"/>
      <c r="E801" s="33"/>
      <c r="G801" s="4"/>
      <c r="H801" s="4"/>
      <c r="I801" s="3"/>
    </row>
    <row r="802" ht="16.5" customHeight="1">
      <c r="B802" s="1"/>
      <c r="D802" s="2"/>
      <c r="E802" s="33"/>
      <c r="G802" s="4"/>
      <c r="H802" s="4"/>
      <c r="I802" s="3"/>
    </row>
    <row r="803" ht="16.5" customHeight="1">
      <c r="B803" s="1"/>
      <c r="D803" s="2"/>
      <c r="E803" s="33"/>
      <c r="G803" s="4"/>
      <c r="H803" s="4"/>
      <c r="I803" s="3"/>
    </row>
    <row r="804" ht="16.5" customHeight="1">
      <c r="B804" s="1"/>
      <c r="D804" s="2"/>
      <c r="E804" s="33"/>
      <c r="G804" s="4"/>
      <c r="H804" s="4"/>
      <c r="I804" s="3"/>
    </row>
    <row r="805" ht="16.5" customHeight="1">
      <c r="B805" s="1"/>
      <c r="D805" s="2"/>
      <c r="E805" s="33"/>
      <c r="G805" s="4"/>
      <c r="H805" s="4"/>
      <c r="I805" s="3"/>
    </row>
    <row r="806" ht="16.5" customHeight="1">
      <c r="B806" s="1"/>
      <c r="D806" s="2"/>
      <c r="E806" s="33"/>
      <c r="G806" s="4"/>
      <c r="H806" s="4"/>
      <c r="I806" s="3"/>
    </row>
    <row r="807" ht="16.5" customHeight="1">
      <c r="B807" s="1"/>
      <c r="D807" s="2"/>
      <c r="E807" s="33"/>
      <c r="G807" s="4"/>
      <c r="H807" s="4"/>
      <c r="I807" s="3"/>
    </row>
    <row r="808" ht="16.5" customHeight="1">
      <c r="B808" s="1"/>
      <c r="D808" s="2"/>
      <c r="E808" s="33"/>
      <c r="G808" s="4"/>
      <c r="H808" s="4"/>
      <c r="I808" s="3"/>
    </row>
    <row r="809" ht="16.5" customHeight="1">
      <c r="B809" s="1"/>
      <c r="D809" s="2"/>
      <c r="E809" s="33"/>
      <c r="G809" s="4"/>
      <c r="H809" s="4"/>
      <c r="I809" s="3"/>
    </row>
    <row r="810" ht="16.5" customHeight="1">
      <c r="B810" s="1"/>
      <c r="D810" s="2"/>
      <c r="E810" s="33"/>
      <c r="G810" s="4"/>
      <c r="H810" s="4"/>
      <c r="I810" s="3"/>
    </row>
    <row r="811" ht="16.5" customHeight="1">
      <c r="B811" s="1"/>
      <c r="D811" s="2"/>
      <c r="E811" s="33"/>
      <c r="G811" s="4"/>
      <c r="H811" s="4"/>
      <c r="I811" s="3"/>
    </row>
    <row r="812" ht="16.5" customHeight="1">
      <c r="B812" s="1"/>
      <c r="D812" s="2"/>
      <c r="E812" s="33"/>
      <c r="G812" s="4"/>
      <c r="H812" s="4"/>
      <c r="I812" s="3"/>
    </row>
    <row r="813" ht="16.5" customHeight="1">
      <c r="B813" s="1"/>
      <c r="D813" s="2"/>
      <c r="E813" s="33"/>
      <c r="G813" s="4"/>
      <c r="H813" s="4"/>
      <c r="I813" s="3"/>
    </row>
    <row r="814" ht="16.5" customHeight="1">
      <c r="B814" s="1"/>
      <c r="D814" s="2"/>
      <c r="E814" s="33"/>
      <c r="G814" s="4"/>
      <c r="H814" s="4"/>
      <c r="I814" s="3"/>
    </row>
    <row r="815" ht="16.5" customHeight="1">
      <c r="B815" s="1"/>
      <c r="D815" s="2"/>
      <c r="E815" s="33"/>
      <c r="G815" s="4"/>
      <c r="H815" s="4"/>
      <c r="I815" s="3"/>
    </row>
    <row r="816" ht="16.5" customHeight="1">
      <c r="B816" s="1"/>
      <c r="D816" s="2"/>
      <c r="E816" s="33"/>
      <c r="G816" s="4"/>
      <c r="H816" s="4"/>
      <c r="I816" s="3"/>
    </row>
    <row r="817" ht="16.5" customHeight="1">
      <c r="B817" s="1"/>
      <c r="D817" s="2"/>
      <c r="E817" s="33"/>
      <c r="G817" s="4"/>
      <c r="H817" s="4"/>
      <c r="I817" s="3"/>
    </row>
    <row r="818" ht="16.5" customHeight="1">
      <c r="B818" s="1"/>
      <c r="D818" s="2"/>
      <c r="E818" s="33"/>
      <c r="G818" s="4"/>
      <c r="H818" s="4"/>
      <c r="I818" s="3"/>
    </row>
    <row r="819" ht="16.5" customHeight="1">
      <c r="B819" s="1"/>
      <c r="D819" s="2"/>
      <c r="E819" s="33"/>
      <c r="G819" s="4"/>
      <c r="H819" s="4"/>
      <c r="I819" s="3"/>
    </row>
    <row r="820" ht="16.5" customHeight="1">
      <c r="B820" s="1"/>
      <c r="D820" s="2"/>
      <c r="E820" s="33"/>
      <c r="G820" s="4"/>
      <c r="H820" s="4"/>
      <c r="I820" s="3"/>
    </row>
    <row r="821" ht="16.5" customHeight="1">
      <c r="B821" s="1"/>
      <c r="D821" s="2"/>
      <c r="E821" s="33"/>
      <c r="G821" s="4"/>
      <c r="H821" s="4"/>
      <c r="I821" s="3"/>
    </row>
    <row r="822" ht="16.5" customHeight="1">
      <c r="B822" s="1"/>
      <c r="D822" s="2"/>
      <c r="E822" s="33"/>
      <c r="G822" s="4"/>
      <c r="H822" s="4"/>
      <c r="I822" s="3"/>
    </row>
    <row r="823" ht="16.5" customHeight="1">
      <c r="B823" s="1"/>
      <c r="D823" s="2"/>
      <c r="E823" s="33"/>
      <c r="G823" s="4"/>
      <c r="H823" s="4"/>
      <c r="I823" s="3"/>
    </row>
    <row r="824" ht="16.5" customHeight="1">
      <c r="B824" s="1"/>
      <c r="D824" s="2"/>
      <c r="E824" s="33"/>
      <c r="G824" s="4"/>
      <c r="H824" s="4"/>
      <c r="I824" s="3"/>
    </row>
    <row r="825" ht="16.5" customHeight="1">
      <c r="B825" s="1"/>
      <c r="D825" s="2"/>
      <c r="E825" s="33"/>
      <c r="G825" s="4"/>
      <c r="H825" s="4"/>
      <c r="I825" s="3"/>
    </row>
    <row r="826" ht="16.5" customHeight="1">
      <c r="B826" s="1"/>
      <c r="D826" s="2"/>
      <c r="E826" s="33"/>
      <c r="G826" s="4"/>
      <c r="H826" s="4"/>
      <c r="I826" s="3"/>
    </row>
    <row r="827" ht="16.5" customHeight="1">
      <c r="B827" s="1"/>
      <c r="D827" s="2"/>
      <c r="E827" s="33"/>
      <c r="G827" s="4"/>
      <c r="H827" s="4"/>
      <c r="I827" s="3"/>
    </row>
    <row r="828" ht="16.5" customHeight="1">
      <c r="B828" s="1"/>
      <c r="D828" s="2"/>
      <c r="E828" s="33"/>
      <c r="G828" s="4"/>
      <c r="H828" s="4"/>
      <c r="I828" s="3"/>
    </row>
    <row r="829" ht="16.5" customHeight="1">
      <c r="B829" s="1"/>
      <c r="D829" s="2"/>
      <c r="E829" s="33"/>
      <c r="G829" s="4"/>
      <c r="H829" s="4"/>
      <c r="I829" s="3"/>
    </row>
    <row r="830" ht="16.5" customHeight="1">
      <c r="B830" s="1"/>
      <c r="D830" s="2"/>
      <c r="E830" s="33"/>
      <c r="G830" s="4"/>
      <c r="H830" s="4"/>
      <c r="I830" s="3"/>
    </row>
    <row r="831" ht="16.5" customHeight="1">
      <c r="B831" s="1"/>
      <c r="D831" s="2"/>
      <c r="E831" s="33"/>
      <c r="G831" s="4"/>
      <c r="H831" s="4"/>
      <c r="I831" s="3"/>
    </row>
    <row r="832" ht="16.5" customHeight="1">
      <c r="B832" s="1"/>
      <c r="D832" s="2"/>
      <c r="E832" s="33"/>
      <c r="G832" s="4"/>
      <c r="H832" s="4"/>
      <c r="I832" s="3"/>
    </row>
    <row r="833" ht="16.5" customHeight="1">
      <c r="B833" s="1"/>
      <c r="D833" s="2"/>
      <c r="E833" s="33"/>
      <c r="G833" s="4"/>
      <c r="H833" s="4"/>
      <c r="I833" s="3"/>
    </row>
    <row r="834" ht="16.5" customHeight="1">
      <c r="B834" s="1"/>
      <c r="D834" s="2"/>
      <c r="E834" s="33"/>
      <c r="G834" s="4"/>
      <c r="H834" s="4"/>
      <c r="I834" s="3"/>
    </row>
    <row r="835" ht="16.5" customHeight="1">
      <c r="B835" s="1"/>
      <c r="D835" s="2"/>
      <c r="E835" s="33"/>
      <c r="G835" s="4"/>
      <c r="H835" s="4"/>
      <c r="I835" s="3"/>
    </row>
    <row r="836" ht="16.5" customHeight="1">
      <c r="B836" s="1"/>
      <c r="D836" s="2"/>
      <c r="E836" s="33"/>
      <c r="G836" s="4"/>
      <c r="H836" s="4"/>
      <c r="I836" s="3"/>
    </row>
    <row r="837" ht="16.5" customHeight="1">
      <c r="B837" s="1"/>
      <c r="D837" s="2"/>
      <c r="E837" s="33"/>
      <c r="G837" s="4"/>
      <c r="H837" s="4"/>
      <c r="I837" s="3"/>
    </row>
    <row r="838" ht="16.5" customHeight="1">
      <c r="B838" s="1"/>
      <c r="D838" s="2"/>
      <c r="E838" s="33"/>
      <c r="G838" s="4"/>
      <c r="H838" s="4"/>
      <c r="I838" s="3"/>
    </row>
    <row r="839" ht="16.5" customHeight="1">
      <c r="B839" s="1"/>
      <c r="D839" s="2"/>
      <c r="E839" s="33"/>
      <c r="G839" s="4"/>
      <c r="H839" s="4"/>
      <c r="I839" s="3"/>
    </row>
    <row r="840" ht="16.5" customHeight="1">
      <c r="B840" s="1"/>
      <c r="D840" s="2"/>
      <c r="E840" s="33"/>
      <c r="G840" s="4"/>
      <c r="H840" s="4"/>
      <c r="I840" s="3"/>
    </row>
    <row r="841" ht="16.5" customHeight="1">
      <c r="B841" s="1"/>
      <c r="D841" s="2"/>
      <c r="E841" s="33"/>
      <c r="G841" s="4"/>
      <c r="H841" s="4"/>
      <c r="I841" s="3"/>
    </row>
    <row r="842" ht="16.5" customHeight="1">
      <c r="B842" s="1"/>
      <c r="D842" s="2"/>
      <c r="E842" s="33"/>
      <c r="G842" s="4"/>
      <c r="H842" s="4"/>
      <c r="I842" s="3"/>
    </row>
    <row r="843" ht="16.5" customHeight="1">
      <c r="B843" s="1"/>
      <c r="D843" s="2"/>
      <c r="E843" s="33"/>
      <c r="G843" s="4"/>
      <c r="H843" s="4"/>
      <c r="I843" s="3"/>
    </row>
    <row r="844" ht="16.5" customHeight="1">
      <c r="B844" s="1"/>
      <c r="D844" s="2"/>
      <c r="E844" s="33"/>
      <c r="G844" s="4"/>
      <c r="H844" s="4"/>
      <c r="I844" s="3"/>
    </row>
    <row r="845" ht="16.5" customHeight="1">
      <c r="B845" s="1"/>
      <c r="D845" s="2"/>
      <c r="E845" s="33"/>
      <c r="G845" s="4"/>
      <c r="H845" s="4"/>
      <c r="I845" s="3"/>
    </row>
    <row r="846" ht="16.5" customHeight="1">
      <c r="B846" s="1"/>
      <c r="D846" s="2"/>
      <c r="E846" s="33"/>
      <c r="G846" s="4"/>
      <c r="H846" s="4"/>
      <c r="I846" s="3"/>
    </row>
    <row r="847" ht="16.5" customHeight="1">
      <c r="B847" s="1"/>
      <c r="D847" s="2"/>
      <c r="E847" s="33"/>
      <c r="G847" s="4"/>
      <c r="H847" s="4"/>
      <c r="I847" s="3"/>
    </row>
    <row r="848" ht="16.5" customHeight="1">
      <c r="B848" s="1"/>
      <c r="D848" s="2"/>
      <c r="E848" s="33"/>
      <c r="G848" s="4"/>
      <c r="H848" s="4"/>
      <c r="I848" s="3"/>
    </row>
    <row r="849" ht="16.5" customHeight="1">
      <c r="B849" s="1"/>
      <c r="D849" s="2"/>
      <c r="E849" s="33"/>
      <c r="G849" s="4"/>
      <c r="H849" s="4"/>
      <c r="I849" s="3"/>
    </row>
    <row r="850" ht="16.5" customHeight="1">
      <c r="B850" s="1"/>
      <c r="D850" s="2"/>
      <c r="E850" s="33"/>
      <c r="G850" s="4"/>
      <c r="H850" s="4"/>
      <c r="I850" s="3"/>
    </row>
    <row r="851" ht="16.5" customHeight="1">
      <c r="B851" s="1"/>
      <c r="D851" s="2"/>
      <c r="E851" s="33"/>
      <c r="G851" s="4"/>
      <c r="H851" s="4"/>
      <c r="I851" s="3"/>
    </row>
    <row r="852" ht="16.5" customHeight="1">
      <c r="B852" s="1"/>
      <c r="D852" s="2"/>
      <c r="E852" s="33"/>
      <c r="G852" s="4"/>
      <c r="H852" s="4"/>
      <c r="I852" s="3"/>
    </row>
    <row r="853" ht="16.5" customHeight="1">
      <c r="B853" s="1"/>
      <c r="D853" s="2"/>
      <c r="E853" s="33"/>
      <c r="G853" s="4"/>
      <c r="H853" s="4"/>
      <c r="I853" s="3"/>
    </row>
    <row r="854" ht="16.5" customHeight="1">
      <c r="B854" s="1"/>
      <c r="D854" s="2"/>
      <c r="E854" s="33"/>
      <c r="G854" s="4"/>
      <c r="H854" s="4"/>
      <c r="I854" s="3"/>
    </row>
    <row r="855" ht="16.5" customHeight="1">
      <c r="B855" s="1"/>
      <c r="D855" s="2"/>
      <c r="E855" s="33"/>
      <c r="G855" s="4"/>
      <c r="H855" s="4"/>
      <c r="I855" s="3"/>
    </row>
    <row r="856" ht="16.5" customHeight="1">
      <c r="B856" s="1"/>
      <c r="D856" s="2"/>
      <c r="E856" s="33"/>
      <c r="G856" s="4"/>
      <c r="H856" s="4"/>
      <c r="I856" s="3"/>
    </row>
    <row r="857" ht="16.5" customHeight="1">
      <c r="B857" s="1"/>
      <c r="D857" s="2"/>
      <c r="E857" s="33"/>
      <c r="G857" s="4"/>
      <c r="H857" s="4"/>
      <c r="I857" s="3"/>
    </row>
    <row r="858" ht="16.5" customHeight="1">
      <c r="B858" s="1"/>
      <c r="D858" s="2"/>
      <c r="E858" s="33"/>
      <c r="G858" s="4"/>
      <c r="H858" s="4"/>
      <c r="I858" s="3"/>
    </row>
    <row r="859" ht="16.5" customHeight="1">
      <c r="B859" s="1"/>
      <c r="D859" s="2"/>
      <c r="E859" s="33"/>
      <c r="G859" s="4"/>
      <c r="H859" s="4"/>
      <c r="I859" s="3"/>
    </row>
    <row r="860" ht="16.5" customHeight="1">
      <c r="B860" s="1"/>
      <c r="D860" s="2"/>
      <c r="E860" s="33"/>
      <c r="G860" s="4"/>
      <c r="H860" s="4"/>
      <c r="I860" s="3"/>
    </row>
    <row r="861" ht="16.5" customHeight="1">
      <c r="B861" s="1"/>
      <c r="D861" s="2"/>
      <c r="E861" s="33"/>
      <c r="G861" s="4"/>
      <c r="H861" s="4"/>
      <c r="I861" s="3"/>
    </row>
    <row r="862" ht="16.5" customHeight="1">
      <c r="B862" s="1"/>
      <c r="D862" s="2"/>
      <c r="E862" s="33"/>
      <c r="G862" s="4"/>
      <c r="H862" s="4"/>
      <c r="I862" s="3"/>
    </row>
    <row r="863" ht="16.5" customHeight="1">
      <c r="B863" s="1"/>
      <c r="D863" s="2"/>
      <c r="E863" s="33"/>
      <c r="G863" s="4"/>
      <c r="H863" s="4"/>
      <c r="I863" s="3"/>
    </row>
    <row r="864" ht="16.5" customHeight="1">
      <c r="B864" s="1"/>
      <c r="D864" s="2"/>
      <c r="E864" s="33"/>
      <c r="G864" s="4"/>
      <c r="H864" s="4"/>
      <c r="I864" s="3"/>
    </row>
    <row r="865" ht="16.5" customHeight="1">
      <c r="B865" s="1"/>
      <c r="D865" s="2"/>
      <c r="E865" s="33"/>
      <c r="G865" s="4"/>
      <c r="H865" s="4"/>
      <c r="I865" s="3"/>
    </row>
    <row r="866" ht="16.5" customHeight="1">
      <c r="B866" s="1"/>
      <c r="D866" s="2"/>
      <c r="E866" s="33"/>
      <c r="G866" s="4"/>
      <c r="H866" s="4"/>
      <c r="I866" s="3"/>
    </row>
    <row r="867" ht="16.5" customHeight="1">
      <c r="B867" s="1"/>
      <c r="D867" s="2"/>
      <c r="E867" s="33"/>
      <c r="G867" s="4"/>
      <c r="H867" s="4"/>
      <c r="I867" s="3"/>
    </row>
    <row r="868" ht="16.5" customHeight="1">
      <c r="B868" s="1"/>
      <c r="D868" s="2"/>
      <c r="E868" s="33"/>
      <c r="G868" s="4"/>
      <c r="H868" s="4"/>
      <c r="I868" s="3"/>
    </row>
    <row r="869" ht="16.5" customHeight="1">
      <c r="B869" s="1"/>
      <c r="D869" s="2"/>
      <c r="E869" s="33"/>
      <c r="G869" s="4"/>
      <c r="H869" s="4"/>
      <c r="I869" s="3"/>
    </row>
    <row r="870" ht="16.5" customHeight="1">
      <c r="B870" s="1"/>
      <c r="D870" s="2"/>
      <c r="E870" s="33"/>
      <c r="G870" s="4"/>
      <c r="H870" s="4"/>
      <c r="I870" s="3"/>
    </row>
    <row r="871" ht="16.5" customHeight="1">
      <c r="B871" s="1"/>
      <c r="D871" s="2"/>
      <c r="E871" s="33"/>
      <c r="G871" s="4"/>
      <c r="H871" s="4"/>
      <c r="I871" s="3"/>
    </row>
    <row r="872" ht="16.5" customHeight="1">
      <c r="B872" s="1"/>
      <c r="D872" s="2"/>
      <c r="E872" s="33"/>
      <c r="G872" s="4"/>
      <c r="H872" s="4"/>
      <c r="I872" s="3"/>
    </row>
    <row r="873" ht="16.5" customHeight="1">
      <c r="B873" s="1"/>
      <c r="D873" s="2"/>
      <c r="E873" s="33"/>
      <c r="G873" s="4"/>
      <c r="H873" s="4"/>
      <c r="I873" s="3"/>
    </row>
    <row r="874" ht="16.5" customHeight="1">
      <c r="B874" s="1"/>
      <c r="D874" s="2"/>
      <c r="E874" s="33"/>
      <c r="G874" s="4"/>
      <c r="H874" s="4"/>
      <c r="I874" s="3"/>
    </row>
    <row r="875" ht="16.5" customHeight="1">
      <c r="B875" s="1"/>
      <c r="D875" s="2"/>
      <c r="E875" s="33"/>
      <c r="G875" s="4"/>
      <c r="H875" s="4"/>
      <c r="I875" s="3"/>
    </row>
    <row r="876" ht="16.5" customHeight="1">
      <c r="B876" s="1"/>
      <c r="D876" s="2"/>
      <c r="E876" s="33"/>
      <c r="G876" s="4"/>
      <c r="H876" s="4"/>
      <c r="I876" s="3"/>
    </row>
    <row r="877" ht="16.5" customHeight="1">
      <c r="B877" s="1"/>
      <c r="D877" s="2"/>
      <c r="E877" s="33"/>
      <c r="G877" s="4"/>
      <c r="H877" s="4"/>
      <c r="I877" s="3"/>
    </row>
    <row r="878" ht="16.5" customHeight="1">
      <c r="B878" s="1"/>
      <c r="D878" s="2"/>
      <c r="E878" s="33"/>
      <c r="G878" s="4"/>
      <c r="H878" s="4"/>
      <c r="I878" s="3"/>
    </row>
    <row r="879" ht="16.5" customHeight="1">
      <c r="B879" s="1"/>
      <c r="D879" s="2"/>
      <c r="E879" s="33"/>
      <c r="G879" s="4"/>
      <c r="H879" s="4"/>
      <c r="I879" s="3"/>
    </row>
    <row r="880" ht="16.5" customHeight="1">
      <c r="B880" s="1"/>
      <c r="D880" s="2"/>
      <c r="E880" s="33"/>
      <c r="G880" s="4"/>
      <c r="H880" s="4"/>
      <c r="I880" s="3"/>
    </row>
    <row r="881" ht="16.5" customHeight="1">
      <c r="B881" s="1"/>
      <c r="D881" s="2"/>
      <c r="E881" s="33"/>
      <c r="G881" s="4"/>
      <c r="H881" s="4"/>
      <c r="I881" s="3"/>
    </row>
    <row r="882" ht="16.5" customHeight="1">
      <c r="B882" s="1"/>
      <c r="D882" s="2"/>
      <c r="E882" s="33"/>
      <c r="G882" s="4"/>
      <c r="H882" s="4"/>
      <c r="I882" s="3"/>
    </row>
    <row r="883" ht="16.5" customHeight="1">
      <c r="B883" s="1"/>
      <c r="D883" s="2"/>
      <c r="E883" s="33"/>
      <c r="G883" s="4"/>
      <c r="H883" s="4"/>
      <c r="I883" s="3"/>
    </row>
    <row r="884" ht="16.5" customHeight="1">
      <c r="B884" s="1"/>
      <c r="D884" s="2"/>
      <c r="E884" s="33"/>
      <c r="G884" s="4"/>
      <c r="H884" s="4"/>
      <c r="I884" s="3"/>
    </row>
    <row r="885" ht="16.5" customHeight="1">
      <c r="B885" s="1"/>
      <c r="D885" s="2"/>
      <c r="E885" s="33"/>
      <c r="G885" s="4"/>
      <c r="H885" s="4"/>
      <c r="I885" s="3"/>
    </row>
    <row r="886" ht="16.5" customHeight="1">
      <c r="B886" s="1"/>
      <c r="D886" s="2"/>
      <c r="E886" s="33"/>
      <c r="G886" s="4"/>
      <c r="H886" s="4"/>
      <c r="I886" s="3"/>
    </row>
    <row r="887" ht="16.5" customHeight="1">
      <c r="B887" s="1"/>
      <c r="D887" s="2"/>
      <c r="E887" s="33"/>
      <c r="G887" s="4"/>
      <c r="H887" s="4"/>
      <c r="I887" s="3"/>
    </row>
    <row r="888" ht="16.5" customHeight="1">
      <c r="B888" s="1"/>
      <c r="D888" s="2"/>
      <c r="E888" s="33"/>
      <c r="G888" s="4"/>
      <c r="H888" s="4"/>
      <c r="I888" s="3"/>
    </row>
    <row r="889" ht="16.5" customHeight="1">
      <c r="B889" s="1"/>
      <c r="D889" s="2"/>
      <c r="E889" s="33"/>
      <c r="G889" s="4"/>
      <c r="H889" s="4"/>
      <c r="I889" s="3"/>
    </row>
    <row r="890" ht="16.5" customHeight="1">
      <c r="B890" s="1"/>
      <c r="D890" s="2"/>
      <c r="E890" s="33"/>
      <c r="G890" s="4"/>
      <c r="H890" s="4"/>
      <c r="I890" s="3"/>
    </row>
    <row r="891" ht="16.5" customHeight="1">
      <c r="B891" s="1"/>
      <c r="D891" s="2"/>
      <c r="E891" s="33"/>
      <c r="G891" s="4"/>
      <c r="H891" s="4"/>
      <c r="I891" s="3"/>
    </row>
    <row r="892" ht="16.5" customHeight="1">
      <c r="B892" s="1"/>
      <c r="D892" s="2"/>
      <c r="E892" s="33"/>
      <c r="G892" s="4"/>
      <c r="H892" s="4"/>
      <c r="I892" s="3"/>
    </row>
    <row r="893" ht="16.5" customHeight="1">
      <c r="B893" s="1"/>
      <c r="D893" s="2"/>
      <c r="E893" s="33"/>
      <c r="G893" s="4"/>
      <c r="H893" s="4"/>
      <c r="I893" s="3"/>
    </row>
    <row r="894" ht="16.5" customHeight="1">
      <c r="B894" s="1"/>
      <c r="D894" s="2"/>
      <c r="E894" s="33"/>
      <c r="G894" s="4"/>
      <c r="H894" s="4"/>
      <c r="I894" s="3"/>
    </row>
    <row r="895" ht="16.5" customHeight="1">
      <c r="B895" s="1"/>
      <c r="D895" s="2"/>
      <c r="E895" s="33"/>
      <c r="G895" s="4"/>
      <c r="H895" s="4"/>
      <c r="I895" s="3"/>
    </row>
    <row r="896" ht="16.5" customHeight="1">
      <c r="B896" s="1"/>
      <c r="D896" s="2"/>
      <c r="E896" s="33"/>
      <c r="G896" s="4"/>
      <c r="H896" s="4"/>
      <c r="I896" s="3"/>
    </row>
    <row r="897" ht="16.5" customHeight="1">
      <c r="B897" s="1"/>
      <c r="D897" s="2"/>
      <c r="E897" s="33"/>
      <c r="G897" s="4"/>
      <c r="H897" s="4"/>
      <c r="I897" s="3"/>
    </row>
    <row r="898" ht="16.5" customHeight="1">
      <c r="B898" s="1"/>
      <c r="D898" s="2"/>
      <c r="E898" s="33"/>
      <c r="G898" s="4"/>
      <c r="H898" s="4"/>
      <c r="I898" s="3"/>
    </row>
    <row r="899" ht="16.5" customHeight="1">
      <c r="B899" s="1"/>
      <c r="D899" s="2"/>
      <c r="E899" s="33"/>
      <c r="G899" s="4"/>
      <c r="H899" s="4"/>
      <c r="I899" s="3"/>
    </row>
    <row r="900" ht="16.5" customHeight="1">
      <c r="B900" s="1"/>
      <c r="D900" s="2"/>
      <c r="E900" s="33"/>
      <c r="G900" s="4"/>
      <c r="H900" s="4"/>
      <c r="I900" s="3"/>
    </row>
    <row r="901" ht="16.5" customHeight="1">
      <c r="B901" s="1"/>
      <c r="D901" s="2"/>
      <c r="E901" s="33"/>
      <c r="G901" s="4"/>
      <c r="H901" s="4"/>
      <c r="I901" s="3"/>
    </row>
    <row r="902" ht="16.5" customHeight="1">
      <c r="B902" s="1"/>
      <c r="D902" s="2"/>
      <c r="E902" s="33"/>
      <c r="G902" s="4"/>
      <c r="H902" s="4"/>
      <c r="I902" s="3"/>
    </row>
    <row r="903" ht="16.5" customHeight="1">
      <c r="B903" s="1"/>
      <c r="D903" s="2"/>
      <c r="E903" s="33"/>
      <c r="G903" s="4"/>
      <c r="H903" s="4"/>
      <c r="I903" s="3"/>
    </row>
    <row r="904" ht="16.5" customHeight="1">
      <c r="B904" s="1"/>
      <c r="D904" s="2"/>
      <c r="E904" s="33"/>
      <c r="G904" s="4"/>
      <c r="H904" s="4"/>
      <c r="I904" s="3"/>
    </row>
    <row r="905" ht="16.5" customHeight="1">
      <c r="B905" s="1"/>
      <c r="D905" s="2"/>
      <c r="E905" s="33"/>
      <c r="G905" s="4"/>
      <c r="H905" s="4"/>
      <c r="I905" s="3"/>
    </row>
    <row r="906" ht="16.5" customHeight="1">
      <c r="B906" s="1"/>
      <c r="D906" s="2"/>
      <c r="E906" s="33"/>
      <c r="G906" s="4"/>
      <c r="H906" s="4"/>
      <c r="I906" s="3"/>
    </row>
    <row r="907" ht="16.5" customHeight="1">
      <c r="B907" s="1"/>
      <c r="D907" s="2"/>
      <c r="E907" s="33"/>
      <c r="G907" s="4"/>
      <c r="H907" s="4"/>
      <c r="I907" s="3"/>
    </row>
    <row r="908" ht="16.5" customHeight="1">
      <c r="B908" s="1"/>
      <c r="D908" s="2"/>
      <c r="E908" s="33"/>
      <c r="G908" s="4"/>
      <c r="H908" s="4"/>
      <c r="I908" s="3"/>
    </row>
    <row r="909" ht="16.5" customHeight="1">
      <c r="B909" s="1"/>
      <c r="D909" s="2"/>
      <c r="E909" s="33"/>
      <c r="G909" s="4"/>
      <c r="H909" s="4"/>
      <c r="I909" s="3"/>
    </row>
    <row r="910" ht="16.5" customHeight="1">
      <c r="B910" s="1"/>
      <c r="D910" s="2"/>
      <c r="E910" s="33"/>
      <c r="G910" s="4"/>
      <c r="H910" s="4"/>
      <c r="I910" s="3"/>
    </row>
    <row r="911" ht="16.5" customHeight="1">
      <c r="B911" s="1"/>
      <c r="D911" s="2"/>
      <c r="E911" s="33"/>
      <c r="G911" s="4"/>
      <c r="H911" s="4"/>
      <c r="I911" s="3"/>
    </row>
    <row r="912" ht="16.5" customHeight="1">
      <c r="B912" s="1"/>
      <c r="D912" s="2"/>
      <c r="E912" s="33"/>
      <c r="G912" s="4"/>
      <c r="H912" s="4"/>
      <c r="I912" s="3"/>
    </row>
    <row r="913" ht="16.5" customHeight="1">
      <c r="B913" s="1"/>
      <c r="D913" s="2"/>
      <c r="E913" s="33"/>
      <c r="G913" s="4"/>
      <c r="H913" s="4"/>
      <c r="I913" s="3"/>
    </row>
    <row r="914" ht="16.5" customHeight="1">
      <c r="B914" s="1"/>
      <c r="D914" s="2"/>
      <c r="E914" s="33"/>
      <c r="G914" s="4"/>
      <c r="H914" s="4"/>
      <c r="I914" s="3"/>
    </row>
    <row r="915" ht="16.5" customHeight="1">
      <c r="B915" s="1"/>
      <c r="D915" s="2"/>
      <c r="E915" s="33"/>
      <c r="G915" s="4"/>
      <c r="H915" s="4"/>
      <c r="I915" s="3"/>
    </row>
    <row r="916" ht="16.5" customHeight="1">
      <c r="B916" s="1"/>
      <c r="D916" s="2"/>
      <c r="E916" s="33"/>
      <c r="G916" s="4"/>
      <c r="H916" s="4"/>
      <c r="I916" s="3"/>
    </row>
    <row r="917" ht="16.5" customHeight="1">
      <c r="B917" s="1"/>
      <c r="D917" s="2"/>
      <c r="E917" s="33"/>
      <c r="G917" s="4"/>
      <c r="H917" s="4"/>
      <c r="I917" s="3"/>
    </row>
    <row r="918" ht="16.5" customHeight="1">
      <c r="B918" s="1"/>
      <c r="D918" s="2"/>
      <c r="E918" s="33"/>
      <c r="G918" s="4"/>
      <c r="H918" s="4"/>
      <c r="I918" s="3"/>
    </row>
    <row r="919" ht="16.5" customHeight="1">
      <c r="B919" s="1"/>
      <c r="D919" s="2"/>
      <c r="E919" s="33"/>
      <c r="G919" s="4"/>
      <c r="H919" s="4"/>
      <c r="I919" s="3"/>
    </row>
    <row r="920" ht="16.5" customHeight="1">
      <c r="B920" s="1"/>
      <c r="D920" s="2"/>
      <c r="E920" s="33"/>
      <c r="G920" s="4"/>
      <c r="H920" s="4"/>
      <c r="I920" s="3"/>
    </row>
    <row r="921" ht="16.5" customHeight="1">
      <c r="B921" s="1"/>
      <c r="D921" s="2"/>
      <c r="E921" s="33"/>
      <c r="G921" s="4"/>
      <c r="H921" s="4"/>
      <c r="I921" s="3"/>
    </row>
    <row r="922" ht="16.5" customHeight="1">
      <c r="B922" s="1"/>
      <c r="D922" s="2"/>
      <c r="E922" s="33"/>
      <c r="G922" s="4"/>
      <c r="H922" s="4"/>
      <c r="I922" s="3"/>
    </row>
    <row r="923" ht="16.5" customHeight="1">
      <c r="B923" s="1"/>
      <c r="D923" s="2"/>
      <c r="E923" s="33"/>
      <c r="G923" s="4"/>
      <c r="H923" s="4"/>
      <c r="I923" s="3"/>
    </row>
    <row r="924" ht="16.5" customHeight="1">
      <c r="B924" s="1"/>
      <c r="D924" s="2"/>
      <c r="E924" s="33"/>
      <c r="G924" s="4"/>
      <c r="H924" s="4"/>
      <c r="I924" s="3"/>
    </row>
    <row r="925" ht="16.5" customHeight="1">
      <c r="B925" s="1"/>
      <c r="D925" s="2"/>
      <c r="E925" s="33"/>
      <c r="G925" s="4"/>
      <c r="H925" s="4"/>
      <c r="I925" s="3"/>
    </row>
    <row r="926" ht="16.5" customHeight="1">
      <c r="B926" s="1"/>
      <c r="D926" s="2"/>
      <c r="E926" s="33"/>
      <c r="G926" s="4"/>
      <c r="H926" s="4"/>
      <c r="I926" s="3"/>
    </row>
    <row r="927" ht="16.5" customHeight="1">
      <c r="B927" s="1"/>
      <c r="D927" s="2"/>
      <c r="E927" s="33"/>
      <c r="G927" s="4"/>
      <c r="H927" s="4"/>
      <c r="I927" s="3"/>
    </row>
    <row r="928" ht="16.5" customHeight="1">
      <c r="B928" s="1"/>
      <c r="D928" s="2"/>
      <c r="E928" s="33"/>
      <c r="G928" s="4"/>
      <c r="H928" s="4"/>
      <c r="I928" s="3"/>
    </row>
    <row r="929" ht="16.5" customHeight="1">
      <c r="B929" s="1"/>
      <c r="D929" s="2"/>
      <c r="E929" s="33"/>
      <c r="G929" s="4"/>
      <c r="H929" s="4"/>
      <c r="I929" s="3"/>
    </row>
    <row r="930" ht="16.5" customHeight="1">
      <c r="B930" s="1"/>
      <c r="D930" s="2"/>
      <c r="E930" s="33"/>
      <c r="G930" s="4"/>
      <c r="H930" s="4"/>
      <c r="I930" s="3"/>
    </row>
    <row r="931" ht="16.5" customHeight="1">
      <c r="B931" s="1"/>
      <c r="D931" s="2"/>
      <c r="E931" s="33"/>
      <c r="G931" s="4"/>
      <c r="H931" s="4"/>
      <c r="I931" s="3"/>
    </row>
    <row r="932" ht="16.5" customHeight="1">
      <c r="B932" s="1"/>
      <c r="D932" s="2"/>
      <c r="E932" s="33"/>
      <c r="G932" s="4"/>
      <c r="H932" s="4"/>
      <c r="I932" s="3"/>
    </row>
    <row r="933" ht="16.5" customHeight="1">
      <c r="B933" s="1"/>
      <c r="D933" s="2"/>
      <c r="E933" s="33"/>
      <c r="G933" s="4"/>
      <c r="H933" s="4"/>
      <c r="I933" s="3"/>
    </row>
    <row r="934" ht="16.5" customHeight="1">
      <c r="B934" s="1"/>
      <c r="D934" s="2"/>
      <c r="E934" s="33"/>
      <c r="G934" s="4"/>
      <c r="H934" s="4"/>
      <c r="I934" s="3"/>
    </row>
    <row r="935" ht="16.5" customHeight="1">
      <c r="B935" s="1"/>
      <c r="D935" s="2"/>
      <c r="E935" s="33"/>
      <c r="G935" s="4"/>
      <c r="H935" s="4"/>
      <c r="I935" s="3"/>
    </row>
    <row r="936" ht="16.5" customHeight="1">
      <c r="B936" s="1"/>
      <c r="D936" s="2"/>
      <c r="E936" s="33"/>
      <c r="G936" s="4"/>
      <c r="H936" s="4"/>
      <c r="I936" s="3"/>
    </row>
    <row r="937" ht="16.5" customHeight="1">
      <c r="B937" s="1"/>
      <c r="D937" s="2"/>
      <c r="E937" s="33"/>
      <c r="G937" s="4"/>
      <c r="H937" s="4"/>
      <c r="I937" s="3"/>
    </row>
    <row r="938" ht="16.5" customHeight="1">
      <c r="B938" s="1"/>
      <c r="D938" s="2"/>
      <c r="E938" s="33"/>
      <c r="G938" s="4"/>
      <c r="H938" s="4"/>
      <c r="I938" s="3"/>
    </row>
    <row r="939" ht="16.5" customHeight="1">
      <c r="B939" s="1"/>
      <c r="D939" s="2"/>
      <c r="E939" s="33"/>
      <c r="G939" s="4"/>
      <c r="H939" s="4"/>
      <c r="I939" s="3"/>
    </row>
    <row r="940" ht="16.5" customHeight="1">
      <c r="B940" s="1"/>
      <c r="D940" s="2"/>
      <c r="E940" s="33"/>
      <c r="G940" s="4"/>
      <c r="H940" s="4"/>
      <c r="I940" s="3"/>
    </row>
    <row r="941" ht="16.5" customHeight="1">
      <c r="B941" s="1"/>
      <c r="D941" s="2"/>
      <c r="E941" s="33"/>
      <c r="G941" s="4"/>
      <c r="H941" s="4"/>
      <c r="I941" s="3"/>
    </row>
    <row r="942" ht="16.5" customHeight="1">
      <c r="B942" s="1"/>
      <c r="D942" s="2"/>
      <c r="E942" s="33"/>
      <c r="G942" s="4"/>
      <c r="H942" s="4"/>
      <c r="I942" s="3"/>
    </row>
    <row r="943" ht="16.5" customHeight="1">
      <c r="B943" s="1"/>
      <c r="D943" s="2"/>
      <c r="E943" s="33"/>
      <c r="G943" s="4"/>
      <c r="H943" s="4"/>
      <c r="I943" s="3"/>
    </row>
    <row r="944" ht="16.5" customHeight="1">
      <c r="B944" s="1"/>
      <c r="D944" s="2"/>
      <c r="E944" s="33"/>
      <c r="G944" s="4"/>
      <c r="H944" s="4"/>
      <c r="I944" s="3"/>
    </row>
    <row r="945" ht="16.5" customHeight="1">
      <c r="B945" s="1"/>
      <c r="D945" s="2"/>
      <c r="E945" s="33"/>
      <c r="G945" s="4"/>
      <c r="H945" s="4"/>
      <c r="I945" s="3"/>
    </row>
    <row r="946" ht="16.5" customHeight="1">
      <c r="B946" s="1"/>
      <c r="D946" s="2"/>
      <c r="E946" s="33"/>
      <c r="G946" s="4"/>
      <c r="H946" s="4"/>
      <c r="I946" s="3"/>
    </row>
    <row r="947" ht="16.5" customHeight="1">
      <c r="B947" s="1"/>
      <c r="D947" s="2"/>
      <c r="E947" s="33"/>
      <c r="G947" s="4"/>
      <c r="H947" s="4"/>
      <c r="I947" s="3"/>
    </row>
    <row r="948" ht="16.5" customHeight="1">
      <c r="B948" s="1"/>
      <c r="D948" s="2"/>
      <c r="E948" s="33"/>
      <c r="G948" s="4"/>
      <c r="H948" s="4"/>
      <c r="I948" s="3"/>
    </row>
    <row r="949" ht="16.5" customHeight="1">
      <c r="B949" s="1"/>
      <c r="D949" s="2"/>
      <c r="E949" s="33"/>
      <c r="G949" s="4"/>
      <c r="H949" s="4"/>
      <c r="I949" s="3"/>
    </row>
    <row r="950" ht="16.5" customHeight="1">
      <c r="B950" s="1"/>
      <c r="D950" s="2"/>
      <c r="E950" s="33"/>
      <c r="G950" s="4"/>
      <c r="H950" s="4"/>
      <c r="I950" s="3"/>
    </row>
    <row r="951" ht="16.5" customHeight="1">
      <c r="B951" s="1"/>
      <c r="D951" s="2"/>
      <c r="E951" s="33"/>
      <c r="G951" s="4"/>
      <c r="H951" s="4"/>
      <c r="I951" s="3"/>
    </row>
    <row r="952" ht="16.5" customHeight="1">
      <c r="B952" s="1"/>
      <c r="D952" s="2"/>
      <c r="E952" s="33"/>
      <c r="G952" s="4"/>
      <c r="H952" s="4"/>
      <c r="I952" s="3"/>
    </row>
    <row r="953" ht="16.5" customHeight="1">
      <c r="B953" s="1"/>
      <c r="D953" s="2"/>
      <c r="E953" s="33"/>
      <c r="G953" s="4"/>
      <c r="H953" s="4"/>
      <c r="I953" s="3"/>
    </row>
    <row r="954" ht="16.5" customHeight="1">
      <c r="B954" s="1"/>
      <c r="D954" s="2"/>
      <c r="E954" s="33"/>
      <c r="G954" s="4"/>
      <c r="H954" s="4"/>
      <c r="I954" s="3"/>
    </row>
    <row r="955" ht="16.5" customHeight="1">
      <c r="B955" s="1"/>
      <c r="D955" s="2"/>
      <c r="E955" s="33"/>
      <c r="G955" s="4"/>
      <c r="H955" s="4"/>
      <c r="I955" s="3"/>
    </row>
    <row r="956" ht="16.5" customHeight="1">
      <c r="B956" s="1"/>
      <c r="D956" s="2"/>
      <c r="E956" s="33"/>
      <c r="G956" s="4"/>
      <c r="H956" s="4"/>
      <c r="I956" s="3"/>
    </row>
    <row r="957" ht="16.5" customHeight="1">
      <c r="B957" s="1"/>
      <c r="D957" s="2"/>
      <c r="E957" s="33"/>
      <c r="G957" s="4"/>
      <c r="H957" s="4"/>
      <c r="I957" s="3"/>
    </row>
    <row r="958" ht="16.5" customHeight="1">
      <c r="B958" s="1"/>
      <c r="D958" s="2"/>
      <c r="E958" s="33"/>
      <c r="G958" s="4"/>
      <c r="H958" s="4"/>
      <c r="I958" s="3"/>
    </row>
    <row r="959" ht="16.5" customHeight="1">
      <c r="B959" s="1"/>
      <c r="D959" s="2"/>
      <c r="E959" s="33"/>
      <c r="G959" s="4"/>
      <c r="H959" s="4"/>
      <c r="I959" s="3"/>
    </row>
    <row r="960" ht="16.5" customHeight="1">
      <c r="B960" s="1"/>
      <c r="D960" s="2"/>
      <c r="E960" s="33"/>
      <c r="G960" s="4"/>
      <c r="H960" s="4"/>
      <c r="I960" s="3"/>
    </row>
    <row r="961" ht="16.5" customHeight="1">
      <c r="B961" s="1"/>
      <c r="D961" s="2"/>
      <c r="E961" s="33"/>
      <c r="G961" s="4"/>
      <c r="H961" s="4"/>
      <c r="I961" s="3"/>
    </row>
    <row r="962" ht="16.5" customHeight="1">
      <c r="B962" s="1"/>
      <c r="D962" s="2"/>
      <c r="E962" s="33"/>
      <c r="G962" s="4"/>
      <c r="H962" s="4"/>
      <c r="I962" s="3"/>
    </row>
    <row r="963" ht="16.5" customHeight="1">
      <c r="B963" s="1"/>
      <c r="D963" s="2"/>
      <c r="E963" s="33"/>
      <c r="G963" s="4"/>
      <c r="H963" s="4"/>
      <c r="I963" s="3"/>
    </row>
    <row r="964" ht="16.5" customHeight="1">
      <c r="B964" s="1"/>
      <c r="D964" s="2"/>
      <c r="E964" s="33"/>
      <c r="G964" s="4"/>
      <c r="H964" s="4"/>
      <c r="I964" s="3"/>
    </row>
    <row r="965" ht="16.5" customHeight="1">
      <c r="B965" s="1"/>
      <c r="D965" s="2"/>
      <c r="E965" s="33"/>
      <c r="G965" s="4"/>
      <c r="H965" s="4"/>
      <c r="I965" s="3"/>
    </row>
    <row r="966" ht="16.5" customHeight="1">
      <c r="B966" s="1"/>
      <c r="D966" s="2"/>
      <c r="E966" s="33"/>
      <c r="G966" s="4"/>
      <c r="H966" s="4"/>
      <c r="I966" s="3"/>
    </row>
    <row r="967" ht="16.5" customHeight="1">
      <c r="B967" s="1"/>
      <c r="D967" s="2"/>
      <c r="E967" s="33"/>
      <c r="G967" s="4"/>
      <c r="H967" s="4"/>
      <c r="I967" s="3"/>
    </row>
    <row r="968" ht="16.5" customHeight="1">
      <c r="B968" s="1"/>
      <c r="D968" s="2"/>
      <c r="E968" s="33"/>
      <c r="G968" s="4"/>
      <c r="H968" s="4"/>
      <c r="I968" s="3"/>
    </row>
    <row r="969" ht="16.5" customHeight="1">
      <c r="B969" s="1"/>
      <c r="D969" s="2"/>
      <c r="E969" s="33"/>
      <c r="G969" s="4"/>
      <c r="H969" s="4"/>
      <c r="I969" s="3"/>
    </row>
    <row r="970" ht="16.5" customHeight="1">
      <c r="B970" s="1"/>
      <c r="D970" s="2"/>
      <c r="E970" s="33"/>
      <c r="G970" s="4"/>
      <c r="H970" s="4"/>
      <c r="I970" s="3"/>
    </row>
    <row r="971" ht="16.5" customHeight="1">
      <c r="B971" s="1"/>
      <c r="D971" s="2"/>
      <c r="E971" s="33"/>
      <c r="G971" s="4"/>
      <c r="H971" s="4"/>
      <c r="I971" s="3"/>
    </row>
    <row r="972" ht="16.5" customHeight="1">
      <c r="B972" s="1"/>
      <c r="D972" s="2"/>
      <c r="E972" s="33"/>
      <c r="G972" s="4"/>
      <c r="H972" s="4"/>
      <c r="I972" s="3"/>
    </row>
    <row r="973" ht="16.5" customHeight="1">
      <c r="B973" s="1"/>
      <c r="D973" s="2"/>
      <c r="E973" s="33"/>
      <c r="G973" s="4"/>
      <c r="H973" s="4"/>
      <c r="I973" s="3"/>
    </row>
    <row r="974" ht="16.5" customHeight="1">
      <c r="B974" s="1"/>
      <c r="D974" s="2"/>
      <c r="E974" s="33"/>
      <c r="G974" s="4"/>
      <c r="H974" s="4"/>
      <c r="I974" s="3"/>
    </row>
    <row r="975" ht="16.5" customHeight="1">
      <c r="B975" s="1"/>
      <c r="D975" s="2"/>
      <c r="E975" s="33"/>
      <c r="G975" s="4"/>
      <c r="H975" s="4"/>
      <c r="I975" s="3"/>
    </row>
    <row r="976" ht="16.5" customHeight="1">
      <c r="B976" s="1"/>
      <c r="D976" s="2"/>
      <c r="E976" s="33"/>
      <c r="G976" s="4"/>
      <c r="H976" s="4"/>
      <c r="I976" s="3"/>
    </row>
    <row r="977" ht="16.5" customHeight="1">
      <c r="B977" s="1"/>
      <c r="D977" s="2"/>
      <c r="E977" s="33"/>
      <c r="G977" s="4"/>
      <c r="H977" s="4"/>
      <c r="I977" s="3"/>
    </row>
    <row r="978" ht="16.5" customHeight="1">
      <c r="B978" s="1"/>
      <c r="D978" s="2"/>
      <c r="E978" s="33"/>
      <c r="G978" s="4"/>
      <c r="H978" s="4"/>
      <c r="I978" s="3"/>
    </row>
    <row r="979" ht="16.5" customHeight="1">
      <c r="B979" s="1"/>
      <c r="D979" s="2"/>
      <c r="E979" s="33"/>
      <c r="G979" s="4"/>
      <c r="H979" s="4"/>
      <c r="I979" s="3"/>
    </row>
    <row r="980" ht="16.5" customHeight="1">
      <c r="B980" s="1"/>
      <c r="D980" s="2"/>
      <c r="E980" s="33"/>
      <c r="G980" s="4"/>
      <c r="H980" s="4"/>
      <c r="I980" s="3"/>
    </row>
    <row r="981" ht="16.5" customHeight="1">
      <c r="B981" s="1"/>
      <c r="D981" s="2"/>
      <c r="E981" s="33"/>
      <c r="G981" s="4"/>
      <c r="H981" s="4"/>
      <c r="I981" s="3"/>
    </row>
    <row r="982" ht="16.5" customHeight="1">
      <c r="B982" s="1"/>
      <c r="D982" s="2"/>
      <c r="E982" s="33"/>
      <c r="G982" s="4"/>
      <c r="H982" s="4"/>
      <c r="I982" s="3"/>
    </row>
    <row r="983" ht="16.5" customHeight="1">
      <c r="B983" s="1"/>
      <c r="D983" s="2"/>
      <c r="E983" s="33"/>
      <c r="G983" s="4"/>
      <c r="H983" s="4"/>
      <c r="I983" s="3"/>
    </row>
    <row r="984" ht="16.5" customHeight="1">
      <c r="B984" s="1"/>
      <c r="D984" s="2"/>
      <c r="E984" s="33"/>
      <c r="G984" s="4"/>
      <c r="H984" s="4"/>
      <c r="I984" s="3"/>
    </row>
    <row r="985" ht="16.5" customHeight="1">
      <c r="B985" s="1"/>
      <c r="D985" s="2"/>
      <c r="E985" s="33"/>
      <c r="G985" s="4"/>
      <c r="H985" s="4"/>
      <c r="I985" s="3"/>
    </row>
    <row r="986" ht="16.5" customHeight="1">
      <c r="B986" s="1"/>
      <c r="D986" s="2"/>
      <c r="E986" s="33"/>
      <c r="G986" s="4"/>
      <c r="H986" s="4"/>
      <c r="I986" s="3"/>
    </row>
    <row r="987" ht="16.5" customHeight="1">
      <c r="B987" s="1"/>
      <c r="D987" s="2"/>
      <c r="E987" s="33"/>
      <c r="G987" s="4"/>
      <c r="H987" s="4"/>
      <c r="I987" s="3"/>
    </row>
    <row r="988" ht="16.5" customHeight="1">
      <c r="B988" s="1"/>
      <c r="D988" s="2"/>
      <c r="E988" s="33"/>
      <c r="G988" s="4"/>
      <c r="H988" s="4"/>
      <c r="I988" s="3"/>
    </row>
    <row r="989" ht="16.5" customHeight="1">
      <c r="B989" s="1"/>
      <c r="D989" s="2"/>
      <c r="E989" s="33"/>
      <c r="G989" s="4"/>
      <c r="H989" s="4"/>
      <c r="I989" s="3"/>
    </row>
    <row r="990" ht="16.5" customHeight="1">
      <c r="B990" s="1"/>
      <c r="D990" s="2"/>
      <c r="E990" s="33"/>
      <c r="G990" s="4"/>
      <c r="H990" s="4"/>
      <c r="I990" s="3"/>
    </row>
    <row r="991" ht="16.5" customHeight="1">
      <c r="B991" s="1"/>
      <c r="D991" s="2"/>
      <c r="E991" s="33"/>
      <c r="G991" s="4"/>
      <c r="H991" s="4"/>
      <c r="I991" s="3"/>
    </row>
    <row r="992" ht="16.5" customHeight="1">
      <c r="B992" s="1"/>
      <c r="D992" s="2"/>
      <c r="E992" s="33"/>
      <c r="G992" s="4"/>
      <c r="H992" s="4"/>
      <c r="I992" s="3"/>
    </row>
    <row r="993" ht="16.5" customHeight="1">
      <c r="B993" s="1"/>
      <c r="D993" s="2"/>
      <c r="E993" s="33"/>
      <c r="G993" s="4"/>
      <c r="H993" s="4"/>
      <c r="I993" s="3"/>
    </row>
    <row r="994" ht="16.5" customHeight="1">
      <c r="B994" s="1"/>
      <c r="D994" s="2"/>
      <c r="E994" s="33"/>
      <c r="G994" s="4"/>
      <c r="H994" s="4"/>
      <c r="I994" s="3"/>
    </row>
    <row r="995" ht="16.5" customHeight="1">
      <c r="B995" s="1"/>
      <c r="D995" s="2"/>
      <c r="E995" s="33"/>
      <c r="G995" s="4"/>
      <c r="H995" s="4"/>
      <c r="I995" s="3"/>
    </row>
    <row r="996" ht="16.5" customHeight="1">
      <c r="B996" s="1"/>
      <c r="D996" s="2"/>
      <c r="E996" s="33"/>
      <c r="G996" s="4"/>
      <c r="H996" s="4"/>
      <c r="I996" s="3"/>
    </row>
    <row r="997" ht="16.5" customHeight="1">
      <c r="B997" s="1"/>
      <c r="D997" s="2"/>
      <c r="E997" s="33"/>
      <c r="G997" s="4"/>
      <c r="H997" s="4"/>
      <c r="I997" s="3"/>
    </row>
    <row r="998" ht="16.5" customHeight="1">
      <c r="B998" s="1"/>
      <c r="D998" s="2"/>
      <c r="E998" s="33"/>
      <c r="G998" s="4"/>
      <c r="H998" s="4"/>
      <c r="I998" s="3"/>
    </row>
    <row r="999" ht="16.5" customHeight="1">
      <c r="B999" s="1"/>
      <c r="D999" s="2"/>
      <c r="E999" s="33"/>
      <c r="G999" s="4"/>
      <c r="H999" s="4"/>
      <c r="I999" s="3"/>
    </row>
    <row r="1000" ht="16.5" customHeight="1">
      <c r="B1000" s="1"/>
      <c r="D1000" s="2"/>
      <c r="E1000" s="33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9" width="9.0"/>
    <col customWidth="1" min="10" max="26" width="8.71"/>
  </cols>
  <sheetData>
    <row r="1" ht="10.5" customHeight="1">
      <c r="B1" s="1"/>
      <c r="E1" s="33"/>
      <c r="F1" s="4"/>
      <c r="G1" s="4"/>
      <c r="H1" s="4"/>
      <c r="I1" s="3"/>
    </row>
    <row r="2" ht="35.25" customHeight="1">
      <c r="B2" s="5" t="s">
        <v>89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9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34"/>
      <c r="F4" s="34"/>
      <c r="G4" s="16">
        <v>118.0</v>
      </c>
      <c r="H4" s="16"/>
      <c r="I4" s="17"/>
      <c r="J4" s="17"/>
      <c r="K4" s="17"/>
      <c r="L4" s="17"/>
    </row>
    <row r="5" ht="16.5" customHeight="1">
      <c r="B5" s="14"/>
      <c r="C5" s="15"/>
      <c r="D5" s="15"/>
      <c r="E5" s="34"/>
      <c r="F5" s="34"/>
      <c r="G5" s="16"/>
      <c r="H5" s="16"/>
      <c r="I5" s="17"/>
      <c r="J5" s="17"/>
      <c r="K5" s="17"/>
      <c r="L5" s="17"/>
    </row>
    <row r="6" ht="16.5" customHeight="1">
      <c r="B6" s="14">
        <v>44972.0</v>
      </c>
      <c r="C6" s="15"/>
      <c r="D6" s="15"/>
      <c r="E6" s="34"/>
      <c r="F6" s="34">
        <v>400.0</v>
      </c>
      <c r="G6" s="16">
        <v>1500.0</v>
      </c>
      <c r="H6" s="16"/>
      <c r="I6" s="17">
        <v>1.03</v>
      </c>
      <c r="J6" s="17"/>
      <c r="K6" s="17"/>
      <c r="L6" s="17"/>
    </row>
    <row r="7" ht="16.5" customHeight="1">
      <c r="B7" s="14">
        <v>44973.0</v>
      </c>
      <c r="C7" s="15"/>
      <c r="D7" s="15" t="s">
        <v>90</v>
      </c>
      <c r="E7" s="34"/>
      <c r="F7" s="34">
        <v>600.0</v>
      </c>
      <c r="G7" s="16"/>
      <c r="H7" s="16"/>
      <c r="I7" s="17"/>
      <c r="J7" s="17"/>
      <c r="K7" s="17"/>
      <c r="L7" s="17"/>
    </row>
    <row r="8" ht="16.5" customHeight="1">
      <c r="B8" s="14">
        <v>44959.0</v>
      </c>
      <c r="C8" s="15"/>
      <c r="D8" s="15"/>
      <c r="E8" s="34">
        <v>10000.0</v>
      </c>
      <c r="F8" s="34"/>
      <c r="G8" s="16"/>
      <c r="H8" s="16"/>
      <c r="I8" s="17"/>
      <c r="J8" s="17"/>
      <c r="K8" s="17"/>
      <c r="L8" s="17" t="s">
        <v>91</v>
      </c>
    </row>
    <row r="9" ht="16.5" customHeight="1">
      <c r="B9" s="14">
        <v>44980.0</v>
      </c>
      <c r="C9" s="15"/>
      <c r="D9" s="15" t="s">
        <v>73</v>
      </c>
      <c r="E9" s="34"/>
      <c r="F9" s="34">
        <v>400.0</v>
      </c>
      <c r="G9" s="16"/>
      <c r="H9" s="16"/>
      <c r="I9" s="17"/>
      <c r="J9" s="17"/>
      <c r="K9" s="17"/>
      <c r="L9" s="17"/>
    </row>
    <row r="10" ht="16.5" customHeight="1">
      <c r="B10" s="14">
        <v>44980.0</v>
      </c>
      <c r="C10" s="15"/>
      <c r="D10" s="15" t="s">
        <v>74</v>
      </c>
      <c r="E10" s="34"/>
      <c r="F10" s="34">
        <v>600.0</v>
      </c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34"/>
      <c r="F11" s="34"/>
      <c r="G11" s="16">
        <v>9868.0</v>
      </c>
      <c r="H11" s="16"/>
      <c r="I11" s="17"/>
      <c r="J11" s="17"/>
      <c r="K11" s="17"/>
      <c r="L11" s="17"/>
    </row>
    <row r="12" ht="16.5" customHeight="1">
      <c r="B12" s="14">
        <v>44987.0</v>
      </c>
      <c r="C12" s="15"/>
      <c r="D12" s="15" t="s">
        <v>73</v>
      </c>
      <c r="E12" s="34"/>
      <c r="F12" s="34">
        <v>400.0</v>
      </c>
      <c r="G12" s="16">
        <f t="shared" ref="G12:G25" si="1">G11+E12-F12</f>
        <v>9468</v>
      </c>
      <c r="H12" s="16"/>
      <c r="I12" s="17"/>
      <c r="J12" s="17"/>
      <c r="K12" s="17"/>
      <c r="L12" s="17"/>
    </row>
    <row r="13" ht="16.5" customHeight="1">
      <c r="B13" s="14">
        <v>44991.0</v>
      </c>
      <c r="C13" s="15"/>
      <c r="D13" s="15" t="s">
        <v>67</v>
      </c>
      <c r="E13" s="34"/>
      <c r="F13" s="34">
        <v>600.0</v>
      </c>
      <c r="G13" s="16">
        <f t="shared" si="1"/>
        <v>8868</v>
      </c>
      <c r="H13" s="16"/>
      <c r="I13" s="17"/>
      <c r="J13" s="17"/>
      <c r="K13" s="17"/>
      <c r="L13" s="17"/>
    </row>
    <row r="14" ht="16.5" customHeight="1">
      <c r="B14" s="14">
        <v>44991.0</v>
      </c>
      <c r="C14" s="15"/>
      <c r="D14" s="15" t="s">
        <v>74</v>
      </c>
      <c r="E14" s="34"/>
      <c r="F14" s="34">
        <v>600.0</v>
      </c>
      <c r="G14" s="16">
        <f t="shared" si="1"/>
        <v>8268</v>
      </c>
      <c r="H14" s="16"/>
      <c r="I14" s="17"/>
      <c r="J14" s="17"/>
      <c r="K14" s="17"/>
      <c r="L14" s="17"/>
    </row>
    <row r="15" ht="16.5" customHeight="1">
      <c r="B15" s="14">
        <v>44993.0</v>
      </c>
      <c r="C15" s="15"/>
      <c r="D15" s="15" t="s">
        <v>90</v>
      </c>
      <c r="E15" s="34"/>
      <c r="F15" s="34">
        <v>600.0</v>
      </c>
      <c r="G15" s="16">
        <f t="shared" si="1"/>
        <v>7668</v>
      </c>
      <c r="H15" s="16"/>
      <c r="I15" s="17"/>
      <c r="J15" s="17"/>
      <c r="K15" s="17"/>
      <c r="L15" s="17"/>
    </row>
    <row r="16" ht="16.5" customHeight="1">
      <c r="B16" s="14">
        <v>44994.0</v>
      </c>
      <c r="C16" s="15"/>
      <c r="D16" s="15" t="s">
        <v>73</v>
      </c>
      <c r="E16" s="34"/>
      <c r="F16" s="34">
        <v>400.0</v>
      </c>
      <c r="G16" s="16">
        <f t="shared" si="1"/>
        <v>7268</v>
      </c>
      <c r="H16" s="16"/>
      <c r="I16" s="17"/>
      <c r="J16" s="17"/>
      <c r="K16" s="17"/>
      <c r="L16" s="17"/>
    </row>
    <row r="17" ht="16.5" customHeight="1">
      <c r="B17" s="14">
        <v>44998.0</v>
      </c>
      <c r="C17" s="15"/>
      <c r="D17" s="15" t="s">
        <v>74</v>
      </c>
      <c r="E17" s="34"/>
      <c r="F17" s="34">
        <v>600.0</v>
      </c>
      <c r="G17" s="16">
        <f t="shared" si="1"/>
        <v>6668</v>
      </c>
      <c r="H17" s="16"/>
      <c r="I17" s="17"/>
      <c r="J17" s="17"/>
      <c r="K17" s="17"/>
      <c r="L17" s="17"/>
    </row>
    <row r="18" ht="16.5" customHeight="1">
      <c r="B18" s="14">
        <v>45000.0</v>
      </c>
      <c r="C18" s="15"/>
      <c r="D18" s="15" t="s">
        <v>90</v>
      </c>
      <c r="E18" s="34"/>
      <c r="F18" s="34">
        <v>600.0</v>
      </c>
      <c r="G18" s="16">
        <f t="shared" si="1"/>
        <v>6068</v>
      </c>
      <c r="H18" s="16"/>
      <c r="I18" s="17"/>
      <c r="J18" s="17"/>
      <c r="K18" s="17"/>
      <c r="L18" s="17"/>
    </row>
    <row r="19" ht="16.5" customHeight="1">
      <c r="B19" s="14">
        <v>45005.0</v>
      </c>
      <c r="C19" s="15"/>
      <c r="D19" s="15" t="s">
        <v>74</v>
      </c>
      <c r="E19" s="34"/>
      <c r="F19" s="34">
        <v>1200.0</v>
      </c>
      <c r="G19" s="16">
        <f t="shared" si="1"/>
        <v>4868</v>
      </c>
      <c r="H19" s="16"/>
      <c r="I19" s="17"/>
      <c r="J19" s="17"/>
      <c r="K19" s="17"/>
      <c r="L19" s="17"/>
    </row>
    <row r="20" ht="16.5" customHeight="1">
      <c r="B20" s="14">
        <v>45009.0</v>
      </c>
      <c r="C20" s="15"/>
      <c r="D20" s="15" t="s">
        <v>73</v>
      </c>
      <c r="E20" s="34"/>
      <c r="F20" s="34">
        <v>800.0</v>
      </c>
      <c r="G20" s="16">
        <f t="shared" si="1"/>
        <v>4068</v>
      </c>
      <c r="H20" s="16"/>
      <c r="I20" s="17"/>
      <c r="J20" s="17"/>
      <c r="K20" s="17"/>
      <c r="L20" s="17"/>
    </row>
    <row r="21" ht="16.5" customHeight="1">
      <c r="B21" s="14">
        <v>45012.0</v>
      </c>
      <c r="C21" s="15"/>
      <c r="D21" s="15" t="s">
        <v>74</v>
      </c>
      <c r="E21" s="34"/>
      <c r="F21" s="34">
        <v>600.0</v>
      </c>
      <c r="G21" s="16">
        <f t="shared" si="1"/>
        <v>3468</v>
      </c>
      <c r="H21" s="16"/>
      <c r="I21" s="17"/>
      <c r="J21" s="17"/>
      <c r="K21" s="17"/>
      <c r="L21" s="17"/>
    </row>
    <row r="22" ht="16.5" customHeight="1">
      <c r="B22" s="14">
        <v>45012.0</v>
      </c>
      <c r="C22" s="15"/>
      <c r="D22" s="15" t="s">
        <v>73</v>
      </c>
      <c r="E22" s="34"/>
      <c r="F22" s="34">
        <v>400.0</v>
      </c>
      <c r="G22" s="16">
        <f t="shared" si="1"/>
        <v>3068</v>
      </c>
      <c r="H22" s="16"/>
      <c r="I22" s="17"/>
      <c r="J22" s="17"/>
      <c r="K22" s="17"/>
      <c r="L22" s="17"/>
    </row>
    <row r="23" ht="16.5" customHeight="1">
      <c r="B23" s="14">
        <v>45014.0</v>
      </c>
      <c r="C23" s="15"/>
      <c r="D23" s="15" t="s">
        <v>90</v>
      </c>
      <c r="E23" s="34"/>
      <c r="F23" s="34">
        <v>600.0</v>
      </c>
      <c r="G23" s="16">
        <f t="shared" si="1"/>
        <v>2468</v>
      </c>
      <c r="H23" s="16"/>
      <c r="I23" s="17"/>
      <c r="J23" s="17"/>
      <c r="K23" s="17"/>
      <c r="L23" s="17"/>
    </row>
    <row r="24" ht="16.5" customHeight="1">
      <c r="B24" s="14">
        <v>45015.0</v>
      </c>
      <c r="C24" s="15"/>
      <c r="D24" s="15" t="s">
        <v>74</v>
      </c>
      <c r="E24" s="34"/>
      <c r="F24" s="34">
        <v>600.0</v>
      </c>
      <c r="G24" s="16">
        <f t="shared" si="1"/>
        <v>1868</v>
      </c>
      <c r="H24" s="16"/>
      <c r="I24" s="17"/>
      <c r="J24" s="17"/>
      <c r="K24" s="17"/>
      <c r="L24" s="17"/>
    </row>
    <row r="25" ht="16.5" customHeight="1">
      <c r="B25" s="14">
        <v>45027.0</v>
      </c>
      <c r="C25" s="15" t="s">
        <v>92</v>
      </c>
      <c r="D25" s="15"/>
      <c r="E25" s="34">
        <v>7895.0</v>
      </c>
      <c r="F25" s="34"/>
      <c r="G25" s="16">
        <f t="shared" si="1"/>
        <v>9763</v>
      </c>
      <c r="H25" s="16"/>
      <c r="I25" s="17">
        <v>1.026</v>
      </c>
      <c r="J25" s="17"/>
      <c r="K25" s="17"/>
      <c r="L25" s="17"/>
    </row>
    <row r="26" ht="16.5" customHeight="1">
      <c r="B26" s="14">
        <v>45035.0</v>
      </c>
      <c r="C26" s="15"/>
      <c r="D26" s="15" t="s">
        <v>74</v>
      </c>
      <c r="E26" s="34"/>
      <c r="F26" s="34">
        <v>600.0</v>
      </c>
      <c r="G26" s="16">
        <v>9163.0</v>
      </c>
      <c r="H26" s="16"/>
      <c r="I26" s="17"/>
      <c r="J26" s="17"/>
      <c r="K26" s="17"/>
      <c r="L26" s="17"/>
    </row>
    <row r="27" ht="16.5" customHeight="1">
      <c r="B27" s="14">
        <v>45037.0</v>
      </c>
      <c r="C27" s="15"/>
      <c r="D27" s="15" t="s">
        <v>73</v>
      </c>
      <c r="E27" s="34"/>
      <c r="F27" s="34">
        <v>800.0</v>
      </c>
      <c r="G27" s="16">
        <v>8363.0</v>
      </c>
      <c r="H27" s="16"/>
      <c r="I27" s="17"/>
      <c r="J27" s="17"/>
      <c r="K27" s="17"/>
      <c r="L27" s="17"/>
    </row>
    <row r="28" ht="16.5" customHeight="1">
      <c r="B28" s="14">
        <v>45048.0</v>
      </c>
      <c r="C28" s="15"/>
      <c r="D28" s="15" t="s">
        <v>73</v>
      </c>
      <c r="E28" s="34"/>
      <c r="F28" s="34">
        <v>400.0</v>
      </c>
      <c r="G28" s="16">
        <v>7963.0</v>
      </c>
      <c r="H28" s="16"/>
      <c r="I28" s="17"/>
      <c r="J28" s="17"/>
      <c r="K28" s="17"/>
      <c r="L28" s="17"/>
    </row>
    <row r="29" ht="16.5" customHeight="1">
      <c r="B29" s="14">
        <v>45049.0</v>
      </c>
      <c r="C29" s="15"/>
      <c r="D29" s="15" t="s">
        <v>74</v>
      </c>
      <c r="E29" s="34"/>
      <c r="F29" s="34">
        <v>600.0</v>
      </c>
      <c r="G29" s="16">
        <v>7363.0</v>
      </c>
      <c r="H29" s="16"/>
      <c r="I29" s="17"/>
      <c r="J29" s="17"/>
      <c r="K29" s="17"/>
      <c r="L29" s="17"/>
    </row>
    <row r="30" ht="16.5" customHeight="1">
      <c r="B30" s="14">
        <v>45054.0</v>
      </c>
      <c r="C30" s="15"/>
      <c r="D30" s="15" t="s">
        <v>90</v>
      </c>
      <c r="E30" s="34"/>
      <c r="F30" s="34">
        <v>600.0</v>
      </c>
      <c r="G30" s="16">
        <v>6763.0</v>
      </c>
      <c r="H30" s="16"/>
      <c r="I30" s="17"/>
      <c r="J30" s="17"/>
      <c r="K30" s="17"/>
      <c r="L30" s="17"/>
    </row>
    <row r="31" ht="16.5" customHeight="1">
      <c r="B31" s="14">
        <v>45058.0</v>
      </c>
      <c r="C31" s="15"/>
      <c r="D31" s="15" t="s">
        <v>74</v>
      </c>
      <c r="E31" s="34"/>
      <c r="F31" s="34">
        <v>600.0</v>
      </c>
      <c r="G31" s="16">
        <v>6163.0</v>
      </c>
      <c r="H31" s="16"/>
      <c r="I31" s="17"/>
      <c r="J31" s="17"/>
      <c r="K31" s="17"/>
      <c r="L31" s="17"/>
    </row>
    <row r="32" ht="16.5" customHeight="1">
      <c r="B32" s="14">
        <v>45061.0</v>
      </c>
      <c r="C32" s="15"/>
      <c r="D32" s="15" t="s">
        <v>74</v>
      </c>
      <c r="E32" s="34"/>
      <c r="F32" s="34">
        <v>600.0</v>
      </c>
      <c r="G32" s="16">
        <v>5563.0</v>
      </c>
      <c r="H32" s="16"/>
      <c r="I32" s="17"/>
      <c r="J32" s="17"/>
      <c r="K32" s="17"/>
      <c r="L32" s="17"/>
    </row>
    <row r="33" ht="16.5" customHeight="1">
      <c r="B33" s="14">
        <v>45061.0</v>
      </c>
      <c r="C33" s="15"/>
      <c r="D33" s="15" t="s">
        <v>74</v>
      </c>
      <c r="E33" s="34"/>
      <c r="F33" s="34">
        <v>600.0</v>
      </c>
      <c r="G33" s="16">
        <v>4963.0</v>
      </c>
      <c r="H33" s="16"/>
      <c r="I33" s="17"/>
      <c r="J33" s="17"/>
      <c r="K33" s="17"/>
      <c r="L33" s="17"/>
    </row>
    <row r="34" ht="16.5" customHeight="1">
      <c r="B34" s="14">
        <v>45061.0</v>
      </c>
      <c r="C34" s="15"/>
      <c r="D34" s="15" t="s">
        <v>73</v>
      </c>
      <c r="E34" s="34"/>
      <c r="F34" s="34">
        <v>800.0</v>
      </c>
      <c r="G34" s="16">
        <v>4163.0</v>
      </c>
      <c r="H34" s="16"/>
      <c r="I34" s="17"/>
      <c r="J34" s="17"/>
      <c r="K34" s="17"/>
      <c r="L34" s="17"/>
    </row>
    <row r="35" ht="16.5" customHeight="1">
      <c r="B35" s="14">
        <v>45063.0</v>
      </c>
      <c r="C35" s="15" t="s">
        <v>14</v>
      </c>
      <c r="D35" s="15"/>
      <c r="E35" s="34"/>
      <c r="F35" s="34"/>
      <c r="G35" s="16">
        <v>3000.0</v>
      </c>
      <c r="H35" s="16"/>
      <c r="I35" s="17"/>
      <c r="J35" s="17"/>
      <c r="K35" s="17"/>
      <c r="L35" s="17"/>
    </row>
    <row r="36" ht="16.5" customHeight="1">
      <c r="B36" s="14">
        <v>45064.0</v>
      </c>
      <c r="C36" s="15"/>
      <c r="D36" s="15" t="s">
        <v>90</v>
      </c>
      <c r="E36" s="34"/>
      <c r="F36" s="34">
        <v>600.0</v>
      </c>
      <c r="G36" s="16">
        <f>G35+E36-F36</f>
        <v>2400</v>
      </c>
      <c r="H36" s="16"/>
      <c r="I36" s="17"/>
      <c r="J36" s="17"/>
      <c r="K36" s="17"/>
      <c r="L36" s="17"/>
    </row>
    <row r="37" ht="16.5" customHeight="1">
      <c r="B37" s="14">
        <v>45065.0</v>
      </c>
      <c r="C37" s="15"/>
      <c r="D37" s="15" t="s">
        <v>74</v>
      </c>
      <c r="E37" s="34"/>
      <c r="F37" s="34">
        <v>600.0</v>
      </c>
      <c r="G37" s="16">
        <v>1800.0</v>
      </c>
      <c r="H37" s="16"/>
      <c r="I37" s="17"/>
      <c r="J37" s="17"/>
      <c r="K37" s="17"/>
      <c r="L37" s="17"/>
    </row>
    <row r="38" ht="16.5" customHeight="1">
      <c r="B38" s="14">
        <v>45068.0</v>
      </c>
      <c r="C38" s="15"/>
      <c r="D38" s="15" t="s">
        <v>67</v>
      </c>
      <c r="E38" s="34"/>
      <c r="F38" s="34">
        <v>600.0</v>
      </c>
      <c r="G38" s="16">
        <v>1200.0</v>
      </c>
      <c r="H38" s="16"/>
      <c r="I38" s="17"/>
      <c r="J38" s="17"/>
      <c r="K38" s="17"/>
      <c r="L38" s="17"/>
    </row>
    <row r="39" ht="16.5" customHeight="1">
      <c r="B39" s="14">
        <v>45076.0</v>
      </c>
      <c r="C39" s="15" t="s">
        <v>93</v>
      </c>
      <c r="D39" s="15"/>
      <c r="E39" s="34">
        <v>8000.0</v>
      </c>
      <c r="F39" s="34"/>
      <c r="G39" s="16">
        <f t="shared" ref="G39:G62" si="2">G38+E39-F39</f>
        <v>9200</v>
      </c>
      <c r="H39" s="16"/>
      <c r="I39" s="17"/>
      <c r="J39" s="17"/>
      <c r="K39" s="17"/>
      <c r="L39" s="17"/>
    </row>
    <row r="40" ht="16.5" customHeight="1">
      <c r="B40" s="14">
        <v>45077.0</v>
      </c>
      <c r="C40" s="15"/>
      <c r="D40" s="15" t="s">
        <v>74</v>
      </c>
      <c r="E40" s="34"/>
      <c r="F40" s="34">
        <v>600.0</v>
      </c>
      <c r="G40" s="16">
        <f t="shared" si="2"/>
        <v>8600</v>
      </c>
      <c r="H40" s="16"/>
      <c r="I40" s="17"/>
      <c r="J40" s="17"/>
      <c r="K40" s="17"/>
      <c r="L40" s="17"/>
    </row>
    <row r="41" ht="16.5" customHeight="1">
      <c r="B41" s="14">
        <v>45084.0</v>
      </c>
      <c r="C41" s="15"/>
      <c r="D41" s="15" t="s">
        <v>74</v>
      </c>
      <c r="E41" s="34"/>
      <c r="F41" s="34">
        <v>600.0</v>
      </c>
      <c r="G41" s="16">
        <f t="shared" si="2"/>
        <v>8000</v>
      </c>
      <c r="H41" s="16"/>
      <c r="I41" s="17"/>
      <c r="J41" s="17"/>
      <c r="K41" s="17"/>
      <c r="L41" s="17"/>
    </row>
    <row r="42" ht="16.5" customHeight="1">
      <c r="B42" s="14">
        <v>45085.0</v>
      </c>
      <c r="C42" s="15"/>
      <c r="D42" s="15" t="s">
        <v>74</v>
      </c>
      <c r="E42" s="34"/>
      <c r="F42" s="34">
        <v>700.0</v>
      </c>
      <c r="G42" s="16">
        <f t="shared" si="2"/>
        <v>7300</v>
      </c>
      <c r="H42" s="16"/>
      <c r="I42" s="17"/>
      <c r="J42" s="17"/>
      <c r="K42" s="17"/>
      <c r="L42" s="17"/>
    </row>
    <row r="43" ht="16.5" customHeight="1">
      <c r="B43" s="14">
        <v>45090.0</v>
      </c>
      <c r="C43" s="15"/>
      <c r="D43" s="15" t="s">
        <v>74</v>
      </c>
      <c r="E43" s="34"/>
      <c r="F43" s="34">
        <v>600.0</v>
      </c>
      <c r="G43" s="16">
        <f t="shared" si="2"/>
        <v>6700</v>
      </c>
      <c r="H43" s="16"/>
      <c r="I43" s="17"/>
      <c r="J43" s="17"/>
      <c r="K43" s="17"/>
      <c r="L43" s="17"/>
    </row>
    <row r="44" ht="16.5" customHeight="1">
      <c r="B44" s="14">
        <v>45091.0</v>
      </c>
      <c r="C44" s="15"/>
      <c r="D44" s="15" t="s">
        <v>74</v>
      </c>
      <c r="E44" s="34"/>
      <c r="F44" s="34">
        <v>400.0</v>
      </c>
      <c r="G44" s="16">
        <f t="shared" si="2"/>
        <v>6300</v>
      </c>
      <c r="H44" s="16"/>
      <c r="I44" s="17"/>
      <c r="J44" s="17"/>
      <c r="K44" s="17"/>
      <c r="L44" s="17"/>
    </row>
    <row r="45" ht="16.5" customHeight="1">
      <c r="B45" s="14">
        <v>45092.0</v>
      </c>
      <c r="C45" s="15"/>
      <c r="D45" s="15" t="s">
        <v>73</v>
      </c>
      <c r="E45" s="34"/>
      <c r="F45" s="34">
        <v>400.0</v>
      </c>
      <c r="G45" s="16">
        <f t="shared" si="2"/>
        <v>5900</v>
      </c>
      <c r="H45" s="16"/>
      <c r="I45" s="17"/>
      <c r="J45" s="17"/>
      <c r="K45" s="17"/>
      <c r="L45" s="17"/>
    </row>
    <row r="46" ht="16.5" customHeight="1">
      <c r="B46" s="14">
        <v>45096.0</v>
      </c>
      <c r="C46" s="15"/>
      <c r="D46" s="15" t="s">
        <v>74</v>
      </c>
      <c r="E46" s="34"/>
      <c r="F46" s="34">
        <v>600.0</v>
      </c>
      <c r="G46" s="16">
        <f t="shared" si="2"/>
        <v>5300</v>
      </c>
      <c r="H46" s="16"/>
      <c r="I46" s="17"/>
      <c r="J46" s="17"/>
      <c r="K46" s="17"/>
      <c r="L46" s="17"/>
    </row>
    <row r="47" ht="16.5" customHeight="1">
      <c r="B47" s="14">
        <v>45097.0</v>
      </c>
      <c r="C47" s="15"/>
      <c r="D47" s="15" t="s">
        <v>74</v>
      </c>
      <c r="E47" s="34"/>
      <c r="F47" s="34">
        <v>600.0</v>
      </c>
      <c r="G47" s="16">
        <f t="shared" si="2"/>
        <v>4700</v>
      </c>
      <c r="H47" s="16"/>
      <c r="I47" s="17"/>
      <c r="J47" s="17"/>
      <c r="K47" s="17"/>
      <c r="L47" s="17"/>
    </row>
    <row r="48" ht="16.5" customHeight="1">
      <c r="B48" s="14">
        <v>45098.0</v>
      </c>
      <c r="C48" s="15"/>
      <c r="D48" s="15" t="s">
        <v>74</v>
      </c>
      <c r="E48" s="34"/>
      <c r="F48" s="34">
        <v>400.0</v>
      </c>
      <c r="G48" s="16">
        <f t="shared" si="2"/>
        <v>4300</v>
      </c>
      <c r="H48" s="16"/>
      <c r="I48" s="17"/>
      <c r="J48" s="17"/>
      <c r="K48" s="17"/>
      <c r="L48" s="17"/>
    </row>
    <row r="49" ht="16.5" customHeight="1">
      <c r="B49" s="14">
        <v>45100.0</v>
      </c>
      <c r="C49" s="15"/>
      <c r="D49" s="15" t="s">
        <v>74</v>
      </c>
      <c r="E49" s="34"/>
      <c r="F49" s="34">
        <v>600.0</v>
      </c>
      <c r="G49" s="16">
        <f t="shared" si="2"/>
        <v>3700</v>
      </c>
      <c r="H49" s="16"/>
      <c r="I49" s="17"/>
      <c r="J49" s="17"/>
      <c r="K49" s="17"/>
      <c r="L49" s="17"/>
    </row>
    <row r="50" ht="16.5" customHeight="1">
      <c r="B50" s="14">
        <v>45103.0</v>
      </c>
      <c r="C50" s="15"/>
      <c r="D50" s="15" t="s">
        <v>67</v>
      </c>
      <c r="E50" s="34"/>
      <c r="F50" s="34">
        <v>400.0</v>
      </c>
      <c r="G50" s="16">
        <f t="shared" si="2"/>
        <v>3300</v>
      </c>
      <c r="H50" s="16"/>
      <c r="I50" s="17"/>
      <c r="J50" s="17"/>
      <c r="K50" s="17"/>
      <c r="L50" s="17"/>
    </row>
    <row r="51" ht="16.5" customHeight="1">
      <c r="B51" s="14">
        <v>45105.0</v>
      </c>
      <c r="C51" s="15"/>
      <c r="D51" s="15" t="s">
        <v>74</v>
      </c>
      <c r="E51" s="34"/>
      <c r="F51" s="34">
        <v>600.0</v>
      </c>
      <c r="G51" s="16">
        <f t="shared" si="2"/>
        <v>2700</v>
      </c>
      <c r="H51" s="16"/>
      <c r="I51" s="17"/>
      <c r="J51" s="17"/>
      <c r="K51" s="17"/>
      <c r="L51" s="17"/>
    </row>
    <row r="52" ht="16.5" customHeight="1">
      <c r="B52" s="14">
        <v>45106.0</v>
      </c>
      <c r="C52" s="15"/>
      <c r="D52" s="15" t="s">
        <v>73</v>
      </c>
      <c r="E52" s="34"/>
      <c r="F52" s="34">
        <v>400.0</v>
      </c>
      <c r="G52" s="16">
        <f t="shared" si="2"/>
        <v>2300</v>
      </c>
      <c r="H52" s="16"/>
      <c r="I52" s="17"/>
      <c r="J52" s="17"/>
      <c r="K52" s="17"/>
      <c r="L52" s="17"/>
    </row>
    <row r="53" ht="16.5" customHeight="1">
      <c r="B53" s="14">
        <v>45110.0</v>
      </c>
      <c r="C53" s="15"/>
      <c r="D53" s="15" t="s">
        <v>74</v>
      </c>
      <c r="E53" s="34"/>
      <c r="F53" s="34">
        <v>600.0</v>
      </c>
      <c r="G53" s="16">
        <f t="shared" si="2"/>
        <v>1700</v>
      </c>
      <c r="H53" s="16"/>
      <c r="I53" s="17"/>
      <c r="J53" s="17"/>
      <c r="K53" s="17"/>
      <c r="L53" s="17"/>
    </row>
    <row r="54" ht="16.5" customHeight="1">
      <c r="B54" s="14">
        <v>45110.0</v>
      </c>
      <c r="C54" s="15"/>
      <c r="D54" s="15" t="s">
        <v>73</v>
      </c>
      <c r="E54" s="34"/>
      <c r="F54" s="34">
        <v>400.0</v>
      </c>
      <c r="G54" s="16">
        <f t="shared" si="2"/>
        <v>1300</v>
      </c>
      <c r="H54" s="16"/>
      <c r="I54" s="17"/>
      <c r="J54" s="17"/>
      <c r="K54" s="17"/>
      <c r="L54" s="17"/>
    </row>
    <row r="55" ht="16.5" customHeight="1">
      <c r="B55" s="14">
        <v>45114.0</v>
      </c>
      <c r="C55" s="15"/>
      <c r="D55" s="15" t="s">
        <v>76</v>
      </c>
      <c r="E55" s="34"/>
      <c r="F55" s="34">
        <v>540.0</v>
      </c>
      <c r="G55" s="16">
        <f t="shared" si="2"/>
        <v>760</v>
      </c>
      <c r="H55" s="16"/>
      <c r="I55" s="17"/>
      <c r="J55" s="17"/>
      <c r="K55" s="17"/>
      <c r="L55" s="17"/>
    </row>
    <row r="56" ht="16.5" customHeight="1">
      <c r="B56" s="14">
        <v>45117.0</v>
      </c>
      <c r="C56" s="15"/>
      <c r="D56" s="15"/>
      <c r="E56" s="34">
        <v>8000.0</v>
      </c>
      <c r="F56" s="34"/>
      <c r="G56" s="16">
        <f t="shared" si="2"/>
        <v>8760</v>
      </c>
      <c r="H56" s="16"/>
      <c r="I56" s="17"/>
      <c r="J56" s="17"/>
      <c r="K56" s="17"/>
      <c r="L56" s="17"/>
    </row>
    <row r="57" ht="16.5" customHeight="1">
      <c r="B57" s="14">
        <v>45118.0</v>
      </c>
      <c r="C57" s="15"/>
      <c r="D57" s="15" t="s">
        <v>74</v>
      </c>
      <c r="E57" s="34"/>
      <c r="F57" s="34">
        <v>400.0</v>
      </c>
      <c r="G57" s="16">
        <f t="shared" si="2"/>
        <v>8360</v>
      </c>
      <c r="H57" s="16"/>
      <c r="I57" s="17"/>
      <c r="J57" s="17"/>
      <c r="K57" s="17"/>
      <c r="L57" s="17"/>
    </row>
    <row r="58" ht="16.5" customHeight="1">
      <c r="B58" s="14">
        <v>45125.0</v>
      </c>
      <c r="C58" s="15"/>
      <c r="D58" s="15" t="s">
        <v>73</v>
      </c>
      <c r="E58" s="34"/>
      <c r="F58" s="34">
        <v>800.0</v>
      </c>
      <c r="G58" s="16">
        <f t="shared" si="2"/>
        <v>7560</v>
      </c>
      <c r="H58" s="16"/>
      <c r="I58" s="17"/>
      <c r="J58" s="17"/>
      <c r="K58" s="17"/>
      <c r="L58" s="17"/>
    </row>
    <row r="59" ht="16.5" customHeight="1">
      <c r="B59" s="14">
        <v>45127.0</v>
      </c>
      <c r="C59" s="15"/>
      <c r="D59" s="15" t="s">
        <v>74</v>
      </c>
      <c r="E59" s="34"/>
      <c r="F59" s="34">
        <v>600.0</v>
      </c>
      <c r="G59" s="16">
        <f t="shared" si="2"/>
        <v>6960</v>
      </c>
      <c r="H59" s="16"/>
      <c r="I59" s="17"/>
      <c r="J59" s="17"/>
      <c r="K59" s="17"/>
      <c r="L59" s="17"/>
    </row>
    <row r="60" ht="16.5" customHeight="1">
      <c r="B60" s="14">
        <v>45131.0</v>
      </c>
      <c r="C60" s="15"/>
      <c r="D60" s="15" t="s">
        <v>90</v>
      </c>
      <c r="E60" s="34"/>
      <c r="F60" s="34">
        <v>400.0</v>
      </c>
      <c r="G60" s="16">
        <f t="shared" si="2"/>
        <v>6560</v>
      </c>
      <c r="H60" s="16"/>
      <c r="I60" s="17"/>
      <c r="J60" s="17"/>
      <c r="K60" s="17"/>
      <c r="L60" s="17"/>
    </row>
    <row r="61" ht="16.5" customHeight="1">
      <c r="B61" s="14">
        <v>45132.0</v>
      </c>
      <c r="C61" s="15" t="s">
        <v>21</v>
      </c>
      <c r="D61" s="15" t="s">
        <v>24</v>
      </c>
      <c r="E61" s="34"/>
      <c r="F61" s="34">
        <v>3000.0</v>
      </c>
      <c r="G61" s="16">
        <f t="shared" si="2"/>
        <v>3560</v>
      </c>
      <c r="H61" s="16"/>
      <c r="I61" s="17"/>
      <c r="J61" s="17"/>
      <c r="K61" s="17"/>
      <c r="L61" s="17"/>
    </row>
    <row r="62" ht="16.5" customHeight="1">
      <c r="B62" s="14">
        <v>45135.0</v>
      </c>
      <c r="C62" s="15" t="s">
        <v>21</v>
      </c>
      <c r="D62" s="15" t="s">
        <v>24</v>
      </c>
      <c r="E62" s="34"/>
      <c r="F62" s="34">
        <v>2000.0</v>
      </c>
      <c r="G62" s="16">
        <f t="shared" si="2"/>
        <v>1560</v>
      </c>
      <c r="H62" s="16"/>
      <c r="I62" s="17"/>
      <c r="J62" s="17"/>
      <c r="K62" s="17"/>
      <c r="L62" s="17"/>
    </row>
    <row r="63" ht="16.5" customHeight="1">
      <c r="B63" s="14">
        <v>45159.0</v>
      </c>
      <c r="C63" s="15"/>
      <c r="D63" s="15" t="s">
        <v>67</v>
      </c>
      <c r="E63" s="34"/>
      <c r="F63" s="34">
        <v>600.0</v>
      </c>
      <c r="G63" s="16">
        <v>960.0</v>
      </c>
      <c r="H63" s="16"/>
      <c r="I63" s="17"/>
      <c r="J63" s="17"/>
      <c r="K63" s="17"/>
      <c r="L63" s="17"/>
    </row>
    <row r="64" ht="16.5" customHeight="1">
      <c r="B64" s="14">
        <v>45167.0</v>
      </c>
      <c r="C64" s="15"/>
      <c r="D64" s="15" t="s">
        <v>74</v>
      </c>
      <c r="E64" s="34"/>
      <c r="F64" s="34">
        <v>400.0</v>
      </c>
      <c r="G64" s="16">
        <f>G63+E64-F64</f>
        <v>560</v>
      </c>
      <c r="H64" s="16"/>
      <c r="I64" s="17"/>
      <c r="J64" s="17"/>
      <c r="K64" s="17"/>
      <c r="L64" s="17"/>
    </row>
    <row r="65" ht="16.5" customHeight="1">
      <c r="B65" s="14">
        <v>45203.0</v>
      </c>
      <c r="C65" s="15" t="s">
        <v>14</v>
      </c>
      <c r="D65" s="15"/>
      <c r="E65" s="34"/>
      <c r="F65" s="34"/>
      <c r="G65" s="16">
        <v>1400.0</v>
      </c>
      <c r="H65" s="16"/>
      <c r="I65" s="17"/>
      <c r="J65" s="17"/>
      <c r="K65" s="17"/>
      <c r="L65" s="17" t="s">
        <v>94</v>
      </c>
    </row>
    <row r="66" ht="16.5" customHeight="1">
      <c r="B66" s="18">
        <v>45205.0</v>
      </c>
      <c r="C66" s="19" t="s">
        <v>27</v>
      </c>
      <c r="D66" s="19"/>
      <c r="E66" s="35"/>
      <c r="F66" s="35">
        <v>1400.0</v>
      </c>
      <c r="G66" s="21">
        <v>0.0</v>
      </c>
      <c r="H66" s="21"/>
      <c r="I66" s="22"/>
      <c r="J66" s="22"/>
      <c r="K66" s="22"/>
      <c r="L66" s="22"/>
    </row>
    <row r="67" ht="16.5" customHeight="1">
      <c r="B67" s="14"/>
      <c r="C67" s="15"/>
      <c r="D67" s="15"/>
      <c r="E67" s="34"/>
      <c r="F67" s="34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34"/>
      <c r="F68" s="34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34"/>
      <c r="F69" s="34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34"/>
      <c r="F70" s="34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34"/>
      <c r="F71" s="34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34"/>
      <c r="F72" s="34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34"/>
      <c r="F73" s="34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34"/>
      <c r="F74" s="34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34"/>
      <c r="F75" s="34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34"/>
      <c r="F76" s="34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34"/>
      <c r="F77" s="34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34"/>
      <c r="F78" s="34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34"/>
      <c r="F79" s="34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34"/>
      <c r="F80" s="34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34"/>
      <c r="F81" s="34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34"/>
      <c r="F82" s="34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34"/>
      <c r="F83" s="34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34"/>
      <c r="F84" s="34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34"/>
      <c r="F85" s="34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34"/>
      <c r="F86" s="34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34"/>
      <c r="F87" s="34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34"/>
      <c r="F88" s="34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34"/>
      <c r="F89" s="34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34"/>
      <c r="F90" s="34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34"/>
      <c r="F91" s="34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34"/>
      <c r="F92" s="34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34"/>
      <c r="F93" s="34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34"/>
      <c r="F94" s="34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34"/>
      <c r="F95" s="34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34"/>
      <c r="F96" s="34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34"/>
      <c r="F97" s="34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34"/>
      <c r="F98" s="34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34"/>
      <c r="F99" s="34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34"/>
      <c r="F100" s="34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34"/>
      <c r="F101" s="34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34"/>
      <c r="F102" s="34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34"/>
      <c r="F103" s="34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34"/>
      <c r="F104" s="34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34"/>
      <c r="F105" s="34"/>
      <c r="G105" s="16"/>
      <c r="H105" s="16"/>
      <c r="I105" s="17"/>
      <c r="J105" s="15"/>
      <c r="K105" s="17"/>
      <c r="L105" s="17"/>
    </row>
    <row r="106" ht="16.5" customHeight="1">
      <c r="B106" s="14"/>
      <c r="C106" s="15"/>
      <c r="D106" s="15"/>
      <c r="E106" s="34"/>
      <c r="F106" s="34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34"/>
      <c r="F107" s="34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34"/>
      <c r="F108" s="34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34"/>
      <c r="F109" s="34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34"/>
      <c r="F110" s="34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34"/>
      <c r="F111" s="34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34"/>
      <c r="F112" s="34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34"/>
      <c r="F113" s="34"/>
      <c r="G113" s="16"/>
      <c r="H113" s="16"/>
      <c r="I113" s="17"/>
      <c r="J113" s="17"/>
      <c r="K113" s="17"/>
      <c r="L113" s="17"/>
    </row>
    <row r="114" ht="16.5" customHeight="1">
      <c r="B114" s="14"/>
      <c r="C114" s="17"/>
      <c r="D114" s="17"/>
      <c r="E114" s="34"/>
      <c r="F114" s="16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34"/>
      <c r="F115" s="34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34"/>
      <c r="F116" s="34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34"/>
      <c r="F117" s="34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34"/>
      <c r="F118" s="34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34"/>
      <c r="F119" s="34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34"/>
      <c r="F120" s="34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34"/>
      <c r="F121" s="34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34"/>
      <c r="F122" s="34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34"/>
      <c r="F123" s="34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34"/>
      <c r="F124" s="34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34"/>
      <c r="F125" s="34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34"/>
      <c r="F126" s="34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34"/>
      <c r="F127" s="34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34"/>
      <c r="F128" s="34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34"/>
      <c r="F129" s="34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34"/>
      <c r="F130" s="34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34"/>
      <c r="F131" s="34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34"/>
      <c r="F132" s="34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34"/>
      <c r="F133" s="34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34"/>
      <c r="F134" s="34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34"/>
      <c r="F135" s="34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34"/>
      <c r="F136" s="34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34"/>
      <c r="F137" s="34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34"/>
      <c r="F138" s="34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34"/>
      <c r="F139" s="34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34"/>
      <c r="F140" s="34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34"/>
      <c r="F141" s="34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34"/>
      <c r="F142" s="34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34"/>
      <c r="F143" s="34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34"/>
      <c r="F144" s="34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34"/>
      <c r="F145" s="34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34"/>
      <c r="F146" s="34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34"/>
      <c r="F147" s="34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34"/>
      <c r="F148" s="34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34"/>
      <c r="F149" s="34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34"/>
      <c r="F150" s="34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34"/>
      <c r="F151" s="34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34"/>
      <c r="F152" s="34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34"/>
      <c r="F153" s="34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34"/>
      <c r="F154" s="34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34"/>
      <c r="F155" s="34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34"/>
      <c r="F156" s="34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34"/>
      <c r="F157" s="34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34"/>
      <c r="F158" s="34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34"/>
      <c r="F159" s="34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34"/>
      <c r="F160" s="34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34"/>
      <c r="F161" s="34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34"/>
      <c r="F162" s="34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34"/>
      <c r="F163" s="34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34"/>
      <c r="F164" s="34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34"/>
      <c r="F165" s="34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34"/>
      <c r="F166" s="34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34"/>
      <c r="F167" s="34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34"/>
      <c r="F168" s="34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34"/>
      <c r="F169" s="34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34"/>
      <c r="F170" s="34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34"/>
      <c r="F171" s="34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34"/>
      <c r="F172" s="34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34"/>
      <c r="F173" s="34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34"/>
      <c r="F174" s="34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34"/>
      <c r="F175" s="34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34"/>
      <c r="F176" s="34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34"/>
      <c r="F177" s="34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34"/>
      <c r="F178" s="34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34"/>
      <c r="F179" s="34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34"/>
      <c r="F180" s="34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34"/>
      <c r="F181" s="34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34"/>
      <c r="F182" s="34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34"/>
      <c r="F183" s="34"/>
      <c r="G183" s="16"/>
      <c r="H183" s="16"/>
      <c r="I183" s="17"/>
      <c r="J183" s="17"/>
      <c r="K183" s="17"/>
      <c r="L183" s="17"/>
    </row>
    <row r="184" ht="16.5" customHeight="1">
      <c r="B184" s="14"/>
      <c r="C184" s="15"/>
      <c r="D184" s="15"/>
      <c r="E184" s="34"/>
      <c r="F184" s="34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7"/>
      <c r="E185" s="34"/>
      <c r="F185" s="16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7"/>
      <c r="E186" s="34"/>
      <c r="F186" s="16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7"/>
      <c r="E187" s="34"/>
      <c r="F187" s="16"/>
      <c r="G187" s="16"/>
      <c r="H187" s="16"/>
      <c r="I187" s="17"/>
      <c r="J187" s="17"/>
      <c r="K187" s="17"/>
      <c r="L187" s="17"/>
    </row>
    <row r="188" ht="16.5" customHeight="1">
      <c r="B188" s="1"/>
      <c r="E188" s="33"/>
      <c r="F188" s="4"/>
      <c r="G188" s="4"/>
      <c r="H188" s="4"/>
      <c r="I188" s="3"/>
    </row>
    <row r="189" ht="16.5" customHeight="1">
      <c r="B189" s="1"/>
      <c r="E189" s="33"/>
      <c r="F189" s="4"/>
      <c r="G189" s="4"/>
      <c r="H189" s="4"/>
      <c r="I189" s="3"/>
    </row>
    <row r="190" ht="16.5" customHeight="1">
      <c r="B190" s="1"/>
      <c r="E190" s="33"/>
      <c r="F190" s="4"/>
      <c r="G190" s="4"/>
      <c r="H190" s="4"/>
      <c r="I190" s="3"/>
    </row>
    <row r="191" ht="16.5" customHeight="1">
      <c r="B191" s="1"/>
      <c r="E191" s="33"/>
      <c r="F191" s="4"/>
      <c r="G191" s="4"/>
      <c r="H191" s="4"/>
      <c r="I191" s="3"/>
    </row>
    <row r="192" ht="16.5" customHeight="1">
      <c r="B192" s="1"/>
      <c r="E192" s="33"/>
      <c r="F192" s="4"/>
      <c r="G192" s="4"/>
      <c r="H192" s="4"/>
      <c r="I192" s="3"/>
    </row>
    <row r="193" ht="16.5" customHeight="1">
      <c r="B193" s="1"/>
      <c r="E193" s="33"/>
      <c r="F193" s="4"/>
      <c r="G193" s="4"/>
      <c r="H193" s="4"/>
      <c r="I193" s="3"/>
    </row>
    <row r="194" ht="16.5" customHeight="1">
      <c r="B194" s="1"/>
      <c r="E194" s="33"/>
      <c r="F194" s="4"/>
      <c r="G194" s="4"/>
      <c r="H194" s="4"/>
      <c r="I194" s="3"/>
    </row>
    <row r="195" ht="16.5" customHeight="1">
      <c r="B195" s="1"/>
      <c r="E195" s="33"/>
      <c r="F195" s="4"/>
      <c r="G195" s="4"/>
      <c r="H195" s="4"/>
      <c r="I195" s="3"/>
    </row>
    <row r="196" ht="16.5" customHeight="1">
      <c r="B196" s="1"/>
      <c r="E196" s="33"/>
      <c r="F196" s="4"/>
      <c r="G196" s="4"/>
      <c r="H196" s="4"/>
      <c r="I196" s="3"/>
    </row>
    <row r="197" ht="16.5" customHeight="1">
      <c r="B197" s="1"/>
      <c r="E197" s="33"/>
      <c r="F197" s="4"/>
      <c r="G197" s="4"/>
      <c r="H197" s="4"/>
      <c r="I197" s="3"/>
    </row>
    <row r="198" ht="16.5" customHeight="1">
      <c r="B198" s="1"/>
      <c r="E198" s="33"/>
      <c r="F198" s="4"/>
      <c r="G198" s="4"/>
      <c r="H198" s="4"/>
      <c r="I198" s="3"/>
    </row>
    <row r="199" ht="16.5" customHeight="1">
      <c r="B199" s="1"/>
      <c r="E199" s="33"/>
      <c r="F199" s="4"/>
      <c r="G199" s="4"/>
      <c r="H199" s="4"/>
      <c r="I199" s="3"/>
    </row>
    <row r="200" ht="16.5" customHeight="1">
      <c r="B200" s="1"/>
      <c r="E200" s="33"/>
      <c r="F200" s="4"/>
      <c r="G200" s="4"/>
      <c r="H200" s="4"/>
      <c r="I200" s="3"/>
    </row>
    <row r="201" ht="16.5" customHeight="1">
      <c r="B201" s="1"/>
      <c r="E201" s="33"/>
      <c r="F201" s="4"/>
      <c r="G201" s="4"/>
      <c r="H201" s="4"/>
      <c r="I201" s="3"/>
    </row>
    <row r="202" ht="16.5" customHeight="1">
      <c r="B202" s="1"/>
      <c r="E202" s="33"/>
      <c r="F202" s="4"/>
      <c r="G202" s="4"/>
      <c r="H202" s="4"/>
      <c r="I202" s="3"/>
    </row>
    <row r="203" ht="16.5" customHeight="1">
      <c r="B203" s="1"/>
      <c r="E203" s="33"/>
      <c r="F203" s="4"/>
      <c r="G203" s="4"/>
      <c r="H203" s="4"/>
      <c r="I203" s="3"/>
    </row>
    <row r="204" ht="16.5" customHeight="1">
      <c r="B204" s="1"/>
      <c r="E204" s="33"/>
      <c r="F204" s="4"/>
      <c r="G204" s="4"/>
      <c r="H204" s="4"/>
      <c r="I204" s="3"/>
    </row>
    <row r="205" ht="16.5" customHeight="1">
      <c r="B205" s="1"/>
      <c r="E205" s="33"/>
      <c r="F205" s="4"/>
      <c r="G205" s="4"/>
      <c r="H205" s="4"/>
      <c r="I205" s="3"/>
    </row>
    <row r="206" ht="16.5" customHeight="1">
      <c r="B206" s="1"/>
      <c r="E206" s="33"/>
      <c r="F206" s="4"/>
      <c r="G206" s="4"/>
      <c r="H206" s="4"/>
      <c r="I206" s="3"/>
    </row>
    <row r="207" ht="16.5" customHeight="1">
      <c r="B207" s="1"/>
      <c r="E207" s="33"/>
      <c r="F207" s="4"/>
      <c r="G207" s="4"/>
      <c r="H207" s="4"/>
      <c r="I207" s="3"/>
    </row>
    <row r="208" ht="16.5" customHeight="1">
      <c r="B208" s="1"/>
      <c r="E208" s="33"/>
      <c r="F208" s="4"/>
      <c r="G208" s="4"/>
      <c r="H208" s="4"/>
      <c r="I208" s="3"/>
    </row>
    <row r="209" ht="16.5" customHeight="1">
      <c r="B209" s="1"/>
      <c r="E209" s="33"/>
      <c r="F209" s="4"/>
      <c r="G209" s="4"/>
      <c r="H209" s="4"/>
      <c r="I209" s="3"/>
    </row>
    <row r="210" ht="16.5" customHeight="1">
      <c r="B210" s="1"/>
      <c r="E210" s="33"/>
      <c r="F210" s="4"/>
      <c r="G210" s="4"/>
      <c r="H210" s="4"/>
      <c r="I210" s="3"/>
    </row>
    <row r="211" ht="16.5" customHeight="1">
      <c r="B211" s="1"/>
      <c r="E211" s="33"/>
      <c r="F211" s="4"/>
      <c r="G211" s="4"/>
      <c r="H211" s="4"/>
      <c r="I211" s="3"/>
    </row>
    <row r="212" ht="16.5" customHeight="1">
      <c r="B212" s="1"/>
      <c r="E212" s="33"/>
      <c r="F212" s="4"/>
      <c r="G212" s="4"/>
      <c r="H212" s="4"/>
      <c r="I212" s="3"/>
    </row>
    <row r="213" ht="16.5" customHeight="1">
      <c r="B213" s="1"/>
      <c r="E213" s="33"/>
      <c r="F213" s="4"/>
      <c r="G213" s="4"/>
      <c r="H213" s="4"/>
      <c r="I213" s="3"/>
    </row>
    <row r="214" ht="16.5" customHeight="1">
      <c r="B214" s="1"/>
      <c r="E214" s="33"/>
      <c r="F214" s="4"/>
      <c r="G214" s="4"/>
      <c r="H214" s="4"/>
      <c r="I214" s="3"/>
    </row>
    <row r="215" ht="16.5" customHeight="1">
      <c r="B215" s="1"/>
      <c r="E215" s="33"/>
      <c r="F215" s="4"/>
      <c r="G215" s="4"/>
      <c r="H215" s="4"/>
      <c r="I215" s="3"/>
    </row>
    <row r="216" ht="16.5" customHeight="1">
      <c r="B216" s="1"/>
      <c r="E216" s="33"/>
      <c r="F216" s="4"/>
      <c r="G216" s="4"/>
      <c r="H216" s="4"/>
      <c r="I216" s="3"/>
    </row>
    <row r="217" ht="16.5" customHeight="1">
      <c r="B217" s="1"/>
      <c r="E217" s="33"/>
      <c r="F217" s="4"/>
      <c r="G217" s="4"/>
      <c r="H217" s="4"/>
      <c r="I217" s="3"/>
    </row>
    <row r="218" ht="16.5" customHeight="1">
      <c r="B218" s="1"/>
      <c r="E218" s="33"/>
      <c r="F218" s="4"/>
      <c r="G218" s="4"/>
      <c r="H218" s="4"/>
      <c r="I218" s="3"/>
    </row>
    <row r="219" ht="16.5" customHeight="1">
      <c r="B219" s="1"/>
      <c r="E219" s="33"/>
      <c r="F219" s="4"/>
      <c r="G219" s="4"/>
      <c r="H219" s="4"/>
      <c r="I219" s="3"/>
    </row>
    <row r="220" ht="16.5" customHeight="1">
      <c r="B220" s="1"/>
      <c r="E220" s="33"/>
      <c r="F220" s="4"/>
      <c r="G220" s="4"/>
      <c r="H220" s="4"/>
      <c r="I220" s="3"/>
    </row>
    <row r="221" ht="16.5" customHeight="1">
      <c r="B221" s="1"/>
      <c r="E221" s="33"/>
      <c r="F221" s="4"/>
      <c r="G221" s="4"/>
      <c r="H221" s="4"/>
      <c r="I221" s="3"/>
    </row>
    <row r="222" ht="16.5" customHeight="1">
      <c r="B222" s="1"/>
      <c r="E222" s="33"/>
      <c r="F222" s="4"/>
      <c r="G222" s="4"/>
      <c r="H222" s="4"/>
      <c r="I222" s="3"/>
    </row>
    <row r="223" ht="16.5" customHeight="1">
      <c r="B223" s="1"/>
      <c r="E223" s="33"/>
      <c r="F223" s="4"/>
      <c r="G223" s="4"/>
      <c r="H223" s="4"/>
      <c r="I223" s="3"/>
    </row>
    <row r="224" ht="16.5" customHeight="1">
      <c r="B224" s="1"/>
      <c r="E224" s="33"/>
      <c r="F224" s="4"/>
      <c r="G224" s="4"/>
      <c r="H224" s="4"/>
      <c r="I224" s="3"/>
    </row>
    <row r="225" ht="16.5" customHeight="1">
      <c r="B225" s="1"/>
      <c r="E225" s="33"/>
      <c r="F225" s="4"/>
      <c r="G225" s="4"/>
      <c r="H225" s="4"/>
      <c r="I225" s="3"/>
    </row>
    <row r="226" ht="16.5" customHeight="1">
      <c r="B226" s="1"/>
      <c r="E226" s="33"/>
      <c r="F226" s="4"/>
      <c r="G226" s="4"/>
      <c r="H226" s="4"/>
      <c r="I226" s="3"/>
    </row>
    <row r="227" ht="16.5" customHeight="1">
      <c r="B227" s="1"/>
      <c r="E227" s="33"/>
      <c r="F227" s="4"/>
      <c r="G227" s="4"/>
      <c r="H227" s="4"/>
      <c r="I227" s="3"/>
    </row>
    <row r="228" ht="16.5" customHeight="1">
      <c r="B228" s="1"/>
      <c r="E228" s="33"/>
      <c r="F228" s="4"/>
      <c r="G228" s="4"/>
      <c r="H228" s="4"/>
      <c r="I228" s="3"/>
    </row>
    <row r="229" ht="16.5" customHeight="1">
      <c r="B229" s="1"/>
      <c r="E229" s="33"/>
      <c r="F229" s="4"/>
      <c r="G229" s="4"/>
      <c r="H229" s="4"/>
      <c r="I229" s="3"/>
    </row>
    <row r="230" ht="16.5" customHeight="1">
      <c r="B230" s="1"/>
      <c r="E230" s="33"/>
      <c r="F230" s="4"/>
      <c r="G230" s="4"/>
      <c r="H230" s="4"/>
      <c r="I230" s="3"/>
    </row>
    <row r="231" ht="16.5" customHeight="1">
      <c r="B231" s="1"/>
      <c r="E231" s="33"/>
      <c r="F231" s="4"/>
      <c r="G231" s="4"/>
      <c r="H231" s="4"/>
      <c r="I231" s="3"/>
    </row>
    <row r="232" ht="16.5" customHeight="1">
      <c r="B232" s="1"/>
      <c r="E232" s="33"/>
      <c r="F232" s="4"/>
      <c r="G232" s="4"/>
      <c r="H232" s="4"/>
      <c r="I232" s="3"/>
    </row>
    <row r="233" ht="16.5" customHeight="1">
      <c r="B233" s="1"/>
      <c r="E233" s="33"/>
      <c r="F233" s="4"/>
      <c r="G233" s="4"/>
      <c r="H233" s="4"/>
      <c r="I233" s="3"/>
    </row>
    <row r="234" ht="16.5" customHeight="1">
      <c r="B234" s="1"/>
      <c r="E234" s="33"/>
      <c r="F234" s="4"/>
      <c r="G234" s="4"/>
      <c r="H234" s="4"/>
      <c r="I234" s="3"/>
    </row>
    <row r="235" ht="16.5" customHeight="1">
      <c r="B235" s="1"/>
      <c r="E235" s="33"/>
      <c r="F235" s="4"/>
      <c r="G235" s="4"/>
      <c r="H235" s="4"/>
      <c r="I235" s="3"/>
    </row>
    <row r="236" ht="16.5" customHeight="1">
      <c r="B236" s="1"/>
      <c r="E236" s="33"/>
      <c r="F236" s="4"/>
      <c r="G236" s="4"/>
      <c r="H236" s="4"/>
      <c r="I236" s="3"/>
    </row>
    <row r="237" ht="16.5" customHeight="1">
      <c r="B237" s="1"/>
      <c r="E237" s="33"/>
      <c r="F237" s="4"/>
      <c r="G237" s="4"/>
      <c r="H237" s="4"/>
      <c r="I237" s="3"/>
    </row>
    <row r="238" ht="16.5" customHeight="1">
      <c r="B238" s="1"/>
      <c r="E238" s="33"/>
      <c r="F238" s="4"/>
      <c r="G238" s="4"/>
      <c r="H238" s="4"/>
      <c r="I238" s="3"/>
    </row>
    <row r="239" ht="16.5" customHeight="1">
      <c r="B239" s="1"/>
      <c r="E239" s="33"/>
      <c r="F239" s="4"/>
      <c r="G239" s="4"/>
      <c r="H239" s="4"/>
      <c r="I239" s="3"/>
    </row>
    <row r="240" ht="16.5" customHeight="1">
      <c r="B240" s="1"/>
      <c r="E240" s="33"/>
      <c r="F240" s="4"/>
      <c r="G240" s="4"/>
      <c r="H240" s="4"/>
      <c r="I240" s="3"/>
    </row>
    <row r="241" ht="16.5" customHeight="1">
      <c r="B241" s="1"/>
      <c r="E241" s="33"/>
      <c r="F241" s="4"/>
      <c r="G241" s="4"/>
      <c r="H241" s="4"/>
      <c r="I241" s="3"/>
    </row>
    <row r="242" ht="16.5" customHeight="1">
      <c r="B242" s="1"/>
      <c r="E242" s="33"/>
      <c r="F242" s="4"/>
      <c r="G242" s="4"/>
      <c r="H242" s="4"/>
      <c r="I242" s="3"/>
    </row>
    <row r="243" ht="16.5" customHeight="1">
      <c r="B243" s="1"/>
      <c r="E243" s="33"/>
      <c r="F243" s="4"/>
      <c r="G243" s="4"/>
      <c r="H243" s="4"/>
      <c r="I243" s="3"/>
    </row>
    <row r="244" ht="16.5" customHeight="1">
      <c r="B244" s="1"/>
      <c r="E244" s="33"/>
      <c r="F244" s="4"/>
      <c r="G244" s="4"/>
      <c r="H244" s="4"/>
      <c r="I244" s="3"/>
    </row>
    <row r="245" ht="16.5" customHeight="1">
      <c r="B245" s="1"/>
      <c r="E245" s="33"/>
      <c r="F245" s="4"/>
      <c r="G245" s="4"/>
      <c r="H245" s="4"/>
      <c r="I245" s="3"/>
    </row>
    <row r="246" ht="16.5" customHeight="1">
      <c r="B246" s="1"/>
      <c r="E246" s="33"/>
      <c r="F246" s="4"/>
      <c r="G246" s="4"/>
      <c r="H246" s="4"/>
      <c r="I246" s="3"/>
    </row>
    <row r="247" ht="16.5" customHeight="1">
      <c r="B247" s="1"/>
      <c r="E247" s="33"/>
      <c r="F247" s="4"/>
      <c r="G247" s="4"/>
      <c r="H247" s="4"/>
      <c r="I247" s="3"/>
    </row>
    <row r="248" ht="16.5" customHeight="1">
      <c r="B248" s="1"/>
      <c r="E248" s="33"/>
      <c r="F248" s="4"/>
      <c r="G248" s="4"/>
      <c r="H248" s="4"/>
      <c r="I248" s="3"/>
    </row>
    <row r="249" ht="16.5" customHeight="1">
      <c r="B249" s="1"/>
      <c r="E249" s="33"/>
      <c r="F249" s="4"/>
      <c r="G249" s="4"/>
      <c r="H249" s="4"/>
      <c r="I249" s="3"/>
    </row>
    <row r="250" ht="16.5" customHeight="1">
      <c r="B250" s="1"/>
      <c r="E250" s="33"/>
      <c r="F250" s="4"/>
      <c r="G250" s="4"/>
      <c r="H250" s="4"/>
      <c r="I250" s="3"/>
    </row>
    <row r="251" ht="16.5" customHeight="1">
      <c r="B251" s="1"/>
      <c r="E251" s="33"/>
      <c r="F251" s="4"/>
      <c r="G251" s="4"/>
      <c r="H251" s="4"/>
      <c r="I251" s="3"/>
    </row>
    <row r="252" ht="16.5" customHeight="1">
      <c r="B252" s="1"/>
      <c r="E252" s="33"/>
      <c r="F252" s="4"/>
      <c r="G252" s="4"/>
      <c r="H252" s="4"/>
      <c r="I252" s="3"/>
    </row>
    <row r="253" ht="16.5" customHeight="1">
      <c r="B253" s="1"/>
      <c r="E253" s="33"/>
      <c r="F253" s="4"/>
      <c r="G253" s="4"/>
      <c r="H253" s="4"/>
      <c r="I253" s="3"/>
    </row>
    <row r="254" ht="16.5" customHeight="1">
      <c r="B254" s="1"/>
      <c r="E254" s="33"/>
      <c r="F254" s="4"/>
      <c r="G254" s="4"/>
      <c r="H254" s="4"/>
      <c r="I254" s="3"/>
    </row>
    <row r="255" ht="16.5" customHeight="1">
      <c r="B255" s="1"/>
      <c r="E255" s="33"/>
      <c r="F255" s="4"/>
      <c r="G255" s="4"/>
      <c r="H255" s="4"/>
      <c r="I255" s="3"/>
    </row>
    <row r="256" ht="16.5" customHeight="1">
      <c r="B256" s="1"/>
      <c r="E256" s="33"/>
      <c r="F256" s="4"/>
      <c r="G256" s="4"/>
      <c r="H256" s="4"/>
      <c r="I256" s="3"/>
    </row>
    <row r="257" ht="16.5" customHeight="1">
      <c r="B257" s="1"/>
      <c r="E257" s="33"/>
      <c r="F257" s="4"/>
      <c r="G257" s="4"/>
      <c r="H257" s="4"/>
      <c r="I257" s="3"/>
    </row>
    <row r="258" ht="16.5" customHeight="1">
      <c r="B258" s="1"/>
      <c r="E258" s="33"/>
      <c r="F258" s="4"/>
      <c r="G258" s="4"/>
      <c r="H258" s="4"/>
      <c r="I258" s="3"/>
    </row>
    <row r="259" ht="16.5" customHeight="1">
      <c r="B259" s="1"/>
      <c r="E259" s="33"/>
      <c r="F259" s="4"/>
      <c r="G259" s="4"/>
      <c r="H259" s="4"/>
      <c r="I259" s="3"/>
    </row>
    <row r="260" ht="16.5" customHeight="1">
      <c r="B260" s="1"/>
      <c r="E260" s="33"/>
      <c r="F260" s="4"/>
      <c r="G260" s="4"/>
      <c r="H260" s="4"/>
      <c r="I260" s="3"/>
    </row>
    <row r="261" ht="16.5" customHeight="1">
      <c r="B261" s="1"/>
      <c r="E261" s="33"/>
      <c r="F261" s="4"/>
      <c r="G261" s="4"/>
      <c r="H261" s="4"/>
      <c r="I261" s="3"/>
    </row>
    <row r="262" ht="16.5" customHeight="1">
      <c r="B262" s="1"/>
      <c r="E262" s="33"/>
      <c r="F262" s="4"/>
      <c r="G262" s="4"/>
      <c r="H262" s="4"/>
      <c r="I262" s="3"/>
    </row>
    <row r="263" ht="16.5" customHeight="1">
      <c r="B263" s="1"/>
      <c r="E263" s="33"/>
      <c r="F263" s="4"/>
      <c r="G263" s="4"/>
      <c r="H263" s="4"/>
      <c r="I263" s="3"/>
    </row>
    <row r="264" ht="16.5" customHeight="1">
      <c r="B264" s="1"/>
      <c r="E264" s="33"/>
      <c r="F264" s="4"/>
      <c r="G264" s="4"/>
      <c r="H264" s="4"/>
      <c r="I264" s="3"/>
    </row>
    <row r="265" ht="16.5" customHeight="1">
      <c r="B265" s="1"/>
      <c r="E265" s="33"/>
      <c r="F265" s="4"/>
      <c r="G265" s="4"/>
      <c r="H265" s="4"/>
      <c r="I265" s="3"/>
    </row>
    <row r="266" ht="16.5" customHeight="1">
      <c r="B266" s="1"/>
      <c r="E266" s="33"/>
      <c r="F266" s="4"/>
      <c r="G266" s="4"/>
      <c r="H266" s="4"/>
      <c r="I266" s="3"/>
    </row>
    <row r="267" ht="16.5" customHeight="1">
      <c r="B267" s="1"/>
      <c r="E267" s="33"/>
      <c r="F267" s="4"/>
      <c r="G267" s="4"/>
      <c r="H267" s="4"/>
      <c r="I267" s="3"/>
    </row>
    <row r="268" ht="16.5" customHeight="1">
      <c r="B268" s="1"/>
      <c r="E268" s="33"/>
      <c r="F268" s="4"/>
      <c r="G268" s="4"/>
      <c r="H268" s="4"/>
      <c r="I268" s="3"/>
    </row>
    <row r="269" ht="16.5" customHeight="1">
      <c r="B269" s="1"/>
      <c r="E269" s="33"/>
      <c r="F269" s="4"/>
      <c r="G269" s="4"/>
      <c r="H269" s="4"/>
      <c r="I269" s="3"/>
    </row>
    <row r="270" ht="16.5" customHeight="1">
      <c r="B270" s="1"/>
      <c r="E270" s="33"/>
      <c r="F270" s="4"/>
      <c r="G270" s="4"/>
      <c r="H270" s="4"/>
      <c r="I270" s="3"/>
    </row>
    <row r="271" ht="16.5" customHeight="1">
      <c r="B271" s="1"/>
      <c r="E271" s="33"/>
      <c r="F271" s="4"/>
      <c r="G271" s="4"/>
      <c r="H271" s="4"/>
      <c r="I271" s="3"/>
    </row>
    <row r="272" ht="16.5" customHeight="1">
      <c r="B272" s="1"/>
      <c r="E272" s="33"/>
      <c r="F272" s="4"/>
      <c r="G272" s="4"/>
      <c r="H272" s="4"/>
      <c r="I272" s="3"/>
    </row>
    <row r="273" ht="16.5" customHeight="1">
      <c r="B273" s="1"/>
      <c r="E273" s="33"/>
      <c r="F273" s="4"/>
      <c r="G273" s="4"/>
      <c r="H273" s="4"/>
      <c r="I273" s="3"/>
    </row>
    <row r="274" ht="16.5" customHeight="1">
      <c r="B274" s="1"/>
      <c r="E274" s="33"/>
      <c r="F274" s="4"/>
      <c r="G274" s="4"/>
      <c r="H274" s="4"/>
      <c r="I274" s="3"/>
    </row>
    <row r="275" ht="16.5" customHeight="1">
      <c r="B275" s="1"/>
      <c r="E275" s="33"/>
      <c r="F275" s="4"/>
      <c r="G275" s="4"/>
      <c r="H275" s="4"/>
      <c r="I275" s="3"/>
    </row>
    <row r="276" ht="16.5" customHeight="1">
      <c r="B276" s="1"/>
      <c r="E276" s="33"/>
      <c r="F276" s="4"/>
      <c r="G276" s="4"/>
      <c r="H276" s="4"/>
      <c r="I276" s="3"/>
    </row>
    <row r="277" ht="16.5" customHeight="1">
      <c r="B277" s="1"/>
      <c r="E277" s="33"/>
      <c r="F277" s="4"/>
      <c r="G277" s="4"/>
      <c r="H277" s="4"/>
      <c r="I277" s="3"/>
    </row>
    <row r="278" ht="16.5" customHeight="1">
      <c r="B278" s="1"/>
      <c r="E278" s="33"/>
      <c r="F278" s="4"/>
      <c r="G278" s="4"/>
      <c r="H278" s="4"/>
      <c r="I278" s="3"/>
    </row>
    <row r="279" ht="16.5" customHeight="1">
      <c r="B279" s="1"/>
      <c r="E279" s="33"/>
      <c r="F279" s="4"/>
      <c r="G279" s="4"/>
      <c r="H279" s="4"/>
      <c r="I279" s="3"/>
    </row>
    <row r="280" ht="16.5" customHeight="1">
      <c r="B280" s="1"/>
      <c r="E280" s="33"/>
      <c r="F280" s="4"/>
      <c r="G280" s="4"/>
      <c r="H280" s="4"/>
      <c r="I280" s="3"/>
    </row>
    <row r="281" ht="16.5" customHeight="1">
      <c r="B281" s="1"/>
      <c r="E281" s="33"/>
      <c r="F281" s="4"/>
      <c r="G281" s="4"/>
      <c r="H281" s="4"/>
      <c r="I281" s="3"/>
    </row>
    <row r="282" ht="16.5" customHeight="1">
      <c r="B282" s="1"/>
      <c r="E282" s="33"/>
      <c r="F282" s="4"/>
      <c r="G282" s="4"/>
      <c r="H282" s="4"/>
      <c r="I282" s="3"/>
    </row>
    <row r="283" ht="16.5" customHeight="1">
      <c r="B283" s="1"/>
      <c r="E283" s="33"/>
      <c r="F283" s="4"/>
      <c r="G283" s="4"/>
      <c r="H283" s="4"/>
      <c r="I283" s="3"/>
    </row>
    <row r="284" ht="16.5" customHeight="1">
      <c r="B284" s="1"/>
      <c r="E284" s="33"/>
      <c r="F284" s="4"/>
      <c r="G284" s="4"/>
      <c r="H284" s="4"/>
      <c r="I284" s="3"/>
    </row>
    <row r="285" ht="16.5" customHeight="1">
      <c r="B285" s="1"/>
      <c r="E285" s="33"/>
      <c r="F285" s="4"/>
      <c r="G285" s="4"/>
      <c r="H285" s="4"/>
      <c r="I285" s="3"/>
    </row>
    <row r="286" ht="16.5" customHeight="1">
      <c r="B286" s="1"/>
      <c r="E286" s="33"/>
      <c r="F286" s="4"/>
      <c r="G286" s="4"/>
      <c r="H286" s="4"/>
      <c r="I286" s="3"/>
    </row>
    <row r="287" ht="16.5" customHeight="1">
      <c r="B287" s="1"/>
      <c r="E287" s="33"/>
      <c r="F287" s="4"/>
      <c r="G287" s="4"/>
      <c r="H287" s="4"/>
      <c r="I287" s="3"/>
    </row>
    <row r="288" ht="16.5" customHeight="1">
      <c r="B288" s="1"/>
      <c r="E288" s="33"/>
      <c r="F288" s="4"/>
      <c r="G288" s="4"/>
      <c r="H288" s="4"/>
      <c r="I288" s="3"/>
    </row>
    <row r="289" ht="16.5" customHeight="1">
      <c r="B289" s="1"/>
      <c r="E289" s="33"/>
      <c r="F289" s="4"/>
      <c r="G289" s="4"/>
      <c r="H289" s="4"/>
      <c r="I289" s="3"/>
    </row>
    <row r="290" ht="16.5" customHeight="1">
      <c r="B290" s="1"/>
      <c r="E290" s="33"/>
      <c r="F290" s="4"/>
      <c r="G290" s="4"/>
      <c r="H290" s="4"/>
      <c r="I290" s="3"/>
    </row>
    <row r="291" ht="16.5" customHeight="1">
      <c r="B291" s="1"/>
      <c r="E291" s="33"/>
      <c r="F291" s="4"/>
      <c r="G291" s="4"/>
      <c r="H291" s="4"/>
      <c r="I291" s="3"/>
    </row>
    <row r="292" ht="16.5" customHeight="1">
      <c r="B292" s="1"/>
      <c r="E292" s="33"/>
      <c r="F292" s="4"/>
      <c r="G292" s="4"/>
      <c r="H292" s="4"/>
      <c r="I292" s="3"/>
    </row>
    <row r="293" ht="16.5" customHeight="1">
      <c r="B293" s="1"/>
      <c r="E293" s="33"/>
      <c r="F293" s="4"/>
      <c r="G293" s="4"/>
      <c r="H293" s="4"/>
      <c r="I293" s="3"/>
    </row>
    <row r="294" ht="16.5" customHeight="1">
      <c r="B294" s="1"/>
      <c r="E294" s="33"/>
      <c r="F294" s="4"/>
      <c r="G294" s="4"/>
      <c r="H294" s="4"/>
      <c r="I294" s="3"/>
    </row>
    <row r="295" ht="16.5" customHeight="1">
      <c r="B295" s="1"/>
      <c r="E295" s="33"/>
      <c r="F295" s="4"/>
      <c r="G295" s="4"/>
      <c r="H295" s="4"/>
      <c r="I295" s="3"/>
    </row>
    <row r="296" ht="16.5" customHeight="1">
      <c r="B296" s="1"/>
      <c r="E296" s="33"/>
      <c r="F296" s="4"/>
      <c r="G296" s="4"/>
      <c r="H296" s="4"/>
      <c r="I296" s="3"/>
    </row>
    <row r="297" ht="16.5" customHeight="1">
      <c r="B297" s="1"/>
      <c r="E297" s="33"/>
      <c r="F297" s="4"/>
      <c r="G297" s="4"/>
      <c r="H297" s="4"/>
      <c r="I297" s="3"/>
    </row>
    <row r="298" ht="16.5" customHeight="1">
      <c r="B298" s="1"/>
      <c r="E298" s="33"/>
      <c r="F298" s="4"/>
      <c r="G298" s="4"/>
      <c r="H298" s="4"/>
      <c r="I298" s="3"/>
    </row>
    <row r="299" ht="16.5" customHeight="1">
      <c r="B299" s="1"/>
      <c r="E299" s="33"/>
      <c r="F299" s="4"/>
      <c r="G299" s="4"/>
      <c r="H299" s="4"/>
      <c r="I299" s="3"/>
    </row>
    <row r="300" ht="16.5" customHeight="1">
      <c r="B300" s="1"/>
      <c r="E300" s="33"/>
      <c r="F300" s="4"/>
      <c r="G300" s="4"/>
      <c r="H300" s="4"/>
      <c r="I300" s="3"/>
    </row>
    <row r="301" ht="16.5" customHeight="1">
      <c r="B301" s="1"/>
      <c r="E301" s="33"/>
      <c r="F301" s="4"/>
      <c r="G301" s="4"/>
      <c r="H301" s="4"/>
      <c r="I301" s="3"/>
    </row>
    <row r="302" ht="16.5" customHeight="1">
      <c r="B302" s="1"/>
      <c r="E302" s="33"/>
      <c r="F302" s="4"/>
      <c r="G302" s="4"/>
      <c r="H302" s="4"/>
      <c r="I302" s="3"/>
    </row>
    <row r="303" ht="16.5" customHeight="1">
      <c r="B303" s="1"/>
      <c r="E303" s="33"/>
      <c r="F303" s="4"/>
      <c r="G303" s="4"/>
      <c r="H303" s="4"/>
      <c r="I303" s="3"/>
    </row>
    <row r="304" ht="16.5" customHeight="1">
      <c r="B304" s="1"/>
      <c r="E304" s="33"/>
      <c r="F304" s="4"/>
      <c r="G304" s="4"/>
      <c r="H304" s="4"/>
      <c r="I304" s="3"/>
    </row>
    <row r="305" ht="16.5" customHeight="1">
      <c r="B305" s="1"/>
      <c r="E305" s="33"/>
      <c r="F305" s="4"/>
      <c r="G305" s="4"/>
      <c r="H305" s="4"/>
      <c r="I305" s="3"/>
    </row>
    <row r="306" ht="16.5" customHeight="1">
      <c r="B306" s="1"/>
      <c r="E306" s="33"/>
      <c r="F306" s="4"/>
      <c r="G306" s="4"/>
      <c r="H306" s="4"/>
      <c r="I306" s="3"/>
    </row>
    <row r="307" ht="16.5" customHeight="1">
      <c r="B307" s="1"/>
      <c r="E307" s="33"/>
      <c r="F307" s="4"/>
      <c r="G307" s="4"/>
      <c r="H307" s="4"/>
      <c r="I307" s="3"/>
    </row>
    <row r="308" ht="16.5" customHeight="1">
      <c r="B308" s="1"/>
      <c r="E308" s="33"/>
      <c r="F308" s="4"/>
      <c r="G308" s="4"/>
      <c r="H308" s="4"/>
      <c r="I308" s="3"/>
    </row>
    <row r="309" ht="16.5" customHeight="1">
      <c r="B309" s="1"/>
      <c r="E309" s="33"/>
      <c r="F309" s="4"/>
      <c r="G309" s="4"/>
      <c r="H309" s="4"/>
      <c r="I309" s="3"/>
    </row>
    <row r="310" ht="16.5" customHeight="1">
      <c r="B310" s="1"/>
      <c r="E310" s="33"/>
      <c r="F310" s="4"/>
      <c r="G310" s="4"/>
      <c r="H310" s="4"/>
      <c r="I310" s="3"/>
    </row>
    <row r="311" ht="16.5" customHeight="1">
      <c r="B311" s="1"/>
      <c r="E311" s="33"/>
      <c r="F311" s="4"/>
      <c r="G311" s="4"/>
      <c r="H311" s="4"/>
      <c r="I311" s="3"/>
    </row>
    <row r="312" ht="16.5" customHeight="1">
      <c r="B312" s="1"/>
      <c r="E312" s="33"/>
      <c r="F312" s="4"/>
      <c r="G312" s="4"/>
      <c r="H312" s="4"/>
      <c r="I312" s="3"/>
    </row>
    <row r="313" ht="16.5" customHeight="1">
      <c r="B313" s="1"/>
      <c r="E313" s="33"/>
      <c r="F313" s="4"/>
      <c r="G313" s="4"/>
      <c r="H313" s="4"/>
      <c r="I313" s="3"/>
    </row>
    <row r="314" ht="16.5" customHeight="1">
      <c r="B314" s="1"/>
      <c r="E314" s="33"/>
      <c r="F314" s="4"/>
      <c r="G314" s="4"/>
      <c r="H314" s="4"/>
      <c r="I314" s="3"/>
    </row>
    <row r="315" ht="16.5" customHeight="1">
      <c r="B315" s="1"/>
      <c r="E315" s="33"/>
      <c r="F315" s="4"/>
      <c r="G315" s="4"/>
      <c r="H315" s="4"/>
      <c r="I315" s="3"/>
    </row>
    <row r="316" ht="16.5" customHeight="1">
      <c r="B316" s="1"/>
      <c r="E316" s="33"/>
      <c r="F316" s="4"/>
      <c r="G316" s="4"/>
      <c r="H316" s="4"/>
      <c r="I316" s="3"/>
    </row>
    <row r="317" ht="16.5" customHeight="1">
      <c r="B317" s="1"/>
      <c r="E317" s="33"/>
      <c r="F317" s="4"/>
      <c r="G317" s="4"/>
      <c r="H317" s="4"/>
      <c r="I317" s="3"/>
    </row>
    <row r="318" ht="16.5" customHeight="1">
      <c r="B318" s="1"/>
      <c r="E318" s="33"/>
      <c r="F318" s="4"/>
      <c r="G318" s="4"/>
      <c r="H318" s="4"/>
      <c r="I318" s="3"/>
    </row>
    <row r="319" ht="16.5" customHeight="1">
      <c r="B319" s="1"/>
      <c r="E319" s="33"/>
      <c r="F319" s="4"/>
      <c r="G319" s="4"/>
      <c r="H319" s="4"/>
      <c r="I319" s="3"/>
    </row>
    <row r="320" ht="16.5" customHeight="1">
      <c r="B320" s="1"/>
      <c r="E320" s="33"/>
      <c r="F320" s="4"/>
      <c r="G320" s="4"/>
      <c r="H320" s="4"/>
      <c r="I320" s="3"/>
    </row>
    <row r="321" ht="16.5" customHeight="1">
      <c r="B321" s="1"/>
      <c r="E321" s="33"/>
      <c r="F321" s="4"/>
      <c r="G321" s="4"/>
      <c r="H321" s="4"/>
      <c r="I321" s="3"/>
    </row>
    <row r="322" ht="16.5" customHeight="1">
      <c r="B322" s="1"/>
      <c r="E322" s="33"/>
      <c r="F322" s="4"/>
      <c r="G322" s="4"/>
      <c r="H322" s="4"/>
      <c r="I322" s="3"/>
    </row>
    <row r="323" ht="16.5" customHeight="1">
      <c r="B323" s="1"/>
      <c r="E323" s="33"/>
      <c r="F323" s="4"/>
      <c r="G323" s="4"/>
      <c r="H323" s="4"/>
      <c r="I323" s="3"/>
    </row>
    <row r="324" ht="16.5" customHeight="1">
      <c r="B324" s="1"/>
      <c r="E324" s="33"/>
      <c r="F324" s="4"/>
      <c r="G324" s="4"/>
      <c r="H324" s="4"/>
      <c r="I324" s="3"/>
    </row>
    <row r="325" ht="16.5" customHeight="1">
      <c r="B325" s="1"/>
      <c r="E325" s="33"/>
      <c r="F325" s="4"/>
      <c r="G325" s="4"/>
      <c r="H325" s="4"/>
      <c r="I325" s="3"/>
    </row>
    <row r="326" ht="16.5" customHeight="1">
      <c r="B326" s="1"/>
      <c r="E326" s="33"/>
      <c r="F326" s="4"/>
      <c r="G326" s="4"/>
      <c r="H326" s="4"/>
      <c r="I326" s="3"/>
    </row>
    <row r="327" ht="16.5" customHeight="1">
      <c r="B327" s="1"/>
      <c r="E327" s="33"/>
      <c r="F327" s="4"/>
      <c r="G327" s="4"/>
      <c r="H327" s="4"/>
      <c r="I327" s="3"/>
    </row>
    <row r="328" ht="16.5" customHeight="1">
      <c r="B328" s="1"/>
      <c r="E328" s="33"/>
      <c r="F328" s="4"/>
      <c r="G328" s="4"/>
      <c r="H328" s="4"/>
      <c r="I328" s="3"/>
    </row>
    <row r="329" ht="16.5" customHeight="1">
      <c r="B329" s="1"/>
      <c r="E329" s="33"/>
      <c r="F329" s="4"/>
      <c r="G329" s="4"/>
      <c r="H329" s="4"/>
      <c r="I329" s="3"/>
    </row>
    <row r="330" ht="16.5" customHeight="1">
      <c r="B330" s="1"/>
      <c r="E330" s="33"/>
      <c r="F330" s="4"/>
      <c r="G330" s="4"/>
      <c r="H330" s="4"/>
      <c r="I330" s="3"/>
    </row>
    <row r="331" ht="16.5" customHeight="1">
      <c r="B331" s="1"/>
      <c r="E331" s="33"/>
      <c r="F331" s="4"/>
      <c r="G331" s="4"/>
      <c r="H331" s="4"/>
      <c r="I331" s="3"/>
    </row>
    <row r="332" ht="16.5" customHeight="1">
      <c r="B332" s="1"/>
      <c r="E332" s="33"/>
      <c r="F332" s="4"/>
      <c r="G332" s="4"/>
      <c r="H332" s="4"/>
      <c r="I332" s="3"/>
    </row>
    <row r="333" ht="16.5" customHeight="1">
      <c r="B333" s="1"/>
      <c r="E333" s="33"/>
      <c r="F333" s="4"/>
      <c r="G333" s="4"/>
      <c r="H333" s="4"/>
      <c r="I333" s="3"/>
    </row>
    <row r="334" ht="16.5" customHeight="1">
      <c r="B334" s="1"/>
      <c r="E334" s="33"/>
      <c r="F334" s="4"/>
      <c r="G334" s="4"/>
      <c r="H334" s="4"/>
      <c r="I334" s="3"/>
    </row>
    <row r="335" ht="16.5" customHeight="1">
      <c r="B335" s="1"/>
      <c r="E335" s="33"/>
      <c r="F335" s="4"/>
      <c r="G335" s="4"/>
      <c r="H335" s="4"/>
      <c r="I335" s="3"/>
    </row>
    <row r="336" ht="16.5" customHeight="1">
      <c r="B336" s="1"/>
      <c r="E336" s="33"/>
      <c r="F336" s="4"/>
      <c r="G336" s="4"/>
      <c r="H336" s="4"/>
      <c r="I336" s="3"/>
    </row>
    <row r="337" ht="16.5" customHeight="1">
      <c r="B337" s="1"/>
      <c r="E337" s="33"/>
      <c r="F337" s="4"/>
      <c r="G337" s="4"/>
      <c r="H337" s="4"/>
      <c r="I337" s="3"/>
    </row>
    <row r="338" ht="16.5" customHeight="1">
      <c r="B338" s="1"/>
      <c r="E338" s="33"/>
      <c r="F338" s="4"/>
      <c r="G338" s="4"/>
      <c r="H338" s="4"/>
      <c r="I338" s="3"/>
    </row>
    <row r="339" ht="16.5" customHeight="1">
      <c r="B339" s="1"/>
      <c r="E339" s="33"/>
      <c r="F339" s="4"/>
      <c r="G339" s="4"/>
      <c r="H339" s="4"/>
      <c r="I339" s="3"/>
    </row>
    <row r="340" ht="16.5" customHeight="1">
      <c r="B340" s="1"/>
      <c r="E340" s="33"/>
      <c r="F340" s="4"/>
      <c r="G340" s="4"/>
      <c r="H340" s="4"/>
      <c r="I340" s="3"/>
    </row>
    <row r="341" ht="16.5" customHeight="1">
      <c r="B341" s="1"/>
      <c r="E341" s="33"/>
      <c r="F341" s="4"/>
      <c r="G341" s="4"/>
      <c r="H341" s="4"/>
      <c r="I341" s="3"/>
    </row>
    <row r="342" ht="16.5" customHeight="1">
      <c r="B342" s="1"/>
      <c r="E342" s="33"/>
      <c r="F342" s="4"/>
      <c r="G342" s="4"/>
      <c r="H342" s="4"/>
      <c r="I342" s="3"/>
    </row>
    <row r="343" ht="16.5" customHeight="1">
      <c r="B343" s="1"/>
      <c r="E343" s="33"/>
      <c r="F343" s="4"/>
      <c r="G343" s="4"/>
      <c r="H343" s="4"/>
      <c r="I343" s="3"/>
    </row>
    <row r="344" ht="16.5" customHeight="1">
      <c r="B344" s="1"/>
      <c r="E344" s="33"/>
      <c r="F344" s="4"/>
      <c r="G344" s="4"/>
      <c r="H344" s="4"/>
      <c r="I344" s="3"/>
    </row>
    <row r="345" ht="16.5" customHeight="1">
      <c r="B345" s="1"/>
      <c r="E345" s="33"/>
      <c r="F345" s="4"/>
      <c r="G345" s="4"/>
      <c r="H345" s="4"/>
      <c r="I345" s="3"/>
    </row>
    <row r="346" ht="16.5" customHeight="1">
      <c r="B346" s="1"/>
      <c r="E346" s="33"/>
      <c r="F346" s="4"/>
      <c r="G346" s="4"/>
      <c r="H346" s="4"/>
      <c r="I346" s="3"/>
    </row>
    <row r="347" ht="16.5" customHeight="1">
      <c r="B347" s="1"/>
      <c r="E347" s="33"/>
      <c r="F347" s="4"/>
      <c r="G347" s="4"/>
      <c r="H347" s="4"/>
      <c r="I347" s="3"/>
    </row>
    <row r="348" ht="16.5" customHeight="1">
      <c r="B348" s="1"/>
      <c r="E348" s="33"/>
      <c r="F348" s="4"/>
      <c r="G348" s="4"/>
      <c r="H348" s="4"/>
      <c r="I348" s="3"/>
    </row>
    <row r="349" ht="16.5" customHeight="1">
      <c r="B349" s="1"/>
      <c r="E349" s="33"/>
      <c r="F349" s="4"/>
      <c r="G349" s="4"/>
      <c r="H349" s="4"/>
      <c r="I349" s="3"/>
    </row>
    <row r="350" ht="16.5" customHeight="1">
      <c r="B350" s="1"/>
      <c r="E350" s="33"/>
      <c r="F350" s="4"/>
      <c r="G350" s="4"/>
      <c r="H350" s="4"/>
      <c r="I350" s="3"/>
    </row>
    <row r="351" ht="16.5" customHeight="1">
      <c r="B351" s="1"/>
      <c r="E351" s="33"/>
      <c r="F351" s="4"/>
      <c r="G351" s="4"/>
      <c r="H351" s="4"/>
      <c r="I351" s="3"/>
    </row>
    <row r="352" ht="16.5" customHeight="1">
      <c r="B352" s="1"/>
      <c r="E352" s="33"/>
      <c r="F352" s="4"/>
      <c r="G352" s="4"/>
      <c r="H352" s="4"/>
      <c r="I352" s="3"/>
    </row>
    <row r="353" ht="16.5" customHeight="1">
      <c r="B353" s="1"/>
      <c r="E353" s="33"/>
      <c r="F353" s="4"/>
      <c r="G353" s="4"/>
      <c r="H353" s="4"/>
      <c r="I353" s="3"/>
    </row>
    <row r="354" ht="16.5" customHeight="1">
      <c r="B354" s="1"/>
      <c r="E354" s="33"/>
      <c r="F354" s="4"/>
      <c r="G354" s="4"/>
      <c r="H354" s="4"/>
      <c r="I354" s="3"/>
    </row>
    <row r="355" ht="16.5" customHeight="1">
      <c r="B355" s="1"/>
      <c r="E355" s="33"/>
      <c r="F355" s="4"/>
      <c r="G355" s="4"/>
      <c r="H355" s="4"/>
      <c r="I355" s="3"/>
    </row>
    <row r="356" ht="16.5" customHeight="1">
      <c r="B356" s="1"/>
      <c r="E356" s="33"/>
      <c r="F356" s="4"/>
      <c r="G356" s="4"/>
      <c r="H356" s="4"/>
      <c r="I356" s="3"/>
    </row>
    <row r="357" ht="16.5" customHeight="1">
      <c r="B357" s="1"/>
      <c r="E357" s="33"/>
      <c r="F357" s="4"/>
      <c r="G357" s="4"/>
      <c r="H357" s="4"/>
      <c r="I357" s="3"/>
    </row>
    <row r="358" ht="16.5" customHeight="1">
      <c r="B358" s="1"/>
      <c r="E358" s="33"/>
      <c r="F358" s="4"/>
      <c r="G358" s="4"/>
      <c r="H358" s="4"/>
      <c r="I358" s="3"/>
    </row>
    <row r="359" ht="16.5" customHeight="1">
      <c r="B359" s="1"/>
      <c r="E359" s="33"/>
      <c r="F359" s="4"/>
      <c r="G359" s="4"/>
      <c r="H359" s="4"/>
      <c r="I359" s="3"/>
    </row>
    <row r="360" ht="16.5" customHeight="1">
      <c r="B360" s="1"/>
      <c r="E360" s="33"/>
      <c r="F360" s="4"/>
      <c r="G360" s="4"/>
      <c r="H360" s="4"/>
      <c r="I360" s="3"/>
    </row>
    <row r="361" ht="16.5" customHeight="1">
      <c r="B361" s="1"/>
      <c r="E361" s="33"/>
      <c r="F361" s="4"/>
      <c r="G361" s="4"/>
      <c r="H361" s="4"/>
      <c r="I361" s="3"/>
    </row>
    <row r="362" ht="16.5" customHeight="1">
      <c r="B362" s="1"/>
      <c r="E362" s="33"/>
      <c r="F362" s="4"/>
      <c r="G362" s="4"/>
      <c r="H362" s="4"/>
      <c r="I362" s="3"/>
    </row>
    <row r="363" ht="16.5" customHeight="1">
      <c r="B363" s="1"/>
      <c r="E363" s="33"/>
      <c r="F363" s="4"/>
      <c r="G363" s="4"/>
      <c r="H363" s="4"/>
      <c r="I363" s="3"/>
    </row>
    <row r="364" ht="16.5" customHeight="1">
      <c r="B364" s="1"/>
      <c r="E364" s="33"/>
      <c r="F364" s="4"/>
      <c r="G364" s="4"/>
      <c r="H364" s="4"/>
      <c r="I364" s="3"/>
    </row>
    <row r="365" ht="16.5" customHeight="1">
      <c r="B365" s="1"/>
      <c r="E365" s="33"/>
      <c r="F365" s="4"/>
      <c r="G365" s="4"/>
      <c r="H365" s="4"/>
      <c r="I365" s="3"/>
    </row>
    <row r="366" ht="16.5" customHeight="1">
      <c r="B366" s="1"/>
      <c r="E366" s="33"/>
      <c r="F366" s="4"/>
      <c r="G366" s="4"/>
      <c r="H366" s="4"/>
      <c r="I366" s="3"/>
    </row>
    <row r="367" ht="16.5" customHeight="1">
      <c r="B367" s="1"/>
      <c r="E367" s="33"/>
      <c r="F367" s="4"/>
      <c r="G367" s="4"/>
      <c r="H367" s="4"/>
      <c r="I367" s="3"/>
    </row>
    <row r="368" ht="16.5" customHeight="1">
      <c r="B368" s="1"/>
      <c r="E368" s="33"/>
      <c r="F368" s="4"/>
      <c r="G368" s="4"/>
      <c r="H368" s="4"/>
      <c r="I368" s="3"/>
    </row>
    <row r="369" ht="16.5" customHeight="1">
      <c r="B369" s="1"/>
      <c r="E369" s="33"/>
      <c r="F369" s="4"/>
      <c r="G369" s="4"/>
      <c r="H369" s="4"/>
      <c r="I369" s="3"/>
    </row>
    <row r="370" ht="16.5" customHeight="1">
      <c r="B370" s="1"/>
      <c r="E370" s="33"/>
      <c r="F370" s="4"/>
      <c r="G370" s="4"/>
      <c r="H370" s="4"/>
      <c r="I370" s="3"/>
    </row>
    <row r="371" ht="16.5" customHeight="1">
      <c r="B371" s="1"/>
      <c r="E371" s="33"/>
      <c r="F371" s="4"/>
      <c r="G371" s="4"/>
      <c r="H371" s="4"/>
      <c r="I371" s="3"/>
    </row>
    <row r="372" ht="16.5" customHeight="1">
      <c r="B372" s="1"/>
      <c r="E372" s="33"/>
      <c r="F372" s="4"/>
      <c r="G372" s="4"/>
      <c r="H372" s="4"/>
      <c r="I372" s="3"/>
    </row>
    <row r="373" ht="16.5" customHeight="1">
      <c r="B373" s="1"/>
      <c r="E373" s="33"/>
      <c r="F373" s="4"/>
      <c r="G373" s="4"/>
      <c r="H373" s="4"/>
      <c r="I373" s="3"/>
    </row>
    <row r="374" ht="16.5" customHeight="1">
      <c r="B374" s="1"/>
      <c r="E374" s="33"/>
      <c r="F374" s="4"/>
      <c r="G374" s="4"/>
      <c r="H374" s="4"/>
      <c r="I374" s="3"/>
    </row>
    <row r="375" ht="16.5" customHeight="1">
      <c r="B375" s="1"/>
      <c r="E375" s="33"/>
      <c r="F375" s="4"/>
      <c r="G375" s="4"/>
      <c r="H375" s="4"/>
      <c r="I375" s="3"/>
    </row>
    <row r="376" ht="16.5" customHeight="1">
      <c r="B376" s="1"/>
      <c r="E376" s="33"/>
      <c r="F376" s="4"/>
      <c r="G376" s="4"/>
      <c r="H376" s="4"/>
      <c r="I376" s="3"/>
    </row>
    <row r="377" ht="16.5" customHeight="1">
      <c r="B377" s="1"/>
      <c r="E377" s="33"/>
      <c r="F377" s="4"/>
      <c r="G377" s="4"/>
      <c r="H377" s="4"/>
      <c r="I377" s="3"/>
    </row>
    <row r="378" ht="16.5" customHeight="1">
      <c r="B378" s="1"/>
      <c r="E378" s="33"/>
      <c r="F378" s="4"/>
      <c r="G378" s="4"/>
      <c r="H378" s="4"/>
      <c r="I378" s="3"/>
    </row>
    <row r="379" ht="16.5" customHeight="1">
      <c r="B379" s="1"/>
      <c r="E379" s="33"/>
      <c r="F379" s="4"/>
      <c r="G379" s="4"/>
      <c r="H379" s="4"/>
      <c r="I379" s="3"/>
    </row>
    <row r="380" ht="16.5" customHeight="1">
      <c r="B380" s="1"/>
      <c r="E380" s="33"/>
      <c r="F380" s="4"/>
      <c r="G380" s="4"/>
      <c r="H380" s="4"/>
      <c r="I380" s="3"/>
    </row>
    <row r="381" ht="16.5" customHeight="1">
      <c r="B381" s="1"/>
      <c r="E381" s="33"/>
      <c r="F381" s="4"/>
      <c r="G381" s="4"/>
      <c r="H381" s="4"/>
      <c r="I381" s="3"/>
    </row>
    <row r="382" ht="16.5" customHeight="1">
      <c r="B382" s="1"/>
      <c r="E382" s="33"/>
      <c r="F382" s="4"/>
      <c r="G382" s="4"/>
      <c r="H382" s="4"/>
      <c r="I382" s="3"/>
    </row>
    <row r="383" ht="16.5" customHeight="1">
      <c r="B383" s="1"/>
      <c r="E383" s="33"/>
      <c r="F383" s="4"/>
      <c r="G383" s="4"/>
      <c r="H383" s="4"/>
      <c r="I383" s="3"/>
    </row>
    <row r="384" ht="16.5" customHeight="1">
      <c r="B384" s="1"/>
      <c r="E384" s="33"/>
      <c r="F384" s="4"/>
      <c r="G384" s="4"/>
      <c r="H384" s="4"/>
      <c r="I384" s="3"/>
    </row>
    <row r="385" ht="16.5" customHeight="1">
      <c r="B385" s="1"/>
      <c r="E385" s="33"/>
      <c r="F385" s="4"/>
      <c r="G385" s="4"/>
      <c r="H385" s="4"/>
      <c r="I385" s="3"/>
    </row>
    <row r="386" ht="16.5" customHeight="1">
      <c r="B386" s="1"/>
      <c r="E386" s="33"/>
      <c r="F386" s="4"/>
      <c r="G386" s="4"/>
      <c r="H386" s="4"/>
      <c r="I386" s="3"/>
    </row>
    <row r="387" ht="16.5" customHeight="1">
      <c r="B387" s="1"/>
      <c r="E387" s="33"/>
      <c r="F387" s="4"/>
      <c r="G387" s="4"/>
      <c r="H387" s="4"/>
      <c r="I387" s="3"/>
    </row>
    <row r="388" ht="16.5" customHeight="1">
      <c r="B388" s="1"/>
      <c r="E388" s="33"/>
      <c r="F388" s="4"/>
      <c r="G388" s="4"/>
      <c r="H388" s="4"/>
      <c r="I388" s="3"/>
    </row>
    <row r="389" ht="16.5" customHeight="1">
      <c r="B389" s="1"/>
      <c r="E389" s="33"/>
      <c r="F389" s="4"/>
      <c r="G389" s="4"/>
      <c r="H389" s="4"/>
      <c r="I389" s="3"/>
    </row>
    <row r="390" ht="16.5" customHeight="1">
      <c r="B390" s="1"/>
      <c r="E390" s="33"/>
      <c r="F390" s="4"/>
      <c r="G390" s="4"/>
      <c r="H390" s="4"/>
      <c r="I390" s="3"/>
    </row>
    <row r="391" ht="16.5" customHeight="1">
      <c r="B391" s="1"/>
      <c r="E391" s="33"/>
      <c r="F391" s="4"/>
      <c r="G391" s="4"/>
      <c r="H391" s="4"/>
      <c r="I391" s="3"/>
    </row>
    <row r="392" ht="16.5" customHeight="1">
      <c r="B392" s="1"/>
      <c r="E392" s="33"/>
      <c r="F392" s="4"/>
      <c r="G392" s="4"/>
      <c r="H392" s="4"/>
      <c r="I392" s="3"/>
    </row>
    <row r="393" ht="16.5" customHeight="1">
      <c r="B393" s="1"/>
      <c r="E393" s="33"/>
      <c r="F393" s="4"/>
      <c r="G393" s="4"/>
      <c r="H393" s="4"/>
      <c r="I393" s="3"/>
    </row>
    <row r="394" ht="16.5" customHeight="1">
      <c r="B394" s="1"/>
      <c r="E394" s="33"/>
      <c r="F394" s="4"/>
      <c r="G394" s="4"/>
      <c r="H394" s="4"/>
      <c r="I394" s="3"/>
    </row>
    <row r="395" ht="16.5" customHeight="1">
      <c r="B395" s="1"/>
      <c r="E395" s="33"/>
      <c r="F395" s="4"/>
      <c r="G395" s="4"/>
      <c r="H395" s="4"/>
      <c r="I395" s="3"/>
    </row>
    <row r="396" ht="16.5" customHeight="1">
      <c r="B396" s="1"/>
      <c r="E396" s="33"/>
      <c r="F396" s="4"/>
      <c r="G396" s="4"/>
      <c r="H396" s="4"/>
      <c r="I396" s="3"/>
    </row>
    <row r="397" ht="16.5" customHeight="1">
      <c r="B397" s="1"/>
      <c r="E397" s="33"/>
      <c r="F397" s="4"/>
      <c r="G397" s="4"/>
      <c r="H397" s="4"/>
      <c r="I397" s="3"/>
    </row>
    <row r="398" ht="16.5" customHeight="1">
      <c r="B398" s="1"/>
      <c r="E398" s="33"/>
      <c r="F398" s="4"/>
      <c r="G398" s="4"/>
      <c r="H398" s="4"/>
      <c r="I398" s="3"/>
    </row>
    <row r="399" ht="16.5" customHeight="1">
      <c r="B399" s="1"/>
      <c r="E399" s="33"/>
      <c r="F399" s="4"/>
      <c r="G399" s="4"/>
      <c r="H399" s="4"/>
      <c r="I399" s="3"/>
    </row>
    <row r="400" ht="16.5" customHeight="1">
      <c r="B400" s="1"/>
      <c r="E400" s="33"/>
      <c r="F400" s="4"/>
      <c r="G400" s="4"/>
      <c r="H400" s="4"/>
      <c r="I400" s="3"/>
    </row>
    <row r="401" ht="16.5" customHeight="1">
      <c r="B401" s="1"/>
      <c r="E401" s="33"/>
      <c r="F401" s="4"/>
      <c r="G401" s="4"/>
      <c r="H401" s="4"/>
      <c r="I401" s="3"/>
    </row>
    <row r="402" ht="16.5" customHeight="1">
      <c r="B402" s="1"/>
      <c r="E402" s="33"/>
      <c r="F402" s="4"/>
      <c r="G402" s="4"/>
      <c r="H402" s="4"/>
      <c r="I402" s="3"/>
    </row>
    <row r="403" ht="16.5" customHeight="1">
      <c r="B403" s="1"/>
      <c r="E403" s="33"/>
      <c r="F403" s="4"/>
      <c r="G403" s="4"/>
      <c r="H403" s="4"/>
      <c r="I403" s="3"/>
    </row>
    <row r="404" ht="16.5" customHeight="1">
      <c r="B404" s="1"/>
      <c r="E404" s="33"/>
      <c r="F404" s="4"/>
      <c r="G404" s="4"/>
      <c r="H404" s="4"/>
      <c r="I404" s="3"/>
    </row>
    <row r="405" ht="16.5" customHeight="1">
      <c r="B405" s="1"/>
      <c r="E405" s="33"/>
      <c r="F405" s="4"/>
      <c r="G405" s="4"/>
      <c r="H405" s="4"/>
      <c r="I405" s="3"/>
    </row>
    <row r="406" ht="16.5" customHeight="1">
      <c r="B406" s="1"/>
      <c r="E406" s="33"/>
      <c r="F406" s="4"/>
      <c r="G406" s="4"/>
      <c r="H406" s="4"/>
      <c r="I406" s="3"/>
    </row>
    <row r="407" ht="16.5" customHeight="1">
      <c r="B407" s="1"/>
      <c r="E407" s="33"/>
      <c r="F407" s="4"/>
      <c r="G407" s="4"/>
      <c r="H407" s="4"/>
      <c r="I407" s="3"/>
    </row>
    <row r="408" ht="16.5" customHeight="1">
      <c r="B408" s="1"/>
      <c r="E408" s="33"/>
      <c r="F408" s="4"/>
      <c r="G408" s="4"/>
      <c r="H408" s="4"/>
      <c r="I408" s="3"/>
    </row>
    <row r="409" ht="16.5" customHeight="1">
      <c r="B409" s="1"/>
      <c r="E409" s="33"/>
      <c r="F409" s="4"/>
      <c r="G409" s="4"/>
      <c r="H409" s="4"/>
      <c r="I409" s="3"/>
    </row>
    <row r="410" ht="16.5" customHeight="1">
      <c r="B410" s="1"/>
      <c r="E410" s="33"/>
      <c r="F410" s="4"/>
      <c r="G410" s="4"/>
      <c r="H410" s="4"/>
      <c r="I410" s="3"/>
    </row>
    <row r="411" ht="16.5" customHeight="1">
      <c r="B411" s="1"/>
      <c r="E411" s="33"/>
      <c r="F411" s="4"/>
      <c r="G411" s="4"/>
      <c r="H411" s="4"/>
      <c r="I411" s="3"/>
    </row>
    <row r="412" ht="16.5" customHeight="1">
      <c r="B412" s="1"/>
      <c r="E412" s="33"/>
      <c r="F412" s="4"/>
      <c r="G412" s="4"/>
      <c r="H412" s="4"/>
      <c r="I412" s="3"/>
    </row>
    <row r="413" ht="16.5" customHeight="1">
      <c r="B413" s="1"/>
      <c r="E413" s="33"/>
      <c r="F413" s="4"/>
      <c r="G413" s="4"/>
      <c r="H413" s="4"/>
      <c r="I413" s="3"/>
    </row>
    <row r="414" ht="16.5" customHeight="1">
      <c r="B414" s="1"/>
      <c r="E414" s="33"/>
      <c r="F414" s="4"/>
      <c r="G414" s="4"/>
      <c r="H414" s="4"/>
      <c r="I414" s="3"/>
    </row>
    <row r="415" ht="16.5" customHeight="1">
      <c r="B415" s="1"/>
      <c r="E415" s="33"/>
      <c r="F415" s="4"/>
      <c r="G415" s="4"/>
      <c r="H415" s="4"/>
      <c r="I415" s="3"/>
    </row>
    <row r="416" ht="16.5" customHeight="1">
      <c r="B416" s="1"/>
      <c r="E416" s="33"/>
      <c r="F416" s="4"/>
      <c r="G416" s="4"/>
      <c r="H416" s="4"/>
      <c r="I416" s="3"/>
    </row>
    <row r="417" ht="16.5" customHeight="1">
      <c r="B417" s="1"/>
      <c r="E417" s="33"/>
      <c r="F417" s="4"/>
      <c r="G417" s="4"/>
      <c r="H417" s="4"/>
      <c r="I417" s="3"/>
    </row>
    <row r="418" ht="16.5" customHeight="1">
      <c r="B418" s="1"/>
      <c r="E418" s="33"/>
      <c r="F418" s="4"/>
      <c r="G418" s="4"/>
      <c r="H418" s="4"/>
      <c r="I418" s="3"/>
    </row>
    <row r="419" ht="16.5" customHeight="1">
      <c r="B419" s="1"/>
      <c r="E419" s="33"/>
      <c r="F419" s="4"/>
      <c r="G419" s="4"/>
      <c r="H419" s="4"/>
      <c r="I419" s="3"/>
    </row>
    <row r="420" ht="16.5" customHeight="1">
      <c r="B420" s="1"/>
      <c r="E420" s="33"/>
      <c r="F420" s="4"/>
      <c r="G420" s="4"/>
      <c r="H420" s="4"/>
      <c r="I420" s="3"/>
    </row>
    <row r="421" ht="16.5" customHeight="1">
      <c r="B421" s="1"/>
      <c r="E421" s="33"/>
      <c r="F421" s="4"/>
      <c r="G421" s="4"/>
      <c r="H421" s="4"/>
      <c r="I421" s="3"/>
    </row>
    <row r="422" ht="16.5" customHeight="1">
      <c r="B422" s="1"/>
      <c r="E422" s="33"/>
      <c r="F422" s="4"/>
      <c r="G422" s="4"/>
      <c r="H422" s="4"/>
      <c r="I422" s="3"/>
    </row>
    <row r="423" ht="16.5" customHeight="1">
      <c r="B423" s="1"/>
      <c r="E423" s="33"/>
      <c r="F423" s="4"/>
      <c r="G423" s="4"/>
      <c r="H423" s="4"/>
      <c r="I423" s="3"/>
    </row>
    <row r="424" ht="16.5" customHeight="1">
      <c r="B424" s="1"/>
      <c r="E424" s="33"/>
      <c r="F424" s="4"/>
      <c r="G424" s="4"/>
      <c r="H424" s="4"/>
      <c r="I424" s="3"/>
    </row>
    <row r="425" ht="16.5" customHeight="1">
      <c r="B425" s="1"/>
      <c r="E425" s="33"/>
      <c r="F425" s="4"/>
      <c r="G425" s="4"/>
      <c r="H425" s="4"/>
      <c r="I425" s="3"/>
    </row>
    <row r="426" ht="16.5" customHeight="1">
      <c r="B426" s="1"/>
      <c r="E426" s="33"/>
      <c r="F426" s="4"/>
      <c r="G426" s="4"/>
      <c r="H426" s="4"/>
      <c r="I426" s="3"/>
    </row>
    <row r="427" ht="16.5" customHeight="1">
      <c r="B427" s="1"/>
      <c r="E427" s="33"/>
      <c r="F427" s="4"/>
      <c r="G427" s="4"/>
      <c r="H427" s="4"/>
      <c r="I427" s="3"/>
    </row>
    <row r="428" ht="16.5" customHeight="1">
      <c r="B428" s="1"/>
      <c r="E428" s="33"/>
      <c r="F428" s="4"/>
      <c r="G428" s="4"/>
      <c r="H428" s="4"/>
      <c r="I428" s="3"/>
    </row>
    <row r="429" ht="16.5" customHeight="1">
      <c r="B429" s="1"/>
      <c r="E429" s="33"/>
      <c r="F429" s="4"/>
      <c r="G429" s="4"/>
      <c r="H429" s="4"/>
      <c r="I429" s="3"/>
    </row>
    <row r="430" ht="16.5" customHeight="1">
      <c r="B430" s="1"/>
      <c r="E430" s="33"/>
      <c r="F430" s="4"/>
      <c r="G430" s="4"/>
      <c r="H430" s="4"/>
      <c r="I430" s="3"/>
    </row>
    <row r="431" ht="16.5" customHeight="1">
      <c r="B431" s="1"/>
      <c r="E431" s="33"/>
      <c r="F431" s="4"/>
      <c r="G431" s="4"/>
      <c r="H431" s="4"/>
      <c r="I431" s="3"/>
    </row>
    <row r="432" ht="16.5" customHeight="1">
      <c r="B432" s="1"/>
      <c r="E432" s="33"/>
      <c r="F432" s="4"/>
      <c r="G432" s="4"/>
      <c r="H432" s="4"/>
      <c r="I432" s="3"/>
    </row>
    <row r="433" ht="16.5" customHeight="1">
      <c r="B433" s="1"/>
      <c r="E433" s="33"/>
      <c r="F433" s="4"/>
      <c r="G433" s="4"/>
      <c r="H433" s="4"/>
      <c r="I433" s="3"/>
    </row>
    <row r="434" ht="16.5" customHeight="1">
      <c r="B434" s="1"/>
      <c r="E434" s="33"/>
      <c r="F434" s="4"/>
      <c r="G434" s="4"/>
      <c r="H434" s="4"/>
      <c r="I434" s="3"/>
    </row>
    <row r="435" ht="16.5" customHeight="1">
      <c r="B435" s="1"/>
      <c r="E435" s="33"/>
      <c r="F435" s="4"/>
      <c r="G435" s="4"/>
      <c r="H435" s="4"/>
      <c r="I435" s="3"/>
    </row>
    <row r="436" ht="16.5" customHeight="1">
      <c r="B436" s="1"/>
      <c r="E436" s="33"/>
      <c r="F436" s="4"/>
      <c r="G436" s="4"/>
      <c r="H436" s="4"/>
      <c r="I436" s="3"/>
    </row>
    <row r="437" ht="16.5" customHeight="1">
      <c r="B437" s="1"/>
      <c r="E437" s="33"/>
      <c r="F437" s="4"/>
      <c r="G437" s="4"/>
      <c r="H437" s="4"/>
      <c r="I437" s="3"/>
    </row>
    <row r="438" ht="16.5" customHeight="1">
      <c r="B438" s="1"/>
      <c r="E438" s="33"/>
      <c r="F438" s="4"/>
      <c r="G438" s="4"/>
      <c r="H438" s="4"/>
      <c r="I438" s="3"/>
    </row>
    <row r="439" ht="16.5" customHeight="1">
      <c r="B439" s="1"/>
      <c r="E439" s="33"/>
      <c r="F439" s="4"/>
      <c r="G439" s="4"/>
      <c r="H439" s="4"/>
      <c r="I439" s="3"/>
    </row>
    <row r="440" ht="16.5" customHeight="1">
      <c r="B440" s="1"/>
      <c r="E440" s="33"/>
      <c r="F440" s="4"/>
      <c r="G440" s="4"/>
      <c r="H440" s="4"/>
      <c r="I440" s="3"/>
    </row>
    <row r="441" ht="16.5" customHeight="1">
      <c r="B441" s="1"/>
      <c r="E441" s="33"/>
      <c r="F441" s="4"/>
      <c r="G441" s="4"/>
      <c r="H441" s="4"/>
      <c r="I441" s="3"/>
    </row>
    <row r="442" ht="16.5" customHeight="1">
      <c r="B442" s="1"/>
      <c r="E442" s="33"/>
      <c r="F442" s="4"/>
      <c r="G442" s="4"/>
      <c r="H442" s="4"/>
      <c r="I442" s="3"/>
    </row>
    <row r="443" ht="16.5" customHeight="1">
      <c r="B443" s="1"/>
      <c r="E443" s="33"/>
      <c r="F443" s="4"/>
      <c r="G443" s="4"/>
      <c r="H443" s="4"/>
      <c r="I443" s="3"/>
    </row>
    <row r="444" ht="16.5" customHeight="1">
      <c r="B444" s="1"/>
      <c r="E444" s="33"/>
      <c r="F444" s="4"/>
      <c r="G444" s="4"/>
      <c r="H444" s="4"/>
      <c r="I444" s="3"/>
    </row>
    <row r="445" ht="16.5" customHeight="1">
      <c r="B445" s="1"/>
      <c r="E445" s="33"/>
      <c r="F445" s="4"/>
      <c r="G445" s="4"/>
      <c r="H445" s="4"/>
      <c r="I445" s="3"/>
    </row>
    <row r="446" ht="16.5" customHeight="1">
      <c r="B446" s="1"/>
      <c r="E446" s="33"/>
      <c r="F446" s="4"/>
      <c r="G446" s="4"/>
      <c r="H446" s="4"/>
      <c r="I446" s="3"/>
    </row>
    <row r="447" ht="16.5" customHeight="1">
      <c r="B447" s="1"/>
      <c r="E447" s="33"/>
      <c r="F447" s="4"/>
      <c r="G447" s="4"/>
      <c r="H447" s="4"/>
      <c r="I447" s="3"/>
    </row>
    <row r="448" ht="16.5" customHeight="1">
      <c r="B448" s="1"/>
      <c r="E448" s="33"/>
      <c r="F448" s="4"/>
      <c r="G448" s="4"/>
      <c r="H448" s="4"/>
      <c r="I448" s="3"/>
    </row>
    <row r="449" ht="16.5" customHeight="1">
      <c r="B449" s="1"/>
      <c r="E449" s="33"/>
      <c r="F449" s="4"/>
      <c r="G449" s="4"/>
      <c r="H449" s="4"/>
      <c r="I449" s="3"/>
    </row>
    <row r="450" ht="16.5" customHeight="1">
      <c r="B450" s="1"/>
      <c r="E450" s="33"/>
      <c r="F450" s="4"/>
      <c r="G450" s="4"/>
      <c r="H450" s="4"/>
      <c r="I450" s="3"/>
    </row>
    <row r="451" ht="16.5" customHeight="1">
      <c r="B451" s="1"/>
      <c r="E451" s="33"/>
      <c r="F451" s="4"/>
      <c r="G451" s="4"/>
      <c r="H451" s="4"/>
      <c r="I451" s="3"/>
    </row>
    <row r="452" ht="16.5" customHeight="1">
      <c r="B452" s="1"/>
      <c r="E452" s="33"/>
      <c r="F452" s="4"/>
      <c r="G452" s="4"/>
      <c r="H452" s="4"/>
      <c r="I452" s="3"/>
    </row>
    <row r="453" ht="16.5" customHeight="1">
      <c r="B453" s="1"/>
      <c r="E453" s="33"/>
      <c r="F453" s="4"/>
      <c r="G453" s="4"/>
      <c r="H453" s="4"/>
      <c r="I453" s="3"/>
    </row>
    <row r="454" ht="16.5" customHeight="1">
      <c r="B454" s="1"/>
      <c r="E454" s="33"/>
      <c r="F454" s="4"/>
      <c r="G454" s="4"/>
      <c r="H454" s="4"/>
      <c r="I454" s="3"/>
    </row>
    <row r="455" ht="16.5" customHeight="1">
      <c r="B455" s="1"/>
      <c r="E455" s="33"/>
      <c r="F455" s="4"/>
      <c r="G455" s="4"/>
      <c r="H455" s="4"/>
      <c r="I455" s="3"/>
    </row>
    <row r="456" ht="16.5" customHeight="1">
      <c r="B456" s="1"/>
      <c r="E456" s="33"/>
      <c r="F456" s="4"/>
      <c r="G456" s="4"/>
      <c r="H456" s="4"/>
      <c r="I456" s="3"/>
    </row>
    <row r="457" ht="16.5" customHeight="1">
      <c r="B457" s="1"/>
      <c r="E457" s="33"/>
      <c r="F457" s="4"/>
      <c r="G457" s="4"/>
      <c r="H457" s="4"/>
      <c r="I457" s="3"/>
    </row>
    <row r="458" ht="16.5" customHeight="1">
      <c r="B458" s="1"/>
      <c r="E458" s="33"/>
      <c r="F458" s="4"/>
      <c r="G458" s="4"/>
      <c r="H458" s="4"/>
      <c r="I458" s="3"/>
    </row>
    <row r="459" ht="16.5" customHeight="1">
      <c r="B459" s="1"/>
      <c r="E459" s="33"/>
      <c r="F459" s="4"/>
      <c r="G459" s="4"/>
      <c r="H459" s="4"/>
      <c r="I459" s="3"/>
    </row>
    <row r="460" ht="16.5" customHeight="1">
      <c r="B460" s="1"/>
      <c r="E460" s="33"/>
      <c r="F460" s="4"/>
      <c r="G460" s="4"/>
      <c r="H460" s="4"/>
      <c r="I460" s="3"/>
    </row>
    <row r="461" ht="16.5" customHeight="1">
      <c r="B461" s="1"/>
      <c r="E461" s="33"/>
      <c r="F461" s="4"/>
      <c r="G461" s="4"/>
      <c r="H461" s="4"/>
      <c r="I461" s="3"/>
    </row>
    <row r="462" ht="16.5" customHeight="1">
      <c r="B462" s="1"/>
      <c r="E462" s="33"/>
      <c r="F462" s="4"/>
      <c r="G462" s="4"/>
      <c r="H462" s="4"/>
      <c r="I462" s="3"/>
    </row>
    <row r="463" ht="16.5" customHeight="1">
      <c r="B463" s="1"/>
      <c r="E463" s="33"/>
      <c r="F463" s="4"/>
      <c r="G463" s="4"/>
      <c r="H463" s="4"/>
      <c r="I463" s="3"/>
    </row>
    <row r="464" ht="16.5" customHeight="1">
      <c r="B464" s="1"/>
      <c r="E464" s="33"/>
      <c r="F464" s="4"/>
      <c r="G464" s="4"/>
      <c r="H464" s="4"/>
      <c r="I464" s="3"/>
    </row>
    <row r="465" ht="16.5" customHeight="1">
      <c r="B465" s="1"/>
      <c r="E465" s="33"/>
      <c r="F465" s="4"/>
      <c r="G465" s="4"/>
      <c r="H465" s="4"/>
      <c r="I465" s="3"/>
    </row>
    <row r="466" ht="16.5" customHeight="1">
      <c r="B466" s="1"/>
      <c r="E466" s="33"/>
      <c r="F466" s="4"/>
      <c r="G466" s="4"/>
      <c r="H466" s="4"/>
      <c r="I466" s="3"/>
    </row>
    <row r="467" ht="16.5" customHeight="1">
      <c r="B467" s="1"/>
      <c r="E467" s="33"/>
      <c r="F467" s="4"/>
      <c r="G467" s="4"/>
      <c r="H467" s="4"/>
      <c r="I467" s="3"/>
    </row>
    <row r="468" ht="16.5" customHeight="1">
      <c r="B468" s="1"/>
      <c r="E468" s="33"/>
      <c r="F468" s="4"/>
      <c r="G468" s="4"/>
      <c r="H468" s="4"/>
      <c r="I468" s="3"/>
    </row>
    <row r="469" ht="16.5" customHeight="1">
      <c r="B469" s="1"/>
      <c r="E469" s="33"/>
      <c r="F469" s="4"/>
      <c r="G469" s="4"/>
      <c r="H469" s="4"/>
      <c r="I469" s="3"/>
    </row>
    <row r="470" ht="16.5" customHeight="1">
      <c r="B470" s="1"/>
      <c r="E470" s="33"/>
      <c r="F470" s="4"/>
      <c r="G470" s="4"/>
      <c r="H470" s="4"/>
      <c r="I470" s="3"/>
    </row>
    <row r="471" ht="16.5" customHeight="1">
      <c r="B471" s="1"/>
      <c r="E471" s="33"/>
      <c r="F471" s="4"/>
      <c r="G471" s="4"/>
      <c r="H471" s="4"/>
      <c r="I471" s="3"/>
    </row>
    <row r="472" ht="16.5" customHeight="1">
      <c r="B472" s="1"/>
      <c r="E472" s="33"/>
      <c r="F472" s="4"/>
      <c r="G472" s="4"/>
      <c r="H472" s="4"/>
      <c r="I472" s="3"/>
    </row>
    <row r="473" ht="16.5" customHeight="1">
      <c r="B473" s="1"/>
      <c r="E473" s="33"/>
      <c r="F473" s="4"/>
      <c r="G473" s="4"/>
      <c r="H473" s="4"/>
      <c r="I473" s="3"/>
    </row>
    <row r="474" ht="16.5" customHeight="1">
      <c r="B474" s="1"/>
      <c r="E474" s="33"/>
      <c r="F474" s="4"/>
      <c r="G474" s="4"/>
      <c r="H474" s="4"/>
      <c r="I474" s="3"/>
    </row>
    <row r="475" ht="16.5" customHeight="1">
      <c r="B475" s="1"/>
      <c r="E475" s="33"/>
      <c r="F475" s="4"/>
      <c r="G475" s="4"/>
      <c r="H475" s="4"/>
      <c r="I475" s="3"/>
    </row>
    <row r="476" ht="16.5" customHeight="1">
      <c r="B476" s="1"/>
      <c r="E476" s="33"/>
      <c r="F476" s="4"/>
      <c r="G476" s="4"/>
      <c r="H476" s="4"/>
      <c r="I476" s="3"/>
    </row>
    <row r="477" ht="16.5" customHeight="1">
      <c r="B477" s="1"/>
      <c r="E477" s="33"/>
      <c r="F477" s="4"/>
      <c r="G477" s="4"/>
      <c r="H477" s="4"/>
      <c r="I477" s="3"/>
    </row>
    <row r="478" ht="16.5" customHeight="1">
      <c r="B478" s="1"/>
      <c r="E478" s="33"/>
      <c r="F478" s="4"/>
      <c r="G478" s="4"/>
      <c r="H478" s="4"/>
      <c r="I478" s="3"/>
    </row>
    <row r="479" ht="16.5" customHeight="1">
      <c r="B479" s="1"/>
      <c r="E479" s="33"/>
      <c r="F479" s="4"/>
      <c r="G479" s="4"/>
      <c r="H479" s="4"/>
      <c r="I479" s="3"/>
    </row>
    <row r="480" ht="16.5" customHeight="1">
      <c r="B480" s="1"/>
      <c r="E480" s="33"/>
      <c r="F480" s="4"/>
      <c r="G480" s="4"/>
      <c r="H480" s="4"/>
      <c r="I480" s="3"/>
    </row>
    <row r="481" ht="16.5" customHeight="1">
      <c r="B481" s="1"/>
      <c r="E481" s="33"/>
      <c r="F481" s="4"/>
      <c r="G481" s="4"/>
      <c r="H481" s="4"/>
      <c r="I481" s="3"/>
    </row>
    <row r="482" ht="16.5" customHeight="1">
      <c r="B482" s="1"/>
      <c r="E482" s="33"/>
      <c r="F482" s="4"/>
      <c r="G482" s="4"/>
      <c r="H482" s="4"/>
      <c r="I482" s="3"/>
    </row>
    <row r="483" ht="16.5" customHeight="1">
      <c r="B483" s="1"/>
      <c r="E483" s="33"/>
      <c r="F483" s="4"/>
      <c r="G483" s="4"/>
      <c r="H483" s="4"/>
      <c r="I483" s="3"/>
    </row>
    <row r="484" ht="16.5" customHeight="1">
      <c r="B484" s="1"/>
      <c r="E484" s="33"/>
      <c r="F484" s="4"/>
      <c r="G484" s="4"/>
      <c r="H484" s="4"/>
      <c r="I484" s="3"/>
    </row>
    <row r="485" ht="16.5" customHeight="1">
      <c r="B485" s="1"/>
      <c r="E485" s="33"/>
      <c r="F485" s="4"/>
      <c r="G485" s="4"/>
      <c r="H485" s="4"/>
      <c r="I485" s="3"/>
    </row>
    <row r="486" ht="16.5" customHeight="1">
      <c r="B486" s="1"/>
      <c r="E486" s="33"/>
      <c r="F486" s="4"/>
      <c r="G486" s="4"/>
      <c r="H486" s="4"/>
      <c r="I486" s="3"/>
    </row>
    <row r="487" ht="16.5" customHeight="1">
      <c r="B487" s="1"/>
      <c r="E487" s="33"/>
      <c r="F487" s="4"/>
      <c r="G487" s="4"/>
      <c r="H487" s="4"/>
      <c r="I487" s="3"/>
    </row>
    <row r="488" ht="16.5" customHeight="1">
      <c r="B488" s="1"/>
      <c r="E488" s="33"/>
      <c r="F488" s="4"/>
      <c r="G488" s="4"/>
      <c r="H488" s="4"/>
      <c r="I488" s="3"/>
    </row>
    <row r="489" ht="16.5" customHeight="1">
      <c r="B489" s="1"/>
      <c r="E489" s="33"/>
      <c r="F489" s="4"/>
      <c r="G489" s="4"/>
      <c r="H489" s="4"/>
      <c r="I489" s="3"/>
    </row>
    <row r="490" ht="16.5" customHeight="1">
      <c r="B490" s="1"/>
      <c r="E490" s="33"/>
      <c r="F490" s="4"/>
      <c r="G490" s="4"/>
      <c r="H490" s="4"/>
      <c r="I490" s="3"/>
    </row>
    <row r="491" ht="16.5" customHeight="1">
      <c r="B491" s="1"/>
      <c r="E491" s="33"/>
      <c r="F491" s="4"/>
      <c r="G491" s="4"/>
      <c r="H491" s="4"/>
      <c r="I491" s="3"/>
    </row>
    <row r="492" ht="16.5" customHeight="1">
      <c r="B492" s="1"/>
      <c r="E492" s="33"/>
      <c r="F492" s="4"/>
      <c r="G492" s="4"/>
      <c r="H492" s="4"/>
      <c r="I492" s="3"/>
    </row>
    <row r="493" ht="16.5" customHeight="1">
      <c r="B493" s="1"/>
      <c r="E493" s="33"/>
      <c r="F493" s="4"/>
      <c r="G493" s="4"/>
      <c r="H493" s="4"/>
      <c r="I493" s="3"/>
    </row>
    <row r="494" ht="16.5" customHeight="1">
      <c r="B494" s="1"/>
      <c r="E494" s="33"/>
      <c r="F494" s="4"/>
      <c r="G494" s="4"/>
      <c r="H494" s="4"/>
      <c r="I494" s="3"/>
    </row>
    <row r="495" ht="16.5" customHeight="1">
      <c r="B495" s="1"/>
      <c r="E495" s="33"/>
      <c r="F495" s="4"/>
      <c r="G495" s="4"/>
      <c r="H495" s="4"/>
      <c r="I495" s="3"/>
    </row>
    <row r="496" ht="16.5" customHeight="1">
      <c r="B496" s="1"/>
      <c r="E496" s="33"/>
      <c r="F496" s="4"/>
      <c r="G496" s="4"/>
      <c r="H496" s="4"/>
      <c r="I496" s="3"/>
    </row>
    <row r="497" ht="16.5" customHeight="1">
      <c r="B497" s="1"/>
      <c r="E497" s="33"/>
      <c r="F497" s="4"/>
      <c r="G497" s="4"/>
      <c r="H497" s="4"/>
      <c r="I497" s="3"/>
    </row>
    <row r="498" ht="16.5" customHeight="1">
      <c r="B498" s="1"/>
      <c r="E498" s="33"/>
      <c r="F498" s="4"/>
      <c r="G498" s="4"/>
      <c r="H498" s="4"/>
      <c r="I498" s="3"/>
    </row>
    <row r="499" ht="16.5" customHeight="1">
      <c r="B499" s="1"/>
      <c r="E499" s="33"/>
      <c r="F499" s="4"/>
      <c r="G499" s="4"/>
      <c r="H499" s="4"/>
      <c r="I499" s="3"/>
    </row>
    <row r="500" ht="16.5" customHeight="1">
      <c r="B500" s="1"/>
      <c r="E500" s="33"/>
      <c r="F500" s="4"/>
      <c r="G500" s="4"/>
      <c r="H500" s="4"/>
      <c r="I500" s="3"/>
    </row>
    <row r="501" ht="16.5" customHeight="1">
      <c r="B501" s="1"/>
      <c r="E501" s="33"/>
      <c r="F501" s="4"/>
      <c r="G501" s="4"/>
      <c r="H501" s="4"/>
      <c r="I501" s="3"/>
    </row>
    <row r="502" ht="16.5" customHeight="1">
      <c r="B502" s="1"/>
      <c r="E502" s="33"/>
      <c r="F502" s="4"/>
      <c r="G502" s="4"/>
      <c r="H502" s="4"/>
      <c r="I502" s="3"/>
    </row>
    <row r="503" ht="16.5" customHeight="1">
      <c r="B503" s="1"/>
      <c r="E503" s="33"/>
      <c r="F503" s="4"/>
      <c r="G503" s="4"/>
      <c r="H503" s="4"/>
      <c r="I503" s="3"/>
    </row>
    <row r="504" ht="16.5" customHeight="1">
      <c r="B504" s="1"/>
      <c r="E504" s="33"/>
      <c r="F504" s="4"/>
      <c r="G504" s="4"/>
      <c r="H504" s="4"/>
      <c r="I504" s="3"/>
    </row>
    <row r="505" ht="16.5" customHeight="1">
      <c r="B505" s="1"/>
      <c r="E505" s="33"/>
      <c r="F505" s="4"/>
      <c r="G505" s="4"/>
      <c r="H505" s="4"/>
      <c r="I505" s="3"/>
    </row>
    <row r="506" ht="16.5" customHeight="1">
      <c r="B506" s="1"/>
      <c r="E506" s="33"/>
      <c r="F506" s="4"/>
      <c r="G506" s="4"/>
      <c r="H506" s="4"/>
      <c r="I506" s="3"/>
    </row>
    <row r="507" ht="16.5" customHeight="1">
      <c r="B507" s="1"/>
      <c r="E507" s="33"/>
      <c r="F507" s="4"/>
      <c r="G507" s="4"/>
      <c r="H507" s="4"/>
      <c r="I507" s="3"/>
    </row>
    <row r="508" ht="16.5" customHeight="1">
      <c r="B508" s="1"/>
      <c r="E508" s="33"/>
      <c r="F508" s="4"/>
      <c r="G508" s="4"/>
      <c r="H508" s="4"/>
      <c r="I508" s="3"/>
    </row>
    <row r="509" ht="16.5" customHeight="1">
      <c r="B509" s="1"/>
      <c r="E509" s="33"/>
      <c r="F509" s="4"/>
      <c r="G509" s="4"/>
      <c r="H509" s="4"/>
      <c r="I509" s="3"/>
    </row>
    <row r="510" ht="16.5" customHeight="1">
      <c r="B510" s="1"/>
      <c r="E510" s="33"/>
      <c r="F510" s="4"/>
      <c r="G510" s="4"/>
      <c r="H510" s="4"/>
      <c r="I510" s="3"/>
    </row>
    <row r="511" ht="16.5" customHeight="1">
      <c r="B511" s="1"/>
      <c r="E511" s="33"/>
      <c r="F511" s="4"/>
      <c r="G511" s="4"/>
      <c r="H511" s="4"/>
      <c r="I511" s="3"/>
    </row>
    <row r="512" ht="16.5" customHeight="1">
      <c r="B512" s="1"/>
      <c r="E512" s="33"/>
      <c r="F512" s="4"/>
      <c r="G512" s="4"/>
      <c r="H512" s="4"/>
      <c r="I512" s="3"/>
    </row>
    <row r="513" ht="16.5" customHeight="1">
      <c r="B513" s="1"/>
      <c r="E513" s="33"/>
      <c r="F513" s="4"/>
      <c r="G513" s="4"/>
      <c r="H513" s="4"/>
      <c r="I513" s="3"/>
    </row>
    <row r="514" ht="16.5" customHeight="1">
      <c r="B514" s="1"/>
      <c r="E514" s="33"/>
      <c r="F514" s="4"/>
      <c r="G514" s="4"/>
      <c r="H514" s="4"/>
      <c r="I514" s="3"/>
    </row>
    <row r="515" ht="16.5" customHeight="1">
      <c r="B515" s="1"/>
      <c r="E515" s="33"/>
      <c r="F515" s="4"/>
      <c r="G515" s="4"/>
      <c r="H515" s="4"/>
      <c r="I515" s="3"/>
    </row>
    <row r="516" ht="16.5" customHeight="1">
      <c r="B516" s="1"/>
      <c r="E516" s="33"/>
      <c r="F516" s="4"/>
      <c r="G516" s="4"/>
      <c r="H516" s="4"/>
      <c r="I516" s="3"/>
    </row>
    <row r="517" ht="16.5" customHeight="1">
      <c r="B517" s="1"/>
      <c r="E517" s="33"/>
      <c r="F517" s="4"/>
      <c r="G517" s="4"/>
      <c r="H517" s="4"/>
      <c r="I517" s="3"/>
    </row>
    <row r="518" ht="16.5" customHeight="1">
      <c r="B518" s="1"/>
      <c r="E518" s="33"/>
      <c r="F518" s="4"/>
      <c r="G518" s="4"/>
      <c r="H518" s="4"/>
      <c r="I518" s="3"/>
    </row>
    <row r="519" ht="16.5" customHeight="1">
      <c r="B519" s="1"/>
      <c r="E519" s="33"/>
      <c r="F519" s="4"/>
      <c r="G519" s="4"/>
      <c r="H519" s="4"/>
      <c r="I519" s="3"/>
    </row>
    <row r="520" ht="16.5" customHeight="1">
      <c r="B520" s="1"/>
      <c r="E520" s="33"/>
      <c r="F520" s="4"/>
      <c r="G520" s="4"/>
      <c r="H520" s="4"/>
      <c r="I520" s="3"/>
    </row>
    <row r="521" ht="16.5" customHeight="1">
      <c r="B521" s="1"/>
      <c r="E521" s="33"/>
      <c r="F521" s="4"/>
      <c r="G521" s="4"/>
      <c r="H521" s="4"/>
      <c r="I521" s="3"/>
    </row>
    <row r="522" ht="16.5" customHeight="1">
      <c r="B522" s="1"/>
      <c r="E522" s="33"/>
      <c r="F522" s="4"/>
      <c r="G522" s="4"/>
      <c r="H522" s="4"/>
      <c r="I522" s="3"/>
    </row>
    <row r="523" ht="16.5" customHeight="1">
      <c r="B523" s="1"/>
      <c r="E523" s="33"/>
      <c r="F523" s="4"/>
      <c r="G523" s="4"/>
      <c r="H523" s="4"/>
      <c r="I523" s="3"/>
    </row>
    <row r="524" ht="16.5" customHeight="1">
      <c r="B524" s="1"/>
      <c r="E524" s="33"/>
      <c r="F524" s="4"/>
      <c r="G524" s="4"/>
      <c r="H524" s="4"/>
      <c r="I524" s="3"/>
    </row>
    <row r="525" ht="16.5" customHeight="1">
      <c r="B525" s="1"/>
      <c r="E525" s="33"/>
      <c r="F525" s="4"/>
      <c r="G525" s="4"/>
      <c r="H525" s="4"/>
      <c r="I525" s="3"/>
    </row>
    <row r="526" ht="16.5" customHeight="1">
      <c r="B526" s="1"/>
      <c r="E526" s="33"/>
      <c r="F526" s="4"/>
      <c r="G526" s="4"/>
      <c r="H526" s="4"/>
      <c r="I526" s="3"/>
    </row>
    <row r="527" ht="16.5" customHeight="1">
      <c r="B527" s="1"/>
      <c r="E527" s="33"/>
      <c r="F527" s="4"/>
      <c r="G527" s="4"/>
      <c r="H527" s="4"/>
      <c r="I527" s="3"/>
    </row>
    <row r="528" ht="16.5" customHeight="1">
      <c r="B528" s="1"/>
      <c r="E528" s="33"/>
      <c r="F528" s="4"/>
      <c r="G528" s="4"/>
      <c r="H528" s="4"/>
      <c r="I528" s="3"/>
    </row>
    <row r="529" ht="16.5" customHeight="1">
      <c r="B529" s="1"/>
      <c r="E529" s="33"/>
      <c r="F529" s="4"/>
      <c r="G529" s="4"/>
      <c r="H529" s="4"/>
      <c r="I529" s="3"/>
    </row>
    <row r="530" ht="16.5" customHeight="1">
      <c r="B530" s="1"/>
      <c r="E530" s="33"/>
      <c r="F530" s="4"/>
      <c r="G530" s="4"/>
      <c r="H530" s="4"/>
      <c r="I530" s="3"/>
    </row>
    <row r="531" ht="16.5" customHeight="1">
      <c r="B531" s="1"/>
      <c r="E531" s="33"/>
      <c r="F531" s="4"/>
      <c r="G531" s="4"/>
      <c r="H531" s="4"/>
      <c r="I531" s="3"/>
    </row>
    <row r="532" ht="16.5" customHeight="1">
      <c r="B532" s="1"/>
      <c r="E532" s="33"/>
      <c r="F532" s="4"/>
      <c r="G532" s="4"/>
      <c r="H532" s="4"/>
      <c r="I532" s="3"/>
    </row>
    <row r="533" ht="16.5" customHeight="1">
      <c r="B533" s="1"/>
      <c r="E533" s="33"/>
      <c r="F533" s="4"/>
      <c r="G533" s="4"/>
      <c r="H533" s="4"/>
      <c r="I533" s="3"/>
    </row>
    <row r="534" ht="16.5" customHeight="1">
      <c r="B534" s="1"/>
      <c r="E534" s="33"/>
      <c r="F534" s="4"/>
      <c r="G534" s="4"/>
      <c r="H534" s="4"/>
      <c r="I534" s="3"/>
    </row>
    <row r="535" ht="16.5" customHeight="1">
      <c r="B535" s="1"/>
      <c r="E535" s="33"/>
      <c r="F535" s="4"/>
      <c r="G535" s="4"/>
      <c r="H535" s="4"/>
      <c r="I535" s="3"/>
    </row>
    <row r="536" ht="16.5" customHeight="1">
      <c r="B536" s="1"/>
      <c r="E536" s="33"/>
      <c r="F536" s="4"/>
      <c r="G536" s="4"/>
      <c r="H536" s="4"/>
      <c r="I536" s="3"/>
    </row>
    <row r="537" ht="16.5" customHeight="1">
      <c r="B537" s="1"/>
      <c r="E537" s="33"/>
      <c r="F537" s="4"/>
      <c r="G537" s="4"/>
      <c r="H537" s="4"/>
      <c r="I537" s="3"/>
    </row>
    <row r="538" ht="16.5" customHeight="1">
      <c r="B538" s="1"/>
      <c r="E538" s="33"/>
      <c r="F538" s="4"/>
      <c r="G538" s="4"/>
      <c r="H538" s="4"/>
      <c r="I538" s="3"/>
    </row>
    <row r="539" ht="16.5" customHeight="1">
      <c r="B539" s="1"/>
      <c r="E539" s="33"/>
      <c r="F539" s="4"/>
      <c r="G539" s="4"/>
      <c r="H539" s="4"/>
      <c r="I539" s="3"/>
    </row>
    <row r="540" ht="16.5" customHeight="1">
      <c r="B540" s="1"/>
      <c r="E540" s="33"/>
      <c r="F540" s="4"/>
      <c r="G540" s="4"/>
      <c r="H540" s="4"/>
      <c r="I540" s="3"/>
    </row>
    <row r="541" ht="16.5" customHeight="1">
      <c r="B541" s="1"/>
      <c r="E541" s="33"/>
      <c r="F541" s="4"/>
      <c r="G541" s="4"/>
      <c r="H541" s="4"/>
      <c r="I541" s="3"/>
    </row>
    <row r="542" ht="16.5" customHeight="1">
      <c r="B542" s="1"/>
      <c r="E542" s="33"/>
      <c r="F542" s="4"/>
      <c r="G542" s="4"/>
      <c r="H542" s="4"/>
      <c r="I542" s="3"/>
    </row>
    <row r="543" ht="16.5" customHeight="1">
      <c r="B543" s="1"/>
      <c r="E543" s="33"/>
      <c r="F543" s="4"/>
      <c r="G543" s="4"/>
      <c r="H543" s="4"/>
      <c r="I543" s="3"/>
    </row>
    <row r="544" ht="16.5" customHeight="1">
      <c r="B544" s="1"/>
      <c r="E544" s="33"/>
      <c r="F544" s="4"/>
      <c r="G544" s="4"/>
      <c r="H544" s="4"/>
      <c r="I544" s="3"/>
    </row>
    <row r="545" ht="16.5" customHeight="1">
      <c r="B545" s="1"/>
      <c r="E545" s="33"/>
      <c r="F545" s="4"/>
      <c r="G545" s="4"/>
      <c r="H545" s="4"/>
      <c r="I545" s="3"/>
    </row>
    <row r="546" ht="16.5" customHeight="1">
      <c r="B546" s="1"/>
      <c r="E546" s="33"/>
      <c r="F546" s="4"/>
      <c r="G546" s="4"/>
      <c r="H546" s="4"/>
      <c r="I546" s="3"/>
    </row>
    <row r="547" ht="16.5" customHeight="1">
      <c r="B547" s="1"/>
      <c r="E547" s="33"/>
      <c r="F547" s="4"/>
      <c r="G547" s="4"/>
      <c r="H547" s="4"/>
      <c r="I547" s="3"/>
    </row>
    <row r="548" ht="16.5" customHeight="1">
      <c r="B548" s="1"/>
      <c r="E548" s="33"/>
      <c r="F548" s="4"/>
      <c r="G548" s="4"/>
      <c r="H548" s="4"/>
      <c r="I548" s="3"/>
    </row>
    <row r="549" ht="16.5" customHeight="1">
      <c r="B549" s="1"/>
      <c r="E549" s="33"/>
      <c r="F549" s="4"/>
      <c r="G549" s="4"/>
      <c r="H549" s="4"/>
      <c r="I549" s="3"/>
    </row>
    <row r="550" ht="16.5" customHeight="1">
      <c r="B550" s="1"/>
      <c r="E550" s="33"/>
      <c r="F550" s="4"/>
      <c r="G550" s="4"/>
      <c r="H550" s="4"/>
      <c r="I550" s="3"/>
    </row>
    <row r="551" ht="16.5" customHeight="1">
      <c r="B551" s="1"/>
      <c r="E551" s="33"/>
      <c r="F551" s="4"/>
      <c r="G551" s="4"/>
      <c r="H551" s="4"/>
      <c r="I551" s="3"/>
    </row>
    <row r="552" ht="16.5" customHeight="1">
      <c r="B552" s="1"/>
      <c r="E552" s="33"/>
      <c r="F552" s="4"/>
      <c r="G552" s="4"/>
      <c r="H552" s="4"/>
      <c r="I552" s="3"/>
    </row>
    <row r="553" ht="16.5" customHeight="1">
      <c r="B553" s="1"/>
      <c r="E553" s="33"/>
      <c r="F553" s="4"/>
      <c r="G553" s="4"/>
      <c r="H553" s="4"/>
      <c r="I553" s="3"/>
    </row>
    <row r="554" ht="16.5" customHeight="1">
      <c r="B554" s="1"/>
      <c r="E554" s="33"/>
      <c r="F554" s="4"/>
      <c r="G554" s="4"/>
      <c r="H554" s="4"/>
      <c r="I554" s="3"/>
    </row>
    <row r="555" ht="16.5" customHeight="1">
      <c r="B555" s="1"/>
      <c r="E555" s="33"/>
      <c r="F555" s="4"/>
      <c r="G555" s="4"/>
      <c r="H555" s="4"/>
      <c r="I555" s="3"/>
    </row>
    <row r="556" ht="16.5" customHeight="1">
      <c r="B556" s="1"/>
      <c r="E556" s="33"/>
      <c r="F556" s="4"/>
      <c r="G556" s="4"/>
      <c r="H556" s="4"/>
      <c r="I556" s="3"/>
    </row>
    <row r="557" ht="16.5" customHeight="1">
      <c r="B557" s="1"/>
      <c r="E557" s="33"/>
      <c r="F557" s="4"/>
      <c r="G557" s="4"/>
      <c r="H557" s="4"/>
      <c r="I557" s="3"/>
    </row>
    <row r="558" ht="16.5" customHeight="1">
      <c r="B558" s="1"/>
      <c r="E558" s="33"/>
      <c r="F558" s="4"/>
      <c r="G558" s="4"/>
      <c r="H558" s="4"/>
      <c r="I558" s="3"/>
    </row>
    <row r="559" ht="16.5" customHeight="1">
      <c r="B559" s="1"/>
      <c r="E559" s="33"/>
      <c r="F559" s="4"/>
      <c r="G559" s="4"/>
      <c r="H559" s="4"/>
      <c r="I559" s="3"/>
    </row>
    <row r="560" ht="16.5" customHeight="1">
      <c r="B560" s="1"/>
      <c r="E560" s="33"/>
      <c r="F560" s="4"/>
      <c r="G560" s="4"/>
      <c r="H560" s="4"/>
      <c r="I560" s="3"/>
    </row>
    <row r="561" ht="16.5" customHeight="1">
      <c r="B561" s="1"/>
      <c r="E561" s="33"/>
      <c r="F561" s="4"/>
      <c r="G561" s="4"/>
      <c r="H561" s="4"/>
      <c r="I561" s="3"/>
    </row>
    <row r="562" ht="16.5" customHeight="1">
      <c r="B562" s="1"/>
      <c r="E562" s="33"/>
      <c r="F562" s="4"/>
      <c r="G562" s="4"/>
      <c r="H562" s="4"/>
      <c r="I562" s="3"/>
    </row>
    <row r="563" ht="16.5" customHeight="1">
      <c r="B563" s="1"/>
      <c r="E563" s="33"/>
      <c r="F563" s="4"/>
      <c r="G563" s="4"/>
      <c r="H563" s="4"/>
      <c r="I563" s="3"/>
    </row>
    <row r="564" ht="16.5" customHeight="1">
      <c r="B564" s="1"/>
      <c r="E564" s="33"/>
      <c r="F564" s="4"/>
      <c r="G564" s="4"/>
      <c r="H564" s="4"/>
      <c r="I564" s="3"/>
    </row>
    <row r="565" ht="16.5" customHeight="1">
      <c r="B565" s="1"/>
      <c r="E565" s="33"/>
      <c r="F565" s="4"/>
      <c r="G565" s="4"/>
      <c r="H565" s="4"/>
      <c r="I565" s="3"/>
    </row>
    <row r="566" ht="16.5" customHeight="1">
      <c r="B566" s="1"/>
      <c r="E566" s="33"/>
      <c r="F566" s="4"/>
      <c r="G566" s="4"/>
      <c r="H566" s="4"/>
      <c r="I566" s="3"/>
    </row>
    <row r="567" ht="16.5" customHeight="1">
      <c r="B567" s="1"/>
      <c r="E567" s="33"/>
      <c r="F567" s="4"/>
      <c r="G567" s="4"/>
      <c r="H567" s="4"/>
      <c r="I567" s="3"/>
    </row>
    <row r="568" ht="16.5" customHeight="1">
      <c r="B568" s="1"/>
      <c r="E568" s="33"/>
      <c r="F568" s="4"/>
      <c r="G568" s="4"/>
      <c r="H568" s="4"/>
      <c r="I568" s="3"/>
    </row>
    <row r="569" ht="16.5" customHeight="1">
      <c r="B569" s="1"/>
      <c r="E569" s="33"/>
      <c r="F569" s="4"/>
      <c r="G569" s="4"/>
      <c r="H569" s="4"/>
      <c r="I569" s="3"/>
    </row>
    <row r="570" ht="16.5" customHeight="1">
      <c r="B570" s="1"/>
      <c r="E570" s="33"/>
      <c r="F570" s="4"/>
      <c r="G570" s="4"/>
      <c r="H570" s="4"/>
      <c r="I570" s="3"/>
    </row>
    <row r="571" ht="16.5" customHeight="1">
      <c r="B571" s="1"/>
      <c r="E571" s="33"/>
      <c r="F571" s="4"/>
      <c r="G571" s="4"/>
      <c r="H571" s="4"/>
      <c r="I571" s="3"/>
    </row>
    <row r="572" ht="16.5" customHeight="1">
      <c r="B572" s="1"/>
      <c r="E572" s="33"/>
      <c r="F572" s="4"/>
      <c r="G572" s="4"/>
      <c r="H572" s="4"/>
      <c r="I572" s="3"/>
    </row>
    <row r="573" ht="16.5" customHeight="1">
      <c r="B573" s="1"/>
      <c r="E573" s="33"/>
      <c r="F573" s="4"/>
      <c r="G573" s="4"/>
      <c r="H573" s="4"/>
      <c r="I573" s="3"/>
    </row>
    <row r="574" ht="16.5" customHeight="1">
      <c r="B574" s="1"/>
      <c r="E574" s="33"/>
      <c r="F574" s="4"/>
      <c r="G574" s="4"/>
      <c r="H574" s="4"/>
      <c r="I574" s="3"/>
    </row>
    <row r="575" ht="16.5" customHeight="1">
      <c r="B575" s="1"/>
      <c r="E575" s="33"/>
      <c r="F575" s="4"/>
      <c r="G575" s="4"/>
      <c r="H575" s="4"/>
      <c r="I575" s="3"/>
    </row>
    <row r="576" ht="16.5" customHeight="1">
      <c r="B576" s="1"/>
      <c r="E576" s="33"/>
      <c r="F576" s="4"/>
      <c r="G576" s="4"/>
      <c r="H576" s="4"/>
      <c r="I576" s="3"/>
    </row>
    <row r="577" ht="16.5" customHeight="1">
      <c r="B577" s="1"/>
      <c r="E577" s="33"/>
      <c r="F577" s="4"/>
      <c r="G577" s="4"/>
      <c r="H577" s="4"/>
      <c r="I577" s="3"/>
    </row>
    <row r="578" ht="16.5" customHeight="1">
      <c r="B578" s="1"/>
      <c r="E578" s="33"/>
      <c r="F578" s="4"/>
      <c r="G578" s="4"/>
      <c r="H578" s="4"/>
      <c r="I578" s="3"/>
    </row>
    <row r="579" ht="16.5" customHeight="1">
      <c r="B579" s="1"/>
      <c r="E579" s="33"/>
      <c r="F579" s="4"/>
      <c r="G579" s="4"/>
      <c r="H579" s="4"/>
      <c r="I579" s="3"/>
    </row>
    <row r="580" ht="16.5" customHeight="1">
      <c r="B580" s="1"/>
      <c r="E580" s="33"/>
      <c r="F580" s="4"/>
      <c r="G580" s="4"/>
      <c r="H580" s="4"/>
      <c r="I580" s="3"/>
    </row>
    <row r="581" ht="16.5" customHeight="1">
      <c r="B581" s="1"/>
      <c r="E581" s="33"/>
      <c r="F581" s="4"/>
      <c r="G581" s="4"/>
      <c r="H581" s="4"/>
      <c r="I581" s="3"/>
    </row>
    <row r="582" ht="16.5" customHeight="1">
      <c r="B582" s="1"/>
      <c r="E582" s="33"/>
      <c r="F582" s="4"/>
      <c r="G582" s="4"/>
      <c r="H582" s="4"/>
      <c r="I582" s="3"/>
    </row>
    <row r="583" ht="16.5" customHeight="1">
      <c r="B583" s="1"/>
      <c r="E583" s="33"/>
      <c r="F583" s="4"/>
      <c r="G583" s="4"/>
      <c r="H583" s="4"/>
      <c r="I583" s="3"/>
    </row>
    <row r="584" ht="16.5" customHeight="1">
      <c r="B584" s="1"/>
      <c r="E584" s="33"/>
      <c r="F584" s="4"/>
      <c r="G584" s="4"/>
      <c r="H584" s="4"/>
      <c r="I584" s="3"/>
    </row>
    <row r="585" ht="16.5" customHeight="1">
      <c r="B585" s="1"/>
      <c r="E585" s="33"/>
      <c r="F585" s="4"/>
      <c r="G585" s="4"/>
      <c r="H585" s="4"/>
      <c r="I585" s="3"/>
    </row>
    <row r="586" ht="16.5" customHeight="1">
      <c r="B586" s="1"/>
      <c r="E586" s="33"/>
      <c r="F586" s="4"/>
      <c r="G586" s="4"/>
      <c r="H586" s="4"/>
      <c r="I586" s="3"/>
    </row>
    <row r="587" ht="16.5" customHeight="1">
      <c r="B587" s="1"/>
      <c r="E587" s="33"/>
      <c r="F587" s="4"/>
      <c r="G587" s="4"/>
      <c r="H587" s="4"/>
      <c r="I587" s="3"/>
    </row>
    <row r="588" ht="16.5" customHeight="1">
      <c r="B588" s="1"/>
      <c r="E588" s="33"/>
      <c r="F588" s="4"/>
      <c r="G588" s="4"/>
      <c r="H588" s="4"/>
      <c r="I588" s="3"/>
    </row>
    <row r="589" ht="16.5" customHeight="1">
      <c r="B589" s="1"/>
      <c r="E589" s="33"/>
      <c r="F589" s="4"/>
      <c r="G589" s="4"/>
      <c r="H589" s="4"/>
      <c r="I589" s="3"/>
    </row>
    <row r="590" ht="16.5" customHeight="1">
      <c r="B590" s="1"/>
      <c r="E590" s="33"/>
      <c r="F590" s="4"/>
      <c r="G590" s="4"/>
      <c r="H590" s="4"/>
      <c r="I590" s="3"/>
    </row>
    <row r="591" ht="16.5" customHeight="1">
      <c r="B591" s="1"/>
      <c r="E591" s="33"/>
      <c r="F591" s="4"/>
      <c r="G591" s="4"/>
      <c r="H591" s="4"/>
      <c r="I591" s="3"/>
    </row>
    <row r="592" ht="16.5" customHeight="1">
      <c r="B592" s="1"/>
      <c r="E592" s="33"/>
      <c r="F592" s="4"/>
      <c r="G592" s="4"/>
      <c r="H592" s="4"/>
      <c r="I592" s="3"/>
    </row>
    <row r="593" ht="16.5" customHeight="1">
      <c r="B593" s="1"/>
      <c r="E593" s="33"/>
      <c r="F593" s="4"/>
      <c r="G593" s="4"/>
      <c r="H593" s="4"/>
      <c r="I593" s="3"/>
    </row>
    <row r="594" ht="16.5" customHeight="1">
      <c r="B594" s="1"/>
      <c r="E594" s="33"/>
      <c r="F594" s="4"/>
      <c r="G594" s="4"/>
      <c r="H594" s="4"/>
      <c r="I594" s="3"/>
    </row>
    <row r="595" ht="16.5" customHeight="1">
      <c r="B595" s="1"/>
      <c r="E595" s="33"/>
      <c r="F595" s="4"/>
      <c r="G595" s="4"/>
      <c r="H595" s="4"/>
      <c r="I595" s="3"/>
    </row>
    <row r="596" ht="16.5" customHeight="1">
      <c r="B596" s="1"/>
      <c r="E596" s="33"/>
      <c r="F596" s="4"/>
      <c r="G596" s="4"/>
      <c r="H596" s="4"/>
      <c r="I596" s="3"/>
    </row>
    <row r="597" ht="16.5" customHeight="1">
      <c r="B597" s="1"/>
      <c r="E597" s="33"/>
      <c r="F597" s="4"/>
      <c r="G597" s="4"/>
      <c r="H597" s="4"/>
      <c r="I597" s="3"/>
    </row>
    <row r="598" ht="16.5" customHeight="1">
      <c r="B598" s="1"/>
      <c r="E598" s="33"/>
      <c r="F598" s="4"/>
      <c r="G598" s="4"/>
      <c r="H598" s="4"/>
      <c r="I598" s="3"/>
    </row>
    <row r="599" ht="16.5" customHeight="1">
      <c r="B599" s="1"/>
      <c r="E599" s="33"/>
      <c r="F599" s="4"/>
      <c r="G599" s="4"/>
      <c r="H599" s="4"/>
      <c r="I599" s="3"/>
    </row>
    <row r="600" ht="16.5" customHeight="1">
      <c r="B600" s="1"/>
      <c r="E600" s="33"/>
      <c r="F600" s="4"/>
      <c r="G600" s="4"/>
      <c r="H600" s="4"/>
      <c r="I600" s="3"/>
    </row>
    <row r="601" ht="16.5" customHeight="1">
      <c r="B601" s="1"/>
      <c r="E601" s="33"/>
      <c r="F601" s="4"/>
      <c r="G601" s="4"/>
      <c r="H601" s="4"/>
      <c r="I601" s="3"/>
    </row>
    <row r="602" ht="16.5" customHeight="1">
      <c r="B602" s="1"/>
      <c r="E602" s="33"/>
      <c r="F602" s="4"/>
      <c r="G602" s="4"/>
      <c r="H602" s="4"/>
      <c r="I602" s="3"/>
    </row>
    <row r="603" ht="16.5" customHeight="1">
      <c r="B603" s="1"/>
      <c r="E603" s="33"/>
      <c r="F603" s="4"/>
      <c r="G603" s="4"/>
      <c r="H603" s="4"/>
      <c r="I603" s="3"/>
    </row>
    <row r="604" ht="16.5" customHeight="1">
      <c r="B604" s="1"/>
      <c r="E604" s="33"/>
      <c r="F604" s="4"/>
      <c r="G604" s="4"/>
      <c r="H604" s="4"/>
      <c r="I604" s="3"/>
    </row>
    <row r="605" ht="16.5" customHeight="1">
      <c r="B605" s="1"/>
      <c r="E605" s="33"/>
      <c r="F605" s="4"/>
      <c r="G605" s="4"/>
      <c r="H605" s="4"/>
      <c r="I605" s="3"/>
    </row>
    <row r="606" ht="16.5" customHeight="1">
      <c r="B606" s="1"/>
      <c r="E606" s="33"/>
      <c r="F606" s="4"/>
      <c r="G606" s="4"/>
      <c r="H606" s="4"/>
      <c r="I606" s="3"/>
    </row>
    <row r="607" ht="16.5" customHeight="1">
      <c r="B607" s="1"/>
      <c r="E607" s="33"/>
      <c r="F607" s="4"/>
      <c r="G607" s="4"/>
      <c r="H607" s="4"/>
      <c r="I607" s="3"/>
    </row>
    <row r="608" ht="16.5" customHeight="1">
      <c r="B608" s="1"/>
      <c r="E608" s="33"/>
      <c r="F608" s="4"/>
      <c r="G608" s="4"/>
      <c r="H608" s="4"/>
      <c r="I608" s="3"/>
    </row>
    <row r="609" ht="16.5" customHeight="1">
      <c r="B609" s="1"/>
      <c r="E609" s="33"/>
      <c r="F609" s="4"/>
      <c r="G609" s="4"/>
      <c r="H609" s="4"/>
      <c r="I609" s="3"/>
    </row>
    <row r="610" ht="16.5" customHeight="1">
      <c r="B610" s="1"/>
      <c r="E610" s="33"/>
      <c r="F610" s="4"/>
      <c r="G610" s="4"/>
      <c r="H610" s="4"/>
      <c r="I610" s="3"/>
    </row>
    <row r="611" ht="16.5" customHeight="1">
      <c r="B611" s="1"/>
      <c r="E611" s="33"/>
      <c r="F611" s="4"/>
      <c r="G611" s="4"/>
      <c r="H611" s="4"/>
      <c r="I611" s="3"/>
    </row>
    <row r="612" ht="16.5" customHeight="1">
      <c r="B612" s="1"/>
      <c r="E612" s="33"/>
      <c r="F612" s="4"/>
      <c r="G612" s="4"/>
      <c r="H612" s="4"/>
      <c r="I612" s="3"/>
    </row>
    <row r="613" ht="16.5" customHeight="1">
      <c r="B613" s="1"/>
      <c r="E613" s="33"/>
      <c r="F613" s="4"/>
      <c r="G613" s="4"/>
      <c r="H613" s="4"/>
      <c r="I613" s="3"/>
    </row>
    <row r="614" ht="16.5" customHeight="1">
      <c r="B614" s="1"/>
      <c r="E614" s="33"/>
      <c r="F614" s="4"/>
      <c r="G614" s="4"/>
      <c r="H614" s="4"/>
      <c r="I614" s="3"/>
    </row>
    <row r="615" ht="16.5" customHeight="1">
      <c r="B615" s="1"/>
      <c r="E615" s="33"/>
      <c r="F615" s="4"/>
      <c r="G615" s="4"/>
      <c r="H615" s="4"/>
      <c r="I615" s="3"/>
    </row>
    <row r="616" ht="16.5" customHeight="1">
      <c r="B616" s="1"/>
      <c r="E616" s="33"/>
      <c r="F616" s="4"/>
      <c r="G616" s="4"/>
      <c r="H616" s="4"/>
      <c r="I616" s="3"/>
    </row>
    <row r="617" ht="16.5" customHeight="1">
      <c r="B617" s="1"/>
      <c r="E617" s="33"/>
      <c r="F617" s="4"/>
      <c r="G617" s="4"/>
      <c r="H617" s="4"/>
      <c r="I617" s="3"/>
    </row>
    <row r="618" ht="16.5" customHeight="1">
      <c r="B618" s="1"/>
      <c r="E618" s="33"/>
      <c r="F618" s="4"/>
      <c r="G618" s="4"/>
      <c r="H618" s="4"/>
      <c r="I618" s="3"/>
    </row>
    <row r="619" ht="16.5" customHeight="1">
      <c r="B619" s="1"/>
      <c r="E619" s="33"/>
      <c r="F619" s="4"/>
      <c r="G619" s="4"/>
      <c r="H619" s="4"/>
      <c r="I619" s="3"/>
    </row>
    <row r="620" ht="16.5" customHeight="1">
      <c r="B620" s="1"/>
      <c r="E620" s="33"/>
      <c r="F620" s="4"/>
      <c r="G620" s="4"/>
      <c r="H620" s="4"/>
      <c r="I620" s="3"/>
    </row>
    <row r="621" ht="16.5" customHeight="1">
      <c r="B621" s="1"/>
      <c r="E621" s="33"/>
      <c r="F621" s="4"/>
      <c r="G621" s="4"/>
      <c r="H621" s="4"/>
      <c r="I621" s="3"/>
    </row>
    <row r="622" ht="16.5" customHeight="1">
      <c r="B622" s="1"/>
      <c r="E622" s="33"/>
      <c r="F622" s="4"/>
      <c r="G622" s="4"/>
      <c r="H622" s="4"/>
      <c r="I622" s="3"/>
    </row>
    <row r="623" ht="16.5" customHeight="1">
      <c r="B623" s="1"/>
      <c r="E623" s="33"/>
      <c r="F623" s="4"/>
      <c r="G623" s="4"/>
      <c r="H623" s="4"/>
      <c r="I623" s="3"/>
    </row>
    <row r="624" ht="16.5" customHeight="1">
      <c r="B624" s="1"/>
      <c r="E624" s="33"/>
      <c r="F624" s="4"/>
      <c r="G624" s="4"/>
      <c r="H624" s="4"/>
      <c r="I624" s="3"/>
    </row>
    <row r="625" ht="16.5" customHeight="1">
      <c r="B625" s="1"/>
      <c r="E625" s="33"/>
      <c r="F625" s="4"/>
      <c r="G625" s="4"/>
      <c r="H625" s="4"/>
      <c r="I625" s="3"/>
    </row>
    <row r="626" ht="16.5" customHeight="1">
      <c r="B626" s="1"/>
      <c r="E626" s="33"/>
      <c r="F626" s="4"/>
      <c r="G626" s="4"/>
      <c r="H626" s="4"/>
      <c r="I626" s="3"/>
    </row>
    <row r="627" ht="16.5" customHeight="1">
      <c r="B627" s="1"/>
      <c r="E627" s="33"/>
      <c r="F627" s="4"/>
      <c r="G627" s="4"/>
      <c r="H627" s="4"/>
      <c r="I627" s="3"/>
    </row>
    <row r="628" ht="16.5" customHeight="1">
      <c r="B628" s="1"/>
      <c r="E628" s="33"/>
      <c r="F628" s="4"/>
      <c r="G628" s="4"/>
      <c r="H628" s="4"/>
      <c r="I628" s="3"/>
    </row>
    <row r="629" ht="16.5" customHeight="1">
      <c r="B629" s="1"/>
      <c r="E629" s="33"/>
      <c r="F629" s="4"/>
      <c r="G629" s="4"/>
      <c r="H629" s="4"/>
      <c r="I629" s="3"/>
    </row>
    <row r="630" ht="16.5" customHeight="1">
      <c r="B630" s="1"/>
      <c r="E630" s="33"/>
      <c r="F630" s="4"/>
      <c r="G630" s="4"/>
      <c r="H630" s="4"/>
      <c r="I630" s="3"/>
    </row>
    <row r="631" ht="16.5" customHeight="1">
      <c r="B631" s="1"/>
      <c r="E631" s="33"/>
      <c r="F631" s="4"/>
      <c r="G631" s="4"/>
      <c r="H631" s="4"/>
      <c r="I631" s="3"/>
    </row>
    <row r="632" ht="16.5" customHeight="1">
      <c r="B632" s="1"/>
      <c r="E632" s="33"/>
      <c r="F632" s="4"/>
      <c r="G632" s="4"/>
      <c r="H632" s="4"/>
      <c r="I632" s="3"/>
    </row>
    <row r="633" ht="16.5" customHeight="1">
      <c r="B633" s="1"/>
      <c r="E633" s="33"/>
      <c r="F633" s="4"/>
      <c r="G633" s="4"/>
      <c r="H633" s="4"/>
      <c r="I633" s="3"/>
    </row>
    <row r="634" ht="16.5" customHeight="1">
      <c r="B634" s="1"/>
      <c r="E634" s="33"/>
      <c r="F634" s="4"/>
      <c r="G634" s="4"/>
      <c r="H634" s="4"/>
      <c r="I634" s="3"/>
    </row>
    <row r="635" ht="16.5" customHeight="1">
      <c r="B635" s="1"/>
      <c r="E635" s="33"/>
      <c r="F635" s="4"/>
      <c r="G635" s="4"/>
      <c r="H635" s="4"/>
      <c r="I635" s="3"/>
    </row>
    <row r="636" ht="16.5" customHeight="1">
      <c r="B636" s="1"/>
      <c r="E636" s="33"/>
      <c r="F636" s="4"/>
      <c r="G636" s="4"/>
      <c r="H636" s="4"/>
      <c r="I636" s="3"/>
    </row>
    <row r="637" ht="16.5" customHeight="1">
      <c r="B637" s="1"/>
      <c r="E637" s="33"/>
      <c r="F637" s="4"/>
      <c r="G637" s="4"/>
      <c r="H637" s="4"/>
      <c r="I637" s="3"/>
    </row>
    <row r="638" ht="16.5" customHeight="1">
      <c r="B638" s="1"/>
      <c r="E638" s="33"/>
      <c r="F638" s="4"/>
      <c r="G638" s="4"/>
      <c r="H638" s="4"/>
      <c r="I638" s="3"/>
    </row>
    <row r="639" ht="16.5" customHeight="1">
      <c r="B639" s="1"/>
      <c r="E639" s="33"/>
      <c r="F639" s="4"/>
      <c r="G639" s="4"/>
      <c r="H639" s="4"/>
      <c r="I639" s="3"/>
    </row>
    <row r="640" ht="16.5" customHeight="1">
      <c r="B640" s="1"/>
      <c r="E640" s="33"/>
      <c r="F640" s="4"/>
      <c r="G640" s="4"/>
      <c r="H640" s="4"/>
      <c r="I640" s="3"/>
    </row>
    <row r="641" ht="16.5" customHeight="1">
      <c r="B641" s="1"/>
      <c r="E641" s="33"/>
      <c r="F641" s="4"/>
      <c r="G641" s="4"/>
      <c r="H641" s="4"/>
      <c r="I641" s="3"/>
    </row>
    <row r="642" ht="16.5" customHeight="1">
      <c r="B642" s="1"/>
      <c r="E642" s="33"/>
      <c r="F642" s="4"/>
      <c r="G642" s="4"/>
      <c r="H642" s="4"/>
      <c r="I642" s="3"/>
    </row>
    <row r="643" ht="16.5" customHeight="1">
      <c r="B643" s="1"/>
      <c r="E643" s="33"/>
      <c r="F643" s="4"/>
      <c r="G643" s="4"/>
      <c r="H643" s="4"/>
      <c r="I643" s="3"/>
    </row>
    <row r="644" ht="16.5" customHeight="1">
      <c r="B644" s="1"/>
      <c r="E644" s="33"/>
      <c r="F644" s="4"/>
      <c r="G644" s="4"/>
      <c r="H644" s="4"/>
      <c r="I644" s="3"/>
    </row>
    <row r="645" ht="16.5" customHeight="1">
      <c r="B645" s="1"/>
      <c r="E645" s="33"/>
      <c r="F645" s="4"/>
      <c r="G645" s="4"/>
      <c r="H645" s="4"/>
      <c r="I645" s="3"/>
    </row>
    <row r="646" ht="16.5" customHeight="1">
      <c r="B646" s="1"/>
      <c r="E646" s="33"/>
      <c r="F646" s="4"/>
      <c r="G646" s="4"/>
      <c r="H646" s="4"/>
      <c r="I646" s="3"/>
    </row>
    <row r="647" ht="16.5" customHeight="1">
      <c r="B647" s="1"/>
      <c r="E647" s="33"/>
      <c r="F647" s="4"/>
      <c r="G647" s="4"/>
      <c r="H647" s="4"/>
      <c r="I647" s="3"/>
    </row>
    <row r="648" ht="16.5" customHeight="1">
      <c r="B648" s="1"/>
      <c r="E648" s="33"/>
      <c r="F648" s="4"/>
      <c r="G648" s="4"/>
      <c r="H648" s="4"/>
      <c r="I648" s="3"/>
    </row>
    <row r="649" ht="16.5" customHeight="1">
      <c r="B649" s="1"/>
      <c r="E649" s="33"/>
      <c r="F649" s="4"/>
      <c r="G649" s="4"/>
      <c r="H649" s="4"/>
      <c r="I649" s="3"/>
    </row>
    <row r="650" ht="16.5" customHeight="1">
      <c r="B650" s="1"/>
      <c r="E650" s="33"/>
      <c r="F650" s="4"/>
      <c r="G650" s="4"/>
      <c r="H650" s="4"/>
      <c r="I650" s="3"/>
    </row>
    <row r="651" ht="16.5" customHeight="1">
      <c r="B651" s="1"/>
      <c r="E651" s="33"/>
      <c r="F651" s="4"/>
      <c r="G651" s="4"/>
      <c r="H651" s="4"/>
      <c r="I651" s="3"/>
    </row>
    <row r="652" ht="16.5" customHeight="1">
      <c r="B652" s="1"/>
      <c r="E652" s="33"/>
      <c r="F652" s="4"/>
      <c r="G652" s="4"/>
      <c r="H652" s="4"/>
      <c r="I652" s="3"/>
    </row>
    <row r="653" ht="16.5" customHeight="1">
      <c r="B653" s="1"/>
      <c r="E653" s="33"/>
      <c r="F653" s="4"/>
      <c r="G653" s="4"/>
      <c r="H653" s="4"/>
      <c r="I653" s="3"/>
    </row>
    <row r="654" ht="16.5" customHeight="1">
      <c r="B654" s="1"/>
      <c r="E654" s="33"/>
      <c r="F654" s="4"/>
      <c r="G654" s="4"/>
      <c r="H654" s="4"/>
      <c r="I654" s="3"/>
    </row>
    <row r="655" ht="16.5" customHeight="1">
      <c r="B655" s="1"/>
      <c r="E655" s="33"/>
      <c r="F655" s="4"/>
      <c r="G655" s="4"/>
      <c r="H655" s="4"/>
      <c r="I655" s="3"/>
    </row>
    <row r="656" ht="16.5" customHeight="1">
      <c r="B656" s="1"/>
      <c r="E656" s="33"/>
      <c r="F656" s="4"/>
      <c r="G656" s="4"/>
      <c r="H656" s="4"/>
      <c r="I656" s="3"/>
    </row>
    <row r="657" ht="16.5" customHeight="1">
      <c r="B657" s="1"/>
      <c r="E657" s="33"/>
      <c r="F657" s="4"/>
      <c r="G657" s="4"/>
      <c r="H657" s="4"/>
      <c r="I657" s="3"/>
    </row>
    <row r="658" ht="16.5" customHeight="1">
      <c r="B658" s="1"/>
      <c r="E658" s="33"/>
      <c r="F658" s="4"/>
      <c r="G658" s="4"/>
      <c r="H658" s="4"/>
      <c r="I658" s="3"/>
    </row>
    <row r="659" ht="16.5" customHeight="1">
      <c r="B659" s="1"/>
      <c r="E659" s="33"/>
      <c r="F659" s="4"/>
      <c r="G659" s="4"/>
      <c r="H659" s="4"/>
      <c r="I659" s="3"/>
    </row>
    <row r="660" ht="16.5" customHeight="1">
      <c r="B660" s="1"/>
      <c r="E660" s="33"/>
      <c r="F660" s="4"/>
      <c r="G660" s="4"/>
      <c r="H660" s="4"/>
      <c r="I660" s="3"/>
    </row>
    <row r="661" ht="16.5" customHeight="1">
      <c r="B661" s="1"/>
      <c r="E661" s="33"/>
      <c r="F661" s="4"/>
      <c r="G661" s="4"/>
      <c r="H661" s="4"/>
      <c r="I661" s="3"/>
    </row>
    <row r="662" ht="16.5" customHeight="1">
      <c r="B662" s="1"/>
      <c r="E662" s="33"/>
      <c r="F662" s="4"/>
      <c r="G662" s="4"/>
      <c r="H662" s="4"/>
      <c r="I662" s="3"/>
    </row>
    <row r="663" ht="16.5" customHeight="1">
      <c r="B663" s="1"/>
      <c r="E663" s="33"/>
      <c r="F663" s="4"/>
      <c r="G663" s="4"/>
      <c r="H663" s="4"/>
      <c r="I663" s="3"/>
    </row>
    <row r="664" ht="16.5" customHeight="1">
      <c r="B664" s="1"/>
      <c r="E664" s="33"/>
      <c r="F664" s="4"/>
      <c r="G664" s="4"/>
      <c r="H664" s="4"/>
      <c r="I664" s="3"/>
    </row>
    <row r="665" ht="16.5" customHeight="1">
      <c r="B665" s="1"/>
      <c r="E665" s="33"/>
      <c r="F665" s="4"/>
      <c r="G665" s="4"/>
      <c r="H665" s="4"/>
      <c r="I665" s="3"/>
    </row>
    <row r="666" ht="16.5" customHeight="1">
      <c r="B666" s="1"/>
      <c r="E666" s="33"/>
      <c r="F666" s="4"/>
      <c r="G666" s="4"/>
      <c r="H666" s="4"/>
      <c r="I666" s="3"/>
    </row>
    <row r="667" ht="16.5" customHeight="1">
      <c r="B667" s="1"/>
      <c r="E667" s="33"/>
      <c r="F667" s="4"/>
      <c r="G667" s="4"/>
      <c r="H667" s="4"/>
      <c r="I667" s="3"/>
    </row>
    <row r="668" ht="16.5" customHeight="1">
      <c r="B668" s="1"/>
      <c r="E668" s="33"/>
      <c r="F668" s="4"/>
      <c r="G668" s="4"/>
      <c r="H668" s="4"/>
      <c r="I668" s="3"/>
    </row>
    <row r="669" ht="16.5" customHeight="1">
      <c r="B669" s="1"/>
      <c r="E669" s="33"/>
      <c r="F669" s="4"/>
      <c r="G669" s="4"/>
      <c r="H669" s="4"/>
      <c r="I669" s="3"/>
    </row>
    <row r="670" ht="16.5" customHeight="1">
      <c r="B670" s="1"/>
      <c r="E670" s="33"/>
      <c r="F670" s="4"/>
      <c r="G670" s="4"/>
      <c r="H670" s="4"/>
      <c r="I670" s="3"/>
    </row>
    <row r="671" ht="16.5" customHeight="1">
      <c r="B671" s="1"/>
      <c r="E671" s="33"/>
      <c r="F671" s="4"/>
      <c r="G671" s="4"/>
      <c r="H671" s="4"/>
      <c r="I671" s="3"/>
    </row>
    <row r="672" ht="16.5" customHeight="1">
      <c r="B672" s="1"/>
      <c r="E672" s="33"/>
      <c r="F672" s="4"/>
      <c r="G672" s="4"/>
      <c r="H672" s="4"/>
      <c r="I672" s="3"/>
    </row>
    <row r="673" ht="16.5" customHeight="1">
      <c r="B673" s="1"/>
      <c r="E673" s="33"/>
      <c r="F673" s="4"/>
      <c r="G673" s="4"/>
      <c r="H673" s="4"/>
      <c r="I673" s="3"/>
    </row>
    <row r="674" ht="16.5" customHeight="1">
      <c r="B674" s="1"/>
      <c r="E674" s="33"/>
      <c r="F674" s="4"/>
      <c r="G674" s="4"/>
      <c r="H674" s="4"/>
      <c r="I674" s="3"/>
    </row>
    <row r="675" ht="16.5" customHeight="1">
      <c r="B675" s="1"/>
      <c r="E675" s="33"/>
      <c r="F675" s="4"/>
      <c r="G675" s="4"/>
      <c r="H675" s="4"/>
      <c r="I675" s="3"/>
    </row>
    <row r="676" ht="16.5" customHeight="1">
      <c r="B676" s="1"/>
      <c r="E676" s="33"/>
      <c r="F676" s="4"/>
      <c r="G676" s="4"/>
      <c r="H676" s="4"/>
      <c r="I676" s="3"/>
    </row>
    <row r="677" ht="16.5" customHeight="1">
      <c r="B677" s="1"/>
      <c r="E677" s="33"/>
      <c r="F677" s="4"/>
      <c r="G677" s="4"/>
      <c r="H677" s="4"/>
      <c r="I677" s="3"/>
    </row>
    <row r="678" ht="16.5" customHeight="1">
      <c r="B678" s="1"/>
      <c r="E678" s="33"/>
      <c r="F678" s="4"/>
      <c r="G678" s="4"/>
      <c r="H678" s="4"/>
      <c r="I678" s="3"/>
    </row>
    <row r="679" ht="16.5" customHeight="1">
      <c r="B679" s="1"/>
      <c r="E679" s="33"/>
      <c r="F679" s="4"/>
      <c r="G679" s="4"/>
      <c r="H679" s="4"/>
      <c r="I679" s="3"/>
    </row>
    <row r="680" ht="16.5" customHeight="1">
      <c r="B680" s="1"/>
      <c r="E680" s="33"/>
      <c r="F680" s="4"/>
      <c r="G680" s="4"/>
      <c r="H680" s="4"/>
      <c r="I680" s="3"/>
    </row>
    <row r="681" ht="16.5" customHeight="1">
      <c r="B681" s="1"/>
      <c r="E681" s="33"/>
      <c r="F681" s="4"/>
      <c r="G681" s="4"/>
      <c r="H681" s="4"/>
      <c r="I681" s="3"/>
    </row>
    <row r="682" ht="16.5" customHeight="1">
      <c r="B682" s="1"/>
      <c r="E682" s="33"/>
      <c r="F682" s="4"/>
      <c r="G682" s="4"/>
      <c r="H682" s="4"/>
      <c r="I682" s="3"/>
    </row>
    <row r="683" ht="16.5" customHeight="1">
      <c r="B683" s="1"/>
      <c r="E683" s="33"/>
      <c r="F683" s="4"/>
      <c r="G683" s="4"/>
      <c r="H683" s="4"/>
      <c r="I683" s="3"/>
    </row>
    <row r="684" ht="16.5" customHeight="1">
      <c r="B684" s="1"/>
      <c r="E684" s="33"/>
      <c r="F684" s="4"/>
      <c r="G684" s="4"/>
      <c r="H684" s="4"/>
      <c r="I684" s="3"/>
    </row>
    <row r="685" ht="16.5" customHeight="1">
      <c r="B685" s="1"/>
      <c r="E685" s="33"/>
      <c r="F685" s="4"/>
      <c r="G685" s="4"/>
      <c r="H685" s="4"/>
      <c r="I685" s="3"/>
    </row>
    <row r="686" ht="16.5" customHeight="1">
      <c r="B686" s="1"/>
      <c r="E686" s="33"/>
      <c r="F686" s="4"/>
      <c r="G686" s="4"/>
      <c r="H686" s="4"/>
      <c r="I686" s="3"/>
    </row>
    <row r="687" ht="16.5" customHeight="1">
      <c r="B687" s="1"/>
      <c r="E687" s="33"/>
      <c r="F687" s="4"/>
      <c r="G687" s="4"/>
      <c r="H687" s="4"/>
      <c r="I687" s="3"/>
    </row>
    <row r="688" ht="16.5" customHeight="1">
      <c r="B688" s="1"/>
      <c r="E688" s="33"/>
      <c r="F688" s="4"/>
      <c r="G688" s="4"/>
      <c r="H688" s="4"/>
      <c r="I688" s="3"/>
    </row>
    <row r="689" ht="16.5" customHeight="1">
      <c r="B689" s="1"/>
      <c r="E689" s="33"/>
      <c r="F689" s="4"/>
      <c r="G689" s="4"/>
      <c r="H689" s="4"/>
      <c r="I689" s="3"/>
    </row>
    <row r="690" ht="16.5" customHeight="1">
      <c r="B690" s="1"/>
      <c r="E690" s="33"/>
      <c r="F690" s="4"/>
      <c r="G690" s="4"/>
      <c r="H690" s="4"/>
      <c r="I690" s="3"/>
    </row>
    <row r="691" ht="16.5" customHeight="1">
      <c r="B691" s="1"/>
      <c r="E691" s="33"/>
      <c r="F691" s="4"/>
      <c r="G691" s="4"/>
      <c r="H691" s="4"/>
      <c r="I691" s="3"/>
    </row>
    <row r="692" ht="16.5" customHeight="1">
      <c r="B692" s="1"/>
      <c r="E692" s="33"/>
      <c r="F692" s="4"/>
      <c r="G692" s="4"/>
      <c r="H692" s="4"/>
      <c r="I692" s="3"/>
    </row>
    <row r="693" ht="16.5" customHeight="1">
      <c r="B693" s="1"/>
      <c r="E693" s="33"/>
      <c r="F693" s="4"/>
      <c r="G693" s="4"/>
      <c r="H693" s="4"/>
      <c r="I693" s="3"/>
    </row>
    <row r="694" ht="16.5" customHeight="1">
      <c r="B694" s="1"/>
      <c r="E694" s="33"/>
      <c r="F694" s="4"/>
      <c r="G694" s="4"/>
      <c r="H694" s="4"/>
      <c r="I694" s="3"/>
    </row>
    <row r="695" ht="16.5" customHeight="1">
      <c r="B695" s="1"/>
      <c r="E695" s="33"/>
      <c r="F695" s="4"/>
      <c r="G695" s="4"/>
      <c r="H695" s="4"/>
      <c r="I695" s="3"/>
    </row>
    <row r="696" ht="16.5" customHeight="1">
      <c r="B696" s="1"/>
      <c r="E696" s="33"/>
      <c r="F696" s="4"/>
      <c r="G696" s="4"/>
      <c r="H696" s="4"/>
      <c r="I696" s="3"/>
    </row>
    <row r="697" ht="16.5" customHeight="1">
      <c r="B697" s="1"/>
      <c r="E697" s="33"/>
      <c r="F697" s="4"/>
      <c r="G697" s="4"/>
      <c r="H697" s="4"/>
      <c r="I697" s="3"/>
    </row>
    <row r="698" ht="16.5" customHeight="1">
      <c r="B698" s="1"/>
      <c r="E698" s="33"/>
      <c r="F698" s="4"/>
      <c r="G698" s="4"/>
      <c r="H698" s="4"/>
      <c r="I698" s="3"/>
    </row>
    <row r="699" ht="16.5" customHeight="1">
      <c r="B699" s="1"/>
      <c r="E699" s="33"/>
      <c r="F699" s="4"/>
      <c r="G699" s="4"/>
      <c r="H699" s="4"/>
      <c r="I699" s="3"/>
    </row>
    <row r="700" ht="16.5" customHeight="1">
      <c r="B700" s="1"/>
      <c r="E700" s="33"/>
      <c r="F700" s="4"/>
      <c r="G700" s="4"/>
      <c r="H700" s="4"/>
      <c r="I700" s="3"/>
    </row>
    <row r="701" ht="16.5" customHeight="1">
      <c r="B701" s="1"/>
      <c r="E701" s="33"/>
      <c r="F701" s="4"/>
      <c r="G701" s="4"/>
      <c r="H701" s="4"/>
      <c r="I701" s="3"/>
    </row>
    <row r="702" ht="16.5" customHeight="1">
      <c r="B702" s="1"/>
      <c r="E702" s="33"/>
      <c r="F702" s="4"/>
      <c r="G702" s="4"/>
      <c r="H702" s="4"/>
      <c r="I702" s="3"/>
    </row>
    <row r="703" ht="16.5" customHeight="1">
      <c r="B703" s="1"/>
      <c r="E703" s="33"/>
      <c r="F703" s="4"/>
      <c r="G703" s="4"/>
      <c r="H703" s="4"/>
      <c r="I703" s="3"/>
    </row>
    <row r="704" ht="16.5" customHeight="1">
      <c r="B704" s="1"/>
      <c r="E704" s="33"/>
      <c r="F704" s="4"/>
      <c r="G704" s="4"/>
      <c r="H704" s="4"/>
      <c r="I704" s="3"/>
    </row>
    <row r="705" ht="16.5" customHeight="1">
      <c r="B705" s="1"/>
      <c r="E705" s="33"/>
      <c r="F705" s="4"/>
      <c r="G705" s="4"/>
      <c r="H705" s="4"/>
      <c r="I705" s="3"/>
    </row>
    <row r="706" ht="16.5" customHeight="1">
      <c r="B706" s="1"/>
      <c r="E706" s="33"/>
      <c r="F706" s="4"/>
      <c r="G706" s="4"/>
      <c r="H706" s="4"/>
      <c r="I706" s="3"/>
    </row>
    <row r="707" ht="16.5" customHeight="1">
      <c r="B707" s="1"/>
      <c r="E707" s="33"/>
      <c r="F707" s="4"/>
      <c r="G707" s="4"/>
      <c r="H707" s="4"/>
      <c r="I707" s="3"/>
    </row>
    <row r="708" ht="16.5" customHeight="1">
      <c r="B708" s="1"/>
      <c r="E708" s="33"/>
      <c r="F708" s="4"/>
      <c r="G708" s="4"/>
      <c r="H708" s="4"/>
      <c r="I708" s="3"/>
    </row>
    <row r="709" ht="16.5" customHeight="1">
      <c r="B709" s="1"/>
      <c r="E709" s="33"/>
      <c r="F709" s="4"/>
      <c r="G709" s="4"/>
      <c r="H709" s="4"/>
      <c r="I709" s="3"/>
    </row>
    <row r="710" ht="16.5" customHeight="1">
      <c r="B710" s="1"/>
      <c r="E710" s="33"/>
      <c r="F710" s="4"/>
      <c r="G710" s="4"/>
      <c r="H710" s="4"/>
      <c r="I710" s="3"/>
    </row>
    <row r="711" ht="16.5" customHeight="1">
      <c r="B711" s="1"/>
      <c r="E711" s="33"/>
      <c r="F711" s="4"/>
      <c r="G711" s="4"/>
      <c r="H711" s="4"/>
      <c r="I711" s="3"/>
    </row>
    <row r="712" ht="16.5" customHeight="1">
      <c r="B712" s="1"/>
      <c r="E712" s="33"/>
      <c r="F712" s="4"/>
      <c r="G712" s="4"/>
      <c r="H712" s="4"/>
      <c r="I712" s="3"/>
    </row>
    <row r="713" ht="16.5" customHeight="1">
      <c r="B713" s="1"/>
      <c r="E713" s="33"/>
      <c r="F713" s="4"/>
      <c r="G713" s="4"/>
      <c r="H713" s="4"/>
      <c r="I713" s="3"/>
    </row>
    <row r="714" ht="16.5" customHeight="1">
      <c r="B714" s="1"/>
      <c r="E714" s="33"/>
      <c r="F714" s="4"/>
      <c r="G714" s="4"/>
      <c r="H714" s="4"/>
      <c r="I714" s="3"/>
    </row>
    <row r="715" ht="16.5" customHeight="1">
      <c r="B715" s="1"/>
      <c r="E715" s="33"/>
      <c r="F715" s="4"/>
      <c r="G715" s="4"/>
      <c r="H715" s="4"/>
      <c r="I715" s="3"/>
    </row>
    <row r="716" ht="16.5" customHeight="1">
      <c r="B716" s="1"/>
      <c r="E716" s="33"/>
      <c r="F716" s="4"/>
      <c r="G716" s="4"/>
      <c r="H716" s="4"/>
      <c r="I716" s="3"/>
    </row>
    <row r="717" ht="16.5" customHeight="1">
      <c r="B717" s="1"/>
      <c r="E717" s="33"/>
      <c r="F717" s="4"/>
      <c r="G717" s="4"/>
      <c r="H717" s="4"/>
      <c r="I717" s="3"/>
    </row>
    <row r="718" ht="16.5" customHeight="1">
      <c r="B718" s="1"/>
      <c r="E718" s="33"/>
      <c r="F718" s="4"/>
      <c r="G718" s="4"/>
      <c r="H718" s="4"/>
      <c r="I718" s="3"/>
    </row>
    <row r="719" ht="16.5" customHeight="1">
      <c r="B719" s="1"/>
      <c r="E719" s="33"/>
      <c r="F719" s="4"/>
      <c r="G719" s="4"/>
      <c r="H719" s="4"/>
      <c r="I719" s="3"/>
    </row>
    <row r="720" ht="16.5" customHeight="1">
      <c r="B720" s="1"/>
      <c r="E720" s="33"/>
      <c r="F720" s="4"/>
      <c r="G720" s="4"/>
      <c r="H720" s="4"/>
      <c r="I720" s="3"/>
    </row>
    <row r="721" ht="16.5" customHeight="1">
      <c r="B721" s="1"/>
      <c r="E721" s="33"/>
      <c r="F721" s="4"/>
      <c r="G721" s="4"/>
      <c r="H721" s="4"/>
      <c r="I721" s="3"/>
    </row>
    <row r="722" ht="16.5" customHeight="1">
      <c r="B722" s="1"/>
      <c r="E722" s="33"/>
      <c r="F722" s="4"/>
      <c r="G722" s="4"/>
      <c r="H722" s="4"/>
      <c r="I722" s="3"/>
    </row>
    <row r="723" ht="16.5" customHeight="1">
      <c r="B723" s="1"/>
      <c r="E723" s="33"/>
      <c r="F723" s="4"/>
      <c r="G723" s="4"/>
      <c r="H723" s="4"/>
      <c r="I723" s="3"/>
    </row>
    <row r="724" ht="16.5" customHeight="1">
      <c r="B724" s="1"/>
      <c r="E724" s="33"/>
      <c r="F724" s="4"/>
      <c r="G724" s="4"/>
      <c r="H724" s="4"/>
      <c r="I724" s="3"/>
    </row>
    <row r="725" ht="16.5" customHeight="1">
      <c r="B725" s="1"/>
      <c r="E725" s="33"/>
      <c r="F725" s="4"/>
      <c r="G725" s="4"/>
      <c r="H725" s="4"/>
      <c r="I725" s="3"/>
    </row>
    <row r="726" ht="16.5" customHeight="1">
      <c r="B726" s="1"/>
      <c r="E726" s="33"/>
      <c r="F726" s="4"/>
      <c r="G726" s="4"/>
      <c r="H726" s="4"/>
      <c r="I726" s="3"/>
    </row>
    <row r="727" ht="16.5" customHeight="1">
      <c r="B727" s="1"/>
      <c r="E727" s="33"/>
      <c r="F727" s="4"/>
      <c r="G727" s="4"/>
      <c r="H727" s="4"/>
      <c r="I727" s="3"/>
    </row>
    <row r="728" ht="16.5" customHeight="1">
      <c r="B728" s="1"/>
      <c r="E728" s="33"/>
      <c r="F728" s="4"/>
      <c r="G728" s="4"/>
      <c r="H728" s="4"/>
      <c r="I728" s="3"/>
    </row>
    <row r="729" ht="16.5" customHeight="1">
      <c r="B729" s="1"/>
      <c r="E729" s="33"/>
      <c r="F729" s="4"/>
      <c r="G729" s="4"/>
      <c r="H729" s="4"/>
      <c r="I729" s="3"/>
    </row>
    <row r="730" ht="16.5" customHeight="1">
      <c r="B730" s="1"/>
      <c r="E730" s="33"/>
      <c r="F730" s="4"/>
      <c r="G730" s="4"/>
      <c r="H730" s="4"/>
      <c r="I730" s="3"/>
    </row>
    <row r="731" ht="16.5" customHeight="1">
      <c r="B731" s="1"/>
      <c r="E731" s="33"/>
      <c r="F731" s="4"/>
      <c r="G731" s="4"/>
      <c r="H731" s="4"/>
      <c r="I731" s="3"/>
    </row>
    <row r="732" ht="16.5" customHeight="1">
      <c r="B732" s="1"/>
      <c r="E732" s="33"/>
      <c r="F732" s="4"/>
      <c r="G732" s="4"/>
      <c r="H732" s="4"/>
      <c r="I732" s="3"/>
    </row>
    <row r="733" ht="16.5" customHeight="1">
      <c r="B733" s="1"/>
      <c r="E733" s="33"/>
      <c r="F733" s="4"/>
      <c r="G733" s="4"/>
      <c r="H733" s="4"/>
      <c r="I733" s="3"/>
    </row>
    <row r="734" ht="16.5" customHeight="1">
      <c r="B734" s="1"/>
      <c r="E734" s="33"/>
      <c r="F734" s="4"/>
      <c r="G734" s="4"/>
      <c r="H734" s="4"/>
      <c r="I734" s="3"/>
    </row>
    <row r="735" ht="16.5" customHeight="1">
      <c r="B735" s="1"/>
      <c r="E735" s="33"/>
      <c r="F735" s="4"/>
      <c r="G735" s="4"/>
      <c r="H735" s="4"/>
      <c r="I735" s="3"/>
    </row>
    <row r="736" ht="16.5" customHeight="1">
      <c r="B736" s="1"/>
      <c r="E736" s="33"/>
      <c r="F736" s="4"/>
      <c r="G736" s="4"/>
      <c r="H736" s="4"/>
      <c r="I736" s="3"/>
    </row>
    <row r="737" ht="16.5" customHeight="1">
      <c r="B737" s="1"/>
      <c r="E737" s="33"/>
      <c r="F737" s="4"/>
      <c r="G737" s="4"/>
      <c r="H737" s="4"/>
      <c r="I737" s="3"/>
    </row>
    <row r="738" ht="16.5" customHeight="1">
      <c r="B738" s="1"/>
      <c r="E738" s="33"/>
      <c r="F738" s="4"/>
      <c r="G738" s="4"/>
      <c r="H738" s="4"/>
      <c r="I738" s="3"/>
    </row>
    <row r="739" ht="16.5" customHeight="1">
      <c r="B739" s="1"/>
      <c r="E739" s="33"/>
      <c r="F739" s="4"/>
      <c r="G739" s="4"/>
      <c r="H739" s="4"/>
      <c r="I739" s="3"/>
    </row>
    <row r="740" ht="16.5" customHeight="1">
      <c r="B740" s="1"/>
      <c r="E740" s="33"/>
      <c r="F740" s="4"/>
      <c r="G740" s="4"/>
      <c r="H740" s="4"/>
      <c r="I740" s="3"/>
    </row>
    <row r="741" ht="16.5" customHeight="1">
      <c r="B741" s="1"/>
      <c r="E741" s="33"/>
      <c r="F741" s="4"/>
      <c r="G741" s="4"/>
      <c r="H741" s="4"/>
      <c r="I741" s="3"/>
    </row>
    <row r="742" ht="16.5" customHeight="1">
      <c r="B742" s="1"/>
      <c r="E742" s="33"/>
      <c r="F742" s="4"/>
      <c r="G742" s="4"/>
      <c r="H742" s="4"/>
      <c r="I742" s="3"/>
    </row>
    <row r="743" ht="16.5" customHeight="1">
      <c r="B743" s="1"/>
      <c r="E743" s="33"/>
      <c r="F743" s="4"/>
      <c r="G743" s="4"/>
      <c r="H743" s="4"/>
      <c r="I743" s="3"/>
    </row>
    <row r="744" ht="16.5" customHeight="1">
      <c r="B744" s="1"/>
      <c r="E744" s="33"/>
      <c r="F744" s="4"/>
      <c r="G744" s="4"/>
      <c r="H744" s="4"/>
      <c r="I744" s="3"/>
    </row>
    <row r="745" ht="16.5" customHeight="1">
      <c r="B745" s="1"/>
      <c r="E745" s="33"/>
      <c r="F745" s="4"/>
      <c r="G745" s="4"/>
      <c r="H745" s="4"/>
      <c r="I745" s="3"/>
    </row>
    <row r="746" ht="16.5" customHeight="1">
      <c r="B746" s="1"/>
      <c r="E746" s="33"/>
      <c r="F746" s="4"/>
      <c r="G746" s="4"/>
      <c r="H746" s="4"/>
      <c r="I746" s="3"/>
    </row>
    <row r="747" ht="16.5" customHeight="1">
      <c r="B747" s="1"/>
      <c r="E747" s="33"/>
      <c r="F747" s="4"/>
      <c r="G747" s="4"/>
      <c r="H747" s="4"/>
      <c r="I747" s="3"/>
    </row>
    <row r="748" ht="16.5" customHeight="1">
      <c r="B748" s="1"/>
      <c r="E748" s="33"/>
      <c r="F748" s="4"/>
      <c r="G748" s="4"/>
      <c r="H748" s="4"/>
      <c r="I748" s="3"/>
    </row>
    <row r="749" ht="16.5" customHeight="1">
      <c r="B749" s="1"/>
      <c r="E749" s="33"/>
      <c r="F749" s="4"/>
      <c r="G749" s="4"/>
      <c r="H749" s="4"/>
      <c r="I749" s="3"/>
    </row>
    <row r="750" ht="16.5" customHeight="1">
      <c r="B750" s="1"/>
      <c r="E750" s="33"/>
      <c r="F750" s="4"/>
      <c r="G750" s="4"/>
      <c r="H750" s="4"/>
      <c r="I750" s="3"/>
    </row>
    <row r="751" ht="16.5" customHeight="1">
      <c r="B751" s="1"/>
      <c r="E751" s="33"/>
      <c r="F751" s="4"/>
      <c r="G751" s="4"/>
      <c r="H751" s="4"/>
      <c r="I751" s="3"/>
    </row>
    <row r="752" ht="16.5" customHeight="1">
      <c r="B752" s="1"/>
      <c r="E752" s="33"/>
      <c r="F752" s="4"/>
      <c r="G752" s="4"/>
      <c r="H752" s="4"/>
      <c r="I752" s="3"/>
    </row>
    <row r="753" ht="16.5" customHeight="1">
      <c r="B753" s="1"/>
      <c r="E753" s="33"/>
      <c r="F753" s="4"/>
      <c r="G753" s="4"/>
      <c r="H753" s="4"/>
      <c r="I753" s="3"/>
    </row>
    <row r="754" ht="16.5" customHeight="1">
      <c r="B754" s="1"/>
      <c r="E754" s="33"/>
      <c r="F754" s="4"/>
      <c r="G754" s="4"/>
      <c r="H754" s="4"/>
      <c r="I754" s="3"/>
    </row>
    <row r="755" ht="16.5" customHeight="1">
      <c r="B755" s="1"/>
      <c r="E755" s="33"/>
      <c r="F755" s="4"/>
      <c r="G755" s="4"/>
      <c r="H755" s="4"/>
      <c r="I755" s="3"/>
    </row>
    <row r="756" ht="16.5" customHeight="1">
      <c r="B756" s="1"/>
      <c r="E756" s="33"/>
      <c r="F756" s="4"/>
      <c r="G756" s="4"/>
      <c r="H756" s="4"/>
      <c r="I756" s="3"/>
    </row>
    <row r="757" ht="16.5" customHeight="1">
      <c r="B757" s="1"/>
      <c r="E757" s="33"/>
      <c r="F757" s="4"/>
      <c r="G757" s="4"/>
      <c r="H757" s="4"/>
      <c r="I757" s="3"/>
    </row>
    <row r="758" ht="16.5" customHeight="1">
      <c r="B758" s="1"/>
      <c r="E758" s="33"/>
      <c r="F758" s="4"/>
      <c r="G758" s="4"/>
      <c r="H758" s="4"/>
      <c r="I758" s="3"/>
    </row>
    <row r="759" ht="16.5" customHeight="1">
      <c r="B759" s="1"/>
      <c r="E759" s="33"/>
      <c r="F759" s="4"/>
      <c r="G759" s="4"/>
      <c r="H759" s="4"/>
      <c r="I759" s="3"/>
    </row>
    <row r="760" ht="16.5" customHeight="1">
      <c r="B760" s="1"/>
      <c r="E760" s="33"/>
      <c r="F760" s="4"/>
      <c r="G760" s="4"/>
      <c r="H760" s="4"/>
      <c r="I760" s="3"/>
    </row>
    <row r="761" ht="16.5" customHeight="1">
      <c r="B761" s="1"/>
      <c r="E761" s="33"/>
      <c r="F761" s="4"/>
      <c r="G761" s="4"/>
      <c r="H761" s="4"/>
      <c r="I761" s="3"/>
    </row>
    <row r="762" ht="16.5" customHeight="1">
      <c r="B762" s="1"/>
      <c r="E762" s="33"/>
      <c r="F762" s="4"/>
      <c r="G762" s="4"/>
      <c r="H762" s="4"/>
      <c r="I762" s="3"/>
    </row>
    <row r="763" ht="16.5" customHeight="1">
      <c r="B763" s="1"/>
      <c r="E763" s="33"/>
      <c r="F763" s="4"/>
      <c r="G763" s="4"/>
      <c r="H763" s="4"/>
      <c r="I763" s="3"/>
    </row>
    <row r="764" ht="16.5" customHeight="1">
      <c r="B764" s="1"/>
      <c r="E764" s="33"/>
      <c r="F764" s="4"/>
      <c r="G764" s="4"/>
      <c r="H764" s="4"/>
      <c r="I764" s="3"/>
    </row>
    <row r="765" ht="16.5" customHeight="1">
      <c r="B765" s="1"/>
      <c r="E765" s="33"/>
      <c r="F765" s="4"/>
      <c r="G765" s="4"/>
      <c r="H765" s="4"/>
      <c r="I765" s="3"/>
    </row>
    <row r="766" ht="16.5" customHeight="1">
      <c r="B766" s="1"/>
      <c r="E766" s="33"/>
      <c r="F766" s="4"/>
      <c r="G766" s="4"/>
      <c r="H766" s="4"/>
      <c r="I766" s="3"/>
    </row>
    <row r="767" ht="16.5" customHeight="1">
      <c r="B767" s="1"/>
      <c r="E767" s="33"/>
      <c r="F767" s="4"/>
      <c r="G767" s="4"/>
      <c r="H767" s="4"/>
      <c r="I767" s="3"/>
    </row>
    <row r="768" ht="16.5" customHeight="1">
      <c r="B768" s="1"/>
      <c r="E768" s="33"/>
      <c r="F768" s="4"/>
      <c r="G768" s="4"/>
      <c r="H768" s="4"/>
      <c r="I768" s="3"/>
    </row>
    <row r="769" ht="16.5" customHeight="1">
      <c r="B769" s="1"/>
      <c r="E769" s="33"/>
      <c r="F769" s="4"/>
      <c r="G769" s="4"/>
      <c r="H769" s="4"/>
      <c r="I769" s="3"/>
    </row>
    <row r="770" ht="16.5" customHeight="1">
      <c r="B770" s="1"/>
      <c r="E770" s="33"/>
      <c r="F770" s="4"/>
      <c r="G770" s="4"/>
      <c r="H770" s="4"/>
      <c r="I770" s="3"/>
    </row>
    <row r="771" ht="16.5" customHeight="1">
      <c r="B771" s="1"/>
      <c r="E771" s="33"/>
      <c r="F771" s="4"/>
      <c r="G771" s="4"/>
      <c r="H771" s="4"/>
      <c r="I771" s="3"/>
    </row>
    <row r="772" ht="16.5" customHeight="1">
      <c r="B772" s="1"/>
      <c r="E772" s="33"/>
      <c r="F772" s="4"/>
      <c r="G772" s="4"/>
      <c r="H772" s="4"/>
      <c r="I772" s="3"/>
    </row>
    <row r="773" ht="16.5" customHeight="1">
      <c r="B773" s="1"/>
      <c r="E773" s="33"/>
      <c r="F773" s="4"/>
      <c r="G773" s="4"/>
      <c r="H773" s="4"/>
      <c r="I773" s="3"/>
    </row>
    <row r="774" ht="16.5" customHeight="1">
      <c r="B774" s="1"/>
      <c r="E774" s="33"/>
      <c r="F774" s="4"/>
      <c r="G774" s="4"/>
      <c r="H774" s="4"/>
      <c r="I774" s="3"/>
    </row>
    <row r="775" ht="16.5" customHeight="1">
      <c r="B775" s="1"/>
      <c r="E775" s="33"/>
      <c r="F775" s="4"/>
      <c r="G775" s="4"/>
      <c r="H775" s="4"/>
      <c r="I775" s="3"/>
    </row>
    <row r="776" ht="16.5" customHeight="1">
      <c r="B776" s="1"/>
      <c r="E776" s="33"/>
      <c r="F776" s="4"/>
      <c r="G776" s="4"/>
      <c r="H776" s="4"/>
      <c r="I776" s="3"/>
    </row>
    <row r="777" ht="16.5" customHeight="1">
      <c r="B777" s="1"/>
      <c r="E777" s="33"/>
      <c r="F777" s="4"/>
      <c r="G777" s="4"/>
      <c r="H777" s="4"/>
      <c r="I777" s="3"/>
    </row>
    <row r="778" ht="16.5" customHeight="1">
      <c r="B778" s="1"/>
      <c r="E778" s="33"/>
      <c r="F778" s="4"/>
      <c r="G778" s="4"/>
      <c r="H778" s="4"/>
      <c r="I778" s="3"/>
    </row>
    <row r="779" ht="16.5" customHeight="1">
      <c r="B779" s="1"/>
      <c r="E779" s="33"/>
      <c r="F779" s="4"/>
      <c r="G779" s="4"/>
      <c r="H779" s="4"/>
      <c r="I779" s="3"/>
    </row>
    <row r="780" ht="16.5" customHeight="1">
      <c r="B780" s="1"/>
      <c r="E780" s="33"/>
      <c r="F780" s="4"/>
      <c r="G780" s="4"/>
      <c r="H780" s="4"/>
      <c r="I780" s="3"/>
    </row>
    <row r="781" ht="16.5" customHeight="1">
      <c r="B781" s="1"/>
      <c r="E781" s="33"/>
      <c r="F781" s="4"/>
      <c r="G781" s="4"/>
      <c r="H781" s="4"/>
      <c r="I781" s="3"/>
    </row>
    <row r="782" ht="16.5" customHeight="1">
      <c r="B782" s="1"/>
      <c r="E782" s="33"/>
      <c r="F782" s="4"/>
      <c r="G782" s="4"/>
      <c r="H782" s="4"/>
      <c r="I782" s="3"/>
    </row>
    <row r="783" ht="16.5" customHeight="1">
      <c r="B783" s="1"/>
      <c r="E783" s="33"/>
      <c r="F783" s="4"/>
      <c r="G783" s="4"/>
      <c r="H783" s="4"/>
      <c r="I783" s="3"/>
    </row>
    <row r="784" ht="16.5" customHeight="1">
      <c r="B784" s="1"/>
      <c r="E784" s="33"/>
      <c r="F784" s="4"/>
      <c r="G784" s="4"/>
      <c r="H784" s="4"/>
      <c r="I784" s="3"/>
    </row>
    <row r="785" ht="16.5" customHeight="1">
      <c r="B785" s="1"/>
      <c r="E785" s="33"/>
      <c r="F785" s="4"/>
      <c r="G785" s="4"/>
      <c r="H785" s="4"/>
      <c r="I785" s="3"/>
    </row>
    <row r="786" ht="16.5" customHeight="1">
      <c r="B786" s="1"/>
      <c r="E786" s="33"/>
      <c r="F786" s="4"/>
      <c r="G786" s="4"/>
      <c r="H786" s="4"/>
      <c r="I786" s="3"/>
    </row>
    <row r="787" ht="16.5" customHeight="1">
      <c r="B787" s="1"/>
      <c r="E787" s="33"/>
      <c r="F787" s="4"/>
      <c r="G787" s="4"/>
      <c r="H787" s="4"/>
      <c r="I787" s="3"/>
    </row>
    <row r="788" ht="16.5" customHeight="1">
      <c r="B788" s="1"/>
      <c r="E788" s="33"/>
      <c r="F788" s="4"/>
      <c r="G788" s="4"/>
      <c r="H788" s="4"/>
      <c r="I788" s="3"/>
    </row>
    <row r="789" ht="16.5" customHeight="1">
      <c r="B789" s="1"/>
      <c r="E789" s="33"/>
      <c r="F789" s="4"/>
      <c r="G789" s="4"/>
      <c r="H789" s="4"/>
      <c r="I789" s="3"/>
    </row>
    <row r="790" ht="16.5" customHeight="1">
      <c r="B790" s="1"/>
      <c r="E790" s="33"/>
      <c r="F790" s="4"/>
      <c r="G790" s="4"/>
      <c r="H790" s="4"/>
      <c r="I790" s="3"/>
    </row>
    <row r="791" ht="16.5" customHeight="1">
      <c r="B791" s="1"/>
      <c r="E791" s="33"/>
      <c r="F791" s="4"/>
      <c r="G791" s="4"/>
      <c r="H791" s="4"/>
      <c r="I791" s="3"/>
    </row>
    <row r="792" ht="16.5" customHeight="1">
      <c r="B792" s="1"/>
      <c r="E792" s="33"/>
      <c r="F792" s="4"/>
      <c r="G792" s="4"/>
      <c r="H792" s="4"/>
      <c r="I792" s="3"/>
    </row>
    <row r="793" ht="16.5" customHeight="1">
      <c r="B793" s="1"/>
      <c r="E793" s="33"/>
      <c r="F793" s="4"/>
      <c r="G793" s="4"/>
      <c r="H793" s="4"/>
      <c r="I793" s="3"/>
    </row>
    <row r="794" ht="16.5" customHeight="1">
      <c r="B794" s="1"/>
      <c r="E794" s="33"/>
      <c r="F794" s="4"/>
      <c r="G794" s="4"/>
      <c r="H794" s="4"/>
      <c r="I794" s="3"/>
    </row>
    <row r="795" ht="16.5" customHeight="1">
      <c r="B795" s="1"/>
      <c r="E795" s="33"/>
      <c r="F795" s="4"/>
      <c r="G795" s="4"/>
      <c r="H795" s="4"/>
      <c r="I795" s="3"/>
    </row>
    <row r="796" ht="16.5" customHeight="1">
      <c r="B796" s="1"/>
      <c r="E796" s="33"/>
      <c r="F796" s="4"/>
      <c r="G796" s="4"/>
      <c r="H796" s="4"/>
      <c r="I796" s="3"/>
    </row>
    <row r="797" ht="16.5" customHeight="1">
      <c r="B797" s="1"/>
      <c r="E797" s="33"/>
      <c r="F797" s="4"/>
      <c r="G797" s="4"/>
      <c r="H797" s="4"/>
      <c r="I797" s="3"/>
    </row>
    <row r="798" ht="16.5" customHeight="1">
      <c r="B798" s="1"/>
      <c r="E798" s="33"/>
      <c r="F798" s="4"/>
      <c r="G798" s="4"/>
      <c r="H798" s="4"/>
      <c r="I798" s="3"/>
    </row>
    <row r="799" ht="16.5" customHeight="1">
      <c r="B799" s="1"/>
      <c r="E799" s="33"/>
      <c r="F799" s="4"/>
      <c r="G799" s="4"/>
      <c r="H799" s="4"/>
      <c r="I799" s="3"/>
    </row>
    <row r="800" ht="16.5" customHeight="1">
      <c r="B800" s="1"/>
      <c r="E800" s="33"/>
      <c r="F800" s="4"/>
      <c r="G800" s="4"/>
      <c r="H800" s="4"/>
      <c r="I800" s="3"/>
    </row>
    <row r="801" ht="16.5" customHeight="1">
      <c r="B801" s="1"/>
      <c r="E801" s="33"/>
      <c r="F801" s="4"/>
      <c r="G801" s="4"/>
      <c r="H801" s="4"/>
      <c r="I801" s="3"/>
    </row>
    <row r="802" ht="16.5" customHeight="1">
      <c r="B802" s="1"/>
      <c r="E802" s="33"/>
      <c r="F802" s="4"/>
      <c r="G802" s="4"/>
      <c r="H802" s="4"/>
      <c r="I802" s="3"/>
    </row>
    <row r="803" ht="16.5" customHeight="1">
      <c r="B803" s="1"/>
      <c r="E803" s="33"/>
      <c r="F803" s="4"/>
      <c r="G803" s="4"/>
      <c r="H803" s="4"/>
      <c r="I803" s="3"/>
    </row>
    <row r="804" ht="16.5" customHeight="1">
      <c r="B804" s="1"/>
      <c r="E804" s="33"/>
      <c r="F804" s="4"/>
      <c r="G804" s="4"/>
      <c r="H804" s="4"/>
      <c r="I804" s="3"/>
    </row>
    <row r="805" ht="16.5" customHeight="1">
      <c r="B805" s="1"/>
      <c r="E805" s="33"/>
      <c r="F805" s="4"/>
      <c r="G805" s="4"/>
      <c r="H805" s="4"/>
      <c r="I805" s="3"/>
    </row>
    <row r="806" ht="16.5" customHeight="1">
      <c r="B806" s="1"/>
      <c r="E806" s="33"/>
      <c r="F806" s="4"/>
      <c r="G806" s="4"/>
      <c r="H806" s="4"/>
      <c r="I806" s="3"/>
    </row>
    <row r="807" ht="16.5" customHeight="1">
      <c r="B807" s="1"/>
      <c r="E807" s="33"/>
      <c r="F807" s="4"/>
      <c r="G807" s="4"/>
      <c r="H807" s="4"/>
      <c r="I807" s="3"/>
    </row>
    <row r="808" ht="16.5" customHeight="1">
      <c r="B808" s="1"/>
      <c r="E808" s="33"/>
      <c r="F808" s="4"/>
      <c r="G808" s="4"/>
      <c r="H808" s="4"/>
      <c r="I808" s="3"/>
    </row>
    <row r="809" ht="16.5" customHeight="1">
      <c r="B809" s="1"/>
      <c r="E809" s="33"/>
      <c r="F809" s="4"/>
      <c r="G809" s="4"/>
      <c r="H809" s="4"/>
      <c r="I809" s="3"/>
    </row>
    <row r="810" ht="16.5" customHeight="1">
      <c r="B810" s="1"/>
      <c r="E810" s="33"/>
      <c r="F810" s="4"/>
      <c r="G810" s="4"/>
      <c r="H810" s="4"/>
      <c r="I810" s="3"/>
    </row>
    <row r="811" ht="16.5" customHeight="1">
      <c r="B811" s="1"/>
      <c r="E811" s="33"/>
      <c r="F811" s="4"/>
      <c r="G811" s="4"/>
      <c r="H811" s="4"/>
      <c r="I811" s="3"/>
    </row>
    <row r="812" ht="16.5" customHeight="1">
      <c r="B812" s="1"/>
      <c r="E812" s="33"/>
      <c r="F812" s="4"/>
      <c r="G812" s="4"/>
      <c r="H812" s="4"/>
      <c r="I812" s="3"/>
    </row>
    <row r="813" ht="16.5" customHeight="1">
      <c r="B813" s="1"/>
      <c r="E813" s="33"/>
      <c r="F813" s="4"/>
      <c r="G813" s="4"/>
      <c r="H813" s="4"/>
      <c r="I813" s="3"/>
    </row>
    <row r="814" ht="16.5" customHeight="1">
      <c r="B814" s="1"/>
      <c r="E814" s="33"/>
      <c r="F814" s="4"/>
      <c r="G814" s="4"/>
      <c r="H814" s="4"/>
      <c r="I814" s="3"/>
    </row>
    <row r="815" ht="16.5" customHeight="1">
      <c r="B815" s="1"/>
      <c r="E815" s="33"/>
      <c r="F815" s="4"/>
      <c r="G815" s="4"/>
      <c r="H815" s="4"/>
      <c r="I815" s="3"/>
    </row>
    <row r="816" ht="16.5" customHeight="1">
      <c r="B816" s="1"/>
      <c r="E816" s="33"/>
      <c r="F816" s="4"/>
      <c r="G816" s="4"/>
      <c r="H816" s="4"/>
      <c r="I816" s="3"/>
    </row>
    <row r="817" ht="16.5" customHeight="1">
      <c r="B817" s="1"/>
      <c r="E817" s="33"/>
      <c r="F817" s="4"/>
      <c r="G817" s="4"/>
      <c r="H817" s="4"/>
      <c r="I817" s="3"/>
    </row>
    <row r="818" ht="16.5" customHeight="1">
      <c r="B818" s="1"/>
      <c r="E818" s="33"/>
      <c r="F818" s="4"/>
      <c r="G818" s="4"/>
      <c r="H818" s="4"/>
      <c r="I818" s="3"/>
    </row>
    <row r="819" ht="16.5" customHeight="1">
      <c r="B819" s="1"/>
      <c r="E819" s="33"/>
      <c r="F819" s="4"/>
      <c r="G819" s="4"/>
      <c r="H819" s="4"/>
      <c r="I819" s="3"/>
    </row>
    <row r="820" ht="16.5" customHeight="1">
      <c r="B820" s="1"/>
      <c r="E820" s="33"/>
      <c r="F820" s="4"/>
      <c r="G820" s="4"/>
      <c r="H820" s="4"/>
      <c r="I820" s="3"/>
    </row>
    <row r="821" ht="16.5" customHeight="1">
      <c r="B821" s="1"/>
      <c r="E821" s="33"/>
      <c r="F821" s="4"/>
      <c r="G821" s="4"/>
      <c r="H821" s="4"/>
      <c r="I821" s="3"/>
    </row>
    <row r="822" ht="16.5" customHeight="1">
      <c r="B822" s="1"/>
      <c r="E822" s="33"/>
      <c r="F822" s="4"/>
      <c r="G822" s="4"/>
      <c r="H822" s="4"/>
      <c r="I822" s="3"/>
    </row>
    <row r="823" ht="16.5" customHeight="1">
      <c r="B823" s="1"/>
      <c r="E823" s="33"/>
      <c r="F823" s="4"/>
      <c r="G823" s="4"/>
      <c r="H823" s="4"/>
      <c r="I823" s="3"/>
    </row>
    <row r="824" ht="16.5" customHeight="1">
      <c r="B824" s="1"/>
      <c r="E824" s="33"/>
      <c r="F824" s="4"/>
      <c r="G824" s="4"/>
      <c r="H824" s="4"/>
      <c r="I824" s="3"/>
    </row>
    <row r="825" ht="16.5" customHeight="1">
      <c r="B825" s="1"/>
      <c r="E825" s="33"/>
      <c r="F825" s="4"/>
      <c r="G825" s="4"/>
      <c r="H825" s="4"/>
      <c r="I825" s="3"/>
    </row>
    <row r="826" ht="16.5" customHeight="1">
      <c r="B826" s="1"/>
      <c r="E826" s="33"/>
      <c r="F826" s="4"/>
      <c r="G826" s="4"/>
      <c r="H826" s="4"/>
      <c r="I826" s="3"/>
    </row>
    <row r="827" ht="16.5" customHeight="1">
      <c r="B827" s="1"/>
      <c r="E827" s="33"/>
      <c r="F827" s="4"/>
      <c r="G827" s="4"/>
      <c r="H827" s="4"/>
      <c r="I827" s="3"/>
    </row>
    <row r="828" ht="16.5" customHeight="1">
      <c r="B828" s="1"/>
      <c r="E828" s="33"/>
      <c r="F828" s="4"/>
      <c r="G828" s="4"/>
      <c r="H828" s="4"/>
      <c r="I828" s="3"/>
    </row>
    <row r="829" ht="16.5" customHeight="1">
      <c r="B829" s="1"/>
      <c r="E829" s="33"/>
      <c r="F829" s="4"/>
      <c r="G829" s="4"/>
      <c r="H829" s="4"/>
      <c r="I829" s="3"/>
    </row>
    <row r="830" ht="16.5" customHeight="1">
      <c r="B830" s="1"/>
      <c r="E830" s="33"/>
      <c r="F830" s="4"/>
      <c r="G830" s="4"/>
      <c r="H830" s="4"/>
      <c r="I830" s="3"/>
    </row>
    <row r="831" ht="16.5" customHeight="1">
      <c r="B831" s="1"/>
      <c r="E831" s="33"/>
      <c r="F831" s="4"/>
      <c r="G831" s="4"/>
      <c r="H831" s="4"/>
      <c r="I831" s="3"/>
    </row>
    <row r="832" ht="16.5" customHeight="1">
      <c r="B832" s="1"/>
      <c r="E832" s="33"/>
      <c r="F832" s="4"/>
      <c r="G832" s="4"/>
      <c r="H832" s="4"/>
      <c r="I832" s="3"/>
    </row>
    <row r="833" ht="16.5" customHeight="1">
      <c r="B833" s="1"/>
      <c r="E833" s="33"/>
      <c r="F833" s="4"/>
      <c r="G833" s="4"/>
      <c r="H833" s="4"/>
      <c r="I833" s="3"/>
    </row>
    <row r="834" ht="16.5" customHeight="1">
      <c r="B834" s="1"/>
      <c r="E834" s="33"/>
      <c r="F834" s="4"/>
      <c r="G834" s="4"/>
      <c r="H834" s="4"/>
      <c r="I834" s="3"/>
    </row>
    <row r="835" ht="16.5" customHeight="1">
      <c r="B835" s="1"/>
      <c r="E835" s="33"/>
      <c r="F835" s="4"/>
      <c r="G835" s="4"/>
      <c r="H835" s="4"/>
      <c r="I835" s="3"/>
    </row>
    <row r="836" ht="16.5" customHeight="1">
      <c r="B836" s="1"/>
      <c r="E836" s="33"/>
      <c r="F836" s="4"/>
      <c r="G836" s="4"/>
      <c r="H836" s="4"/>
      <c r="I836" s="3"/>
    </row>
    <row r="837" ht="16.5" customHeight="1">
      <c r="B837" s="1"/>
      <c r="E837" s="33"/>
      <c r="F837" s="4"/>
      <c r="G837" s="4"/>
      <c r="H837" s="4"/>
      <c r="I837" s="3"/>
    </row>
    <row r="838" ht="16.5" customHeight="1">
      <c r="B838" s="1"/>
      <c r="E838" s="33"/>
      <c r="F838" s="4"/>
      <c r="G838" s="4"/>
      <c r="H838" s="4"/>
      <c r="I838" s="3"/>
    </row>
    <row r="839" ht="16.5" customHeight="1">
      <c r="B839" s="1"/>
      <c r="E839" s="33"/>
      <c r="F839" s="4"/>
      <c r="G839" s="4"/>
      <c r="H839" s="4"/>
      <c r="I839" s="3"/>
    </row>
    <row r="840" ht="16.5" customHeight="1">
      <c r="B840" s="1"/>
      <c r="E840" s="33"/>
      <c r="F840" s="4"/>
      <c r="G840" s="4"/>
      <c r="H840" s="4"/>
      <c r="I840" s="3"/>
    </row>
    <row r="841" ht="16.5" customHeight="1">
      <c r="B841" s="1"/>
      <c r="E841" s="33"/>
      <c r="F841" s="4"/>
      <c r="G841" s="4"/>
      <c r="H841" s="4"/>
      <c r="I841" s="3"/>
    </row>
    <row r="842" ht="16.5" customHeight="1">
      <c r="B842" s="1"/>
      <c r="E842" s="33"/>
      <c r="F842" s="4"/>
      <c r="G842" s="4"/>
      <c r="H842" s="4"/>
      <c r="I842" s="3"/>
    </row>
    <row r="843" ht="16.5" customHeight="1">
      <c r="B843" s="1"/>
      <c r="E843" s="33"/>
      <c r="F843" s="4"/>
      <c r="G843" s="4"/>
      <c r="H843" s="4"/>
      <c r="I843" s="3"/>
    </row>
    <row r="844" ht="16.5" customHeight="1">
      <c r="B844" s="1"/>
      <c r="E844" s="33"/>
      <c r="F844" s="4"/>
      <c r="G844" s="4"/>
      <c r="H844" s="4"/>
      <c r="I844" s="3"/>
    </row>
    <row r="845" ht="16.5" customHeight="1">
      <c r="B845" s="1"/>
      <c r="E845" s="33"/>
      <c r="F845" s="4"/>
      <c r="G845" s="4"/>
      <c r="H845" s="4"/>
      <c r="I845" s="3"/>
    </row>
    <row r="846" ht="16.5" customHeight="1">
      <c r="B846" s="1"/>
      <c r="E846" s="33"/>
      <c r="F846" s="4"/>
      <c r="G846" s="4"/>
      <c r="H846" s="4"/>
      <c r="I846" s="3"/>
    </row>
    <row r="847" ht="16.5" customHeight="1">
      <c r="B847" s="1"/>
      <c r="E847" s="33"/>
      <c r="F847" s="4"/>
      <c r="G847" s="4"/>
      <c r="H847" s="4"/>
      <c r="I847" s="3"/>
    </row>
    <row r="848" ht="16.5" customHeight="1">
      <c r="B848" s="1"/>
      <c r="E848" s="33"/>
      <c r="F848" s="4"/>
      <c r="G848" s="4"/>
      <c r="H848" s="4"/>
      <c r="I848" s="3"/>
    </row>
    <row r="849" ht="16.5" customHeight="1">
      <c r="B849" s="1"/>
      <c r="E849" s="33"/>
      <c r="F849" s="4"/>
      <c r="G849" s="4"/>
      <c r="H849" s="4"/>
      <c r="I849" s="3"/>
    </row>
    <row r="850" ht="16.5" customHeight="1">
      <c r="B850" s="1"/>
      <c r="E850" s="33"/>
      <c r="F850" s="4"/>
      <c r="G850" s="4"/>
      <c r="H850" s="4"/>
      <c r="I850" s="3"/>
    </row>
    <row r="851" ht="16.5" customHeight="1">
      <c r="B851" s="1"/>
      <c r="E851" s="33"/>
      <c r="F851" s="4"/>
      <c r="G851" s="4"/>
      <c r="H851" s="4"/>
      <c r="I851" s="3"/>
    </row>
    <row r="852" ht="16.5" customHeight="1">
      <c r="B852" s="1"/>
      <c r="E852" s="33"/>
      <c r="F852" s="4"/>
      <c r="G852" s="4"/>
      <c r="H852" s="4"/>
      <c r="I852" s="3"/>
    </row>
    <row r="853" ht="16.5" customHeight="1">
      <c r="B853" s="1"/>
      <c r="E853" s="33"/>
      <c r="F853" s="4"/>
      <c r="G853" s="4"/>
      <c r="H853" s="4"/>
      <c r="I853" s="3"/>
    </row>
    <row r="854" ht="16.5" customHeight="1">
      <c r="B854" s="1"/>
      <c r="E854" s="33"/>
      <c r="F854" s="4"/>
      <c r="G854" s="4"/>
      <c r="H854" s="4"/>
      <c r="I854" s="3"/>
    </row>
    <row r="855" ht="16.5" customHeight="1">
      <c r="B855" s="1"/>
      <c r="E855" s="33"/>
      <c r="F855" s="4"/>
      <c r="G855" s="4"/>
      <c r="H855" s="4"/>
      <c r="I855" s="3"/>
    </row>
    <row r="856" ht="16.5" customHeight="1">
      <c r="B856" s="1"/>
      <c r="E856" s="33"/>
      <c r="F856" s="4"/>
      <c r="G856" s="4"/>
      <c r="H856" s="4"/>
      <c r="I856" s="3"/>
    </row>
    <row r="857" ht="16.5" customHeight="1">
      <c r="B857" s="1"/>
      <c r="E857" s="33"/>
      <c r="F857" s="4"/>
      <c r="G857" s="4"/>
      <c r="H857" s="4"/>
      <c r="I857" s="3"/>
    </row>
    <row r="858" ht="16.5" customHeight="1">
      <c r="B858" s="1"/>
      <c r="E858" s="33"/>
      <c r="F858" s="4"/>
      <c r="G858" s="4"/>
      <c r="H858" s="4"/>
      <c r="I858" s="3"/>
    </row>
    <row r="859" ht="16.5" customHeight="1">
      <c r="B859" s="1"/>
      <c r="E859" s="33"/>
      <c r="F859" s="4"/>
      <c r="G859" s="4"/>
      <c r="H859" s="4"/>
      <c r="I859" s="3"/>
    </row>
    <row r="860" ht="16.5" customHeight="1">
      <c r="B860" s="1"/>
      <c r="E860" s="33"/>
      <c r="F860" s="4"/>
      <c r="G860" s="4"/>
      <c r="H860" s="4"/>
      <c r="I860" s="3"/>
    </row>
    <row r="861" ht="16.5" customHeight="1">
      <c r="B861" s="1"/>
      <c r="E861" s="33"/>
      <c r="F861" s="4"/>
      <c r="G861" s="4"/>
      <c r="H861" s="4"/>
      <c r="I861" s="3"/>
    </row>
    <row r="862" ht="16.5" customHeight="1">
      <c r="B862" s="1"/>
      <c r="E862" s="33"/>
      <c r="F862" s="4"/>
      <c r="G862" s="4"/>
      <c r="H862" s="4"/>
      <c r="I862" s="3"/>
    </row>
    <row r="863" ht="16.5" customHeight="1">
      <c r="B863" s="1"/>
      <c r="E863" s="33"/>
      <c r="F863" s="4"/>
      <c r="G863" s="4"/>
      <c r="H863" s="4"/>
      <c r="I863" s="3"/>
    </row>
    <row r="864" ht="16.5" customHeight="1">
      <c r="B864" s="1"/>
      <c r="E864" s="33"/>
      <c r="F864" s="4"/>
      <c r="G864" s="4"/>
      <c r="H864" s="4"/>
      <c r="I864" s="3"/>
    </row>
    <row r="865" ht="16.5" customHeight="1">
      <c r="B865" s="1"/>
      <c r="E865" s="33"/>
      <c r="F865" s="4"/>
      <c r="G865" s="4"/>
      <c r="H865" s="4"/>
      <c r="I865" s="3"/>
    </row>
    <row r="866" ht="16.5" customHeight="1">
      <c r="B866" s="1"/>
      <c r="E866" s="33"/>
      <c r="F866" s="4"/>
      <c r="G866" s="4"/>
      <c r="H866" s="4"/>
      <c r="I866" s="3"/>
    </row>
    <row r="867" ht="16.5" customHeight="1">
      <c r="B867" s="1"/>
      <c r="E867" s="33"/>
      <c r="F867" s="4"/>
      <c r="G867" s="4"/>
      <c r="H867" s="4"/>
      <c r="I867" s="3"/>
    </row>
    <row r="868" ht="16.5" customHeight="1">
      <c r="B868" s="1"/>
      <c r="E868" s="33"/>
      <c r="F868" s="4"/>
      <c r="G868" s="4"/>
      <c r="H868" s="4"/>
      <c r="I868" s="3"/>
    </row>
    <row r="869" ht="16.5" customHeight="1">
      <c r="B869" s="1"/>
      <c r="E869" s="33"/>
      <c r="F869" s="4"/>
      <c r="G869" s="4"/>
      <c r="H869" s="4"/>
      <c r="I869" s="3"/>
    </row>
    <row r="870" ht="16.5" customHeight="1">
      <c r="B870" s="1"/>
      <c r="E870" s="33"/>
      <c r="F870" s="4"/>
      <c r="G870" s="4"/>
      <c r="H870" s="4"/>
      <c r="I870" s="3"/>
    </row>
    <row r="871" ht="16.5" customHeight="1">
      <c r="B871" s="1"/>
      <c r="E871" s="33"/>
      <c r="F871" s="4"/>
      <c r="G871" s="4"/>
      <c r="H871" s="4"/>
      <c r="I871" s="3"/>
    </row>
    <row r="872" ht="16.5" customHeight="1">
      <c r="B872" s="1"/>
      <c r="E872" s="33"/>
      <c r="F872" s="4"/>
      <c r="G872" s="4"/>
      <c r="H872" s="4"/>
      <c r="I872" s="3"/>
    </row>
    <row r="873" ht="16.5" customHeight="1">
      <c r="B873" s="1"/>
      <c r="E873" s="33"/>
      <c r="F873" s="4"/>
      <c r="G873" s="4"/>
      <c r="H873" s="4"/>
      <c r="I873" s="3"/>
    </row>
    <row r="874" ht="16.5" customHeight="1">
      <c r="B874" s="1"/>
      <c r="E874" s="33"/>
      <c r="F874" s="4"/>
      <c r="G874" s="4"/>
      <c r="H874" s="4"/>
      <c r="I874" s="3"/>
    </row>
    <row r="875" ht="16.5" customHeight="1">
      <c r="B875" s="1"/>
      <c r="E875" s="33"/>
      <c r="F875" s="4"/>
      <c r="G875" s="4"/>
      <c r="H875" s="4"/>
      <c r="I875" s="3"/>
    </row>
    <row r="876" ht="16.5" customHeight="1">
      <c r="B876" s="1"/>
      <c r="E876" s="33"/>
      <c r="F876" s="4"/>
      <c r="G876" s="4"/>
      <c r="H876" s="4"/>
      <c r="I876" s="3"/>
    </row>
    <row r="877" ht="16.5" customHeight="1">
      <c r="B877" s="1"/>
      <c r="E877" s="33"/>
      <c r="F877" s="4"/>
      <c r="G877" s="4"/>
      <c r="H877" s="4"/>
      <c r="I877" s="3"/>
    </row>
    <row r="878" ht="16.5" customHeight="1">
      <c r="B878" s="1"/>
      <c r="E878" s="33"/>
      <c r="F878" s="4"/>
      <c r="G878" s="4"/>
      <c r="H878" s="4"/>
      <c r="I878" s="3"/>
    </row>
    <row r="879" ht="16.5" customHeight="1">
      <c r="B879" s="1"/>
      <c r="E879" s="33"/>
      <c r="F879" s="4"/>
      <c r="G879" s="4"/>
      <c r="H879" s="4"/>
      <c r="I879" s="3"/>
    </row>
    <row r="880" ht="16.5" customHeight="1">
      <c r="B880" s="1"/>
      <c r="E880" s="33"/>
      <c r="F880" s="4"/>
      <c r="G880" s="4"/>
      <c r="H880" s="4"/>
      <c r="I880" s="3"/>
    </row>
    <row r="881" ht="16.5" customHeight="1">
      <c r="B881" s="1"/>
      <c r="E881" s="33"/>
      <c r="F881" s="4"/>
      <c r="G881" s="4"/>
      <c r="H881" s="4"/>
      <c r="I881" s="3"/>
    </row>
    <row r="882" ht="16.5" customHeight="1">
      <c r="B882" s="1"/>
      <c r="E882" s="33"/>
      <c r="F882" s="4"/>
      <c r="G882" s="4"/>
      <c r="H882" s="4"/>
      <c r="I882" s="3"/>
    </row>
    <row r="883" ht="16.5" customHeight="1">
      <c r="B883" s="1"/>
      <c r="E883" s="33"/>
      <c r="F883" s="4"/>
      <c r="G883" s="4"/>
      <c r="H883" s="4"/>
      <c r="I883" s="3"/>
    </row>
    <row r="884" ht="16.5" customHeight="1">
      <c r="B884" s="1"/>
      <c r="E884" s="33"/>
      <c r="F884" s="4"/>
      <c r="G884" s="4"/>
      <c r="H884" s="4"/>
      <c r="I884" s="3"/>
    </row>
    <row r="885" ht="16.5" customHeight="1">
      <c r="B885" s="1"/>
      <c r="E885" s="33"/>
      <c r="F885" s="4"/>
      <c r="G885" s="4"/>
      <c r="H885" s="4"/>
      <c r="I885" s="3"/>
    </row>
    <row r="886" ht="16.5" customHeight="1">
      <c r="B886" s="1"/>
      <c r="E886" s="33"/>
      <c r="F886" s="4"/>
      <c r="G886" s="4"/>
      <c r="H886" s="4"/>
      <c r="I886" s="3"/>
    </row>
    <row r="887" ht="16.5" customHeight="1">
      <c r="B887" s="1"/>
      <c r="E887" s="33"/>
      <c r="F887" s="4"/>
      <c r="G887" s="4"/>
      <c r="H887" s="4"/>
      <c r="I887" s="3"/>
    </row>
    <row r="888" ht="16.5" customHeight="1">
      <c r="B888" s="1"/>
      <c r="E888" s="33"/>
      <c r="F888" s="4"/>
      <c r="G888" s="4"/>
      <c r="H888" s="4"/>
      <c r="I888" s="3"/>
    </row>
    <row r="889" ht="16.5" customHeight="1">
      <c r="B889" s="1"/>
      <c r="E889" s="33"/>
      <c r="F889" s="4"/>
      <c r="G889" s="4"/>
      <c r="H889" s="4"/>
      <c r="I889" s="3"/>
    </row>
    <row r="890" ht="16.5" customHeight="1">
      <c r="B890" s="1"/>
      <c r="E890" s="33"/>
      <c r="F890" s="4"/>
      <c r="G890" s="4"/>
      <c r="H890" s="4"/>
      <c r="I890" s="3"/>
    </row>
    <row r="891" ht="16.5" customHeight="1">
      <c r="B891" s="1"/>
      <c r="E891" s="33"/>
      <c r="F891" s="4"/>
      <c r="G891" s="4"/>
      <c r="H891" s="4"/>
      <c r="I891" s="3"/>
    </row>
    <row r="892" ht="16.5" customHeight="1">
      <c r="B892" s="1"/>
      <c r="E892" s="33"/>
      <c r="F892" s="4"/>
      <c r="G892" s="4"/>
      <c r="H892" s="4"/>
      <c r="I892" s="3"/>
    </row>
    <row r="893" ht="16.5" customHeight="1">
      <c r="B893" s="1"/>
      <c r="E893" s="33"/>
      <c r="F893" s="4"/>
      <c r="G893" s="4"/>
      <c r="H893" s="4"/>
      <c r="I893" s="3"/>
    </row>
    <row r="894" ht="16.5" customHeight="1">
      <c r="B894" s="1"/>
      <c r="E894" s="33"/>
      <c r="F894" s="4"/>
      <c r="G894" s="4"/>
      <c r="H894" s="4"/>
      <c r="I894" s="3"/>
    </row>
    <row r="895" ht="16.5" customHeight="1">
      <c r="B895" s="1"/>
      <c r="E895" s="33"/>
      <c r="F895" s="4"/>
      <c r="G895" s="4"/>
      <c r="H895" s="4"/>
      <c r="I895" s="3"/>
    </row>
    <row r="896" ht="16.5" customHeight="1">
      <c r="B896" s="1"/>
      <c r="E896" s="33"/>
      <c r="F896" s="4"/>
      <c r="G896" s="4"/>
      <c r="H896" s="4"/>
      <c r="I896" s="3"/>
    </row>
    <row r="897" ht="16.5" customHeight="1">
      <c r="B897" s="1"/>
      <c r="E897" s="33"/>
      <c r="F897" s="4"/>
      <c r="G897" s="4"/>
      <c r="H897" s="4"/>
      <c r="I897" s="3"/>
    </row>
    <row r="898" ht="16.5" customHeight="1">
      <c r="B898" s="1"/>
      <c r="E898" s="33"/>
      <c r="F898" s="4"/>
      <c r="G898" s="4"/>
      <c r="H898" s="4"/>
      <c r="I898" s="3"/>
    </row>
    <row r="899" ht="16.5" customHeight="1">
      <c r="B899" s="1"/>
      <c r="E899" s="33"/>
      <c r="F899" s="4"/>
      <c r="G899" s="4"/>
      <c r="H899" s="4"/>
      <c r="I899" s="3"/>
    </row>
    <row r="900" ht="16.5" customHeight="1">
      <c r="B900" s="1"/>
      <c r="E900" s="33"/>
      <c r="F900" s="4"/>
      <c r="G900" s="4"/>
      <c r="H900" s="4"/>
      <c r="I900" s="3"/>
    </row>
    <row r="901" ht="16.5" customHeight="1">
      <c r="B901" s="1"/>
      <c r="E901" s="33"/>
      <c r="F901" s="4"/>
      <c r="G901" s="4"/>
      <c r="H901" s="4"/>
      <c r="I901" s="3"/>
    </row>
    <row r="902" ht="16.5" customHeight="1">
      <c r="B902" s="1"/>
      <c r="E902" s="33"/>
      <c r="F902" s="4"/>
      <c r="G902" s="4"/>
      <c r="H902" s="4"/>
      <c r="I902" s="3"/>
    </row>
    <row r="903" ht="16.5" customHeight="1">
      <c r="B903" s="1"/>
      <c r="E903" s="33"/>
      <c r="F903" s="4"/>
      <c r="G903" s="4"/>
      <c r="H903" s="4"/>
      <c r="I903" s="3"/>
    </row>
    <row r="904" ht="16.5" customHeight="1">
      <c r="B904" s="1"/>
      <c r="E904" s="33"/>
      <c r="F904" s="4"/>
      <c r="G904" s="4"/>
      <c r="H904" s="4"/>
      <c r="I904" s="3"/>
    </row>
    <row r="905" ht="16.5" customHeight="1">
      <c r="B905" s="1"/>
      <c r="E905" s="33"/>
      <c r="F905" s="4"/>
      <c r="G905" s="4"/>
      <c r="H905" s="4"/>
      <c r="I905" s="3"/>
    </row>
    <row r="906" ht="16.5" customHeight="1">
      <c r="B906" s="1"/>
      <c r="E906" s="33"/>
      <c r="F906" s="4"/>
      <c r="G906" s="4"/>
      <c r="H906" s="4"/>
      <c r="I906" s="3"/>
    </row>
    <row r="907" ht="16.5" customHeight="1">
      <c r="B907" s="1"/>
      <c r="E907" s="33"/>
      <c r="F907" s="4"/>
      <c r="G907" s="4"/>
      <c r="H907" s="4"/>
      <c r="I907" s="3"/>
    </row>
    <row r="908" ht="16.5" customHeight="1">
      <c r="B908" s="1"/>
      <c r="E908" s="33"/>
      <c r="F908" s="4"/>
      <c r="G908" s="4"/>
      <c r="H908" s="4"/>
      <c r="I908" s="3"/>
    </row>
    <row r="909" ht="16.5" customHeight="1">
      <c r="B909" s="1"/>
      <c r="E909" s="33"/>
      <c r="F909" s="4"/>
      <c r="G909" s="4"/>
      <c r="H909" s="4"/>
      <c r="I909" s="3"/>
    </row>
    <row r="910" ht="16.5" customHeight="1">
      <c r="B910" s="1"/>
      <c r="E910" s="33"/>
      <c r="F910" s="4"/>
      <c r="G910" s="4"/>
      <c r="H910" s="4"/>
      <c r="I910" s="3"/>
    </row>
    <row r="911" ht="16.5" customHeight="1">
      <c r="B911" s="1"/>
      <c r="E911" s="33"/>
      <c r="F911" s="4"/>
      <c r="G911" s="4"/>
      <c r="H911" s="4"/>
      <c r="I911" s="3"/>
    </row>
    <row r="912" ht="16.5" customHeight="1">
      <c r="B912" s="1"/>
      <c r="E912" s="33"/>
      <c r="F912" s="4"/>
      <c r="G912" s="4"/>
      <c r="H912" s="4"/>
      <c r="I912" s="3"/>
    </row>
    <row r="913" ht="16.5" customHeight="1">
      <c r="B913" s="1"/>
      <c r="E913" s="33"/>
      <c r="F913" s="4"/>
      <c r="G913" s="4"/>
      <c r="H913" s="4"/>
      <c r="I913" s="3"/>
    </row>
    <row r="914" ht="16.5" customHeight="1">
      <c r="B914" s="1"/>
      <c r="E914" s="33"/>
      <c r="F914" s="4"/>
      <c r="G914" s="4"/>
      <c r="H914" s="4"/>
      <c r="I914" s="3"/>
    </row>
    <row r="915" ht="16.5" customHeight="1">
      <c r="B915" s="1"/>
      <c r="E915" s="33"/>
      <c r="F915" s="4"/>
      <c r="G915" s="4"/>
      <c r="H915" s="4"/>
      <c r="I915" s="3"/>
    </row>
    <row r="916" ht="16.5" customHeight="1">
      <c r="B916" s="1"/>
      <c r="E916" s="33"/>
      <c r="F916" s="4"/>
      <c r="G916" s="4"/>
      <c r="H916" s="4"/>
      <c r="I916" s="3"/>
    </row>
    <row r="917" ht="16.5" customHeight="1">
      <c r="B917" s="1"/>
      <c r="E917" s="33"/>
      <c r="F917" s="4"/>
      <c r="G917" s="4"/>
      <c r="H917" s="4"/>
      <c r="I917" s="3"/>
    </row>
    <row r="918" ht="16.5" customHeight="1">
      <c r="B918" s="1"/>
      <c r="E918" s="33"/>
      <c r="F918" s="4"/>
      <c r="G918" s="4"/>
      <c r="H918" s="4"/>
      <c r="I918" s="3"/>
    </row>
    <row r="919" ht="16.5" customHeight="1">
      <c r="B919" s="1"/>
      <c r="E919" s="33"/>
      <c r="F919" s="4"/>
      <c r="G919" s="4"/>
      <c r="H919" s="4"/>
      <c r="I919" s="3"/>
    </row>
    <row r="920" ht="16.5" customHeight="1">
      <c r="B920" s="1"/>
      <c r="E920" s="33"/>
      <c r="F920" s="4"/>
      <c r="G920" s="4"/>
      <c r="H920" s="4"/>
      <c r="I920" s="3"/>
    </row>
    <row r="921" ht="16.5" customHeight="1">
      <c r="B921" s="1"/>
      <c r="E921" s="33"/>
      <c r="F921" s="4"/>
      <c r="G921" s="4"/>
      <c r="H921" s="4"/>
      <c r="I921" s="3"/>
    </row>
    <row r="922" ht="16.5" customHeight="1">
      <c r="B922" s="1"/>
      <c r="E922" s="33"/>
      <c r="F922" s="4"/>
      <c r="G922" s="4"/>
      <c r="H922" s="4"/>
      <c r="I922" s="3"/>
    </row>
    <row r="923" ht="16.5" customHeight="1">
      <c r="B923" s="1"/>
      <c r="E923" s="33"/>
      <c r="F923" s="4"/>
      <c r="G923" s="4"/>
      <c r="H923" s="4"/>
      <c r="I923" s="3"/>
    </row>
    <row r="924" ht="16.5" customHeight="1">
      <c r="B924" s="1"/>
      <c r="E924" s="33"/>
      <c r="F924" s="4"/>
      <c r="G924" s="4"/>
      <c r="H924" s="4"/>
      <c r="I924" s="3"/>
    </row>
    <row r="925" ht="16.5" customHeight="1">
      <c r="B925" s="1"/>
      <c r="E925" s="33"/>
      <c r="F925" s="4"/>
      <c r="G925" s="4"/>
      <c r="H925" s="4"/>
      <c r="I925" s="3"/>
    </row>
    <row r="926" ht="16.5" customHeight="1">
      <c r="B926" s="1"/>
      <c r="E926" s="33"/>
      <c r="F926" s="4"/>
      <c r="G926" s="4"/>
      <c r="H926" s="4"/>
      <c r="I926" s="3"/>
    </row>
    <row r="927" ht="16.5" customHeight="1">
      <c r="B927" s="1"/>
      <c r="E927" s="33"/>
      <c r="F927" s="4"/>
      <c r="G927" s="4"/>
      <c r="H927" s="4"/>
      <c r="I927" s="3"/>
    </row>
    <row r="928" ht="16.5" customHeight="1">
      <c r="B928" s="1"/>
      <c r="E928" s="33"/>
      <c r="F928" s="4"/>
      <c r="G928" s="4"/>
      <c r="H928" s="4"/>
      <c r="I928" s="3"/>
    </row>
    <row r="929" ht="16.5" customHeight="1">
      <c r="B929" s="1"/>
      <c r="E929" s="33"/>
      <c r="F929" s="4"/>
      <c r="G929" s="4"/>
      <c r="H929" s="4"/>
      <c r="I929" s="3"/>
    </row>
    <row r="930" ht="16.5" customHeight="1">
      <c r="B930" s="1"/>
      <c r="E930" s="33"/>
      <c r="F930" s="4"/>
      <c r="G930" s="4"/>
      <c r="H930" s="4"/>
      <c r="I930" s="3"/>
    </row>
    <row r="931" ht="16.5" customHeight="1">
      <c r="B931" s="1"/>
      <c r="E931" s="33"/>
      <c r="F931" s="4"/>
      <c r="G931" s="4"/>
      <c r="H931" s="4"/>
      <c r="I931" s="3"/>
    </row>
    <row r="932" ht="16.5" customHeight="1">
      <c r="B932" s="1"/>
      <c r="E932" s="33"/>
      <c r="F932" s="4"/>
      <c r="G932" s="4"/>
      <c r="H932" s="4"/>
      <c r="I932" s="3"/>
    </row>
    <row r="933" ht="16.5" customHeight="1">
      <c r="B933" s="1"/>
      <c r="E933" s="33"/>
      <c r="F933" s="4"/>
      <c r="G933" s="4"/>
      <c r="H933" s="4"/>
      <c r="I933" s="3"/>
    </row>
    <row r="934" ht="16.5" customHeight="1">
      <c r="B934" s="1"/>
      <c r="E934" s="33"/>
      <c r="F934" s="4"/>
      <c r="G934" s="4"/>
      <c r="H934" s="4"/>
      <c r="I934" s="3"/>
    </row>
    <row r="935" ht="16.5" customHeight="1">
      <c r="B935" s="1"/>
      <c r="E935" s="33"/>
      <c r="F935" s="4"/>
      <c r="G935" s="4"/>
      <c r="H935" s="4"/>
      <c r="I935" s="3"/>
    </row>
    <row r="936" ht="16.5" customHeight="1">
      <c r="B936" s="1"/>
      <c r="E936" s="33"/>
      <c r="F936" s="4"/>
      <c r="G936" s="4"/>
      <c r="H936" s="4"/>
      <c r="I936" s="3"/>
    </row>
    <row r="937" ht="16.5" customHeight="1">
      <c r="B937" s="1"/>
      <c r="E937" s="33"/>
      <c r="F937" s="4"/>
      <c r="G937" s="4"/>
      <c r="H937" s="4"/>
      <c r="I937" s="3"/>
    </row>
    <row r="938" ht="16.5" customHeight="1">
      <c r="B938" s="1"/>
      <c r="E938" s="33"/>
      <c r="F938" s="4"/>
      <c r="G938" s="4"/>
      <c r="H938" s="4"/>
      <c r="I938" s="3"/>
    </row>
    <row r="939" ht="16.5" customHeight="1">
      <c r="B939" s="1"/>
      <c r="E939" s="33"/>
      <c r="F939" s="4"/>
      <c r="G939" s="4"/>
      <c r="H939" s="4"/>
      <c r="I939" s="3"/>
    </row>
    <row r="940" ht="16.5" customHeight="1">
      <c r="B940" s="1"/>
      <c r="E940" s="33"/>
      <c r="F940" s="4"/>
      <c r="G940" s="4"/>
      <c r="H940" s="4"/>
      <c r="I940" s="3"/>
    </row>
    <row r="941" ht="16.5" customHeight="1">
      <c r="B941" s="1"/>
      <c r="E941" s="33"/>
      <c r="F941" s="4"/>
      <c r="G941" s="4"/>
      <c r="H941" s="4"/>
      <c r="I941" s="3"/>
    </row>
    <row r="942" ht="16.5" customHeight="1">
      <c r="B942" s="1"/>
      <c r="E942" s="33"/>
      <c r="F942" s="4"/>
      <c r="G942" s="4"/>
      <c r="H942" s="4"/>
      <c r="I942" s="3"/>
    </row>
    <row r="943" ht="16.5" customHeight="1">
      <c r="B943" s="1"/>
      <c r="E943" s="33"/>
      <c r="F943" s="4"/>
      <c r="G943" s="4"/>
      <c r="H943" s="4"/>
      <c r="I943" s="3"/>
    </row>
    <row r="944" ht="16.5" customHeight="1">
      <c r="B944" s="1"/>
      <c r="E944" s="33"/>
      <c r="F944" s="4"/>
      <c r="G944" s="4"/>
      <c r="H944" s="4"/>
      <c r="I944" s="3"/>
    </row>
    <row r="945" ht="16.5" customHeight="1">
      <c r="B945" s="1"/>
      <c r="E945" s="33"/>
      <c r="F945" s="4"/>
      <c r="G945" s="4"/>
      <c r="H945" s="4"/>
      <c r="I945" s="3"/>
    </row>
    <row r="946" ht="16.5" customHeight="1">
      <c r="B946" s="1"/>
      <c r="E946" s="33"/>
      <c r="F946" s="4"/>
      <c r="G946" s="4"/>
      <c r="H946" s="4"/>
      <c r="I946" s="3"/>
    </row>
    <row r="947" ht="16.5" customHeight="1">
      <c r="B947" s="1"/>
      <c r="E947" s="33"/>
      <c r="F947" s="4"/>
      <c r="G947" s="4"/>
      <c r="H947" s="4"/>
      <c r="I947" s="3"/>
    </row>
    <row r="948" ht="16.5" customHeight="1">
      <c r="B948" s="1"/>
      <c r="E948" s="33"/>
      <c r="F948" s="4"/>
      <c r="G948" s="4"/>
      <c r="H948" s="4"/>
      <c r="I948" s="3"/>
    </row>
    <row r="949" ht="16.5" customHeight="1">
      <c r="B949" s="1"/>
      <c r="E949" s="33"/>
      <c r="F949" s="4"/>
      <c r="G949" s="4"/>
      <c r="H949" s="4"/>
      <c r="I949" s="3"/>
    </row>
    <row r="950" ht="16.5" customHeight="1">
      <c r="B950" s="1"/>
      <c r="E950" s="33"/>
      <c r="F950" s="4"/>
      <c r="G950" s="4"/>
      <c r="H950" s="4"/>
      <c r="I950" s="3"/>
    </row>
    <row r="951" ht="16.5" customHeight="1">
      <c r="B951" s="1"/>
      <c r="E951" s="33"/>
      <c r="F951" s="4"/>
      <c r="G951" s="4"/>
      <c r="H951" s="4"/>
      <c r="I951" s="3"/>
    </row>
    <row r="952" ht="16.5" customHeight="1">
      <c r="B952" s="1"/>
      <c r="E952" s="33"/>
      <c r="F952" s="4"/>
      <c r="G952" s="4"/>
      <c r="H952" s="4"/>
      <c r="I952" s="3"/>
    </row>
    <row r="953" ht="16.5" customHeight="1">
      <c r="B953" s="1"/>
      <c r="E953" s="33"/>
      <c r="F953" s="4"/>
      <c r="G953" s="4"/>
      <c r="H953" s="4"/>
      <c r="I953" s="3"/>
    </row>
    <row r="954" ht="16.5" customHeight="1">
      <c r="B954" s="1"/>
      <c r="E954" s="33"/>
      <c r="F954" s="4"/>
      <c r="G954" s="4"/>
      <c r="H954" s="4"/>
      <c r="I954" s="3"/>
    </row>
    <row r="955" ht="16.5" customHeight="1">
      <c r="B955" s="1"/>
      <c r="E955" s="33"/>
      <c r="F955" s="4"/>
      <c r="G955" s="4"/>
      <c r="H955" s="4"/>
      <c r="I955" s="3"/>
    </row>
    <row r="956" ht="16.5" customHeight="1">
      <c r="B956" s="1"/>
      <c r="E956" s="33"/>
      <c r="F956" s="4"/>
      <c r="G956" s="4"/>
      <c r="H956" s="4"/>
      <c r="I956" s="3"/>
    </row>
    <row r="957" ht="16.5" customHeight="1">
      <c r="B957" s="1"/>
      <c r="E957" s="33"/>
      <c r="F957" s="4"/>
      <c r="G957" s="4"/>
      <c r="H957" s="4"/>
      <c r="I957" s="3"/>
    </row>
    <row r="958" ht="16.5" customHeight="1">
      <c r="B958" s="1"/>
      <c r="E958" s="33"/>
      <c r="F958" s="4"/>
      <c r="G958" s="4"/>
      <c r="H958" s="4"/>
      <c r="I958" s="3"/>
    </row>
    <row r="959" ht="16.5" customHeight="1">
      <c r="B959" s="1"/>
      <c r="E959" s="33"/>
      <c r="F959" s="4"/>
      <c r="G959" s="4"/>
      <c r="H959" s="4"/>
      <c r="I959" s="3"/>
    </row>
    <row r="960" ht="16.5" customHeight="1">
      <c r="B960" s="1"/>
      <c r="E960" s="33"/>
      <c r="F960" s="4"/>
      <c r="G960" s="4"/>
      <c r="H960" s="4"/>
      <c r="I960" s="3"/>
    </row>
    <row r="961" ht="16.5" customHeight="1">
      <c r="B961" s="1"/>
      <c r="E961" s="33"/>
      <c r="F961" s="4"/>
      <c r="G961" s="4"/>
      <c r="H961" s="4"/>
      <c r="I961" s="3"/>
    </row>
    <row r="962" ht="16.5" customHeight="1">
      <c r="B962" s="1"/>
      <c r="E962" s="33"/>
      <c r="F962" s="4"/>
      <c r="G962" s="4"/>
      <c r="H962" s="4"/>
      <c r="I962" s="3"/>
    </row>
    <row r="963" ht="16.5" customHeight="1">
      <c r="B963" s="1"/>
      <c r="E963" s="33"/>
      <c r="F963" s="4"/>
      <c r="G963" s="4"/>
      <c r="H963" s="4"/>
      <c r="I963" s="3"/>
    </row>
    <row r="964" ht="16.5" customHeight="1">
      <c r="B964" s="1"/>
      <c r="E964" s="33"/>
      <c r="F964" s="4"/>
      <c r="G964" s="4"/>
      <c r="H964" s="4"/>
      <c r="I964" s="3"/>
    </row>
    <row r="965" ht="16.5" customHeight="1">
      <c r="B965" s="1"/>
      <c r="E965" s="33"/>
      <c r="F965" s="4"/>
      <c r="G965" s="4"/>
      <c r="H965" s="4"/>
      <c r="I965" s="3"/>
    </row>
    <row r="966" ht="16.5" customHeight="1">
      <c r="B966" s="1"/>
      <c r="E966" s="33"/>
      <c r="F966" s="4"/>
      <c r="G966" s="4"/>
      <c r="H966" s="4"/>
      <c r="I966" s="3"/>
    </row>
    <row r="967" ht="16.5" customHeight="1">
      <c r="B967" s="1"/>
      <c r="E967" s="33"/>
      <c r="F967" s="4"/>
      <c r="G967" s="4"/>
      <c r="H967" s="4"/>
      <c r="I967" s="3"/>
    </row>
    <row r="968" ht="16.5" customHeight="1">
      <c r="B968" s="1"/>
      <c r="E968" s="33"/>
      <c r="F968" s="4"/>
      <c r="G968" s="4"/>
      <c r="H968" s="4"/>
      <c r="I968" s="3"/>
    </row>
    <row r="969" ht="16.5" customHeight="1">
      <c r="B969" s="1"/>
      <c r="E969" s="33"/>
      <c r="F969" s="4"/>
      <c r="G969" s="4"/>
      <c r="H969" s="4"/>
      <c r="I969" s="3"/>
    </row>
    <row r="970" ht="16.5" customHeight="1">
      <c r="B970" s="1"/>
      <c r="E970" s="33"/>
      <c r="F970" s="4"/>
      <c r="G970" s="4"/>
      <c r="H970" s="4"/>
      <c r="I970" s="3"/>
    </row>
    <row r="971" ht="16.5" customHeight="1">
      <c r="B971" s="1"/>
      <c r="E971" s="33"/>
      <c r="F971" s="4"/>
      <c r="G971" s="4"/>
      <c r="H971" s="4"/>
      <c r="I971" s="3"/>
    </row>
    <row r="972" ht="16.5" customHeight="1">
      <c r="B972" s="1"/>
      <c r="E972" s="33"/>
      <c r="F972" s="4"/>
      <c r="G972" s="4"/>
      <c r="H972" s="4"/>
      <c r="I972" s="3"/>
    </row>
    <row r="973" ht="16.5" customHeight="1">
      <c r="B973" s="1"/>
      <c r="E973" s="33"/>
      <c r="F973" s="4"/>
      <c r="G973" s="4"/>
      <c r="H973" s="4"/>
      <c r="I973" s="3"/>
    </row>
    <row r="974" ht="16.5" customHeight="1">
      <c r="B974" s="1"/>
      <c r="E974" s="33"/>
      <c r="F974" s="4"/>
      <c r="G974" s="4"/>
      <c r="H974" s="4"/>
      <c r="I974" s="3"/>
    </row>
    <row r="975" ht="16.5" customHeight="1">
      <c r="B975" s="1"/>
      <c r="E975" s="33"/>
      <c r="F975" s="4"/>
      <c r="G975" s="4"/>
      <c r="H975" s="4"/>
      <c r="I975" s="3"/>
    </row>
    <row r="976" ht="16.5" customHeight="1">
      <c r="B976" s="1"/>
      <c r="E976" s="33"/>
      <c r="F976" s="4"/>
      <c r="G976" s="4"/>
      <c r="H976" s="4"/>
      <c r="I976" s="3"/>
    </row>
    <row r="977" ht="16.5" customHeight="1">
      <c r="B977" s="1"/>
      <c r="E977" s="33"/>
      <c r="F977" s="4"/>
      <c r="G977" s="4"/>
      <c r="H977" s="4"/>
      <c r="I977" s="3"/>
    </row>
    <row r="978" ht="16.5" customHeight="1">
      <c r="B978" s="1"/>
      <c r="E978" s="33"/>
      <c r="F978" s="4"/>
      <c r="G978" s="4"/>
      <c r="H978" s="4"/>
      <c r="I978" s="3"/>
    </row>
    <row r="979" ht="16.5" customHeight="1">
      <c r="B979" s="1"/>
      <c r="E979" s="33"/>
      <c r="F979" s="4"/>
      <c r="G979" s="4"/>
      <c r="H979" s="4"/>
      <c r="I979" s="3"/>
    </row>
    <row r="980" ht="16.5" customHeight="1">
      <c r="B980" s="1"/>
      <c r="E980" s="33"/>
      <c r="F980" s="4"/>
      <c r="G980" s="4"/>
      <c r="H980" s="4"/>
      <c r="I980" s="3"/>
    </row>
    <row r="981" ht="16.5" customHeight="1">
      <c r="B981" s="1"/>
      <c r="E981" s="33"/>
      <c r="F981" s="4"/>
      <c r="G981" s="4"/>
      <c r="H981" s="4"/>
      <c r="I981" s="3"/>
    </row>
    <row r="982" ht="16.5" customHeight="1">
      <c r="B982" s="1"/>
      <c r="E982" s="33"/>
      <c r="F982" s="4"/>
      <c r="G982" s="4"/>
      <c r="H982" s="4"/>
      <c r="I982" s="3"/>
    </row>
    <row r="983" ht="16.5" customHeight="1">
      <c r="B983" s="1"/>
      <c r="E983" s="33"/>
      <c r="F983" s="4"/>
      <c r="G983" s="4"/>
      <c r="H983" s="4"/>
      <c r="I983" s="3"/>
    </row>
    <row r="984" ht="16.5" customHeight="1">
      <c r="B984" s="1"/>
      <c r="E984" s="33"/>
      <c r="F984" s="4"/>
      <c r="G984" s="4"/>
      <c r="H984" s="4"/>
      <c r="I984" s="3"/>
    </row>
    <row r="985" ht="16.5" customHeight="1">
      <c r="B985" s="1"/>
      <c r="E985" s="33"/>
      <c r="F985" s="4"/>
      <c r="G985" s="4"/>
      <c r="H985" s="4"/>
      <c r="I985" s="3"/>
    </row>
    <row r="986" ht="16.5" customHeight="1">
      <c r="B986" s="1"/>
      <c r="E986" s="33"/>
      <c r="F986" s="4"/>
      <c r="G986" s="4"/>
      <c r="H986" s="4"/>
      <c r="I986" s="3"/>
    </row>
    <row r="987" ht="16.5" customHeight="1">
      <c r="B987" s="1"/>
      <c r="E987" s="33"/>
      <c r="F987" s="4"/>
      <c r="G987" s="4"/>
      <c r="H987" s="4"/>
      <c r="I987" s="3"/>
    </row>
    <row r="988" ht="16.5" customHeight="1">
      <c r="B988" s="1"/>
      <c r="E988" s="33"/>
      <c r="F988" s="4"/>
      <c r="G988" s="4"/>
      <c r="H988" s="4"/>
      <c r="I988" s="3"/>
    </row>
    <row r="989" ht="16.5" customHeight="1">
      <c r="B989" s="1"/>
      <c r="E989" s="33"/>
      <c r="F989" s="4"/>
      <c r="G989" s="4"/>
      <c r="H989" s="4"/>
      <c r="I989" s="3"/>
    </row>
    <row r="990" ht="16.5" customHeight="1">
      <c r="B990" s="1"/>
      <c r="E990" s="33"/>
      <c r="F990" s="4"/>
      <c r="G990" s="4"/>
      <c r="H990" s="4"/>
      <c r="I990" s="3"/>
    </row>
    <row r="991" ht="16.5" customHeight="1">
      <c r="B991" s="1"/>
      <c r="E991" s="33"/>
      <c r="F991" s="4"/>
      <c r="G991" s="4"/>
      <c r="H991" s="4"/>
      <c r="I991" s="3"/>
    </row>
    <row r="992" ht="16.5" customHeight="1">
      <c r="B992" s="1"/>
      <c r="E992" s="33"/>
      <c r="F992" s="4"/>
      <c r="G992" s="4"/>
      <c r="H992" s="4"/>
      <c r="I992" s="3"/>
    </row>
    <row r="993" ht="16.5" customHeight="1">
      <c r="B993" s="1"/>
      <c r="E993" s="33"/>
      <c r="F993" s="4"/>
      <c r="G993" s="4"/>
      <c r="H993" s="4"/>
      <c r="I993" s="3"/>
    </row>
    <row r="994" ht="16.5" customHeight="1">
      <c r="B994" s="1"/>
      <c r="E994" s="33"/>
      <c r="F994" s="4"/>
      <c r="G994" s="4"/>
      <c r="H994" s="4"/>
      <c r="I994" s="3"/>
    </row>
    <row r="995" ht="16.5" customHeight="1">
      <c r="B995" s="1"/>
      <c r="E995" s="33"/>
      <c r="F995" s="4"/>
      <c r="G995" s="4"/>
      <c r="H995" s="4"/>
      <c r="I995" s="3"/>
    </row>
    <row r="996" ht="16.5" customHeight="1">
      <c r="B996" s="1"/>
      <c r="E996" s="33"/>
      <c r="F996" s="4"/>
      <c r="G996" s="4"/>
      <c r="H996" s="4"/>
      <c r="I996" s="3"/>
    </row>
    <row r="997" ht="16.5" customHeight="1">
      <c r="B997" s="1"/>
      <c r="E997" s="33"/>
      <c r="F997" s="4"/>
      <c r="G997" s="4"/>
      <c r="H997" s="4"/>
      <c r="I997" s="3"/>
    </row>
    <row r="998" ht="16.5" customHeight="1">
      <c r="B998" s="1"/>
      <c r="E998" s="33"/>
      <c r="F998" s="4"/>
      <c r="G998" s="4"/>
      <c r="H998" s="4"/>
      <c r="I998" s="3"/>
    </row>
    <row r="999" ht="16.5" customHeight="1">
      <c r="B999" s="1"/>
      <c r="E999" s="33"/>
      <c r="F999" s="4"/>
      <c r="G999" s="4"/>
      <c r="H999" s="4"/>
      <c r="I999" s="3"/>
    </row>
    <row r="1000" ht="16.5" customHeight="1">
      <c r="B1000" s="1"/>
      <c r="E1000" s="33"/>
      <c r="F1000" s="4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5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95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400.0</v>
      </c>
      <c r="H4" s="16"/>
      <c r="I4" s="17">
        <v>0.8716</v>
      </c>
      <c r="J4" s="17"/>
      <c r="K4" s="17"/>
      <c r="L4" s="17"/>
    </row>
    <row r="5" ht="16.5" customHeight="1">
      <c r="B5" s="14">
        <v>45002.0</v>
      </c>
      <c r="C5" s="15"/>
      <c r="D5" s="15"/>
      <c r="E5" s="15"/>
      <c r="F5" s="15">
        <v>200.0</v>
      </c>
      <c r="G5" s="16">
        <v>200.0</v>
      </c>
      <c r="H5" s="16"/>
      <c r="I5" s="17"/>
      <c r="J5" s="17"/>
      <c r="K5" s="17"/>
      <c r="L5" s="17"/>
      <c r="M5" s="20" t="s">
        <v>96</v>
      </c>
    </row>
    <row r="6" ht="16.5" customHeight="1">
      <c r="B6" s="14">
        <v>45041.0</v>
      </c>
      <c r="C6" s="15"/>
      <c r="D6" s="15" t="s">
        <v>97</v>
      </c>
      <c r="E6" s="15"/>
      <c r="F6" s="15">
        <v>77.8</v>
      </c>
      <c r="G6" s="16">
        <v>122.2</v>
      </c>
      <c r="H6" s="16"/>
      <c r="I6" s="17"/>
      <c r="J6" s="17"/>
      <c r="K6" s="17"/>
      <c r="L6" s="17"/>
    </row>
    <row r="7" ht="16.5" customHeight="1">
      <c r="B7" s="14">
        <v>45063.0</v>
      </c>
      <c r="C7" s="15" t="s">
        <v>14</v>
      </c>
      <c r="D7" s="15"/>
      <c r="E7" s="15"/>
      <c r="F7" s="15"/>
      <c r="G7" s="16">
        <v>70.0</v>
      </c>
      <c r="H7" s="16"/>
      <c r="I7" s="17"/>
      <c r="J7" s="17"/>
      <c r="K7" s="17"/>
      <c r="L7" s="17"/>
    </row>
    <row r="8" ht="16.5" customHeight="1">
      <c r="B8" s="14">
        <v>45078.0</v>
      </c>
      <c r="C8" s="15"/>
      <c r="D8" s="15"/>
      <c r="E8" s="15">
        <v>400.0</v>
      </c>
      <c r="F8" s="15"/>
      <c r="G8" s="16">
        <v>470.0</v>
      </c>
      <c r="H8" s="16"/>
      <c r="I8" s="17"/>
      <c r="J8" s="17"/>
      <c r="K8" s="17"/>
      <c r="L8" s="17"/>
    </row>
    <row r="9" ht="16.5" customHeight="1">
      <c r="B9" s="14">
        <v>45082.0</v>
      </c>
      <c r="C9" s="15"/>
      <c r="D9" s="15" t="s">
        <v>97</v>
      </c>
      <c r="E9" s="15"/>
      <c r="F9" s="15">
        <v>322.8</v>
      </c>
      <c r="G9" s="16">
        <f t="shared" ref="G9:G11" si="1">G8+E9-F9</f>
        <v>147.2</v>
      </c>
      <c r="H9" s="16"/>
      <c r="I9" s="17"/>
      <c r="J9" s="17"/>
      <c r="K9" s="17"/>
      <c r="L9" s="17"/>
    </row>
    <row r="10" ht="16.5" customHeight="1">
      <c r="B10" s="14">
        <v>45194.0</v>
      </c>
      <c r="C10" s="15"/>
      <c r="D10" s="15" t="s">
        <v>98</v>
      </c>
      <c r="E10" s="15">
        <v>800.0</v>
      </c>
      <c r="F10" s="15"/>
      <c r="G10" s="16">
        <f t="shared" si="1"/>
        <v>947.2</v>
      </c>
      <c r="H10" s="16"/>
      <c r="I10" s="17"/>
      <c r="J10" s="17"/>
      <c r="K10" s="17"/>
      <c r="L10" s="17"/>
    </row>
    <row r="11" ht="16.5" customHeight="1">
      <c r="B11" s="14">
        <v>45203.0</v>
      </c>
      <c r="C11" s="15"/>
      <c r="D11" s="15" t="s">
        <v>100</v>
      </c>
      <c r="E11" s="15"/>
      <c r="F11" s="15">
        <v>800.0</v>
      </c>
      <c r="G11" s="16">
        <f t="shared" si="1"/>
        <v>147.2</v>
      </c>
      <c r="H11" s="16"/>
      <c r="I11" s="17"/>
      <c r="J11" s="17"/>
      <c r="K11" s="17"/>
      <c r="L11" s="17"/>
    </row>
    <row r="12" ht="16.5" customHeight="1">
      <c r="B12" s="14">
        <v>45203.0</v>
      </c>
      <c r="C12" s="15"/>
      <c r="D12" s="15"/>
      <c r="E12" s="15"/>
      <c r="F12" s="15"/>
      <c r="G12" s="16">
        <v>20.0</v>
      </c>
      <c r="H12" s="16"/>
      <c r="I12" s="17"/>
      <c r="J12" s="17"/>
      <c r="K12" s="17"/>
      <c r="L12" s="17"/>
    </row>
    <row r="13" ht="16.5" customHeight="1">
      <c r="B13" s="18">
        <v>45351.0</v>
      </c>
      <c r="C13" s="19"/>
      <c r="D13" s="19" t="s">
        <v>27</v>
      </c>
      <c r="E13" s="19"/>
      <c r="F13" s="19">
        <v>170.0</v>
      </c>
      <c r="G13" s="21">
        <v>0.0</v>
      </c>
      <c r="H13" s="21"/>
      <c r="I13" s="22"/>
      <c r="J13" s="22"/>
      <c r="K13" s="22"/>
      <c r="L13" s="22"/>
      <c r="M13" s="38" t="s">
        <v>102</v>
      </c>
      <c r="N13" s="38" t="s">
        <v>27</v>
      </c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5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  <c r="L184" s="17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3.86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99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200.0</v>
      </c>
      <c r="H4" s="16"/>
      <c r="I4" s="17">
        <v>0.8593</v>
      </c>
      <c r="J4" s="17"/>
      <c r="K4" s="17"/>
      <c r="L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200.0</v>
      </c>
      <c r="H5" s="16"/>
      <c r="I5" s="17"/>
      <c r="J5" s="17"/>
      <c r="K5" s="17"/>
      <c r="L5" s="17"/>
    </row>
    <row r="6" ht="16.5" customHeight="1">
      <c r="B6" s="14">
        <v>45159.0</v>
      </c>
      <c r="C6" s="15"/>
      <c r="D6" s="15" t="s">
        <v>101</v>
      </c>
      <c r="E6" s="15"/>
      <c r="F6" s="15">
        <v>20.0</v>
      </c>
      <c r="G6" s="16">
        <f>G5+E6-F6</f>
        <v>180</v>
      </c>
      <c r="H6" s="16"/>
      <c r="I6" s="17"/>
      <c r="J6" s="17"/>
      <c r="K6" s="17"/>
      <c r="L6" s="17"/>
    </row>
    <row r="7" ht="16.5" customHeight="1">
      <c r="B7" s="14">
        <v>45203.0</v>
      </c>
      <c r="C7" s="15"/>
      <c r="D7" s="15"/>
      <c r="E7" s="15"/>
      <c r="F7" s="15"/>
      <c r="G7" s="16">
        <v>170.0</v>
      </c>
      <c r="H7" s="16"/>
      <c r="I7" s="17"/>
      <c r="J7" s="17"/>
      <c r="K7" s="17"/>
      <c r="L7" s="17"/>
    </row>
    <row r="8" ht="16.5" customHeight="1">
      <c r="B8" s="18">
        <v>45351.0</v>
      </c>
      <c r="C8" s="19"/>
      <c r="D8" s="19" t="s">
        <v>27</v>
      </c>
      <c r="E8" s="19"/>
      <c r="F8" s="19">
        <v>170.0</v>
      </c>
      <c r="G8" s="21">
        <v>0.0</v>
      </c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5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  <c r="L187" s="17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103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6">
        <v>12600.0</v>
      </c>
      <c r="H4" s="16"/>
      <c r="I4" s="17"/>
      <c r="J4" s="17">
        <v>63.0</v>
      </c>
      <c r="K4" s="17"/>
      <c r="L4" s="17"/>
    </row>
    <row r="5" ht="16.5" customHeight="1">
      <c r="B5" s="14"/>
      <c r="C5" s="15"/>
      <c r="D5" s="15"/>
      <c r="E5" s="15"/>
      <c r="F5" s="15"/>
      <c r="G5" s="16"/>
      <c r="H5" s="16"/>
      <c r="I5" s="17"/>
      <c r="J5" s="17"/>
      <c r="K5" s="17"/>
      <c r="L5" s="17"/>
    </row>
    <row r="6" ht="16.5" customHeight="1">
      <c r="B6" s="14">
        <v>44972.0</v>
      </c>
      <c r="C6" s="15"/>
      <c r="D6" s="15"/>
      <c r="E6" s="15"/>
      <c r="F6" s="15">
        <v>400.0</v>
      </c>
      <c r="G6" s="16"/>
      <c r="H6" s="16"/>
      <c r="I6" s="17">
        <v>1.15</v>
      </c>
      <c r="J6" s="17"/>
      <c r="K6" s="17"/>
      <c r="L6" s="17"/>
    </row>
    <row r="7" ht="16.5" customHeight="1">
      <c r="B7" s="14">
        <v>44973.0</v>
      </c>
      <c r="C7" s="15"/>
      <c r="D7" s="15" t="s">
        <v>90</v>
      </c>
      <c r="E7" s="15"/>
      <c r="F7" s="15">
        <v>135.0</v>
      </c>
      <c r="G7" s="16"/>
      <c r="H7" s="16"/>
      <c r="I7" s="17"/>
      <c r="J7" s="17"/>
      <c r="K7" s="17"/>
      <c r="L7" s="17"/>
    </row>
    <row r="8" ht="16.5" customHeight="1">
      <c r="B8" s="14">
        <v>44980.0</v>
      </c>
      <c r="C8" s="15"/>
      <c r="D8" s="15" t="s">
        <v>73</v>
      </c>
      <c r="E8" s="15"/>
      <c r="F8" s="15">
        <v>400.0</v>
      </c>
      <c r="G8" s="16"/>
      <c r="H8" s="16"/>
      <c r="I8" s="17"/>
      <c r="J8" s="17"/>
      <c r="K8" s="17"/>
      <c r="L8" s="17"/>
    </row>
    <row r="9" ht="16.5" customHeight="1">
      <c r="B9" s="14">
        <v>44980.0</v>
      </c>
      <c r="C9" s="15"/>
      <c r="D9" s="15" t="s">
        <v>74</v>
      </c>
      <c r="E9" s="15"/>
      <c r="F9" s="15">
        <v>135.0</v>
      </c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>
        <v>12400.0</v>
      </c>
      <c r="H10" s="16"/>
      <c r="I10" s="17"/>
      <c r="J10" s="17" t="s">
        <v>104</v>
      </c>
      <c r="K10" s="17"/>
      <c r="L10" s="17"/>
    </row>
    <row r="11" ht="16.5" customHeight="1">
      <c r="B11" s="14">
        <v>44987.0</v>
      </c>
      <c r="C11" s="15"/>
      <c r="D11" s="15" t="s">
        <v>73</v>
      </c>
      <c r="E11" s="15"/>
      <c r="F11" s="15">
        <v>400.0</v>
      </c>
      <c r="G11" s="16">
        <v>12000.0</v>
      </c>
      <c r="H11" s="16"/>
      <c r="I11" s="17"/>
      <c r="J11" s="17"/>
      <c r="K11" s="17"/>
      <c r="L11" s="17"/>
    </row>
    <row r="12" ht="16.5" customHeight="1">
      <c r="B12" s="14">
        <v>44991.0</v>
      </c>
      <c r="C12" s="15"/>
      <c r="D12" s="15" t="s">
        <v>67</v>
      </c>
      <c r="E12" s="15"/>
      <c r="F12" s="15">
        <v>135.0</v>
      </c>
      <c r="G12" s="16">
        <v>11865.0</v>
      </c>
      <c r="H12" s="16"/>
      <c r="I12" s="17"/>
      <c r="J12" s="17"/>
      <c r="K12" s="17"/>
      <c r="L12" s="17"/>
    </row>
    <row r="13" ht="16.5" customHeight="1">
      <c r="B13" s="14">
        <v>44991.0</v>
      </c>
      <c r="C13" s="15"/>
      <c r="D13" s="15" t="s">
        <v>74</v>
      </c>
      <c r="E13" s="15"/>
      <c r="F13" s="15">
        <v>135.0</v>
      </c>
      <c r="G13" s="16">
        <v>11730.0</v>
      </c>
      <c r="H13" s="16"/>
      <c r="I13" s="17"/>
      <c r="J13" s="17"/>
      <c r="K13" s="17"/>
      <c r="L13" s="17"/>
    </row>
    <row r="14" ht="16.5" customHeight="1">
      <c r="B14" s="14">
        <v>44993.0</v>
      </c>
      <c r="C14" s="15"/>
      <c r="D14" s="15" t="s">
        <v>90</v>
      </c>
      <c r="E14" s="15"/>
      <c r="F14" s="15">
        <v>135.0</v>
      </c>
      <c r="G14" s="16">
        <v>11595.0</v>
      </c>
      <c r="H14" s="16"/>
      <c r="I14" s="17"/>
      <c r="J14" s="17"/>
      <c r="K14" s="17"/>
      <c r="L14" s="17"/>
    </row>
    <row r="15" ht="16.5" customHeight="1">
      <c r="B15" s="14">
        <v>44994.0</v>
      </c>
      <c r="C15" s="15"/>
      <c r="D15" s="15" t="s">
        <v>73</v>
      </c>
      <c r="E15" s="15"/>
      <c r="F15" s="15">
        <v>400.0</v>
      </c>
      <c r="G15" s="16">
        <v>11195.0</v>
      </c>
      <c r="H15" s="16"/>
      <c r="I15" s="17"/>
      <c r="J15" s="17"/>
      <c r="K15" s="17"/>
      <c r="L15" s="17"/>
    </row>
    <row r="16" ht="16.5" customHeight="1">
      <c r="B16" s="14">
        <v>44998.0</v>
      </c>
      <c r="C16" s="15"/>
      <c r="D16" s="15" t="s">
        <v>74</v>
      </c>
      <c r="E16" s="15"/>
      <c r="F16" s="15">
        <v>135.0</v>
      </c>
      <c r="G16" s="16">
        <v>11060.0</v>
      </c>
      <c r="H16" s="16"/>
      <c r="I16" s="17"/>
      <c r="J16" s="17"/>
      <c r="K16" s="17"/>
      <c r="L16" s="17"/>
    </row>
    <row r="17" ht="16.5" customHeight="1">
      <c r="B17" s="14">
        <v>45000.0</v>
      </c>
      <c r="C17" s="15"/>
      <c r="D17" s="15" t="s">
        <v>90</v>
      </c>
      <c r="E17" s="15"/>
      <c r="F17" s="15">
        <v>135.0</v>
      </c>
      <c r="G17" s="16">
        <v>10925.0</v>
      </c>
      <c r="H17" s="16"/>
      <c r="I17" s="17"/>
      <c r="J17" s="17"/>
      <c r="K17" s="17"/>
      <c r="L17" s="17"/>
    </row>
    <row r="18" ht="16.5" customHeight="1">
      <c r="B18" s="14">
        <v>45005.0</v>
      </c>
      <c r="C18" s="15"/>
      <c r="D18" s="15" t="s">
        <v>74</v>
      </c>
      <c r="E18" s="15"/>
      <c r="F18" s="15">
        <v>270.0</v>
      </c>
      <c r="G18" s="16">
        <v>10655.0</v>
      </c>
      <c r="H18" s="16"/>
      <c r="I18" s="17"/>
      <c r="J18" s="17"/>
      <c r="K18" s="17"/>
      <c r="L18" s="17"/>
    </row>
    <row r="19" ht="16.5" customHeight="1">
      <c r="B19" s="14">
        <v>45009.0</v>
      </c>
      <c r="C19" s="15"/>
      <c r="D19" s="15" t="s">
        <v>73</v>
      </c>
      <c r="E19" s="15"/>
      <c r="F19" s="15">
        <v>800.0</v>
      </c>
      <c r="G19" s="16">
        <v>9855.0</v>
      </c>
      <c r="H19" s="16"/>
      <c r="I19" s="17"/>
      <c r="J19" s="17"/>
      <c r="K19" s="17"/>
      <c r="L19" s="17"/>
    </row>
    <row r="20" ht="16.5" customHeight="1">
      <c r="B20" s="14">
        <v>45012.0</v>
      </c>
      <c r="C20" s="15"/>
      <c r="D20" s="15" t="s">
        <v>73</v>
      </c>
      <c r="E20" s="15"/>
      <c r="F20" s="15">
        <v>400.0</v>
      </c>
      <c r="G20" s="16">
        <v>9455.0</v>
      </c>
      <c r="H20" s="16"/>
      <c r="I20" s="17"/>
      <c r="J20" s="17"/>
      <c r="K20" s="17"/>
      <c r="L20" s="17"/>
    </row>
    <row r="21" ht="16.5" customHeight="1">
      <c r="B21" s="14">
        <v>45012.0</v>
      </c>
      <c r="C21" s="15"/>
      <c r="D21" s="15" t="s">
        <v>74</v>
      </c>
      <c r="E21" s="15"/>
      <c r="F21" s="15">
        <v>135.0</v>
      </c>
      <c r="G21" s="16">
        <v>9320.0</v>
      </c>
      <c r="H21" s="16"/>
      <c r="I21" s="17"/>
      <c r="J21" s="17"/>
      <c r="K21" s="17"/>
      <c r="L21" s="17"/>
    </row>
    <row r="22" ht="16.5" customHeight="1">
      <c r="B22" s="14">
        <v>45014.0</v>
      </c>
      <c r="C22" s="15"/>
      <c r="D22" s="15" t="s">
        <v>90</v>
      </c>
      <c r="E22" s="15"/>
      <c r="F22" s="15">
        <v>135.0</v>
      </c>
      <c r="G22" s="16">
        <v>9185.0</v>
      </c>
      <c r="H22" s="16"/>
      <c r="I22" s="17"/>
      <c r="J22" s="17"/>
      <c r="K22" s="17"/>
      <c r="L22" s="17"/>
    </row>
    <row r="23" ht="16.5" customHeight="1">
      <c r="B23" s="14">
        <v>45015.0</v>
      </c>
      <c r="C23" s="15"/>
      <c r="D23" s="15" t="s">
        <v>74</v>
      </c>
      <c r="E23" s="15"/>
      <c r="F23" s="15">
        <v>135.0</v>
      </c>
      <c r="G23" s="16">
        <v>9050.0</v>
      </c>
      <c r="H23" s="16"/>
      <c r="I23" s="17"/>
      <c r="J23" s="17"/>
      <c r="K23" s="17"/>
      <c r="L23" s="17"/>
    </row>
    <row r="24" ht="16.5" customHeight="1">
      <c r="B24" s="14">
        <v>45035.0</v>
      </c>
      <c r="C24" s="15"/>
      <c r="D24" s="15" t="s">
        <v>74</v>
      </c>
      <c r="E24" s="15"/>
      <c r="F24" s="15">
        <v>135.0</v>
      </c>
      <c r="G24" s="16">
        <v>8915.0</v>
      </c>
      <c r="H24" s="16"/>
      <c r="I24" s="17"/>
      <c r="J24" s="17"/>
      <c r="K24" s="17"/>
      <c r="L24" s="17"/>
    </row>
    <row r="25" ht="16.5" customHeight="1">
      <c r="B25" s="14">
        <v>45037.0</v>
      </c>
      <c r="C25" s="15"/>
      <c r="D25" s="15" t="s">
        <v>73</v>
      </c>
      <c r="E25" s="15"/>
      <c r="F25" s="15">
        <v>800.0</v>
      </c>
      <c r="G25" s="16">
        <v>8115.0</v>
      </c>
      <c r="H25" s="16"/>
      <c r="I25" s="17"/>
      <c r="J25" s="17"/>
      <c r="K25" s="17"/>
      <c r="L25" s="17"/>
    </row>
    <row r="26" ht="16.5" customHeight="1">
      <c r="B26" s="14">
        <v>45048.0</v>
      </c>
      <c r="C26" s="15"/>
      <c r="D26" s="15" t="s">
        <v>73</v>
      </c>
      <c r="E26" s="15"/>
      <c r="F26" s="15">
        <v>400.0</v>
      </c>
      <c r="G26" s="16">
        <v>7715.0</v>
      </c>
      <c r="H26" s="16"/>
      <c r="I26" s="17"/>
      <c r="J26" s="17"/>
      <c r="K26" s="17"/>
      <c r="L26" s="17"/>
    </row>
    <row r="27" ht="16.5" customHeight="1">
      <c r="B27" s="14">
        <v>45049.0</v>
      </c>
      <c r="C27" s="15"/>
      <c r="D27" s="15" t="s">
        <v>74</v>
      </c>
      <c r="E27" s="15"/>
      <c r="F27" s="15">
        <v>135.0</v>
      </c>
      <c r="G27" s="16">
        <v>7580.0</v>
      </c>
      <c r="H27" s="16"/>
      <c r="I27" s="17"/>
      <c r="J27" s="17"/>
      <c r="K27" s="17"/>
      <c r="L27" s="17"/>
    </row>
    <row r="28" ht="16.5" customHeight="1">
      <c r="B28" s="14">
        <v>45054.0</v>
      </c>
      <c r="C28" s="15"/>
      <c r="D28" s="15" t="s">
        <v>90</v>
      </c>
      <c r="E28" s="15"/>
      <c r="F28" s="15">
        <v>135.0</v>
      </c>
      <c r="G28" s="16">
        <v>7445.0</v>
      </c>
      <c r="H28" s="16"/>
      <c r="I28" s="17"/>
      <c r="J28" s="17"/>
      <c r="K28" s="17"/>
      <c r="L28" s="17"/>
    </row>
    <row r="29" ht="16.5" customHeight="1">
      <c r="B29" s="14">
        <v>45058.0</v>
      </c>
      <c r="C29" s="15"/>
      <c r="D29" s="15" t="s">
        <v>74</v>
      </c>
      <c r="E29" s="15"/>
      <c r="F29" s="15">
        <v>135.0</v>
      </c>
      <c r="G29" s="16">
        <v>7310.0</v>
      </c>
      <c r="H29" s="16"/>
      <c r="I29" s="17"/>
      <c r="J29" s="17"/>
      <c r="K29" s="17"/>
      <c r="L29" s="17"/>
    </row>
    <row r="30" ht="16.5" customHeight="1">
      <c r="B30" s="14">
        <v>45061.0</v>
      </c>
      <c r="C30" s="15"/>
      <c r="D30" s="15" t="s">
        <v>74</v>
      </c>
      <c r="E30" s="15"/>
      <c r="F30" s="15">
        <v>135.0</v>
      </c>
      <c r="G30" s="16">
        <v>7175.0</v>
      </c>
      <c r="H30" s="16"/>
      <c r="I30" s="17"/>
      <c r="J30" s="17"/>
      <c r="K30" s="17"/>
      <c r="L30" s="17"/>
    </row>
    <row r="31" ht="16.5" customHeight="1">
      <c r="B31" s="14">
        <v>45061.0</v>
      </c>
      <c r="C31" s="15"/>
      <c r="D31" s="15" t="s">
        <v>74</v>
      </c>
      <c r="E31" s="15"/>
      <c r="F31" s="15">
        <v>135.0</v>
      </c>
      <c r="G31" s="16">
        <v>7040.0</v>
      </c>
      <c r="H31" s="16"/>
      <c r="I31" s="17"/>
      <c r="J31" s="17"/>
      <c r="K31" s="17"/>
      <c r="L31" s="17"/>
    </row>
    <row r="32" ht="16.5" customHeight="1">
      <c r="B32" s="14">
        <v>45061.0</v>
      </c>
      <c r="C32" s="15"/>
      <c r="D32" s="15" t="s">
        <v>73</v>
      </c>
      <c r="E32" s="15"/>
      <c r="F32" s="15">
        <v>800.0</v>
      </c>
      <c r="G32" s="16">
        <v>6240.0</v>
      </c>
      <c r="H32" s="16"/>
      <c r="I32" s="17"/>
      <c r="J32" s="17"/>
      <c r="K32" s="17"/>
      <c r="L32" s="17"/>
    </row>
    <row r="33" ht="16.5" customHeight="1">
      <c r="B33" s="14">
        <v>45063.0</v>
      </c>
      <c r="C33" s="15" t="s">
        <v>14</v>
      </c>
      <c r="D33" s="15"/>
      <c r="E33" s="15"/>
      <c r="F33" s="15"/>
      <c r="G33" s="16">
        <v>6400.0</v>
      </c>
      <c r="H33" s="16"/>
      <c r="I33" s="17"/>
      <c r="J33" s="17"/>
      <c r="K33" s="17"/>
      <c r="L33" s="17"/>
    </row>
    <row r="34" ht="16.5" customHeight="1">
      <c r="B34" s="14">
        <v>45064.0</v>
      </c>
      <c r="C34" s="15"/>
      <c r="D34" s="15" t="s">
        <v>90</v>
      </c>
      <c r="E34" s="15"/>
      <c r="F34" s="15">
        <v>135.0</v>
      </c>
      <c r="G34" s="16">
        <v>6265.0</v>
      </c>
      <c r="H34" s="16"/>
      <c r="I34" s="17"/>
      <c r="J34" s="17"/>
      <c r="K34" s="17"/>
      <c r="L34" s="17"/>
    </row>
    <row r="35" ht="16.5" customHeight="1">
      <c r="B35" s="14">
        <v>45065.0</v>
      </c>
      <c r="C35" s="15"/>
      <c r="D35" s="15" t="s">
        <v>74</v>
      </c>
      <c r="E35" s="15"/>
      <c r="F35" s="15">
        <v>135.0</v>
      </c>
      <c r="G35" s="16">
        <v>6130.0</v>
      </c>
      <c r="H35" s="16"/>
      <c r="I35" s="17"/>
      <c r="J35" s="17"/>
      <c r="K35" s="17"/>
      <c r="L35" s="17"/>
    </row>
    <row r="36" ht="16.5" customHeight="1">
      <c r="B36" s="14">
        <v>45068.0</v>
      </c>
      <c r="C36" s="15"/>
      <c r="D36" s="15" t="s">
        <v>67</v>
      </c>
      <c r="E36" s="15"/>
      <c r="F36" s="15">
        <v>135.0</v>
      </c>
      <c r="G36" s="16">
        <v>5995.0</v>
      </c>
      <c r="H36" s="16"/>
      <c r="I36" s="17"/>
      <c r="J36" s="17"/>
      <c r="K36" s="17"/>
      <c r="L36" s="17"/>
    </row>
    <row r="37" ht="16.5" customHeight="1">
      <c r="B37" s="14">
        <v>45077.0</v>
      </c>
      <c r="C37" s="15"/>
      <c r="D37" s="15" t="s">
        <v>74</v>
      </c>
      <c r="E37" s="15"/>
      <c r="F37" s="15">
        <v>135.0</v>
      </c>
      <c r="G37" s="16">
        <v>5860.0</v>
      </c>
      <c r="H37" s="16"/>
      <c r="I37" s="17"/>
      <c r="J37" s="17"/>
      <c r="K37" s="17"/>
      <c r="L37" s="17"/>
    </row>
    <row r="38" ht="16.5" customHeight="1">
      <c r="B38" s="14">
        <v>45084.0</v>
      </c>
      <c r="C38" s="15"/>
      <c r="D38" s="15" t="s">
        <v>74</v>
      </c>
      <c r="E38" s="15"/>
      <c r="F38" s="15">
        <v>135.0</v>
      </c>
      <c r="G38" s="16">
        <v>5725.0</v>
      </c>
      <c r="H38" s="16"/>
      <c r="I38" s="17"/>
      <c r="J38" s="17"/>
      <c r="K38" s="17"/>
      <c r="L38" s="17"/>
    </row>
    <row r="39" ht="16.5" customHeight="1">
      <c r="B39" s="14">
        <v>45085.0</v>
      </c>
      <c r="C39" s="15"/>
      <c r="D39" s="15" t="s">
        <v>74</v>
      </c>
      <c r="E39" s="15"/>
      <c r="F39" s="15">
        <v>157.5</v>
      </c>
      <c r="G39" s="16">
        <v>5567.0</v>
      </c>
      <c r="H39" s="16"/>
      <c r="I39" s="17"/>
      <c r="J39" s="17"/>
      <c r="K39" s="17"/>
      <c r="L39" s="17"/>
    </row>
    <row r="40" ht="16.5" customHeight="1">
      <c r="B40" s="14">
        <v>45090.0</v>
      </c>
      <c r="C40" s="15"/>
      <c r="D40" s="15" t="s">
        <v>74</v>
      </c>
      <c r="E40" s="15"/>
      <c r="F40" s="15">
        <v>135.0</v>
      </c>
      <c r="G40" s="16">
        <v>5432.0</v>
      </c>
      <c r="H40" s="16"/>
      <c r="I40" s="17"/>
      <c r="J40" s="17"/>
      <c r="K40" s="17"/>
      <c r="L40" s="17"/>
    </row>
    <row r="41" ht="16.5" customHeight="1">
      <c r="B41" s="14">
        <v>45091.0</v>
      </c>
      <c r="C41" s="15"/>
      <c r="D41" s="15" t="s">
        <v>74</v>
      </c>
      <c r="E41" s="15"/>
      <c r="F41" s="15">
        <v>90.0</v>
      </c>
      <c r="G41" s="16">
        <v>5342.0</v>
      </c>
      <c r="H41" s="16"/>
      <c r="I41" s="17"/>
      <c r="J41" s="17"/>
      <c r="K41" s="17"/>
      <c r="L41" s="17"/>
    </row>
    <row r="42" ht="16.5" customHeight="1">
      <c r="B42" s="14">
        <v>45092.0</v>
      </c>
      <c r="C42" s="15"/>
      <c r="D42" s="15" t="s">
        <v>73</v>
      </c>
      <c r="E42" s="15"/>
      <c r="F42" s="15">
        <v>400.0</v>
      </c>
      <c r="G42" s="16">
        <v>4942.0</v>
      </c>
      <c r="H42" s="16"/>
      <c r="I42" s="17"/>
      <c r="J42" s="17"/>
      <c r="K42" s="17"/>
      <c r="L42" s="17"/>
    </row>
    <row r="43" ht="16.5" customHeight="1">
      <c r="B43" s="14">
        <v>45096.0</v>
      </c>
      <c r="C43" s="15"/>
      <c r="D43" s="15" t="s">
        <v>74</v>
      </c>
      <c r="E43" s="15"/>
      <c r="F43" s="15">
        <v>135.0</v>
      </c>
      <c r="G43" s="16">
        <v>4807.0</v>
      </c>
      <c r="H43" s="16"/>
      <c r="I43" s="17"/>
      <c r="J43" s="17"/>
      <c r="K43" s="17"/>
      <c r="L43" s="17"/>
    </row>
    <row r="44" ht="16.5" customHeight="1">
      <c r="B44" s="14">
        <v>45097.0</v>
      </c>
      <c r="C44" s="15"/>
      <c r="D44" s="15" t="s">
        <v>74</v>
      </c>
      <c r="E44" s="15"/>
      <c r="F44" s="15">
        <v>135.0</v>
      </c>
      <c r="G44" s="16">
        <v>4672.0</v>
      </c>
      <c r="H44" s="16"/>
      <c r="I44" s="17"/>
      <c r="J44" s="17"/>
      <c r="K44" s="17"/>
      <c r="L44" s="17"/>
    </row>
    <row r="45" ht="16.5" customHeight="1">
      <c r="B45" s="14">
        <v>45098.0</v>
      </c>
      <c r="C45" s="15"/>
      <c r="D45" s="15" t="s">
        <v>74</v>
      </c>
      <c r="E45" s="15"/>
      <c r="F45" s="15">
        <v>90.0</v>
      </c>
      <c r="G45" s="16">
        <v>4582.0</v>
      </c>
      <c r="H45" s="16"/>
      <c r="I45" s="17"/>
      <c r="J45" s="17"/>
      <c r="K45" s="17"/>
      <c r="L45" s="17"/>
    </row>
    <row r="46" ht="16.5" customHeight="1">
      <c r="B46" s="14">
        <v>45100.0</v>
      </c>
      <c r="C46" s="15"/>
      <c r="D46" s="15" t="s">
        <v>74</v>
      </c>
      <c r="E46" s="15"/>
      <c r="F46" s="15">
        <v>135.0</v>
      </c>
      <c r="G46" s="16">
        <v>4447.0</v>
      </c>
      <c r="H46" s="16"/>
      <c r="I46" s="17"/>
      <c r="J46" s="17"/>
      <c r="K46" s="17"/>
      <c r="L46" s="17"/>
    </row>
    <row r="47" ht="16.5" customHeight="1">
      <c r="B47" s="14">
        <v>45103.0</v>
      </c>
      <c r="C47" s="15"/>
      <c r="D47" s="15" t="s">
        <v>67</v>
      </c>
      <c r="E47" s="15"/>
      <c r="F47" s="15">
        <v>90.0</v>
      </c>
      <c r="G47" s="16">
        <v>4357.0</v>
      </c>
      <c r="H47" s="16"/>
      <c r="I47" s="17"/>
      <c r="J47" s="17"/>
      <c r="K47" s="17"/>
      <c r="L47" s="17"/>
    </row>
    <row r="48" ht="16.5" customHeight="1">
      <c r="B48" s="14">
        <v>45105.0</v>
      </c>
      <c r="C48" s="15"/>
      <c r="D48" s="15" t="s">
        <v>74</v>
      </c>
      <c r="E48" s="15"/>
      <c r="F48" s="15">
        <v>135.0</v>
      </c>
      <c r="G48" s="16">
        <v>4222.0</v>
      </c>
      <c r="H48" s="16"/>
      <c r="I48" s="17"/>
      <c r="J48" s="17"/>
      <c r="K48" s="17"/>
      <c r="L48" s="17"/>
    </row>
    <row r="49" ht="16.5" customHeight="1">
      <c r="B49" s="14">
        <v>45106.0</v>
      </c>
      <c r="C49" s="15"/>
      <c r="D49" s="15" t="s">
        <v>73</v>
      </c>
      <c r="E49" s="15"/>
      <c r="F49" s="15">
        <v>400.0</v>
      </c>
      <c r="G49" s="16">
        <v>3822.0</v>
      </c>
      <c r="H49" s="16"/>
      <c r="I49" s="17"/>
      <c r="J49" s="17"/>
      <c r="K49" s="17"/>
      <c r="L49" s="17"/>
    </row>
    <row r="50" ht="16.5" customHeight="1">
      <c r="B50" s="14">
        <v>45110.0</v>
      </c>
      <c r="C50" s="15"/>
      <c r="D50" s="15" t="s">
        <v>74</v>
      </c>
      <c r="E50" s="15"/>
      <c r="F50" s="15">
        <v>135.0</v>
      </c>
      <c r="G50" s="16">
        <v>3687.0</v>
      </c>
      <c r="H50" s="16"/>
      <c r="I50" s="17"/>
      <c r="J50" s="17"/>
      <c r="K50" s="17"/>
      <c r="L50" s="17"/>
    </row>
    <row r="51" ht="16.5" customHeight="1">
      <c r="B51" s="14">
        <v>45110.0</v>
      </c>
      <c r="C51" s="15"/>
      <c r="D51" s="15" t="s">
        <v>73</v>
      </c>
      <c r="E51" s="15"/>
      <c r="F51" s="15">
        <v>400.0</v>
      </c>
      <c r="G51" s="16">
        <v>3287.0</v>
      </c>
      <c r="H51" s="16"/>
      <c r="I51" s="17"/>
      <c r="J51" s="17"/>
      <c r="K51" s="17"/>
      <c r="L51" s="17"/>
    </row>
    <row r="52" ht="16.5" customHeight="1">
      <c r="B52" s="14">
        <v>45118.0</v>
      </c>
      <c r="C52" s="15"/>
      <c r="D52" s="15" t="s">
        <v>74</v>
      </c>
      <c r="E52" s="15"/>
      <c r="F52" s="15">
        <v>90.0</v>
      </c>
      <c r="G52" s="16">
        <v>3197.0</v>
      </c>
      <c r="H52" s="16"/>
      <c r="I52" s="17"/>
      <c r="J52" s="17"/>
      <c r="K52" s="17"/>
      <c r="L52" s="17"/>
    </row>
    <row r="53" ht="16.5" customHeight="1">
      <c r="B53" s="14">
        <v>45125.0</v>
      </c>
      <c r="C53" s="15"/>
      <c r="D53" s="15" t="s">
        <v>73</v>
      </c>
      <c r="E53" s="15"/>
      <c r="F53" s="15">
        <v>800.0</v>
      </c>
      <c r="G53" s="16">
        <v>2397.0</v>
      </c>
      <c r="H53" s="16"/>
      <c r="I53" s="17"/>
      <c r="J53" s="17"/>
      <c r="K53" s="17"/>
      <c r="L53" s="17"/>
    </row>
    <row r="54" ht="16.5" customHeight="1">
      <c r="B54" s="14">
        <v>45127.0</v>
      </c>
      <c r="C54" s="15"/>
      <c r="D54" s="15" t="s">
        <v>74</v>
      </c>
      <c r="E54" s="15"/>
      <c r="F54" s="15">
        <v>135.0</v>
      </c>
      <c r="G54" s="16">
        <v>2262.0</v>
      </c>
      <c r="H54" s="16"/>
      <c r="I54" s="17"/>
      <c r="J54" s="17"/>
      <c r="K54" s="17"/>
      <c r="L54" s="17"/>
    </row>
    <row r="55" ht="16.5" customHeight="1">
      <c r="B55" s="14">
        <v>45131.0</v>
      </c>
      <c r="C55" s="15"/>
      <c r="D55" s="15" t="s">
        <v>90</v>
      </c>
      <c r="E55" s="15"/>
      <c r="F55" s="15">
        <v>90.0</v>
      </c>
      <c r="G55" s="16">
        <v>2172.0</v>
      </c>
      <c r="H55" s="16"/>
      <c r="I55" s="17"/>
      <c r="J55" s="17"/>
      <c r="K55" s="17"/>
      <c r="L55" s="17"/>
    </row>
    <row r="56" ht="16.5" customHeight="1">
      <c r="B56" s="14">
        <v>45159.0</v>
      </c>
      <c r="C56" s="15"/>
      <c r="D56" s="15" t="s">
        <v>67</v>
      </c>
      <c r="E56" s="15"/>
      <c r="F56" s="15">
        <v>135.0</v>
      </c>
      <c r="G56" s="16">
        <v>2037.0</v>
      </c>
      <c r="H56" s="16"/>
      <c r="I56" s="17"/>
      <c r="J56" s="17"/>
      <c r="K56" s="17"/>
      <c r="L56" s="17"/>
    </row>
    <row r="57" ht="16.5" customHeight="1">
      <c r="B57" s="14">
        <v>45167.0</v>
      </c>
      <c r="C57" s="15"/>
      <c r="D57" s="15" t="s">
        <v>74</v>
      </c>
      <c r="E57" s="15"/>
      <c r="F57" s="15">
        <v>90.0</v>
      </c>
      <c r="G57" s="16">
        <f t="shared" ref="G57:G58" si="1">G56+E57-F57</f>
        <v>1947</v>
      </c>
      <c r="H57" s="16"/>
      <c r="I57" s="17"/>
      <c r="J57" s="17"/>
      <c r="K57" s="17"/>
      <c r="L57" s="17"/>
    </row>
    <row r="58" ht="16.5" customHeight="1">
      <c r="B58" s="14">
        <v>45190.0</v>
      </c>
      <c r="C58" s="15" t="s">
        <v>21</v>
      </c>
      <c r="D58" s="15" t="s">
        <v>69</v>
      </c>
      <c r="E58" s="15"/>
      <c r="F58" s="15">
        <v>1600.0</v>
      </c>
      <c r="G58" s="16">
        <f t="shared" si="1"/>
        <v>347</v>
      </c>
      <c r="H58" s="16"/>
      <c r="I58" s="17"/>
      <c r="J58" s="17"/>
      <c r="K58" s="17"/>
      <c r="L58" s="17"/>
    </row>
    <row r="59" ht="16.5" customHeight="1">
      <c r="B59" s="14">
        <v>45203.0</v>
      </c>
      <c r="C59" s="15"/>
      <c r="D59" s="15"/>
      <c r="E59" s="15"/>
      <c r="F59" s="15"/>
      <c r="G59" s="16">
        <v>420.0</v>
      </c>
      <c r="H59" s="16"/>
      <c r="I59" s="17"/>
      <c r="J59" s="17"/>
      <c r="K59" s="17"/>
      <c r="L59" s="17"/>
    </row>
    <row r="60" ht="16.5" customHeight="1">
      <c r="B60" s="18">
        <v>45205.0</v>
      </c>
      <c r="C60" s="19" t="s">
        <v>21</v>
      </c>
      <c r="D60" s="19" t="s">
        <v>69</v>
      </c>
      <c r="E60" s="19"/>
      <c r="F60" s="19">
        <v>420.0</v>
      </c>
      <c r="G60" s="21">
        <v>0.0</v>
      </c>
      <c r="H60" s="21"/>
      <c r="I60" s="22"/>
      <c r="J60" s="22"/>
      <c r="K60" s="22"/>
      <c r="L60" s="22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5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7"/>
      <c r="D114" s="17"/>
      <c r="E114" s="15"/>
      <c r="F114" s="17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4"/>
      <c r="C184" s="15"/>
      <c r="D184" s="15"/>
      <c r="E184" s="15"/>
      <c r="F184" s="15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  <c r="L187" s="17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105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175.0</v>
      </c>
      <c r="H4" s="16">
        <v>175.0</v>
      </c>
      <c r="I4" s="17"/>
      <c r="J4" s="17"/>
      <c r="K4" s="17"/>
      <c r="L4" s="17">
        <v>7.0</v>
      </c>
    </row>
    <row r="5" ht="16.5" customHeight="1">
      <c r="B5" s="14">
        <v>44993.0</v>
      </c>
      <c r="C5" s="15"/>
      <c r="D5" s="15" t="s">
        <v>106</v>
      </c>
      <c r="E5" s="15"/>
      <c r="F5" s="15"/>
      <c r="G5" s="16">
        <v>0.0</v>
      </c>
      <c r="H5" s="16"/>
      <c r="I5" s="17"/>
      <c r="J5" s="17"/>
      <c r="K5" s="17"/>
      <c r="L5" s="17"/>
    </row>
    <row r="6" ht="16.5" customHeight="1">
      <c r="B6" s="14"/>
      <c r="C6" s="15"/>
      <c r="D6" s="15"/>
      <c r="E6" s="15"/>
      <c r="F6" s="15"/>
      <c r="G6" s="16"/>
      <c r="H6" s="16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107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19.0</v>
      </c>
      <c r="H4" s="16">
        <v>19.4</v>
      </c>
      <c r="I4" s="17"/>
      <c r="J4" s="17"/>
      <c r="K4" s="17"/>
      <c r="L4" s="17">
        <v>7.0</v>
      </c>
    </row>
    <row r="5" ht="16.5" customHeight="1">
      <c r="B5" s="14">
        <v>44993.0</v>
      </c>
      <c r="C5" s="15"/>
      <c r="D5" s="15" t="s">
        <v>106</v>
      </c>
      <c r="E5" s="15"/>
      <c r="F5" s="15" t="s">
        <v>108</v>
      </c>
      <c r="G5" s="16">
        <v>0.0</v>
      </c>
      <c r="H5" s="16"/>
      <c r="I5" s="17"/>
      <c r="J5" s="17"/>
      <c r="K5" s="17"/>
      <c r="L5" s="17"/>
    </row>
    <row r="6" ht="16.5" customHeight="1">
      <c r="B6" s="14"/>
      <c r="C6" s="15"/>
      <c r="D6" s="15"/>
      <c r="E6" s="15"/>
      <c r="F6" s="15"/>
      <c r="G6" s="16"/>
      <c r="H6" s="16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5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109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 t="s">
        <v>110</v>
      </c>
      <c r="H4" s="16"/>
      <c r="I4" s="17"/>
      <c r="J4" s="17"/>
      <c r="K4" s="17"/>
    </row>
    <row r="5" ht="16.5" customHeight="1">
      <c r="B5" s="14">
        <v>45203.0</v>
      </c>
      <c r="C5" s="15"/>
      <c r="D5" s="15"/>
      <c r="E5" s="15"/>
      <c r="F5" s="15"/>
      <c r="G5" s="16" t="s">
        <v>111</v>
      </c>
      <c r="H5" s="16"/>
      <c r="I5" s="17"/>
      <c r="J5" s="17"/>
      <c r="K5" s="17"/>
    </row>
    <row r="6" ht="16.5" customHeight="1">
      <c r="B6" s="18">
        <v>45236.0</v>
      </c>
      <c r="C6" s="19"/>
      <c r="D6" s="19" t="s">
        <v>112</v>
      </c>
      <c r="E6" s="19"/>
      <c r="F6" s="19"/>
      <c r="G6" s="21">
        <v>0.0</v>
      </c>
      <c r="H6" s="21"/>
      <c r="I6" s="22"/>
      <c r="J6" s="22"/>
      <c r="K6" s="22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7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5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7"/>
      <c r="D111" s="17"/>
      <c r="E111" s="15"/>
      <c r="F111" s="17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7"/>
      <c r="D182" s="17"/>
      <c r="E182" s="15"/>
      <c r="F182" s="17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113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44266.0</v>
      </c>
      <c r="C4" s="15"/>
      <c r="D4" s="15"/>
      <c r="E4" s="15"/>
      <c r="F4" s="15"/>
      <c r="G4" s="16">
        <v>600.0</v>
      </c>
      <c r="H4" s="16"/>
      <c r="I4" s="17" t="s">
        <v>114</v>
      </c>
      <c r="J4" s="17"/>
      <c r="K4" s="17"/>
    </row>
    <row r="5" ht="16.5" customHeight="1">
      <c r="B5" s="14">
        <v>45114.0</v>
      </c>
      <c r="C5" s="15"/>
      <c r="D5" s="15" t="s">
        <v>71</v>
      </c>
      <c r="E5" s="15"/>
      <c r="F5" s="15">
        <v>20.0</v>
      </c>
      <c r="G5" s="16">
        <v>580.0</v>
      </c>
      <c r="H5" s="16"/>
      <c r="I5" s="17"/>
      <c r="J5" s="17"/>
      <c r="K5" s="17"/>
    </row>
    <row r="6" ht="16.5" customHeight="1">
      <c r="B6" s="18">
        <v>45181.0</v>
      </c>
      <c r="C6" s="19"/>
      <c r="D6" s="19" t="s">
        <v>69</v>
      </c>
      <c r="E6" s="19"/>
      <c r="F6" s="19">
        <v>580.0</v>
      </c>
      <c r="G6" s="21">
        <v>0.0</v>
      </c>
      <c r="H6" s="21"/>
      <c r="I6" s="22"/>
      <c r="J6" s="22"/>
      <c r="K6" s="22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7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5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7"/>
      <c r="D111" s="17"/>
      <c r="E111" s="15"/>
      <c r="F111" s="17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"/>
      <c r="E182" s="2"/>
      <c r="G182" s="4"/>
      <c r="H182" s="4"/>
    </row>
    <row r="183" ht="16.5" customHeight="1">
      <c r="B183" s="1"/>
      <c r="E183" s="2"/>
      <c r="G183" s="4"/>
      <c r="H183" s="4"/>
    </row>
    <row r="184" ht="16.5" customHeight="1">
      <c r="B184" s="1"/>
      <c r="E184" s="2"/>
      <c r="G184" s="4"/>
      <c r="H184" s="4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115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290.0</v>
      </c>
      <c r="H4" s="16"/>
      <c r="I4" s="17">
        <v>0.9863</v>
      </c>
      <c r="J4" s="17"/>
      <c r="K4" s="17"/>
      <c r="L4" s="17"/>
    </row>
    <row r="5" ht="16.5" customHeight="1">
      <c r="B5" s="14">
        <v>44987.0</v>
      </c>
      <c r="C5" s="15"/>
      <c r="D5" s="15" t="s">
        <v>73</v>
      </c>
      <c r="E5" s="15"/>
      <c r="F5" s="15">
        <v>60.0</v>
      </c>
      <c r="G5" s="16">
        <v>230.0</v>
      </c>
      <c r="H5" s="16"/>
      <c r="I5" s="17"/>
      <c r="J5" s="17"/>
      <c r="K5" s="17"/>
      <c r="L5" s="17"/>
    </row>
    <row r="6" ht="16.5" customHeight="1">
      <c r="B6" s="14">
        <v>44991.0</v>
      </c>
      <c r="C6" s="15"/>
      <c r="D6" s="17" t="s">
        <v>67</v>
      </c>
      <c r="E6" s="15"/>
      <c r="F6" s="15">
        <v>47.0</v>
      </c>
      <c r="G6" s="16">
        <v>183.0</v>
      </c>
      <c r="H6" s="16"/>
      <c r="I6" s="17"/>
      <c r="J6" s="17"/>
      <c r="K6" s="17"/>
      <c r="L6" s="17"/>
    </row>
    <row r="7" ht="16.5" customHeight="1">
      <c r="B7" s="14">
        <v>44991.0</v>
      </c>
      <c r="C7" s="15"/>
      <c r="D7" s="17" t="s">
        <v>74</v>
      </c>
      <c r="E7" s="15"/>
      <c r="F7" s="15">
        <v>47.0</v>
      </c>
      <c r="G7" s="16">
        <v>136.0</v>
      </c>
      <c r="H7" s="16"/>
      <c r="I7" s="17"/>
      <c r="J7" s="17"/>
      <c r="K7" s="17"/>
      <c r="L7" s="17"/>
    </row>
    <row r="8" ht="16.5" customHeight="1">
      <c r="B8" s="14">
        <v>44994.0</v>
      </c>
      <c r="C8" s="15"/>
      <c r="D8" s="15" t="s">
        <v>73</v>
      </c>
      <c r="E8" s="15"/>
      <c r="F8" s="15">
        <v>60.0</v>
      </c>
      <c r="G8" s="16">
        <v>76.0</v>
      </c>
      <c r="H8" s="16"/>
      <c r="I8" s="17"/>
      <c r="J8" s="17"/>
      <c r="K8" s="17"/>
      <c r="L8" s="17"/>
    </row>
    <row r="9" ht="16.5" customHeight="1">
      <c r="B9" s="14">
        <v>44998.0</v>
      </c>
      <c r="C9" s="15"/>
      <c r="D9" s="17" t="s">
        <v>74</v>
      </c>
      <c r="E9" s="15"/>
      <c r="F9" s="15">
        <v>47.0</v>
      </c>
      <c r="G9" s="16">
        <f>G8+E9-F9</f>
        <v>29</v>
      </c>
      <c r="H9" s="16"/>
      <c r="I9" s="17"/>
      <c r="J9" s="17"/>
      <c r="K9" s="17"/>
      <c r="L9" s="17"/>
    </row>
    <row r="10" ht="16.5" customHeight="1">
      <c r="B10" s="14">
        <v>45203.0</v>
      </c>
      <c r="C10" s="15"/>
      <c r="D10" s="15"/>
      <c r="E10" s="15"/>
      <c r="F10" s="15"/>
      <c r="G10" s="16">
        <v>20.0</v>
      </c>
      <c r="H10" s="16"/>
      <c r="I10" s="17"/>
      <c r="J10" s="17"/>
      <c r="K10" s="17"/>
      <c r="L10" s="17"/>
    </row>
    <row r="11" ht="16.5" customHeight="1">
      <c r="B11" s="18">
        <v>45205.0</v>
      </c>
      <c r="C11" s="19" t="s">
        <v>27</v>
      </c>
      <c r="D11" s="22"/>
      <c r="E11" s="19"/>
      <c r="F11" s="19">
        <v>20.0</v>
      </c>
      <c r="G11" s="21">
        <v>0.0</v>
      </c>
      <c r="H11" s="21"/>
      <c r="I11" s="22"/>
      <c r="J11" s="22"/>
      <c r="K11" s="22"/>
      <c r="L11" s="22"/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5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7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"/>
      <c r="E176" s="2"/>
      <c r="G176" s="4"/>
      <c r="H176" s="4"/>
      <c r="I176" s="3"/>
    </row>
    <row r="177" ht="16.5" customHeight="1">
      <c r="B177" s="1"/>
      <c r="E177" s="2"/>
      <c r="G177" s="4"/>
      <c r="H177" s="4"/>
      <c r="I177" s="3"/>
    </row>
    <row r="178" ht="16.5" customHeight="1">
      <c r="B178" s="1"/>
      <c r="E178" s="2"/>
      <c r="G178" s="4"/>
      <c r="H178" s="4"/>
      <c r="I178" s="3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116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45203.0</v>
      </c>
      <c r="C4" s="15"/>
      <c r="D4" s="15"/>
      <c r="E4" s="15"/>
      <c r="F4" s="15"/>
      <c r="G4" s="17" t="s">
        <v>80</v>
      </c>
      <c r="H4" s="17"/>
      <c r="I4" s="17"/>
      <c r="J4" s="17"/>
      <c r="K4" s="17"/>
      <c r="L4" s="17"/>
    </row>
    <row r="5" ht="16.5" customHeight="1">
      <c r="B5" s="18">
        <v>45205.0</v>
      </c>
      <c r="C5" s="19"/>
      <c r="D5" s="19"/>
      <c r="E5" s="19"/>
      <c r="F5" s="19"/>
      <c r="G5" s="22">
        <v>0.0</v>
      </c>
      <c r="H5" s="22"/>
      <c r="I5" s="22"/>
      <c r="J5" s="22"/>
      <c r="K5" s="22"/>
      <c r="L5" s="22"/>
    </row>
    <row r="6" ht="16.5" customHeight="1">
      <c r="B6" s="14"/>
      <c r="C6" s="15"/>
      <c r="D6" s="15"/>
      <c r="E6" s="15"/>
      <c r="F6" s="15"/>
      <c r="G6" s="17"/>
      <c r="H6" s="17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7"/>
      <c r="H7" s="17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7"/>
      <c r="H8" s="17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7"/>
      <c r="H10" s="17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7"/>
      <c r="H11" s="17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7"/>
      <c r="H12" s="17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7"/>
      <c r="H13" s="17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7"/>
      <c r="H14" s="17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7"/>
      <c r="H15" s="17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7"/>
      <c r="H16" s="17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7"/>
      <c r="H17" s="17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7"/>
      <c r="H18" s="17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7"/>
      <c r="H19" s="17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7"/>
      <c r="H20" s="17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7"/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7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7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7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"/>
      <c r="C63" s="2"/>
      <c r="E63" s="2"/>
      <c r="G63" s="3"/>
      <c r="H63" s="3"/>
      <c r="I63" s="3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3"/>
      <c r="I1" s="3"/>
    </row>
    <row r="2" ht="35.25" customHeight="1">
      <c r="B2" s="5" t="s">
        <v>117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44973.0</v>
      </c>
      <c r="C4" s="15"/>
      <c r="D4" s="15" t="s">
        <v>118</v>
      </c>
      <c r="E4" s="15"/>
      <c r="F4" s="15">
        <v>30.0</v>
      </c>
      <c r="G4" s="16"/>
      <c r="H4" s="17">
        <v>26.42</v>
      </c>
      <c r="I4" s="17">
        <v>0.8807</v>
      </c>
      <c r="J4" s="17"/>
      <c r="K4" s="17"/>
      <c r="L4" s="17"/>
    </row>
    <row r="5" ht="16.5" customHeight="1">
      <c r="B5" s="14">
        <v>44977.0</v>
      </c>
      <c r="C5" s="15"/>
      <c r="D5" s="15" t="s">
        <v>119</v>
      </c>
      <c r="E5" s="15"/>
      <c r="F5" s="15">
        <v>60.0</v>
      </c>
      <c r="G5" s="16"/>
      <c r="H5" s="17"/>
      <c r="I5" s="17"/>
      <c r="J5" s="17"/>
      <c r="K5" s="17"/>
      <c r="L5" s="17"/>
    </row>
    <row r="6" ht="16.5" customHeight="1">
      <c r="B6" s="14">
        <v>44979.0</v>
      </c>
      <c r="C6" s="15"/>
      <c r="D6" s="15" t="s">
        <v>119</v>
      </c>
      <c r="E6" s="15"/>
      <c r="F6" s="15">
        <v>60.0</v>
      </c>
      <c r="G6" s="16"/>
      <c r="H6" s="17"/>
      <c r="I6" s="17"/>
      <c r="J6" s="17"/>
      <c r="K6" s="17"/>
      <c r="L6" s="17"/>
    </row>
    <row r="7" ht="16.5" customHeight="1">
      <c r="B7" s="14">
        <v>44979.0</v>
      </c>
      <c r="C7" s="15"/>
      <c r="D7" s="15" t="s">
        <v>118</v>
      </c>
      <c r="E7" s="15"/>
      <c r="F7" s="15">
        <v>30.0</v>
      </c>
      <c r="G7" s="16"/>
      <c r="H7" s="17"/>
      <c r="I7" s="17"/>
      <c r="J7" s="17"/>
      <c r="K7" s="17"/>
      <c r="L7" s="17"/>
    </row>
    <row r="8" ht="16.5" customHeight="1">
      <c r="B8" s="14">
        <v>44987.0</v>
      </c>
      <c r="C8" s="15"/>
      <c r="D8" s="15"/>
      <c r="E8" s="15"/>
      <c r="F8" s="15"/>
      <c r="G8" s="16">
        <v>800.0</v>
      </c>
      <c r="H8" s="17"/>
      <c r="I8" s="17"/>
      <c r="J8" s="17" t="s">
        <v>120</v>
      </c>
      <c r="K8" s="17"/>
      <c r="L8" s="17"/>
    </row>
    <row r="9" ht="16.5" customHeight="1">
      <c r="B9" s="14">
        <v>44993.0</v>
      </c>
      <c r="C9" s="15"/>
      <c r="D9" s="15" t="s">
        <v>118</v>
      </c>
      <c r="E9" s="15"/>
      <c r="F9" s="15">
        <v>30.0</v>
      </c>
      <c r="G9" s="16">
        <v>770.0</v>
      </c>
      <c r="H9" s="17"/>
      <c r="I9" s="17"/>
      <c r="J9" s="17"/>
      <c r="K9" s="17"/>
      <c r="L9" s="17"/>
    </row>
    <row r="10" ht="16.5" customHeight="1">
      <c r="B10" s="14">
        <v>45006.0</v>
      </c>
      <c r="C10" s="15"/>
      <c r="D10" s="15" t="s">
        <v>118</v>
      </c>
      <c r="E10" s="15"/>
      <c r="F10" s="15">
        <v>30.0</v>
      </c>
      <c r="G10" s="16">
        <v>740.0</v>
      </c>
      <c r="H10" s="17"/>
      <c r="I10" s="17"/>
      <c r="J10" s="17"/>
      <c r="K10" s="17"/>
      <c r="L10" s="17"/>
    </row>
    <row r="11" ht="16.5" customHeight="1">
      <c r="B11" s="14">
        <v>45008.0</v>
      </c>
      <c r="C11" s="15"/>
      <c r="D11" s="15" t="s">
        <v>118</v>
      </c>
      <c r="E11" s="15"/>
      <c r="F11" s="15">
        <v>30.0</v>
      </c>
      <c r="G11" s="16">
        <v>710.0</v>
      </c>
      <c r="H11" s="17"/>
      <c r="I11" s="17"/>
      <c r="J11" s="17"/>
      <c r="K11" s="17"/>
      <c r="L11" s="17"/>
    </row>
    <row r="12" ht="16.5" customHeight="1">
      <c r="B12" s="14">
        <v>45013.0</v>
      </c>
      <c r="C12" s="15"/>
      <c r="D12" s="15" t="s">
        <v>118</v>
      </c>
      <c r="E12" s="15"/>
      <c r="F12" s="15">
        <v>30.0</v>
      </c>
      <c r="G12" s="16">
        <v>680.0</v>
      </c>
      <c r="H12" s="17"/>
      <c r="I12" s="17"/>
      <c r="J12" s="17"/>
      <c r="K12" s="17"/>
      <c r="L12" s="17"/>
    </row>
    <row r="13" ht="16.5" customHeight="1">
      <c r="B13" s="14">
        <v>45014.0</v>
      </c>
      <c r="C13" s="15"/>
      <c r="D13" s="15" t="s">
        <v>119</v>
      </c>
      <c r="E13" s="15"/>
      <c r="F13" s="15">
        <v>60.0</v>
      </c>
      <c r="G13" s="16">
        <v>620.0</v>
      </c>
      <c r="H13" s="17"/>
      <c r="I13" s="17"/>
      <c r="J13" s="17"/>
      <c r="K13" s="17"/>
      <c r="L13" s="17"/>
    </row>
    <row r="14" ht="16.5" customHeight="1">
      <c r="B14" s="14">
        <v>45028.0</v>
      </c>
      <c r="C14" s="15"/>
      <c r="D14" s="15" t="s">
        <v>118</v>
      </c>
      <c r="E14" s="15"/>
      <c r="F14" s="15">
        <v>40.0</v>
      </c>
      <c r="G14" s="16">
        <v>580.0</v>
      </c>
      <c r="H14" s="17"/>
      <c r="I14" s="17"/>
      <c r="J14" s="17"/>
      <c r="K14" s="17"/>
      <c r="L14" s="17"/>
    </row>
    <row r="15" ht="16.5" customHeight="1">
      <c r="B15" s="14">
        <v>45030.0</v>
      </c>
      <c r="C15" s="15"/>
      <c r="D15" s="15" t="s">
        <v>118</v>
      </c>
      <c r="E15" s="15"/>
      <c r="F15" s="15">
        <v>30.0</v>
      </c>
      <c r="G15" s="16">
        <v>550.0</v>
      </c>
      <c r="H15" s="17"/>
      <c r="I15" s="17"/>
      <c r="J15" s="17"/>
      <c r="K15" s="17"/>
      <c r="L15" s="17"/>
    </row>
    <row r="16" ht="16.5" customHeight="1">
      <c r="B16" s="14">
        <v>45063.0</v>
      </c>
      <c r="C16" s="15" t="s">
        <v>14</v>
      </c>
      <c r="D16" s="17"/>
      <c r="E16" s="15"/>
      <c r="F16" s="15"/>
      <c r="G16" s="16">
        <v>540.0</v>
      </c>
      <c r="H16" s="17"/>
      <c r="I16" s="17"/>
      <c r="J16" s="17"/>
      <c r="K16" s="17"/>
      <c r="L16" s="17"/>
    </row>
    <row r="17" ht="16.5" customHeight="1">
      <c r="B17" s="14">
        <v>45082.0</v>
      </c>
      <c r="C17" s="15"/>
      <c r="D17" s="15" t="s">
        <v>119</v>
      </c>
      <c r="E17" s="15"/>
      <c r="F17" s="15">
        <v>60.0</v>
      </c>
      <c r="G17" s="16">
        <v>480.0</v>
      </c>
      <c r="H17" s="17"/>
      <c r="I17" s="17"/>
      <c r="J17" s="17"/>
      <c r="K17" s="17"/>
      <c r="L17" s="17"/>
    </row>
    <row r="18" ht="16.5" customHeight="1">
      <c r="B18" s="14">
        <v>45082.0</v>
      </c>
      <c r="C18" s="15"/>
      <c r="D18" s="15" t="s">
        <v>118</v>
      </c>
      <c r="E18" s="15"/>
      <c r="F18" s="15">
        <v>30.0</v>
      </c>
      <c r="G18" s="16">
        <v>450.0</v>
      </c>
      <c r="H18" s="17"/>
      <c r="I18" s="17"/>
      <c r="J18" s="17"/>
      <c r="K18" s="17"/>
      <c r="L18" s="17"/>
    </row>
    <row r="19" ht="16.5" customHeight="1">
      <c r="B19" s="14">
        <v>45106.0</v>
      </c>
      <c r="C19" s="15"/>
      <c r="D19" s="15" t="s">
        <v>118</v>
      </c>
      <c r="E19" s="15"/>
      <c r="F19" s="15">
        <v>60.0</v>
      </c>
      <c r="G19" s="16">
        <v>390.0</v>
      </c>
      <c r="H19" s="17"/>
      <c r="I19" s="17"/>
      <c r="J19" s="17"/>
      <c r="K19" s="17"/>
      <c r="L19" s="17"/>
    </row>
    <row r="20" ht="16.5" customHeight="1">
      <c r="B20" s="14">
        <v>45106.0</v>
      </c>
      <c r="C20" s="15"/>
      <c r="D20" s="15" t="s">
        <v>119</v>
      </c>
      <c r="E20" s="15"/>
      <c r="F20" s="15">
        <v>120.0</v>
      </c>
      <c r="G20" s="16">
        <v>270.0</v>
      </c>
      <c r="H20" s="17"/>
      <c r="I20" s="17"/>
      <c r="J20" s="17"/>
      <c r="K20" s="17"/>
      <c r="L20" s="17"/>
    </row>
    <row r="21" ht="16.5" customHeight="1">
      <c r="B21" s="14">
        <v>45128.0</v>
      </c>
      <c r="C21" s="15"/>
      <c r="D21" s="15" t="s">
        <v>119</v>
      </c>
      <c r="E21" s="15"/>
      <c r="F21" s="15">
        <v>120.0</v>
      </c>
      <c r="G21" s="16">
        <v>150.0</v>
      </c>
      <c r="H21" s="17"/>
      <c r="I21" s="17"/>
      <c r="J21" s="17"/>
      <c r="K21" s="17"/>
      <c r="L21" s="17"/>
    </row>
    <row r="22" ht="16.5" customHeight="1">
      <c r="B22" s="14">
        <v>45134.0</v>
      </c>
      <c r="C22" s="15"/>
      <c r="D22" s="15" t="s">
        <v>118</v>
      </c>
      <c r="E22" s="15"/>
      <c r="F22" s="15">
        <v>60.0</v>
      </c>
      <c r="G22" s="16">
        <v>90.0</v>
      </c>
      <c r="H22" s="17"/>
      <c r="I22" s="17"/>
      <c r="J22" s="17"/>
      <c r="K22" s="17"/>
      <c r="L22" s="17"/>
    </row>
    <row r="23" ht="16.5" customHeight="1">
      <c r="B23" s="14">
        <v>45161.0</v>
      </c>
      <c r="C23" s="15"/>
      <c r="D23" s="15" t="s">
        <v>118</v>
      </c>
      <c r="E23" s="15"/>
      <c r="F23" s="15">
        <v>60.0</v>
      </c>
      <c r="G23" s="16">
        <v>30.0</v>
      </c>
      <c r="H23" s="17"/>
      <c r="I23" s="17"/>
      <c r="J23" s="17"/>
      <c r="K23" s="17"/>
      <c r="L23" s="17"/>
    </row>
    <row r="24" ht="16.5" customHeight="1">
      <c r="B24" s="14">
        <v>45191.0</v>
      </c>
      <c r="C24" s="15"/>
      <c r="D24" s="15" t="s">
        <v>118</v>
      </c>
      <c r="E24" s="15"/>
      <c r="F24" s="15">
        <v>30.0</v>
      </c>
      <c r="G24" s="16">
        <v>0.0</v>
      </c>
      <c r="H24" s="17"/>
      <c r="I24" s="17"/>
      <c r="J24" s="17"/>
      <c r="K24" s="17"/>
      <c r="L24" s="17"/>
    </row>
    <row r="25" ht="16.5" customHeight="1">
      <c r="B25" s="18"/>
      <c r="C25" s="19"/>
      <c r="D25" s="19"/>
      <c r="E25" s="19"/>
      <c r="F25" s="19"/>
      <c r="G25" s="21" t="s">
        <v>121</v>
      </c>
      <c r="H25" s="22"/>
      <c r="I25" s="22"/>
      <c r="J25" s="22"/>
      <c r="K25" s="22"/>
      <c r="L25" s="22"/>
    </row>
    <row r="26" ht="16.5" customHeight="1">
      <c r="B26" s="14"/>
      <c r="C26" s="15"/>
      <c r="D26" s="15"/>
      <c r="E26" s="15"/>
      <c r="F26" s="15"/>
      <c r="G26" s="16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7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7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7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7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7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7"/>
      <c r="I39" s="17"/>
      <c r="J39" s="17"/>
      <c r="K39" s="17"/>
      <c r="L39" s="17"/>
    </row>
    <row r="40" ht="16.5" customHeight="1">
      <c r="B40" s="23"/>
      <c r="C40" s="24"/>
      <c r="D40" s="24"/>
      <c r="E40" s="24"/>
      <c r="F40" s="24"/>
      <c r="G40" s="25"/>
      <c r="H40" s="39"/>
      <c r="I40" s="3"/>
    </row>
    <row r="41" ht="16.5" customHeight="1">
      <c r="B41" s="14"/>
      <c r="C41" s="15"/>
      <c r="D41" s="15"/>
      <c r="E41" s="15"/>
      <c r="F41" s="15"/>
      <c r="G41" s="16"/>
      <c r="H41" s="17"/>
      <c r="I41" s="3"/>
    </row>
    <row r="42" ht="16.5" customHeight="1">
      <c r="B42" s="14"/>
      <c r="C42" s="15"/>
      <c r="D42" s="15"/>
      <c r="E42" s="15"/>
      <c r="F42" s="15"/>
      <c r="G42" s="16"/>
      <c r="H42" s="17"/>
      <c r="I42" s="3"/>
    </row>
    <row r="43" ht="16.5" customHeight="1">
      <c r="B43" s="14"/>
      <c r="C43" s="15"/>
      <c r="D43" s="15"/>
      <c r="E43" s="15"/>
      <c r="F43" s="15"/>
      <c r="G43" s="16"/>
      <c r="H43" s="17"/>
      <c r="I43" s="3"/>
    </row>
    <row r="44" ht="16.5" customHeight="1">
      <c r="B44" s="14"/>
      <c r="C44" s="15"/>
      <c r="D44" s="15"/>
      <c r="E44" s="15"/>
      <c r="F44" s="15"/>
      <c r="G44" s="16"/>
      <c r="H44" s="17"/>
      <c r="I44" s="3"/>
    </row>
    <row r="45" ht="16.5" customHeight="1">
      <c r="B45" s="14"/>
      <c r="C45" s="15"/>
      <c r="D45" s="15"/>
      <c r="E45" s="15"/>
      <c r="F45" s="15"/>
      <c r="G45" s="16"/>
      <c r="H45" s="17"/>
      <c r="I45" s="3"/>
    </row>
    <row r="46" ht="16.5" customHeight="1">
      <c r="B46" s="14"/>
      <c r="C46" s="15"/>
      <c r="D46" s="15"/>
      <c r="E46" s="15"/>
      <c r="F46" s="15"/>
      <c r="G46" s="16"/>
      <c r="H46" s="17"/>
      <c r="I46" s="3"/>
    </row>
    <row r="47" ht="16.5" customHeight="1">
      <c r="B47" s="14"/>
      <c r="C47" s="15"/>
      <c r="D47" s="15"/>
      <c r="E47" s="15"/>
      <c r="F47" s="15"/>
      <c r="G47" s="16"/>
      <c r="H47" s="17"/>
      <c r="I47" s="3"/>
    </row>
    <row r="48" ht="16.5" customHeight="1">
      <c r="B48" s="14"/>
      <c r="C48" s="15"/>
      <c r="D48" s="15"/>
      <c r="E48" s="15"/>
      <c r="F48" s="15"/>
      <c r="G48" s="16"/>
      <c r="H48" s="17"/>
      <c r="I48" s="3"/>
    </row>
    <row r="49" ht="16.5" customHeight="1">
      <c r="B49" s="14"/>
      <c r="C49" s="15"/>
      <c r="D49" s="15"/>
      <c r="E49" s="15"/>
      <c r="F49" s="15"/>
      <c r="G49" s="16"/>
      <c r="H49" s="17"/>
      <c r="I49" s="3"/>
    </row>
    <row r="50" ht="16.5" customHeight="1">
      <c r="B50" s="14"/>
      <c r="C50" s="15"/>
      <c r="D50" s="15"/>
      <c r="E50" s="15"/>
      <c r="F50" s="15"/>
      <c r="G50" s="16"/>
      <c r="H50" s="17"/>
      <c r="I50" s="3"/>
    </row>
    <row r="51" ht="16.5" customHeight="1">
      <c r="B51" s="14"/>
      <c r="C51" s="15"/>
      <c r="D51" s="15"/>
      <c r="E51" s="15"/>
      <c r="F51" s="15"/>
      <c r="G51" s="16"/>
      <c r="H51" s="17"/>
      <c r="I51" s="3"/>
    </row>
    <row r="52" ht="16.5" customHeight="1">
      <c r="B52" s="14"/>
      <c r="C52" s="15"/>
      <c r="D52" s="15"/>
      <c r="E52" s="15"/>
      <c r="F52" s="15"/>
      <c r="G52" s="16"/>
      <c r="H52" s="17"/>
      <c r="I52" s="3"/>
    </row>
    <row r="53" ht="16.5" customHeight="1">
      <c r="B53" s="14"/>
      <c r="C53" s="15"/>
      <c r="D53" s="15"/>
      <c r="E53" s="15"/>
      <c r="F53" s="15"/>
      <c r="G53" s="16"/>
      <c r="H53" s="17"/>
      <c r="I53" s="3"/>
    </row>
    <row r="54" ht="16.5" customHeight="1">
      <c r="B54" s="14"/>
      <c r="C54" s="15"/>
      <c r="D54" s="15"/>
      <c r="E54" s="15"/>
      <c r="F54" s="15"/>
      <c r="G54" s="16"/>
      <c r="H54" s="17"/>
      <c r="I54" s="3"/>
    </row>
    <row r="55" ht="16.5" customHeight="1">
      <c r="B55" s="14"/>
      <c r="C55" s="15"/>
      <c r="D55" s="15"/>
      <c r="E55" s="15"/>
      <c r="F55" s="15"/>
      <c r="G55" s="16"/>
      <c r="H55" s="17"/>
      <c r="I55" s="3"/>
    </row>
    <row r="56" ht="16.5" customHeight="1">
      <c r="B56" s="14"/>
      <c r="C56" s="15"/>
      <c r="D56" s="15"/>
      <c r="E56" s="15"/>
      <c r="F56" s="15"/>
      <c r="G56" s="16"/>
      <c r="H56" s="17"/>
      <c r="I56" s="3"/>
    </row>
    <row r="57" ht="16.5" customHeight="1">
      <c r="B57" s="14"/>
      <c r="C57" s="15"/>
      <c r="D57" s="15"/>
      <c r="E57" s="15"/>
      <c r="F57" s="15"/>
      <c r="G57" s="16"/>
      <c r="H57" s="17"/>
      <c r="I57" s="3"/>
    </row>
    <row r="58" ht="16.5" customHeight="1">
      <c r="B58" s="14"/>
      <c r="C58" s="15"/>
      <c r="D58" s="15"/>
      <c r="E58" s="15"/>
      <c r="F58" s="15"/>
      <c r="G58" s="16"/>
      <c r="H58" s="17"/>
      <c r="I58" s="3"/>
    </row>
    <row r="59" ht="16.5" customHeight="1">
      <c r="B59" s="14"/>
      <c r="C59" s="15"/>
      <c r="D59" s="15"/>
      <c r="E59" s="15"/>
      <c r="F59" s="15"/>
      <c r="G59" s="16"/>
      <c r="H59" s="17"/>
      <c r="I59" s="3"/>
    </row>
    <row r="60" ht="16.5" customHeight="1">
      <c r="B60" s="14"/>
      <c r="C60" s="15"/>
      <c r="D60" s="15"/>
      <c r="E60" s="15"/>
      <c r="F60" s="15"/>
      <c r="G60" s="16"/>
      <c r="H60" s="17"/>
      <c r="I60" s="3"/>
    </row>
    <row r="61" ht="16.5" customHeight="1">
      <c r="B61" s="14"/>
      <c r="C61" s="15"/>
      <c r="D61" s="15"/>
      <c r="E61" s="15"/>
      <c r="F61" s="15"/>
      <c r="G61" s="16"/>
      <c r="H61" s="17"/>
      <c r="I61" s="3"/>
    </row>
    <row r="62" ht="16.5" customHeight="1">
      <c r="B62" s="14"/>
      <c r="C62" s="15"/>
      <c r="D62" s="15"/>
      <c r="E62" s="15"/>
      <c r="F62" s="15"/>
      <c r="G62" s="16"/>
      <c r="H62" s="17"/>
      <c r="I62" s="3"/>
    </row>
    <row r="63" ht="16.5" customHeight="1">
      <c r="B63" s="14"/>
      <c r="C63" s="15"/>
      <c r="D63" s="15"/>
      <c r="E63" s="15"/>
      <c r="F63" s="15"/>
      <c r="G63" s="16"/>
      <c r="H63" s="17"/>
      <c r="I63" s="3"/>
    </row>
    <row r="64" ht="16.5" customHeight="1">
      <c r="B64" s="14"/>
      <c r="C64" s="15"/>
      <c r="D64" s="15"/>
      <c r="E64" s="15"/>
      <c r="F64" s="15"/>
      <c r="G64" s="16"/>
      <c r="H64" s="17"/>
      <c r="I64" s="3"/>
    </row>
    <row r="65" ht="16.5" customHeight="1">
      <c r="B65" s="14"/>
      <c r="C65" s="15"/>
      <c r="D65" s="15"/>
      <c r="E65" s="15"/>
      <c r="F65" s="15"/>
      <c r="G65" s="16"/>
      <c r="H65" s="17"/>
      <c r="I65" s="3"/>
    </row>
    <row r="66" ht="16.5" customHeight="1">
      <c r="B66" s="14"/>
      <c r="C66" s="15"/>
      <c r="D66" s="15"/>
      <c r="E66" s="15"/>
      <c r="F66" s="15"/>
      <c r="G66" s="16"/>
      <c r="H66" s="17"/>
      <c r="I66" s="3"/>
    </row>
    <row r="67" ht="16.5" customHeight="1">
      <c r="B67" s="14"/>
      <c r="C67" s="15"/>
      <c r="D67" s="15"/>
      <c r="E67" s="15"/>
      <c r="F67" s="15"/>
      <c r="G67" s="16"/>
      <c r="H67" s="17"/>
      <c r="I67" s="3"/>
    </row>
    <row r="68" ht="16.5" customHeight="1">
      <c r="B68" s="14"/>
      <c r="C68" s="15"/>
      <c r="D68" s="15"/>
      <c r="E68" s="15"/>
      <c r="F68" s="15"/>
      <c r="G68" s="16"/>
      <c r="H68" s="17"/>
      <c r="I68" s="3"/>
    </row>
    <row r="69" ht="16.5" customHeight="1">
      <c r="B69" s="14"/>
      <c r="C69" s="15"/>
      <c r="D69" s="15"/>
      <c r="E69" s="15"/>
      <c r="F69" s="15"/>
      <c r="G69" s="16"/>
      <c r="H69" s="17"/>
      <c r="I69" s="3"/>
    </row>
    <row r="70" ht="16.5" customHeight="1">
      <c r="B70" s="14"/>
      <c r="C70" s="15"/>
      <c r="D70" s="15"/>
      <c r="E70" s="15"/>
      <c r="F70" s="15"/>
      <c r="G70" s="16"/>
      <c r="H70" s="17"/>
      <c r="I70" s="3"/>
    </row>
    <row r="71" ht="16.5" customHeight="1">
      <c r="B71" s="14"/>
      <c r="C71" s="15"/>
      <c r="D71" s="15"/>
      <c r="E71" s="15"/>
      <c r="F71" s="15"/>
      <c r="G71" s="16"/>
      <c r="H71" s="17"/>
      <c r="I71" s="3"/>
    </row>
    <row r="72" ht="16.5" customHeight="1">
      <c r="B72" s="14"/>
      <c r="C72" s="15"/>
      <c r="D72" s="15"/>
      <c r="E72" s="15"/>
      <c r="F72" s="15"/>
      <c r="G72" s="16"/>
      <c r="H72" s="17"/>
      <c r="I72" s="3"/>
    </row>
    <row r="73" ht="16.5" customHeight="1">
      <c r="B73" s="14"/>
      <c r="C73" s="15"/>
      <c r="D73" s="15"/>
      <c r="E73" s="15"/>
      <c r="F73" s="15"/>
      <c r="G73" s="16"/>
      <c r="H73" s="17"/>
      <c r="I73" s="3"/>
    </row>
    <row r="74" ht="16.5" customHeight="1">
      <c r="B74" s="14"/>
      <c r="C74" s="15"/>
      <c r="D74" s="15"/>
      <c r="E74" s="15"/>
      <c r="F74" s="15"/>
      <c r="G74" s="16"/>
      <c r="H74" s="17"/>
      <c r="I74" s="3"/>
    </row>
    <row r="75" ht="16.5" customHeight="1">
      <c r="B75" s="14"/>
      <c r="C75" s="15"/>
      <c r="D75" s="15"/>
      <c r="E75" s="15"/>
      <c r="F75" s="15"/>
      <c r="G75" s="16"/>
      <c r="H75" s="17"/>
      <c r="I75" s="3"/>
    </row>
    <row r="76" ht="16.5" customHeight="1">
      <c r="B76" s="14"/>
      <c r="C76" s="15"/>
      <c r="D76" s="15"/>
      <c r="E76" s="15"/>
      <c r="F76" s="15"/>
      <c r="G76" s="16"/>
      <c r="H76" s="17"/>
      <c r="I76" s="3"/>
    </row>
    <row r="77" ht="16.5" customHeight="1">
      <c r="B77" s="14"/>
      <c r="C77" s="15"/>
      <c r="D77" s="15"/>
      <c r="E77" s="15"/>
      <c r="F77" s="15"/>
      <c r="G77" s="16"/>
      <c r="H77" s="17"/>
      <c r="I77" s="3"/>
    </row>
    <row r="78" ht="16.5" customHeight="1">
      <c r="B78" s="14"/>
      <c r="C78" s="15"/>
      <c r="D78" s="15"/>
      <c r="E78" s="15"/>
      <c r="F78" s="15"/>
      <c r="G78" s="16"/>
      <c r="H78" s="17"/>
      <c r="I78" s="3"/>
    </row>
    <row r="79" ht="16.5" customHeight="1">
      <c r="B79" s="14"/>
      <c r="C79" s="15"/>
      <c r="D79" s="15"/>
      <c r="E79" s="15"/>
      <c r="F79" s="15"/>
      <c r="G79" s="16"/>
      <c r="H79" s="17"/>
      <c r="I79" s="3"/>
    </row>
    <row r="80" ht="16.5" customHeight="1">
      <c r="B80" s="14"/>
      <c r="C80" s="15"/>
      <c r="D80" s="15"/>
      <c r="E80" s="15"/>
      <c r="F80" s="15"/>
      <c r="G80" s="16"/>
      <c r="H80" s="17"/>
      <c r="I80" s="3"/>
    </row>
    <row r="81" ht="16.5" customHeight="1">
      <c r="B81" s="14"/>
      <c r="C81" s="15"/>
      <c r="D81" s="15"/>
      <c r="E81" s="15"/>
      <c r="F81" s="15"/>
      <c r="G81" s="16"/>
      <c r="H81" s="17"/>
      <c r="I81" s="3"/>
    </row>
    <row r="82" ht="16.5" customHeight="1">
      <c r="B82" s="14"/>
      <c r="C82" s="15"/>
      <c r="D82" s="15"/>
      <c r="E82" s="15"/>
      <c r="F82" s="15"/>
      <c r="G82" s="16"/>
      <c r="H82" s="17"/>
      <c r="I82" s="3"/>
    </row>
    <row r="83" ht="16.5" customHeight="1">
      <c r="B83" s="14"/>
      <c r="C83" s="15"/>
      <c r="D83" s="15"/>
      <c r="E83" s="15"/>
      <c r="F83" s="15"/>
      <c r="G83" s="16"/>
      <c r="H83" s="17"/>
      <c r="I83" s="3"/>
    </row>
    <row r="84" ht="16.5" customHeight="1">
      <c r="B84" s="14"/>
      <c r="C84" s="15"/>
      <c r="D84" s="15"/>
      <c r="E84" s="15"/>
      <c r="F84" s="15"/>
      <c r="G84" s="16"/>
      <c r="H84" s="17"/>
      <c r="I84" s="3"/>
    </row>
    <row r="85" ht="16.5" customHeight="1">
      <c r="B85" s="14"/>
      <c r="C85" s="15"/>
      <c r="D85" s="15"/>
      <c r="E85" s="15"/>
      <c r="F85" s="15"/>
      <c r="G85" s="16"/>
      <c r="H85" s="17"/>
      <c r="I85" s="3"/>
    </row>
    <row r="86" ht="16.5" customHeight="1">
      <c r="B86" s="14"/>
      <c r="C86" s="15"/>
      <c r="D86" s="15"/>
      <c r="E86" s="15"/>
      <c r="F86" s="15"/>
      <c r="G86" s="16"/>
      <c r="H86" s="17"/>
      <c r="I86" s="3"/>
    </row>
    <row r="87" ht="16.5" customHeight="1">
      <c r="B87" s="14"/>
      <c r="C87" s="15"/>
      <c r="D87" s="15"/>
      <c r="E87" s="15"/>
      <c r="F87" s="15"/>
      <c r="G87" s="16"/>
      <c r="H87" s="17"/>
      <c r="I87" s="3"/>
    </row>
    <row r="88" ht="16.5" customHeight="1">
      <c r="B88" s="14"/>
      <c r="C88" s="15"/>
      <c r="D88" s="15"/>
      <c r="E88" s="15"/>
      <c r="F88" s="15"/>
      <c r="G88" s="16"/>
      <c r="H88" s="17"/>
      <c r="I88" s="3"/>
    </row>
    <row r="89" ht="16.5" customHeight="1">
      <c r="B89" s="14"/>
      <c r="C89" s="15"/>
      <c r="D89" s="15"/>
      <c r="E89" s="15"/>
      <c r="F89" s="15"/>
      <c r="G89" s="16"/>
      <c r="H89" s="17"/>
      <c r="I89" s="3"/>
    </row>
    <row r="90" ht="16.5" customHeight="1">
      <c r="B90" s="14"/>
      <c r="C90" s="15"/>
      <c r="D90" s="15"/>
      <c r="E90" s="15"/>
      <c r="F90" s="15"/>
      <c r="G90" s="16"/>
      <c r="H90" s="17"/>
      <c r="I90" s="3"/>
    </row>
    <row r="91" ht="16.5" customHeight="1">
      <c r="B91" s="14"/>
      <c r="C91" s="15"/>
      <c r="D91" s="15"/>
      <c r="E91" s="15"/>
      <c r="F91" s="15"/>
      <c r="G91" s="16"/>
      <c r="H91" s="17"/>
      <c r="I91" s="3"/>
    </row>
    <row r="92" ht="16.5" customHeight="1">
      <c r="B92" s="14"/>
      <c r="C92" s="15"/>
      <c r="D92" s="15"/>
      <c r="E92" s="15"/>
      <c r="F92" s="15"/>
      <c r="G92" s="16"/>
      <c r="H92" s="17"/>
      <c r="I92" s="3"/>
    </row>
    <row r="93" ht="16.5" customHeight="1">
      <c r="B93" s="14"/>
      <c r="C93" s="15"/>
      <c r="D93" s="15"/>
      <c r="E93" s="15"/>
      <c r="F93" s="15"/>
      <c r="G93" s="16"/>
      <c r="H93" s="17"/>
      <c r="I93" s="3"/>
    </row>
    <row r="94" ht="16.5" customHeight="1">
      <c r="B94" s="14"/>
      <c r="C94" s="15"/>
      <c r="D94" s="15"/>
      <c r="E94" s="15"/>
      <c r="F94" s="15"/>
      <c r="G94" s="16"/>
      <c r="H94" s="17"/>
      <c r="I94" s="3"/>
    </row>
    <row r="95" ht="16.5" customHeight="1">
      <c r="B95" s="14"/>
      <c r="C95" s="15"/>
      <c r="D95" s="15"/>
      <c r="E95" s="15"/>
      <c r="F95" s="15"/>
      <c r="G95" s="16"/>
      <c r="H95" s="17"/>
      <c r="I95" s="3"/>
    </row>
    <row r="96" ht="16.5" customHeight="1">
      <c r="B96" s="14"/>
      <c r="C96" s="15"/>
      <c r="D96" s="15"/>
      <c r="E96" s="15"/>
      <c r="F96" s="15"/>
      <c r="G96" s="16"/>
      <c r="H96" s="17"/>
      <c r="I96" s="3"/>
    </row>
    <row r="97" ht="16.5" customHeight="1">
      <c r="B97" s="14"/>
      <c r="C97" s="15"/>
      <c r="D97" s="15"/>
      <c r="E97" s="15"/>
      <c r="F97" s="15"/>
      <c r="G97" s="16"/>
      <c r="H97" s="17"/>
      <c r="I97" s="3"/>
    </row>
    <row r="98" ht="16.5" customHeight="1">
      <c r="B98" s="14"/>
      <c r="C98" s="15"/>
      <c r="D98" s="15"/>
      <c r="E98" s="15"/>
      <c r="F98" s="15"/>
      <c r="G98" s="16"/>
      <c r="H98" s="17"/>
      <c r="I98" s="3"/>
    </row>
    <row r="99" ht="16.5" customHeight="1">
      <c r="B99" s="14"/>
      <c r="C99" s="15"/>
      <c r="D99" s="15"/>
      <c r="E99" s="15"/>
      <c r="F99" s="15"/>
      <c r="G99" s="16"/>
      <c r="H99" s="17"/>
      <c r="I99" s="3"/>
    </row>
    <row r="100" ht="16.5" customHeight="1">
      <c r="B100" s="14"/>
      <c r="C100" s="15"/>
      <c r="D100" s="15"/>
      <c r="E100" s="15"/>
      <c r="F100" s="15"/>
      <c r="G100" s="16"/>
      <c r="H100" s="17"/>
      <c r="I100" s="26"/>
      <c r="J100" s="27"/>
    </row>
    <row r="101" ht="16.5" customHeight="1">
      <c r="B101" s="14"/>
      <c r="C101" s="15"/>
      <c r="D101" s="15"/>
      <c r="E101" s="15"/>
      <c r="F101" s="15"/>
      <c r="G101" s="16"/>
      <c r="H101" s="17"/>
      <c r="I101" s="3"/>
    </row>
    <row r="102" ht="16.5" customHeight="1">
      <c r="B102" s="14"/>
      <c r="C102" s="15"/>
      <c r="D102" s="15"/>
      <c r="E102" s="15"/>
      <c r="F102" s="15"/>
      <c r="G102" s="16"/>
      <c r="H102" s="17"/>
      <c r="I102" s="3"/>
    </row>
    <row r="103" ht="16.5" customHeight="1">
      <c r="B103" s="14"/>
      <c r="C103" s="15"/>
      <c r="D103" s="15"/>
      <c r="E103" s="15"/>
      <c r="F103" s="15"/>
      <c r="G103" s="16"/>
      <c r="H103" s="17"/>
      <c r="I103" s="3"/>
    </row>
    <row r="104" ht="16.5" customHeight="1">
      <c r="B104" s="14"/>
      <c r="C104" s="15"/>
      <c r="D104" s="15"/>
      <c r="E104" s="15"/>
      <c r="F104" s="15"/>
      <c r="G104" s="16"/>
      <c r="H104" s="17"/>
      <c r="I104" s="3"/>
    </row>
    <row r="105" ht="16.5" customHeight="1">
      <c r="B105" s="14"/>
      <c r="C105" s="15"/>
      <c r="D105" s="15"/>
      <c r="E105" s="15"/>
      <c r="F105" s="15"/>
      <c r="G105" s="16"/>
      <c r="H105" s="17"/>
      <c r="I105" s="3"/>
    </row>
    <row r="106" ht="16.5" customHeight="1">
      <c r="B106" s="14"/>
      <c r="C106" s="15"/>
      <c r="D106" s="15"/>
      <c r="E106" s="15"/>
      <c r="F106" s="15"/>
      <c r="G106" s="16"/>
      <c r="H106" s="17"/>
      <c r="I106" s="3"/>
    </row>
    <row r="107" ht="16.5" customHeight="1">
      <c r="B107" s="14"/>
      <c r="C107" s="15"/>
      <c r="D107" s="15"/>
      <c r="E107" s="15"/>
      <c r="F107" s="15"/>
      <c r="G107" s="16"/>
      <c r="H107" s="17"/>
      <c r="I107" s="3"/>
    </row>
    <row r="108" ht="16.5" customHeight="1">
      <c r="B108" s="14"/>
      <c r="C108" s="15"/>
      <c r="D108" s="15"/>
      <c r="E108" s="15"/>
      <c r="F108" s="15"/>
      <c r="G108" s="16"/>
      <c r="H108" s="17"/>
      <c r="I108" s="3"/>
    </row>
    <row r="109" ht="16.5" customHeight="1">
      <c r="B109" s="14"/>
      <c r="C109" s="17"/>
      <c r="D109" s="17"/>
      <c r="E109" s="15"/>
      <c r="F109" s="17"/>
      <c r="G109" s="16"/>
      <c r="H109" s="17"/>
      <c r="I109" s="3"/>
    </row>
    <row r="110" ht="16.5" customHeight="1">
      <c r="B110" s="14"/>
      <c r="C110" s="15"/>
      <c r="D110" s="15"/>
      <c r="E110" s="15"/>
      <c r="F110" s="15"/>
      <c r="G110" s="16"/>
      <c r="H110" s="17"/>
      <c r="I110" s="3"/>
    </row>
    <row r="111" ht="16.5" customHeight="1">
      <c r="B111" s="14"/>
      <c r="C111" s="15"/>
      <c r="D111" s="15"/>
      <c r="E111" s="15"/>
      <c r="F111" s="15"/>
      <c r="G111" s="16"/>
      <c r="H111" s="17"/>
      <c r="I111" s="3"/>
    </row>
    <row r="112" ht="16.5" customHeight="1">
      <c r="B112" s="14"/>
      <c r="C112" s="15"/>
      <c r="D112" s="15"/>
      <c r="E112" s="15"/>
      <c r="F112" s="15"/>
      <c r="G112" s="16"/>
      <c r="H112" s="17"/>
      <c r="I112" s="3"/>
    </row>
    <row r="113" ht="16.5" customHeight="1">
      <c r="B113" s="14"/>
      <c r="C113" s="15"/>
      <c r="D113" s="15"/>
      <c r="E113" s="15"/>
      <c r="F113" s="15"/>
      <c r="G113" s="16"/>
      <c r="H113" s="17"/>
      <c r="I113" s="3"/>
    </row>
    <row r="114" ht="16.5" customHeight="1">
      <c r="B114" s="14"/>
      <c r="C114" s="15"/>
      <c r="D114" s="15"/>
      <c r="E114" s="15"/>
      <c r="F114" s="15"/>
      <c r="G114" s="16"/>
      <c r="H114" s="17"/>
      <c r="I114" s="3"/>
    </row>
    <row r="115" ht="16.5" customHeight="1">
      <c r="B115" s="14"/>
      <c r="C115" s="15"/>
      <c r="D115" s="15"/>
      <c r="E115" s="15"/>
      <c r="F115" s="15"/>
      <c r="G115" s="16"/>
      <c r="H115" s="17"/>
      <c r="I115" s="3"/>
    </row>
    <row r="116" ht="16.5" customHeight="1">
      <c r="B116" s="14"/>
      <c r="C116" s="15"/>
      <c r="D116" s="15"/>
      <c r="E116" s="15"/>
      <c r="F116" s="15"/>
      <c r="G116" s="16"/>
      <c r="H116" s="17"/>
      <c r="I116" s="3"/>
    </row>
    <row r="117" ht="16.5" customHeight="1">
      <c r="B117" s="14"/>
      <c r="C117" s="15"/>
      <c r="D117" s="15"/>
      <c r="E117" s="15"/>
      <c r="F117" s="15"/>
      <c r="G117" s="16"/>
      <c r="H117" s="17"/>
      <c r="I117" s="3"/>
    </row>
    <row r="118" ht="16.5" customHeight="1">
      <c r="B118" s="14"/>
      <c r="C118" s="15"/>
      <c r="D118" s="15"/>
      <c r="E118" s="15"/>
      <c r="F118" s="15"/>
      <c r="G118" s="16"/>
      <c r="H118" s="17"/>
      <c r="I118" s="3"/>
    </row>
    <row r="119" ht="16.5" customHeight="1">
      <c r="B119" s="14"/>
      <c r="C119" s="15"/>
      <c r="D119" s="15"/>
      <c r="E119" s="15"/>
      <c r="F119" s="15"/>
      <c r="G119" s="16"/>
      <c r="H119" s="17"/>
      <c r="I119" s="3"/>
    </row>
    <row r="120" ht="16.5" customHeight="1">
      <c r="B120" s="14"/>
      <c r="C120" s="15"/>
      <c r="D120" s="15"/>
      <c r="E120" s="15"/>
      <c r="F120" s="15"/>
      <c r="G120" s="16"/>
      <c r="H120" s="17"/>
      <c r="I120" s="3"/>
    </row>
    <row r="121" ht="16.5" customHeight="1">
      <c r="B121" s="14"/>
      <c r="C121" s="15"/>
      <c r="D121" s="15"/>
      <c r="E121" s="15"/>
      <c r="F121" s="15"/>
      <c r="G121" s="16"/>
      <c r="H121" s="17"/>
      <c r="I121" s="3"/>
    </row>
    <row r="122" ht="16.5" customHeight="1">
      <c r="B122" s="14"/>
      <c r="C122" s="15"/>
      <c r="D122" s="15"/>
      <c r="E122" s="15"/>
      <c r="F122" s="15"/>
      <c r="G122" s="16"/>
      <c r="H122" s="17"/>
      <c r="I122" s="3"/>
    </row>
    <row r="123" ht="16.5" customHeight="1">
      <c r="B123" s="14"/>
      <c r="C123" s="15"/>
      <c r="D123" s="15"/>
      <c r="E123" s="15"/>
      <c r="F123" s="15"/>
      <c r="G123" s="16"/>
      <c r="H123" s="17"/>
      <c r="I123" s="3"/>
    </row>
    <row r="124" ht="16.5" customHeight="1">
      <c r="B124" s="14"/>
      <c r="C124" s="15"/>
      <c r="D124" s="15"/>
      <c r="E124" s="15"/>
      <c r="F124" s="15"/>
      <c r="G124" s="16"/>
      <c r="H124" s="17"/>
      <c r="I124" s="3"/>
    </row>
    <row r="125" ht="16.5" customHeight="1">
      <c r="B125" s="14"/>
      <c r="C125" s="15"/>
      <c r="D125" s="15"/>
      <c r="E125" s="15"/>
      <c r="F125" s="15"/>
      <c r="G125" s="16"/>
      <c r="H125" s="17"/>
      <c r="I125" s="3"/>
    </row>
    <row r="126" ht="16.5" customHeight="1">
      <c r="B126" s="14"/>
      <c r="C126" s="15"/>
      <c r="D126" s="15"/>
      <c r="E126" s="15"/>
      <c r="F126" s="15"/>
      <c r="G126" s="16"/>
      <c r="H126" s="17"/>
      <c r="I126" s="3"/>
    </row>
    <row r="127" ht="16.5" customHeight="1">
      <c r="B127" s="14"/>
      <c r="C127" s="15"/>
      <c r="D127" s="15"/>
      <c r="E127" s="15"/>
      <c r="F127" s="15"/>
      <c r="G127" s="16"/>
      <c r="H127" s="17"/>
      <c r="I127" s="3"/>
    </row>
    <row r="128" ht="16.5" customHeight="1">
      <c r="B128" s="14"/>
      <c r="C128" s="15"/>
      <c r="D128" s="15"/>
      <c r="E128" s="15"/>
      <c r="F128" s="15"/>
      <c r="G128" s="16"/>
      <c r="H128" s="17"/>
      <c r="I128" s="3"/>
    </row>
    <row r="129" ht="16.5" customHeight="1">
      <c r="B129" s="14"/>
      <c r="C129" s="15"/>
      <c r="D129" s="15"/>
      <c r="E129" s="15"/>
      <c r="F129" s="15"/>
      <c r="G129" s="16"/>
      <c r="H129" s="17"/>
      <c r="I129" s="3"/>
    </row>
    <row r="130" ht="16.5" customHeight="1">
      <c r="B130" s="14"/>
      <c r="C130" s="15"/>
      <c r="D130" s="15"/>
      <c r="E130" s="15"/>
      <c r="F130" s="15"/>
      <c r="G130" s="16"/>
      <c r="H130" s="17"/>
      <c r="I130" s="3"/>
    </row>
    <row r="131" ht="16.5" customHeight="1">
      <c r="B131" s="14"/>
      <c r="C131" s="15"/>
      <c r="D131" s="15"/>
      <c r="E131" s="15"/>
      <c r="F131" s="15"/>
      <c r="G131" s="16"/>
      <c r="H131" s="17"/>
      <c r="I131" s="3"/>
    </row>
    <row r="132" ht="16.5" customHeight="1">
      <c r="B132" s="14"/>
      <c r="C132" s="15"/>
      <c r="D132" s="15"/>
      <c r="E132" s="15"/>
      <c r="F132" s="15"/>
      <c r="G132" s="16"/>
      <c r="H132" s="17"/>
      <c r="I132" s="3"/>
    </row>
    <row r="133" ht="16.5" customHeight="1">
      <c r="B133" s="14"/>
      <c r="C133" s="15"/>
      <c r="D133" s="15"/>
      <c r="E133" s="15"/>
      <c r="F133" s="15"/>
      <c r="G133" s="16"/>
      <c r="H133" s="17"/>
      <c r="I133" s="3"/>
    </row>
    <row r="134" ht="16.5" customHeight="1">
      <c r="B134" s="14"/>
      <c r="C134" s="15"/>
      <c r="D134" s="15"/>
      <c r="E134" s="15"/>
      <c r="F134" s="15"/>
      <c r="G134" s="16"/>
      <c r="H134" s="17"/>
      <c r="I134" s="3"/>
    </row>
    <row r="135" ht="16.5" customHeight="1">
      <c r="B135" s="14"/>
      <c r="C135" s="15"/>
      <c r="D135" s="15"/>
      <c r="E135" s="15"/>
      <c r="F135" s="15"/>
      <c r="G135" s="16"/>
      <c r="H135" s="17"/>
      <c r="I135" s="3"/>
    </row>
    <row r="136" ht="16.5" customHeight="1">
      <c r="B136" s="14"/>
      <c r="C136" s="15"/>
      <c r="D136" s="15"/>
      <c r="E136" s="15"/>
      <c r="F136" s="15"/>
      <c r="G136" s="16"/>
      <c r="H136" s="17"/>
      <c r="I136" s="3"/>
    </row>
    <row r="137" ht="16.5" customHeight="1">
      <c r="B137" s="14"/>
      <c r="C137" s="15"/>
      <c r="D137" s="15"/>
      <c r="E137" s="15"/>
      <c r="F137" s="15"/>
      <c r="G137" s="16"/>
      <c r="H137" s="17"/>
      <c r="I137" s="3"/>
    </row>
    <row r="138" ht="16.5" customHeight="1">
      <c r="B138" s="14"/>
      <c r="C138" s="15"/>
      <c r="D138" s="15"/>
      <c r="E138" s="15"/>
      <c r="F138" s="15"/>
      <c r="G138" s="16"/>
      <c r="H138" s="17"/>
      <c r="I138" s="3"/>
    </row>
    <row r="139" ht="16.5" customHeight="1">
      <c r="B139" s="14"/>
      <c r="C139" s="15"/>
      <c r="D139" s="15"/>
      <c r="E139" s="15"/>
      <c r="F139" s="15"/>
      <c r="G139" s="16"/>
      <c r="H139" s="17"/>
      <c r="I139" s="3"/>
    </row>
    <row r="140" ht="16.5" customHeight="1">
      <c r="B140" s="14"/>
      <c r="C140" s="15"/>
      <c r="D140" s="15"/>
      <c r="E140" s="15"/>
      <c r="F140" s="15"/>
      <c r="G140" s="16"/>
      <c r="H140" s="17"/>
      <c r="I140" s="3"/>
    </row>
    <row r="141" ht="16.5" customHeight="1">
      <c r="B141" s="14"/>
      <c r="C141" s="15"/>
      <c r="D141" s="15"/>
      <c r="E141" s="15"/>
      <c r="F141" s="15"/>
      <c r="G141" s="16"/>
      <c r="H141" s="17"/>
      <c r="I141" s="3"/>
    </row>
    <row r="142" ht="16.5" customHeight="1">
      <c r="B142" s="14"/>
      <c r="C142" s="15"/>
      <c r="D142" s="15"/>
      <c r="E142" s="15"/>
      <c r="F142" s="15"/>
      <c r="G142" s="16"/>
      <c r="H142" s="17"/>
      <c r="I142" s="3"/>
    </row>
    <row r="143" ht="16.5" customHeight="1">
      <c r="B143" s="14"/>
      <c r="C143" s="15"/>
      <c r="D143" s="15"/>
      <c r="E143" s="15"/>
      <c r="F143" s="15"/>
      <c r="G143" s="16"/>
      <c r="H143" s="17"/>
      <c r="I143" s="3"/>
    </row>
    <row r="144" ht="16.5" customHeight="1">
      <c r="B144" s="14"/>
      <c r="C144" s="15"/>
      <c r="D144" s="15"/>
      <c r="E144" s="15"/>
      <c r="F144" s="15"/>
      <c r="G144" s="16"/>
      <c r="H144" s="17"/>
      <c r="I144" s="3"/>
    </row>
    <row r="145" ht="16.5" customHeight="1">
      <c r="B145" s="14"/>
      <c r="C145" s="15"/>
      <c r="D145" s="15"/>
      <c r="E145" s="15"/>
      <c r="F145" s="15"/>
      <c r="G145" s="16"/>
      <c r="H145" s="17"/>
      <c r="I145" s="3"/>
    </row>
    <row r="146" ht="16.5" customHeight="1">
      <c r="B146" s="14"/>
      <c r="C146" s="15"/>
      <c r="D146" s="15"/>
      <c r="E146" s="15"/>
      <c r="F146" s="15"/>
      <c r="G146" s="16"/>
      <c r="H146" s="17"/>
      <c r="I146" s="3"/>
    </row>
    <row r="147" ht="16.5" customHeight="1">
      <c r="B147" s="14"/>
      <c r="C147" s="15"/>
      <c r="D147" s="15"/>
      <c r="E147" s="15"/>
      <c r="F147" s="15"/>
      <c r="G147" s="16"/>
      <c r="H147" s="17"/>
      <c r="I147" s="3"/>
    </row>
    <row r="148" ht="16.5" customHeight="1">
      <c r="B148" s="14"/>
      <c r="C148" s="15"/>
      <c r="D148" s="15"/>
      <c r="E148" s="15"/>
      <c r="F148" s="15"/>
      <c r="G148" s="16"/>
      <c r="H148" s="17"/>
      <c r="I148" s="3"/>
    </row>
    <row r="149" ht="16.5" customHeight="1">
      <c r="B149" s="14"/>
      <c r="C149" s="15"/>
      <c r="D149" s="15"/>
      <c r="E149" s="15"/>
      <c r="F149" s="15"/>
      <c r="G149" s="16"/>
      <c r="H149" s="17"/>
      <c r="I149" s="3"/>
    </row>
    <row r="150" ht="16.5" customHeight="1">
      <c r="B150" s="14"/>
      <c r="C150" s="15"/>
      <c r="D150" s="15"/>
      <c r="E150" s="15"/>
      <c r="F150" s="15"/>
      <c r="G150" s="16"/>
      <c r="H150" s="17"/>
      <c r="I150" s="3"/>
    </row>
    <row r="151" ht="16.5" customHeight="1">
      <c r="B151" s="14"/>
      <c r="C151" s="15"/>
      <c r="D151" s="15"/>
      <c r="E151" s="15"/>
      <c r="F151" s="15"/>
      <c r="G151" s="16"/>
      <c r="H151" s="17"/>
      <c r="I151" s="3"/>
    </row>
    <row r="152" ht="16.5" customHeight="1">
      <c r="B152" s="14"/>
      <c r="C152" s="15"/>
      <c r="D152" s="15"/>
      <c r="E152" s="15"/>
      <c r="F152" s="15"/>
      <c r="G152" s="16"/>
      <c r="H152" s="17"/>
      <c r="I152" s="3"/>
    </row>
    <row r="153" ht="16.5" customHeight="1">
      <c r="B153" s="14"/>
      <c r="C153" s="15"/>
      <c r="D153" s="15"/>
      <c r="E153" s="15"/>
      <c r="F153" s="15"/>
      <c r="G153" s="16"/>
      <c r="H153" s="17"/>
      <c r="I153" s="3"/>
    </row>
    <row r="154" ht="16.5" customHeight="1">
      <c r="B154" s="14"/>
      <c r="C154" s="15"/>
      <c r="D154" s="15"/>
      <c r="E154" s="15"/>
      <c r="F154" s="15"/>
      <c r="G154" s="16"/>
      <c r="H154" s="17"/>
      <c r="I154" s="3"/>
    </row>
    <row r="155" ht="16.5" customHeight="1">
      <c r="B155" s="14"/>
      <c r="C155" s="15"/>
      <c r="D155" s="15"/>
      <c r="E155" s="15"/>
      <c r="F155" s="15"/>
      <c r="G155" s="16"/>
      <c r="H155" s="17"/>
      <c r="I155" s="3"/>
    </row>
    <row r="156" ht="16.5" customHeight="1">
      <c r="B156" s="14"/>
      <c r="C156" s="15"/>
      <c r="D156" s="15"/>
      <c r="E156" s="15"/>
      <c r="F156" s="15"/>
      <c r="G156" s="16"/>
      <c r="H156" s="17"/>
      <c r="I156" s="3"/>
    </row>
    <row r="157" ht="16.5" customHeight="1">
      <c r="B157" s="14"/>
      <c r="C157" s="15"/>
      <c r="D157" s="15"/>
      <c r="E157" s="15"/>
      <c r="F157" s="15"/>
      <c r="G157" s="16"/>
      <c r="H157" s="17"/>
      <c r="I157" s="3"/>
    </row>
    <row r="158" ht="16.5" customHeight="1">
      <c r="B158" s="14"/>
      <c r="C158" s="15"/>
      <c r="D158" s="15"/>
      <c r="E158" s="15"/>
      <c r="F158" s="15"/>
      <c r="G158" s="16"/>
      <c r="H158" s="17"/>
      <c r="I158" s="3"/>
    </row>
    <row r="159" ht="16.5" customHeight="1">
      <c r="B159" s="14"/>
      <c r="C159" s="15"/>
      <c r="D159" s="15"/>
      <c r="E159" s="15"/>
      <c r="F159" s="15"/>
      <c r="G159" s="16"/>
      <c r="H159" s="17"/>
      <c r="I159" s="3"/>
    </row>
    <row r="160" ht="16.5" customHeight="1">
      <c r="B160" s="14"/>
      <c r="C160" s="15"/>
      <c r="D160" s="15"/>
      <c r="E160" s="15"/>
      <c r="F160" s="15"/>
      <c r="G160" s="16"/>
      <c r="H160" s="17"/>
      <c r="I160" s="3"/>
    </row>
    <row r="161" ht="16.5" customHeight="1">
      <c r="B161" s="14"/>
      <c r="C161" s="15"/>
      <c r="D161" s="15"/>
      <c r="E161" s="15"/>
      <c r="F161" s="15"/>
      <c r="G161" s="16"/>
      <c r="H161" s="17"/>
      <c r="I161" s="3"/>
    </row>
    <row r="162" ht="16.5" customHeight="1">
      <c r="B162" s="14"/>
      <c r="C162" s="15"/>
      <c r="D162" s="15"/>
      <c r="E162" s="15"/>
      <c r="F162" s="15"/>
      <c r="G162" s="16"/>
      <c r="H162" s="17"/>
      <c r="I162" s="3"/>
    </row>
    <row r="163" ht="16.5" customHeight="1">
      <c r="B163" s="14"/>
      <c r="C163" s="15"/>
      <c r="D163" s="15"/>
      <c r="E163" s="15"/>
      <c r="F163" s="15"/>
      <c r="G163" s="16"/>
      <c r="H163" s="17"/>
      <c r="I163" s="3"/>
    </row>
    <row r="164" ht="16.5" customHeight="1">
      <c r="B164" s="14"/>
      <c r="C164" s="15"/>
      <c r="D164" s="15"/>
      <c r="E164" s="15"/>
      <c r="F164" s="15"/>
      <c r="G164" s="16"/>
      <c r="H164" s="17"/>
      <c r="I164" s="3"/>
    </row>
    <row r="165" ht="16.5" customHeight="1">
      <c r="B165" s="14"/>
      <c r="C165" s="15"/>
      <c r="D165" s="15"/>
      <c r="E165" s="15"/>
      <c r="F165" s="15"/>
      <c r="G165" s="16"/>
      <c r="H165" s="17"/>
      <c r="I165" s="3"/>
    </row>
    <row r="166" ht="16.5" customHeight="1">
      <c r="B166" s="14"/>
      <c r="C166" s="15"/>
      <c r="D166" s="15"/>
      <c r="E166" s="15"/>
      <c r="F166" s="15"/>
      <c r="G166" s="16"/>
      <c r="H166" s="17"/>
      <c r="I166" s="3"/>
    </row>
    <row r="167" ht="16.5" customHeight="1">
      <c r="B167" s="14"/>
      <c r="C167" s="15"/>
      <c r="D167" s="15"/>
      <c r="E167" s="15"/>
      <c r="F167" s="15"/>
      <c r="G167" s="16"/>
      <c r="H167" s="17"/>
      <c r="I167" s="3"/>
    </row>
    <row r="168" ht="16.5" customHeight="1">
      <c r="B168" s="14"/>
      <c r="C168" s="15"/>
      <c r="D168" s="15"/>
      <c r="E168" s="15"/>
      <c r="F168" s="15"/>
      <c r="G168" s="16"/>
      <c r="H168" s="17"/>
      <c r="I168" s="3"/>
    </row>
    <row r="169" ht="16.5" customHeight="1">
      <c r="B169" s="14"/>
      <c r="C169" s="15"/>
      <c r="D169" s="15"/>
      <c r="E169" s="15"/>
      <c r="F169" s="15"/>
      <c r="G169" s="16"/>
      <c r="H169" s="17"/>
      <c r="I169" s="3"/>
    </row>
    <row r="170" ht="16.5" customHeight="1">
      <c r="B170" s="14"/>
      <c r="C170" s="15"/>
      <c r="D170" s="15"/>
      <c r="E170" s="15"/>
      <c r="F170" s="15"/>
      <c r="G170" s="16"/>
      <c r="H170" s="17"/>
      <c r="I170" s="3"/>
    </row>
    <row r="171" ht="16.5" customHeight="1">
      <c r="B171" s="14"/>
      <c r="C171" s="15"/>
      <c r="D171" s="15"/>
      <c r="E171" s="15"/>
      <c r="F171" s="15"/>
      <c r="G171" s="16"/>
      <c r="H171" s="17"/>
      <c r="I171" s="3"/>
    </row>
    <row r="172" ht="16.5" customHeight="1">
      <c r="B172" s="14"/>
      <c r="C172" s="15"/>
      <c r="D172" s="15"/>
      <c r="E172" s="15"/>
      <c r="F172" s="15"/>
      <c r="G172" s="16"/>
      <c r="H172" s="17"/>
      <c r="I172" s="3"/>
    </row>
    <row r="173" ht="16.5" customHeight="1">
      <c r="B173" s="14"/>
      <c r="C173" s="15"/>
      <c r="D173" s="15"/>
      <c r="E173" s="15"/>
      <c r="F173" s="15"/>
      <c r="G173" s="16"/>
      <c r="H173" s="17"/>
      <c r="I173" s="3"/>
    </row>
    <row r="174" ht="16.5" customHeight="1">
      <c r="B174" s="14"/>
      <c r="C174" s="15"/>
      <c r="D174" s="15"/>
      <c r="E174" s="15"/>
      <c r="F174" s="15"/>
      <c r="G174" s="16"/>
      <c r="H174" s="17"/>
      <c r="I174" s="3"/>
    </row>
    <row r="175" ht="16.5" customHeight="1">
      <c r="B175" s="14"/>
      <c r="C175" s="15"/>
      <c r="D175" s="15"/>
      <c r="E175" s="15"/>
      <c r="F175" s="15"/>
      <c r="G175" s="16"/>
      <c r="H175" s="17"/>
      <c r="I175" s="3"/>
    </row>
    <row r="176" ht="16.5" customHeight="1">
      <c r="B176" s="14"/>
      <c r="C176" s="15"/>
      <c r="D176" s="15"/>
      <c r="E176" s="15"/>
      <c r="F176" s="15"/>
      <c r="G176" s="16"/>
      <c r="H176" s="17"/>
      <c r="I176" s="3"/>
    </row>
    <row r="177" ht="16.5" customHeight="1">
      <c r="B177" s="14"/>
      <c r="C177" s="15"/>
      <c r="D177" s="15"/>
      <c r="E177" s="15"/>
      <c r="F177" s="15"/>
      <c r="G177" s="16"/>
      <c r="H177" s="17"/>
      <c r="I177" s="3"/>
    </row>
    <row r="178" ht="16.5" customHeight="1">
      <c r="B178" s="14"/>
      <c r="C178" s="15"/>
      <c r="D178" s="15"/>
      <c r="E178" s="15"/>
      <c r="F178" s="15"/>
      <c r="G178" s="16"/>
      <c r="H178" s="17"/>
      <c r="I178" s="3"/>
    </row>
    <row r="179" ht="16.5" customHeight="1">
      <c r="B179" s="14"/>
      <c r="C179" s="15"/>
      <c r="D179" s="15"/>
      <c r="E179" s="15"/>
      <c r="F179" s="15"/>
      <c r="G179" s="16"/>
      <c r="H179" s="17"/>
      <c r="I179" s="3"/>
    </row>
    <row r="180" ht="16.5" customHeight="1">
      <c r="B180" s="1"/>
      <c r="E180" s="2"/>
      <c r="G180" s="4"/>
      <c r="H180" s="3"/>
      <c r="I180" s="3"/>
    </row>
    <row r="181" ht="16.5" customHeight="1">
      <c r="B181" s="1"/>
      <c r="E181" s="2"/>
      <c r="G181" s="4"/>
      <c r="H181" s="3"/>
      <c r="I181" s="3"/>
    </row>
    <row r="182" ht="16.5" customHeight="1">
      <c r="B182" s="1"/>
      <c r="E182" s="2"/>
      <c r="G182" s="4"/>
      <c r="H182" s="3"/>
      <c r="I182" s="3"/>
    </row>
    <row r="183" ht="16.5" customHeight="1">
      <c r="B183" s="1"/>
      <c r="E183" s="2"/>
      <c r="G183" s="4"/>
      <c r="H183" s="3"/>
      <c r="I183" s="3"/>
    </row>
    <row r="184" ht="16.5" customHeight="1">
      <c r="B184" s="1"/>
      <c r="E184" s="2"/>
      <c r="G184" s="4"/>
      <c r="H184" s="3"/>
      <c r="I184" s="3"/>
    </row>
    <row r="185" ht="16.5" customHeight="1">
      <c r="B185" s="1"/>
      <c r="E185" s="2"/>
      <c r="G185" s="4"/>
      <c r="H185" s="3"/>
      <c r="I185" s="3"/>
    </row>
    <row r="186" ht="16.5" customHeight="1">
      <c r="B186" s="1"/>
      <c r="E186" s="2"/>
      <c r="G186" s="4"/>
      <c r="H186" s="3"/>
      <c r="I186" s="3"/>
    </row>
    <row r="187" ht="16.5" customHeight="1">
      <c r="B187" s="1"/>
      <c r="E187" s="2"/>
      <c r="G187" s="4"/>
      <c r="H187" s="3"/>
      <c r="I187" s="3"/>
    </row>
    <row r="188" ht="16.5" customHeight="1">
      <c r="B188" s="1"/>
      <c r="E188" s="2"/>
      <c r="G188" s="4"/>
      <c r="H188" s="3"/>
      <c r="I188" s="3"/>
    </row>
    <row r="189" ht="16.5" customHeight="1">
      <c r="B189" s="1"/>
      <c r="E189" s="2"/>
      <c r="G189" s="4"/>
      <c r="H189" s="3"/>
      <c r="I189" s="3"/>
    </row>
    <row r="190" ht="16.5" customHeight="1">
      <c r="B190" s="1"/>
      <c r="E190" s="2"/>
      <c r="G190" s="4"/>
      <c r="H190" s="3"/>
      <c r="I190" s="3"/>
    </row>
    <row r="191" ht="16.5" customHeight="1">
      <c r="B191" s="1"/>
      <c r="E191" s="2"/>
      <c r="G191" s="4"/>
      <c r="H191" s="3"/>
      <c r="I191" s="3"/>
    </row>
    <row r="192" ht="16.5" customHeight="1">
      <c r="B192" s="1"/>
      <c r="E192" s="2"/>
      <c r="G192" s="4"/>
      <c r="H192" s="3"/>
      <c r="I192" s="3"/>
    </row>
    <row r="193" ht="16.5" customHeight="1">
      <c r="B193" s="1"/>
      <c r="E193" s="2"/>
      <c r="G193" s="4"/>
      <c r="H193" s="3"/>
      <c r="I193" s="3"/>
    </row>
    <row r="194" ht="16.5" customHeight="1">
      <c r="B194" s="1"/>
      <c r="E194" s="2"/>
      <c r="G194" s="4"/>
      <c r="H194" s="3"/>
      <c r="I194" s="3"/>
    </row>
    <row r="195" ht="16.5" customHeight="1">
      <c r="B195" s="1"/>
      <c r="E195" s="2"/>
      <c r="G195" s="4"/>
      <c r="H195" s="3"/>
      <c r="I195" s="3"/>
    </row>
    <row r="196" ht="16.5" customHeight="1">
      <c r="B196" s="1"/>
      <c r="E196" s="2"/>
      <c r="G196" s="4"/>
      <c r="H196" s="3"/>
      <c r="I196" s="3"/>
    </row>
    <row r="197" ht="16.5" customHeight="1">
      <c r="B197" s="1"/>
      <c r="E197" s="2"/>
      <c r="G197" s="4"/>
      <c r="H197" s="3"/>
      <c r="I197" s="3"/>
    </row>
    <row r="198" ht="16.5" customHeight="1">
      <c r="B198" s="1"/>
      <c r="E198" s="2"/>
      <c r="G198" s="4"/>
      <c r="H198" s="3"/>
      <c r="I198" s="3"/>
    </row>
    <row r="199" ht="16.5" customHeight="1">
      <c r="B199" s="1"/>
      <c r="E199" s="2"/>
      <c r="G199" s="4"/>
      <c r="H199" s="3"/>
      <c r="I199" s="3"/>
    </row>
    <row r="200" ht="16.5" customHeight="1">
      <c r="B200" s="1"/>
      <c r="E200" s="2"/>
      <c r="G200" s="4"/>
      <c r="H200" s="3"/>
      <c r="I200" s="3"/>
    </row>
    <row r="201" ht="16.5" customHeight="1">
      <c r="B201" s="1"/>
      <c r="E201" s="2"/>
      <c r="G201" s="4"/>
      <c r="H201" s="3"/>
      <c r="I201" s="3"/>
    </row>
    <row r="202" ht="16.5" customHeight="1">
      <c r="B202" s="1"/>
      <c r="E202" s="2"/>
      <c r="G202" s="4"/>
      <c r="H202" s="3"/>
      <c r="I202" s="3"/>
    </row>
    <row r="203" ht="16.5" customHeight="1">
      <c r="B203" s="1"/>
      <c r="E203" s="2"/>
      <c r="G203" s="4"/>
      <c r="H203" s="3"/>
      <c r="I203" s="3"/>
    </row>
    <row r="204" ht="16.5" customHeight="1">
      <c r="B204" s="1"/>
      <c r="E204" s="2"/>
      <c r="G204" s="4"/>
      <c r="H204" s="3"/>
      <c r="I204" s="3"/>
    </row>
    <row r="205" ht="16.5" customHeight="1">
      <c r="B205" s="1"/>
      <c r="E205" s="2"/>
      <c r="G205" s="4"/>
      <c r="H205" s="3"/>
      <c r="I205" s="3"/>
    </row>
    <row r="206" ht="16.5" customHeight="1">
      <c r="B206" s="1"/>
      <c r="E206" s="2"/>
      <c r="G206" s="4"/>
      <c r="H206" s="3"/>
      <c r="I206" s="3"/>
    </row>
    <row r="207" ht="16.5" customHeight="1">
      <c r="B207" s="1"/>
      <c r="E207" s="2"/>
      <c r="G207" s="4"/>
      <c r="H207" s="3"/>
      <c r="I207" s="3"/>
    </row>
    <row r="208" ht="16.5" customHeight="1">
      <c r="B208" s="1"/>
      <c r="E208" s="2"/>
      <c r="G208" s="4"/>
      <c r="H208" s="3"/>
      <c r="I208" s="3"/>
    </row>
    <row r="209" ht="16.5" customHeight="1">
      <c r="B209" s="1"/>
      <c r="E209" s="2"/>
      <c r="G209" s="4"/>
      <c r="H209" s="3"/>
      <c r="I209" s="3"/>
    </row>
    <row r="210" ht="16.5" customHeight="1">
      <c r="B210" s="1"/>
      <c r="E210" s="2"/>
      <c r="G210" s="4"/>
      <c r="H210" s="3"/>
      <c r="I210" s="3"/>
    </row>
    <row r="211" ht="16.5" customHeight="1">
      <c r="B211" s="1"/>
      <c r="E211" s="2"/>
      <c r="G211" s="4"/>
      <c r="H211" s="3"/>
      <c r="I211" s="3"/>
    </row>
    <row r="212" ht="16.5" customHeight="1">
      <c r="B212" s="1"/>
      <c r="E212" s="2"/>
      <c r="G212" s="4"/>
      <c r="H212" s="3"/>
      <c r="I212" s="3"/>
    </row>
    <row r="213" ht="16.5" customHeight="1">
      <c r="B213" s="1"/>
      <c r="E213" s="2"/>
      <c r="G213" s="4"/>
      <c r="H213" s="3"/>
      <c r="I213" s="3"/>
    </row>
    <row r="214" ht="16.5" customHeight="1">
      <c r="B214" s="1"/>
      <c r="E214" s="2"/>
      <c r="G214" s="4"/>
      <c r="H214" s="3"/>
      <c r="I214" s="3"/>
    </row>
    <row r="215" ht="16.5" customHeight="1">
      <c r="B215" s="1"/>
      <c r="E215" s="2"/>
      <c r="G215" s="4"/>
      <c r="H215" s="3"/>
      <c r="I215" s="3"/>
    </row>
    <row r="216" ht="16.5" customHeight="1">
      <c r="B216" s="1"/>
      <c r="E216" s="2"/>
      <c r="G216" s="4"/>
      <c r="H216" s="3"/>
      <c r="I216" s="3"/>
    </row>
    <row r="217" ht="16.5" customHeight="1">
      <c r="B217" s="1"/>
      <c r="E217" s="2"/>
      <c r="G217" s="4"/>
      <c r="H217" s="3"/>
      <c r="I217" s="3"/>
    </row>
    <row r="218" ht="16.5" customHeight="1">
      <c r="B218" s="1"/>
      <c r="E218" s="2"/>
      <c r="G218" s="4"/>
      <c r="H218" s="3"/>
      <c r="I218" s="3"/>
    </row>
    <row r="219" ht="16.5" customHeight="1">
      <c r="B219" s="1"/>
      <c r="E219" s="2"/>
      <c r="G219" s="4"/>
      <c r="H219" s="3"/>
      <c r="I219" s="3"/>
    </row>
    <row r="220" ht="16.5" customHeight="1">
      <c r="B220" s="1"/>
      <c r="E220" s="2"/>
      <c r="G220" s="4"/>
      <c r="H220" s="3"/>
      <c r="I220" s="3"/>
    </row>
    <row r="221" ht="16.5" customHeight="1">
      <c r="B221" s="1"/>
      <c r="E221" s="2"/>
      <c r="G221" s="4"/>
      <c r="H221" s="3"/>
      <c r="I221" s="3"/>
    </row>
    <row r="222" ht="16.5" customHeight="1">
      <c r="B222" s="1"/>
      <c r="E222" s="2"/>
      <c r="G222" s="4"/>
      <c r="H222" s="3"/>
      <c r="I222" s="3"/>
    </row>
    <row r="223" ht="16.5" customHeight="1">
      <c r="B223" s="1"/>
      <c r="E223" s="2"/>
      <c r="G223" s="4"/>
      <c r="H223" s="3"/>
      <c r="I223" s="3"/>
    </row>
    <row r="224" ht="16.5" customHeight="1">
      <c r="B224" s="1"/>
      <c r="E224" s="2"/>
      <c r="G224" s="4"/>
      <c r="H224" s="3"/>
      <c r="I224" s="3"/>
    </row>
    <row r="225" ht="16.5" customHeight="1">
      <c r="B225" s="1"/>
      <c r="E225" s="2"/>
      <c r="G225" s="4"/>
      <c r="H225" s="3"/>
      <c r="I225" s="3"/>
    </row>
    <row r="226" ht="16.5" customHeight="1">
      <c r="B226" s="1"/>
      <c r="E226" s="2"/>
      <c r="G226" s="4"/>
      <c r="H226" s="3"/>
      <c r="I226" s="3"/>
    </row>
    <row r="227" ht="16.5" customHeight="1">
      <c r="B227" s="1"/>
      <c r="E227" s="2"/>
      <c r="G227" s="4"/>
      <c r="H227" s="3"/>
      <c r="I227" s="3"/>
    </row>
    <row r="228" ht="16.5" customHeight="1">
      <c r="B228" s="1"/>
      <c r="E228" s="2"/>
      <c r="G228" s="4"/>
      <c r="H228" s="3"/>
      <c r="I228" s="3"/>
    </row>
    <row r="229" ht="16.5" customHeight="1">
      <c r="B229" s="1"/>
      <c r="E229" s="2"/>
      <c r="G229" s="4"/>
      <c r="H229" s="3"/>
      <c r="I229" s="3"/>
    </row>
    <row r="230" ht="16.5" customHeight="1">
      <c r="B230" s="1"/>
      <c r="E230" s="2"/>
      <c r="G230" s="4"/>
      <c r="H230" s="3"/>
      <c r="I230" s="3"/>
    </row>
    <row r="231" ht="16.5" customHeight="1">
      <c r="B231" s="1"/>
      <c r="E231" s="2"/>
      <c r="G231" s="4"/>
      <c r="H231" s="3"/>
      <c r="I231" s="3"/>
    </row>
    <row r="232" ht="16.5" customHeight="1">
      <c r="B232" s="1"/>
      <c r="E232" s="2"/>
      <c r="G232" s="4"/>
      <c r="H232" s="3"/>
      <c r="I232" s="3"/>
    </row>
    <row r="233" ht="16.5" customHeight="1">
      <c r="B233" s="1"/>
      <c r="E233" s="2"/>
      <c r="G233" s="4"/>
      <c r="H233" s="3"/>
      <c r="I233" s="3"/>
    </row>
    <row r="234" ht="16.5" customHeight="1">
      <c r="B234" s="1"/>
      <c r="E234" s="2"/>
      <c r="G234" s="4"/>
      <c r="H234" s="3"/>
      <c r="I234" s="3"/>
    </row>
    <row r="235" ht="16.5" customHeight="1">
      <c r="B235" s="1"/>
      <c r="E235" s="2"/>
      <c r="G235" s="4"/>
      <c r="H235" s="3"/>
      <c r="I235" s="3"/>
    </row>
    <row r="236" ht="16.5" customHeight="1">
      <c r="B236" s="1"/>
      <c r="E236" s="2"/>
      <c r="G236" s="4"/>
      <c r="H236" s="3"/>
      <c r="I236" s="3"/>
    </row>
    <row r="237" ht="16.5" customHeight="1">
      <c r="B237" s="1"/>
      <c r="E237" s="2"/>
      <c r="G237" s="4"/>
      <c r="H237" s="3"/>
      <c r="I237" s="3"/>
    </row>
    <row r="238" ht="16.5" customHeight="1">
      <c r="B238" s="1"/>
      <c r="E238" s="2"/>
      <c r="G238" s="4"/>
      <c r="H238" s="3"/>
      <c r="I238" s="3"/>
    </row>
    <row r="239" ht="16.5" customHeight="1">
      <c r="B239" s="1"/>
      <c r="E239" s="2"/>
      <c r="G239" s="4"/>
      <c r="H239" s="3"/>
      <c r="I239" s="3"/>
    </row>
    <row r="240" ht="16.5" customHeight="1">
      <c r="B240" s="1"/>
      <c r="E240" s="2"/>
      <c r="G240" s="4"/>
      <c r="H240" s="3"/>
      <c r="I240" s="3"/>
    </row>
    <row r="241" ht="16.5" customHeight="1">
      <c r="B241" s="1"/>
      <c r="E241" s="2"/>
      <c r="G241" s="4"/>
      <c r="H241" s="3"/>
      <c r="I241" s="3"/>
    </row>
    <row r="242" ht="16.5" customHeight="1">
      <c r="B242" s="1"/>
      <c r="E242" s="2"/>
      <c r="G242" s="4"/>
      <c r="H242" s="3"/>
      <c r="I242" s="3"/>
    </row>
    <row r="243" ht="16.5" customHeight="1">
      <c r="B243" s="1"/>
      <c r="E243" s="2"/>
      <c r="G243" s="4"/>
      <c r="H243" s="3"/>
      <c r="I243" s="3"/>
    </row>
    <row r="244" ht="16.5" customHeight="1">
      <c r="B244" s="1"/>
      <c r="E244" s="2"/>
      <c r="G244" s="4"/>
      <c r="H244" s="3"/>
      <c r="I244" s="3"/>
    </row>
    <row r="245" ht="16.5" customHeight="1">
      <c r="B245" s="1"/>
      <c r="E245" s="2"/>
      <c r="G245" s="4"/>
      <c r="H245" s="3"/>
      <c r="I245" s="3"/>
    </row>
    <row r="246" ht="16.5" customHeight="1">
      <c r="B246" s="1"/>
      <c r="E246" s="2"/>
      <c r="G246" s="4"/>
      <c r="H246" s="3"/>
      <c r="I246" s="3"/>
    </row>
    <row r="247" ht="16.5" customHeight="1">
      <c r="B247" s="1"/>
      <c r="E247" s="2"/>
      <c r="G247" s="4"/>
      <c r="H247" s="3"/>
      <c r="I247" s="3"/>
    </row>
    <row r="248" ht="16.5" customHeight="1">
      <c r="B248" s="1"/>
      <c r="E248" s="2"/>
      <c r="G248" s="4"/>
      <c r="H248" s="3"/>
      <c r="I248" s="3"/>
    </row>
    <row r="249" ht="16.5" customHeight="1">
      <c r="B249" s="1"/>
      <c r="E249" s="2"/>
      <c r="G249" s="4"/>
      <c r="H249" s="3"/>
      <c r="I249" s="3"/>
    </row>
    <row r="250" ht="16.5" customHeight="1">
      <c r="B250" s="1"/>
      <c r="E250" s="2"/>
      <c r="G250" s="4"/>
      <c r="H250" s="3"/>
      <c r="I250" s="3"/>
    </row>
    <row r="251" ht="16.5" customHeight="1">
      <c r="B251" s="1"/>
      <c r="E251" s="2"/>
      <c r="G251" s="4"/>
      <c r="H251" s="3"/>
      <c r="I251" s="3"/>
    </row>
    <row r="252" ht="16.5" customHeight="1">
      <c r="B252" s="1"/>
      <c r="E252" s="2"/>
      <c r="G252" s="4"/>
      <c r="H252" s="3"/>
      <c r="I252" s="3"/>
    </row>
    <row r="253" ht="16.5" customHeight="1">
      <c r="B253" s="1"/>
      <c r="E253" s="2"/>
      <c r="G253" s="4"/>
      <c r="H253" s="3"/>
      <c r="I253" s="3"/>
    </row>
    <row r="254" ht="16.5" customHeight="1">
      <c r="B254" s="1"/>
      <c r="E254" s="2"/>
      <c r="G254" s="4"/>
      <c r="H254" s="3"/>
      <c r="I254" s="3"/>
    </row>
    <row r="255" ht="16.5" customHeight="1">
      <c r="B255" s="1"/>
      <c r="E255" s="2"/>
      <c r="G255" s="4"/>
      <c r="H255" s="3"/>
      <c r="I255" s="3"/>
    </row>
    <row r="256" ht="16.5" customHeight="1">
      <c r="B256" s="1"/>
      <c r="E256" s="2"/>
      <c r="G256" s="4"/>
      <c r="H256" s="3"/>
      <c r="I256" s="3"/>
    </row>
    <row r="257" ht="16.5" customHeight="1">
      <c r="B257" s="1"/>
      <c r="E257" s="2"/>
      <c r="G257" s="4"/>
      <c r="H257" s="3"/>
      <c r="I257" s="3"/>
    </row>
    <row r="258" ht="16.5" customHeight="1">
      <c r="B258" s="1"/>
      <c r="E258" s="2"/>
      <c r="G258" s="4"/>
      <c r="H258" s="3"/>
      <c r="I258" s="3"/>
    </row>
    <row r="259" ht="16.5" customHeight="1">
      <c r="B259" s="1"/>
      <c r="E259" s="2"/>
      <c r="G259" s="4"/>
      <c r="H259" s="3"/>
      <c r="I259" s="3"/>
    </row>
    <row r="260" ht="16.5" customHeight="1">
      <c r="B260" s="1"/>
      <c r="E260" s="2"/>
      <c r="G260" s="4"/>
      <c r="H260" s="3"/>
      <c r="I260" s="3"/>
    </row>
    <row r="261" ht="16.5" customHeight="1">
      <c r="B261" s="1"/>
      <c r="E261" s="2"/>
      <c r="G261" s="4"/>
      <c r="H261" s="3"/>
      <c r="I261" s="3"/>
    </row>
    <row r="262" ht="16.5" customHeight="1">
      <c r="B262" s="1"/>
      <c r="E262" s="2"/>
      <c r="G262" s="4"/>
      <c r="H262" s="3"/>
      <c r="I262" s="3"/>
    </row>
    <row r="263" ht="16.5" customHeight="1">
      <c r="B263" s="1"/>
      <c r="E263" s="2"/>
      <c r="G263" s="4"/>
      <c r="H263" s="3"/>
      <c r="I263" s="3"/>
    </row>
    <row r="264" ht="16.5" customHeight="1">
      <c r="B264" s="1"/>
      <c r="E264" s="2"/>
      <c r="G264" s="4"/>
      <c r="H264" s="3"/>
      <c r="I264" s="3"/>
    </row>
    <row r="265" ht="16.5" customHeight="1">
      <c r="B265" s="1"/>
      <c r="E265" s="2"/>
      <c r="G265" s="4"/>
      <c r="H265" s="3"/>
      <c r="I265" s="3"/>
    </row>
    <row r="266" ht="16.5" customHeight="1">
      <c r="B266" s="1"/>
      <c r="E266" s="2"/>
      <c r="G266" s="4"/>
      <c r="H266" s="3"/>
      <c r="I266" s="3"/>
    </row>
    <row r="267" ht="16.5" customHeight="1">
      <c r="B267" s="1"/>
      <c r="E267" s="2"/>
      <c r="G267" s="4"/>
      <c r="H267" s="3"/>
      <c r="I267" s="3"/>
    </row>
    <row r="268" ht="16.5" customHeight="1">
      <c r="B268" s="1"/>
      <c r="E268" s="2"/>
      <c r="G268" s="4"/>
      <c r="H268" s="3"/>
      <c r="I268" s="3"/>
    </row>
    <row r="269" ht="16.5" customHeight="1">
      <c r="B269" s="1"/>
      <c r="E269" s="2"/>
      <c r="G269" s="4"/>
      <c r="H269" s="3"/>
      <c r="I269" s="3"/>
    </row>
    <row r="270" ht="16.5" customHeight="1">
      <c r="B270" s="1"/>
      <c r="E270" s="2"/>
      <c r="G270" s="4"/>
      <c r="H270" s="3"/>
      <c r="I270" s="3"/>
    </row>
    <row r="271" ht="16.5" customHeight="1">
      <c r="B271" s="1"/>
      <c r="E271" s="2"/>
      <c r="G271" s="4"/>
      <c r="H271" s="3"/>
      <c r="I271" s="3"/>
    </row>
    <row r="272" ht="16.5" customHeight="1">
      <c r="B272" s="1"/>
      <c r="E272" s="2"/>
      <c r="G272" s="4"/>
      <c r="H272" s="3"/>
      <c r="I272" s="3"/>
    </row>
    <row r="273" ht="16.5" customHeight="1">
      <c r="B273" s="1"/>
      <c r="E273" s="2"/>
      <c r="G273" s="4"/>
      <c r="H273" s="3"/>
      <c r="I273" s="3"/>
    </row>
    <row r="274" ht="16.5" customHeight="1">
      <c r="B274" s="1"/>
      <c r="E274" s="2"/>
      <c r="G274" s="4"/>
      <c r="H274" s="3"/>
      <c r="I274" s="3"/>
    </row>
    <row r="275" ht="16.5" customHeight="1">
      <c r="B275" s="1"/>
      <c r="E275" s="2"/>
      <c r="G275" s="4"/>
      <c r="H275" s="3"/>
      <c r="I275" s="3"/>
    </row>
    <row r="276" ht="16.5" customHeight="1">
      <c r="B276" s="1"/>
      <c r="E276" s="2"/>
      <c r="G276" s="4"/>
      <c r="H276" s="3"/>
      <c r="I276" s="3"/>
    </row>
    <row r="277" ht="16.5" customHeight="1">
      <c r="B277" s="1"/>
      <c r="E277" s="2"/>
      <c r="G277" s="4"/>
      <c r="H277" s="3"/>
      <c r="I277" s="3"/>
    </row>
    <row r="278" ht="16.5" customHeight="1">
      <c r="B278" s="1"/>
      <c r="E278" s="2"/>
      <c r="G278" s="4"/>
      <c r="H278" s="3"/>
      <c r="I278" s="3"/>
    </row>
    <row r="279" ht="16.5" customHeight="1">
      <c r="B279" s="1"/>
      <c r="E279" s="2"/>
      <c r="G279" s="4"/>
      <c r="H279" s="3"/>
      <c r="I279" s="3"/>
    </row>
    <row r="280" ht="16.5" customHeight="1">
      <c r="B280" s="1"/>
      <c r="E280" s="2"/>
      <c r="G280" s="4"/>
      <c r="H280" s="3"/>
      <c r="I280" s="3"/>
    </row>
    <row r="281" ht="16.5" customHeight="1">
      <c r="B281" s="1"/>
      <c r="E281" s="2"/>
      <c r="G281" s="4"/>
      <c r="H281" s="3"/>
      <c r="I281" s="3"/>
    </row>
    <row r="282" ht="16.5" customHeight="1">
      <c r="B282" s="1"/>
      <c r="E282" s="2"/>
      <c r="G282" s="4"/>
      <c r="H282" s="3"/>
      <c r="I282" s="3"/>
    </row>
    <row r="283" ht="16.5" customHeight="1">
      <c r="B283" s="1"/>
      <c r="E283" s="2"/>
      <c r="G283" s="4"/>
      <c r="H283" s="3"/>
      <c r="I283" s="3"/>
    </row>
    <row r="284" ht="16.5" customHeight="1">
      <c r="B284" s="1"/>
      <c r="E284" s="2"/>
      <c r="G284" s="4"/>
      <c r="H284" s="3"/>
      <c r="I284" s="3"/>
    </row>
    <row r="285" ht="16.5" customHeight="1">
      <c r="B285" s="1"/>
      <c r="E285" s="2"/>
      <c r="G285" s="4"/>
      <c r="H285" s="3"/>
      <c r="I285" s="3"/>
    </row>
    <row r="286" ht="16.5" customHeight="1">
      <c r="B286" s="1"/>
      <c r="E286" s="2"/>
      <c r="G286" s="4"/>
      <c r="H286" s="3"/>
      <c r="I286" s="3"/>
    </row>
    <row r="287" ht="16.5" customHeight="1">
      <c r="B287" s="1"/>
      <c r="E287" s="2"/>
      <c r="G287" s="4"/>
      <c r="H287" s="3"/>
      <c r="I287" s="3"/>
    </row>
    <row r="288" ht="16.5" customHeight="1">
      <c r="B288" s="1"/>
      <c r="E288" s="2"/>
      <c r="G288" s="4"/>
      <c r="H288" s="3"/>
      <c r="I288" s="3"/>
    </row>
    <row r="289" ht="16.5" customHeight="1">
      <c r="B289" s="1"/>
      <c r="E289" s="2"/>
      <c r="G289" s="4"/>
      <c r="H289" s="3"/>
      <c r="I289" s="3"/>
    </row>
    <row r="290" ht="16.5" customHeight="1">
      <c r="B290" s="1"/>
      <c r="E290" s="2"/>
      <c r="G290" s="4"/>
      <c r="H290" s="3"/>
      <c r="I290" s="3"/>
    </row>
    <row r="291" ht="16.5" customHeight="1">
      <c r="B291" s="1"/>
      <c r="E291" s="2"/>
      <c r="G291" s="4"/>
      <c r="H291" s="3"/>
      <c r="I291" s="3"/>
    </row>
    <row r="292" ht="16.5" customHeight="1">
      <c r="B292" s="1"/>
      <c r="E292" s="2"/>
      <c r="G292" s="4"/>
      <c r="H292" s="3"/>
      <c r="I292" s="3"/>
    </row>
    <row r="293" ht="16.5" customHeight="1">
      <c r="B293" s="1"/>
      <c r="E293" s="2"/>
      <c r="G293" s="4"/>
      <c r="H293" s="3"/>
      <c r="I293" s="3"/>
    </row>
    <row r="294" ht="16.5" customHeight="1">
      <c r="B294" s="1"/>
      <c r="E294" s="2"/>
      <c r="G294" s="4"/>
      <c r="H294" s="3"/>
      <c r="I294" s="3"/>
    </row>
    <row r="295" ht="16.5" customHeight="1">
      <c r="B295" s="1"/>
      <c r="E295" s="2"/>
      <c r="G295" s="4"/>
      <c r="H295" s="3"/>
      <c r="I295" s="3"/>
    </row>
    <row r="296" ht="16.5" customHeight="1">
      <c r="B296" s="1"/>
      <c r="E296" s="2"/>
      <c r="G296" s="4"/>
      <c r="H296" s="3"/>
      <c r="I296" s="3"/>
    </row>
    <row r="297" ht="16.5" customHeight="1">
      <c r="B297" s="1"/>
      <c r="E297" s="2"/>
      <c r="G297" s="4"/>
      <c r="H297" s="3"/>
      <c r="I297" s="3"/>
    </row>
    <row r="298" ht="16.5" customHeight="1">
      <c r="B298" s="1"/>
      <c r="E298" s="2"/>
      <c r="G298" s="4"/>
      <c r="H298" s="3"/>
      <c r="I298" s="3"/>
    </row>
    <row r="299" ht="16.5" customHeight="1">
      <c r="B299" s="1"/>
      <c r="E299" s="2"/>
      <c r="G299" s="4"/>
      <c r="H299" s="3"/>
      <c r="I299" s="3"/>
    </row>
    <row r="300" ht="16.5" customHeight="1">
      <c r="B300" s="1"/>
      <c r="E300" s="2"/>
      <c r="G300" s="4"/>
      <c r="H300" s="3"/>
      <c r="I300" s="3"/>
    </row>
    <row r="301" ht="16.5" customHeight="1">
      <c r="B301" s="1"/>
      <c r="E301" s="2"/>
      <c r="G301" s="4"/>
      <c r="H301" s="3"/>
      <c r="I301" s="3"/>
    </row>
    <row r="302" ht="16.5" customHeight="1">
      <c r="B302" s="1"/>
      <c r="E302" s="2"/>
      <c r="G302" s="4"/>
      <c r="H302" s="3"/>
      <c r="I302" s="3"/>
    </row>
    <row r="303" ht="16.5" customHeight="1">
      <c r="B303" s="1"/>
      <c r="E303" s="2"/>
      <c r="G303" s="4"/>
      <c r="H303" s="3"/>
      <c r="I303" s="3"/>
    </row>
    <row r="304" ht="16.5" customHeight="1">
      <c r="B304" s="1"/>
      <c r="E304" s="2"/>
      <c r="G304" s="4"/>
      <c r="H304" s="3"/>
      <c r="I304" s="3"/>
    </row>
    <row r="305" ht="16.5" customHeight="1">
      <c r="B305" s="1"/>
      <c r="E305" s="2"/>
      <c r="G305" s="4"/>
      <c r="H305" s="3"/>
      <c r="I305" s="3"/>
    </row>
    <row r="306" ht="16.5" customHeight="1">
      <c r="B306" s="1"/>
      <c r="E306" s="2"/>
      <c r="G306" s="4"/>
      <c r="H306" s="3"/>
      <c r="I306" s="3"/>
    </row>
    <row r="307" ht="16.5" customHeight="1">
      <c r="B307" s="1"/>
      <c r="E307" s="2"/>
      <c r="G307" s="4"/>
      <c r="H307" s="3"/>
      <c r="I307" s="3"/>
    </row>
    <row r="308" ht="16.5" customHeight="1">
      <c r="B308" s="1"/>
      <c r="E308" s="2"/>
      <c r="G308" s="4"/>
      <c r="H308" s="3"/>
      <c r="I308" s="3"/>
    </row>
    <row r="309" ht="16.5" customHeight="1">
      <c r="B309" s="1"/>
      <c r="E309" s="2"/>
      <c r="G309" s="4"/>
      <c r="H309" s="3"/>
      <c r="I309" s="3"/>
    </row>
    <row r="310" ht="16.5" customHeight="1">
      <c r="B310" s="1"/>
      <c r="E310" s="2"/>
      <c r="G310" s="4"/>
      <c r="H310" s="3"/>
      <c r="I310" s="3"/>
    </row>
    <row r="311" ht="16.5" customHeight="1">
      <c r="B311" s="1"/>
      <c r="E311" s="2"/>
      <c r="G311" s="4"/>
      <c r="H311" s="3"/>
      <c r="I311" s="3"/>
    </row>
    <row r="312" ht="16.5" customHeight="1">
      <c r="B312" s="1"/>
      <c r="E312" s="2"/>
      <c r="G312" s="4"/>
      <c r="H312" s="3"/>
      <c r="I312" s="3"/>
    </row>
    <row r="313" ht="16.5" customHeight="1">
      <c r="B313" s="1"/>
      <c r="E313" s="2"/>
      <c r="G313" s="4"/>
      <c r="H313" s="3"/>
      <c r="I313" s="3"/>
    </row>
    <row r="314" ht="16.5" customHeight="1">
      <c r="B314" s="1"/>
      <c r="E314" s="2"/>
      <c r="G314" s="4"/>
      <c r="H314" s="3"/>
      <c r="I314" s="3"/>
    </row>
    <row r="315" ht="16.5" customHeight="1">
      <c r="B315" s="1"/>
      <c r="E315" s="2"/>
      <c r="G315" s="4"/>
      <c r="H315" s="3"/>
      <c r="I315" s="3"/>
    </row>
    <row r="316" ht="16.5" customHeight="1">
      <c r="B316" s="1"/>
      <c r="E316" s="2"/>
      <c r="G316" s="4"/>
      <c r="H316" s="3"/>
      <c r="I316" s="3"/>
    </row>
    <row r="317" ht="16.5" customHeight="1">
      <c r="B317" s="1"/>
      <c r="E317" s="2"/>
      <c r="G317" s="4"/>
      <c r="H317" s="3"/>
      <c r="I317" s="3"/>
    </row>
    <row r="318" ht="16.5" customHeight="1">
      <c r="B318" s="1"/>
      <c r="E318" s="2"/>
      <c r="G318" s="4"/>
      <c r="H318" s="3"/>
      <c r="I318" s="3"/>
    </row>
    <row r="319" ht="16.5" customHeight="1">
      <c r="B319" s="1"/>
      <c r="E319" s="2"/>
      <c r="G319" s="4"/>
      <c r="H319" s="3"/>
      <c r="I319" s="3"/>
    </row>
    <row r="320" ht="16.5" customHeight="1">
      <c r="B320" s="1"/>
      <c r="E320" s="2"/>
      <c r="G320" s="4"/>
      <c r="H320" s="3"/>
      <c r="I320" s="3"/>
    </row>
    <row r="321" ht="16.5" customHeight="1">
      <c r="B321" s="1"/>
      <c r="E321" s="2"/>
      <c r="G321" s="4"/>
      <c r="H321" s="3"/>
      <c r="I321" s="3"/>
    </row>
    <row r="322" ht="16.5" customHeight="1">
      <c r="B322" s="1"/>
      <c r="E322" s="2"/>
      <c r="G322" s="4"/>
      <c r="H322" s="3"/>
      <c r="I322" s="3"/>
    </row>
    <row r="323" ht="16.5" customHeight="1">
      <c r="B323" s="1"/>
      <c r="E323" s="2"/>
      <c r="G323" s="4"/>
      <c r="H323" s="3"/>
      <c r="I323" s="3"/>
    </row>
    <row r="324" ht="16.5" customHeight="1">
      <c r="B324" s="1"/>
      <c r="E324" s="2"/>
      <c r="G324" s="4"/>
      <c r="H324" s="3"/>
      <c r="I324" s="3"/>
    </row>
    <row r="325" ht="16.5" customHeight="1">
      <c r="B325" s="1"/>
      <c r="E325" s="2"/>
      <c r="G325" s="4"/>
      <c r="H325" s="3"/>
      <c r="I325" s="3"/>
    </row>
    <row r="326" ht="16.5" customHeight="1">
      <c r="B326" s="1"/>
      <c r="E326" s="2"/>
      <c r="G326" s="4"/>
      <c r="H326" s="3"/>
      <c r="I326" s="3"/>
    </row>
    <row r="327" ht="16.5" customHeight="1">
      <c r="B327" s="1"/>
      <c r="E327" s="2"/>
      <c r="G327" s="4"/>
      <c r="H327" s="3"/>
      <c r="I327" s="3"/>
    </row>
    <row r="328" ht="16.5" customHeight="1">
      <c r="B328" s="1"/>
      <c r="E328" s="2"/>
      <c r="G328" s="4"/>
      <c r="H328" s="3"/>
      <c r="I328" s="3"/>
    </row>
    <row r="329" ht="16.5" customHeight="1">
      <c r="B329" s="1"/>
      <c r="E329" s="2"/>
      <c r="G329" s="4"/>
      <c r="H329" s="3"/>
      <c r="I329" s="3"/>
    </row>
    <row r="330" ht="16.5" customHeight="1">
      <c r="B330" s="1"/>
      <c r="E330" s="2"/>
      <c r="G330" s="4"/>
      <c r="H330" s="3"/>
      <c r="I330" s="3"/>
    </row>
    <row r="331" ht="16.5" customHeight="1">
      <c r="B331" s="1"/>
      <c r="E331" s="2"/>
      <c r="G331" s="4"/>
      <c r="H331" s="3"/>
      <c r="I331" s="3"/>
    </row>
    <row r="332" ht="16.5" customHeight="1">
      <c r="B332" s="1"/>
      <c r="E332" s="2"/>
      <c r="G332" s="4"/>
      <c r="H332" s="3"/>
      <c r="I332" s="3"/>
    </row>
    <row r="333" ht="16.5" customHeight="1">
      <c r="B333" s="1"/>
      <c r="E333" s="2"/>
      <c r="G333" s="4"/>
      <c r="H333" s="3"/>
      <c r="I333" s="3"/>
    </row>
    <row r="334" ht="16.5" customHeight="1">
      <c r="B334" s="1"/>
      <c r="E334" s="2"/>
      <c r="G334" s="4"/>
      <c r="H334" s="3"/>
      <c r="I334" s="3"/>
    </row>
    <row r="335" ht="16.5" customHeight="1">
      <c r="B335" s="1"/>
      <c r="E335" s="2"/>
      <c r="G335" s="4"/>
      <c r="H335" s="3"/>
      <c r="I335" s="3"/>
    </row>
    <row r="336" ht="16.5" customHeight="1">
      <c r="B336" s="1"/>
      <c r="E336" s="2"/>
      <c r="G336" s="4"/>
      <c r="H336" s="3"/>
      <c r="I336" s="3"/>
    </row>
    <row r="337" ht="16.5" customHeight="1">
      <c r="B337" s="1"/>
      <c r="E337" s="2"/>
      <c r="G337" s="4"/>
      <c r="H337" s="3"/>
      <c r="I337" s="3"/>
    </row>
    <row r="338" ht="16.5" customHeight="1">
      <c r="B338" s="1"/>
      <c r="E338" s="2"/>
      <c r="G338" s="4"/>
      <c r="H338" s="3"/>
      <c r="I338" s="3"/>
    </row>
    <row r="339" ht="16.5" customHeight="1">
      <c r="B339" s="1"/>
      <c r="E339" s="2"/>
      <c r="G339" s="4"/>
      <c r="H339" s="3"/>
      <c r="I339" s="3"/>
    </row>
    <row r="340" ht="16.5" customHeight="1">
      <c r="B340" s="1"/>
      <c r="E340" s="2"/>
      <c r="G340" s="4"/>
      <c r="H340" s="3"/>
      <c r="I340" s="3"/>
    </row>
    <row r="341" ht="16.5" customHeight="1">
      <c r="B341" s="1"/>
      <c r="E341" s="2"/>
      <c r="G341" s="4"/>
      <c r="H341" s="3"/>
      <c r="I341" s="3"/>
    </row>
    <row r="342" ht="16.5" customHeight="1">
      <c r="B342" s="1"/>
      <c r="E342" s="2"/>
      <c r="G342" s="4"/>
      <c r="H342" s="3"/>
      <c r="I342" s="3"/>
    </row>
    <row r="343" ht="16.5" customHeight="1">
      <c r="B343" s="1"/>
      <c r="E343" s="2"/>
      <c r="G343" s="4"/>
      <c r="H343" s="3"/>
      <c r="I343" s="3"/>
    </row>
    <row r="344" ht="16.5" customHeight="1">
      <c r="B344" s="1"/>
      <c r="E344" s="2"/>
      <c r="G344" s="4"/>
      <c r="H344" s="3"/>
      <c r="I344" s="3"/>
    </row>
    <row r="345" ht="16.5" customHeight="1">
      <c r="B345" s="1"/>
      <c r="E345" s="2"/>
      <c r="G345" s="4"/>
      <c r="H345" s="3"/>
      <c r="I345" s="3"/>
    </row>
    <row r="346" ht="16.5" customHeight="1">
      <c r="B346" s="1"/>
      <c r="E346" s="2"/>
      <c r="G346" s="4"/>
      <c r="H346" s="3"/>
      <c r="I346" s="3"/>
    </row>
    <row r="347" ht="16.5" customHeight="1">
      <c r="B347" s="1"/>
      <c r="E347" s="2"/>
      <c r="G347" s="4"/>
      <c r="H347" s="3"/>
      <c r="I347" s="3"/>
    </row>
    <row r="348" ht="16.5" customHeight="1">
      <c r="B348" s="1"/>
      <c r="E348" s="2"/>
      <c r="G348" s="4"/>
      <c r="H348" s="3"/>
      <c r="I348" s="3"/>
    </row>
    <row r="349" ht="16.5" customHeight="1">
      <c r="B349" s="1"/>
      <c r="E349" s="2"/>
      <c r="G349" s="4"/>
      <c r="H349" s="3"/>
      <c r="I349" s="3"/>
    </row>
    <row r="350" ht="16.5" customHeight="1">
      <c r="B350" s="1"/>
      <c r="E350" s="2"/>
      <c r="G350" s="4"/>
      <c r="H350" s="3"/>
      <c r="I350" s="3"/>
    </row>
    <row r="351" ht="16.5" customHeight="1">
      <c r="B351" s="1"/>
      <c r="E351" s="2"/>
      <c r="G351" s="4"/>
      <c r="H351" s="3"/>
      <c r="I351" s="3"/>
    </row>
    <row r="352" ht="16.5" customHeight="1">
      <c r="B352" s="1"/>
      <c r="E352" s="2"/>
      <c r="G352" s="4"/>
      <c r="H352" s="3"/>
      <c r="I352" s="3"/>
    </row>
    <row r="353" ht="16.5" customHeight="1">
      <c r="B353" s="1"/>
      <c r="E353" s="2"/>
      <c r="G353" s="4"/>
      <c r="H353" s="3"/>
      <c r="I353" s="3"/>
    </row>
    <row r="354" ht="16.5" customHeight="1">
      <c r="B354" s="1"/>
      <c r="E354" s="2"/>
      <c r="G354" s="4"/>
      <c r="H354" s="3"/>
      <c r="I354" s="3"/>
    </row>
    <row r="355" ht="16.5" customHeight="1">
      <c r="B355" s="1"/>
      <c r="E355" s="2"/>
      <c r="G355" s="4"/>
      <c r="H355" s="3"/>
      <c r="I355" s="3"/>
    </row>
    <row r="356" ht="16.5" customHeight="1">
      <c r="B356" s="1"/>
      <c r="E356" s="2"/>
      <c r="G356" s="4"/>
      <c r="H356" s="3"/>
      <c r="I356" s="3"/>
    </row>
    <row r="357" ht="16.5" customHeight="1">
      <c r="B357" s="1"/>
      <c r="E357" s="2"/>
      <c r="G357" s="4"/>
      <c r="H357" s="3"/>
      <c r="I357" s="3"/>
    </row>
    <row r="358" ht="16.5" customHeight="1">
      <c r="B358" s="1"/>
      <c r="E358" s="2"/>
      <c r="G358" s="4"/>
      <c r="H358" s="3"/>
      <c r="I358" s="3"/>
    </row>
    <row r="359" ht="16.5" customHeight="1">
      <c r="B359" s="1"/>
      <c r="E359" s="2"/>
      <c r="G359" s="4"/>
      <c r="H359" s="3"/>
      <c r="I359" s="3"/>
    </row>
    <row r="360" ht="16.5" customHeight="1">
      <c r="B360" s="1"/>
      <c r="E360" s="2"/>
      <c r="G360" s="4"/>
      <c r="H360" s="3"/>
      <c r="I360" s="3"/>
    </row>
    <row r="361" ht="16.5" customHeight="1">
      <c r="B361" s="1"/>
      <c r="E361" s="2"/>
      <c r="G361" s="4"/>
      <c r="H361" s="3"/>
      <c r="I361" s="3"/>
    </row>
    <row r="362" ht="16.5" customHeight="1">
      <c r="B362" s="1"/>
      <c r="E362" s="2"/>
      <c r="G362" s="4"/>
      <c r="H362" s="3"/>
      <c r="I362" s="3"/>
    </row>
    <row r="363" ht="16.5" customHeight="1">
      <c r="B363" s="1"/>
      <c r="E363" s="2"/>
      <c r="G363" s="4"/>
      <c r="H363" s="3"/>
      <c r="I363" s="3"/>
    </row>
    <row r="364" ht="16.5" customHeight="1">
      <c r="B364" s="1"/>
      <c r="E364" s="2"/>
      <c r="G364" s="4"/>
      <c r="H364" s="3"/>
      <c r="I364" s="3"/>
    </row>
    <row r="365" ht="16.5" customHeight="1">
      <c r="B365" s="1"/>
      <c r="E365" s="2"/>
      <c r="G365" s="4"/>
      <c r="H365" s="3"/>
      <c r="I365" s="3"/>
    </row>
    <row r="366" ht="16.5" customHeight="1">
      <c r="B366" s="1"/>
      <c r="E366" s="2"/>
      <c r="G366" s="4"/>
      <c r="H366" s="3"/>
      <c r="I366" s="3"/>
    </row>
    <row r="367" ht="16.5" customHeight="1">
      <c r="B367" s="1"/>
      <c r="E367" s="2"/>
      <c r="G367" s="4"/>
      <c r="H367" s="3"/>
      <c r="I367" s="3"/>
    </row>
    <row r="368" ht="16.5" customHeight="1">
      <c r="B368" s="1"/>
      <c r="E368" s="2"/>
      <c r="G368" s="4"/>
      <c r="H368" s="3"/>
      <c r="I368" s="3"/>
    </row>
    <row r="369" ht="16.5" customHeight="1">
      <c r="B369" s="1"/>
      <c r="E369" s="2"/>
      <c r="G369" s="4"/>
      <c r="H369" s="3"/>
      <c r="I369" s="3"/>
    </row>
    <row r="370" ht="16.5" customHeight="1">
      <c r="B370" s="1"/>
      <c r="E370" s="2"/>
      <c r="G370" s="4"/>
      <c r="H370" s="3"/>
      <c r="I370" s="3"/>
    </row>
    <row r="371" ht="16.5" customHeight="1">
      <c r="B371" s="1"/>
      <c r="E371" s="2"/>
      <c r="G371" s="4"/>
      <c r="H371" s="3"/>
      <c r="I371" s="3"/>
    </row>
    <row r="372" ht="16.5" customHeight="1">
      <c r="B372" s="1"/>
      <c r="E372" s="2"/>
      <c r="G372" s="4"/>
      <c r="H372" s="3"/>
      <c r="I372" s="3"/>
    </row>
    <row r="373" ht="16.5" customHeight="1">
      <c r="B373" s="1"/>
      <c r="E373" s="2"/>
      <c r="G373" s="4"/>
      <c r="H373" s="3"/>
      <c r="I373" s="3"/>
    </row>
    <row r="374" ht="16.5" customHeight="1">
      <c r="B374" s="1"/>
      <c r="E374" s="2"/>
      <c r="G374" s="4"/>
      <c r="H374" s="3"/>
      <c r="I374" s="3"/>
    </row>
    <row r="375" ht="16.5" customHeight="1">
      <c r="B375" s="1"/>
      <c r="E375" s="2"/>
      <c r="G375" s="4"/>
      <c r="H375" s="3"/>
      <c r="I375" s="3"/>
    </row>
    <row r="376" ht="16.5" customHeight="1">
      <c r="B376" s="1"/>
      <c r="E376" s="2"/>
      <c r="G376" s="4"/>
      <c r="H376" s="3"/>
      <c r="I376" s="3"/>
    </row>
    <row r="377" ht="16.5" customHeight="1">
      <c r="B377" s="1"/>
      <c r="E377" s="2"/>
      <c r="G377" s="4"/>
      <c r="H377" s="3"/>
      <c r="I377" s="3"/>
    </row>
    <row r="378" ht="16.5" customHeight="1">
      <c r="B378" s="1"/>
      <c r="E378" s="2"/>
      <c r="G378" s="4"/>
      <c r="H378" s="3"/>
      <c r="I378" s="3"/>
    </row>
    <row r="379" ht="16.5" customHeight="1">
      <c r="B379" s="1"/>
      <c r="E379" s="2"/>
      <c r="G379" s="4"/>
      <c r="H379" s="3"/>
      <c r="I379" s="3"/>
    </row>
    <row r="380" ht="16.5" customHeight="1">
      <c r="B380" s="1"/>
      <c r="E380" s="2"/>
      <c r="G380" s="4"/>
      <c r="H380" s="3"/>
      <c r="I380" s="3"/>
    </row>
    <row r="381" ht="16.5" customHeight="1">
      <c r="B381" s="1"/>
      <c r="E381" s="2"/>
      <c r="G381" s="4"/>
      <c r="H381" s="3"/>
      <c r="I381" s="3"/>
    </row>
    <row r="382" ht="16.5" customHeight="1">
      <c r="B382" s="1"/>
      <c r="E382" s="2"/>
      <c r="G382" s="4"/>
      <c r="H382" s="3"/>
      <c r="I382" s="3"/>
    </row>
    <row r="383" ht="16.5" customHeight="1">
      <c r="B383" s="1"/>
      <c r="E383" s="2"/>
      <c r="G383" s="4"/>
      <c r="H383" s="3"/>
      <c r="I383" s="3"/>
    </row>
    <row r="384" ht="16.5" customHeight="1">
      <c r="B384" s="1"/>
      <c r="E384" s="2"/>
      <c r="G384" s="4"/>
      <c r="H384" s="3"/>
      <c r="I384" s="3"/>
    </row>
    <row r="385" ht="16.5" customHeight="1">
      <c r="B385" s="1"/>
      <c r="E385" s="2"/>
      <c r="G385" s="4"/>
      <c r="H385" s="3"/>
      <c r="I385" s="3"/>
    </row>
    <row r="386" ht="16.5" customHeight="1">
      <c r="B386" s="1"/>
      <c r="E386" s="2"/>
      <c r="G386" s="4"/>
      <c r="H386" s="3"/>
      <c r="I386" s="3"/>
    </row>
    <row r="387" ht="16.5" customHeight="1">
      <c r="B387" s="1"/>
      <c r="E387" s="2"/>
      <c r="G387" s="4"/>
      <c r="H387" s="3"/>
      <c r="I387" s="3"/>
    </row>
    <row r="388" ht="16.5" customHeight="1">
      <c r="B388" s="1"/>
      <c r="E388" s="2"/>
      <c r="G388" s="4"/>
      <c r="H388" s="3"/>
      <c r="I388" s="3"/>
    </row>
    <row r="389" ht="16.5" customHeight="1">
      <c r="B389" s="1"/>
      <c r="E389" s="2"/>
      <c r="G389" s="4"/>
      <c r="H389" s="3"/>
      <c r="I389" s="3"/>
    </row>
    <row r="390" ht="16.5" customHeight="1">
      <c r="B390" s="1"/>
      <c r="E390" s="2"/>
      <c r="G390" s="4"/>
      <c r="H390" s="3"/>
      <c r="I390" s="3"/>
    </row>
    <row r="391" ht="16.5" customHeight="1">
      <c r="B391" s="1"/>
      <c r="E391" s="2"/>
      <c r="G391" s="4"/>
      <c r="H391" s="3"/>
      <c r="I391" s="3"/>
    </row>
    <row r="392" ht="16.5" customHeight="1">
      <c r="B392" s="1"/>
      <c r="E392" s="2"/>
      <c r="G392" s="4"/>
      <c r="H392" s="3"/>
      <c r="I392" s="3"/>
    </row>
    <row r="393" ht="16.5" customHeight="1">
      <c r="B393" s="1"/>
      <c r="E393" s="2"/>
      <c r="G393" s="4"/>
      <c r="H393" s="3"/>
      <c r="I393" s="3"/>
    </row>
    <row r="394" ht="16.5" customHeight="1">
      <c r="B394" s="1"/>
      <c r="E394" s="2"/>
      <c r="G394" s="4"/>
      <c r="H394" s="3"/>
      <c r="I394" s="3"/>
    </row>
    <row r="395" ht="16.5" customHeight="1">
      <c r="B395" s="1"/>
      <c r="E395" s="2"/>
      <c r="G395" s="4"/>
      <c r="H395" s="3"/>
      <c r="I395" s="3"/>
    </row>
    <row r="396" ht="16.5" customHeight="1">
      <c r="B396" s="1"/>
      <c r="E396" s="2"/>
      <c r="G396" s="4"/>
      <c r="H396" s="3"/>
      <c r="I396" s="3"/>
    </row>
    <row r="397" ht="16.5" customHeight="1">
      <c r="B397" s="1"/>
      <c r="E397" s="2"/>
      <c r="G397" s="4"/>
      <c r="H397" s="3"/>
      <c r="I397" s="3"/>
    </row>
    <row r="398" ht="16.5" customHeight="1">
      <c r="B398" s="1"/>
      <c r="E398" s="2"/>
      <c r="G398" s="4"/>
      <c r="H398" s="3"/>
      <c r="I398" s="3"/>
    </row>
    <row r="399" ht="16.5" customHeight="1">
      <c r="B399" s="1"/>
      <c r="E399" s="2"/>
      <c r="G399" s="4"/>
      <c r="H399" s="3"/>
      <c r="I399" s="3"/>
    </row>
    <row r="400" ht="16.5" customHeight="1">
      <c r="B400" s="1"/>
      <c r="E400" s="2"/>
      <c r="G400" s="4"/>
      <c r="H400" s="3"/>
      <c r="I400" s="3"/>
    </row>
    <row r="401" ht="16.5" customHeight="1">
      <c r="B401" s="1"/>
      <c r="E401" s="2"/>
      <c r="G401" s="4"/>
      <c r="H401" s="3"/>
      <c r="I401" s="3"/>
    </row>
    <row r="402" ht="16.5" customHeight="1">
      <c r="B402" s="1"/>
      <c r="E402" s="2"/>
      <c r="G402" s="4"/>
      <c r="H402" s="3"/>
      <c r="I402" s="3"/>
    </row>
    <row r="403" ht="16.5" customHeight="1">
      <c r="B403" s="1"/>
      <c r="E403" s="2"/>
      <c r="G403" s="4"/>
      <c r="H403" s="3"/>
      <c r="I403" s="3"/>
    </row>
    <row r="404" ht="16.5" customHeight="1">
      <c r="B404" s="1"/>
      <c r="E404" s="2"/>
      <c r="G404" s="4"/>
      <c r="H404" s="3"/>
      <c r="I404" s="3"/>
    </row>
    <row r="405" ht="16.5" customHeight="1">
      <c r="B405" s="1"/>
      <c r="E405" s="2"/>
      <c r="G405" s="4"/>
      <c r="H405" s="3"/>
      <c r="I405" s="3"/>
    </row>
    <row r="406" ht="16.5" customHeight="1">
      <c r="B406" s="1"/>
      <c r="E406" s="2"/>
      <c r="G406" s="4"/>
      <c r="H406" s="3"/>
      <c r="I406" s="3"/>
    </row>
    <row r="407" ht="16.5" customHeight="1">
      <c r="B407" s="1"/>
      <c r="E407" s="2"/>
      <c r="G407" s="4"/>
      <c r="H407" s="3"/>
      <c r="I407" s="3"/>
    </row>
    <row r="408" ht="16.5" customHeight="1">
      <c r="B408" s="1"/>
      <c r="E408" s="2"/>
      <c r="G408" s="4"/>
      <c r="H408" s="3"/>
      <c r="I408" s="3"/>
    </row>
    <row r="409" ht="16.5" customHeight="1">
      <c r="B409" s="1"/>
      <c r="E409" s="2"/>
      <c r="G409" s="4"/>
      <c r="H409" s="3"/>
      <c r="I409" s="3"/>
    </row>
    <row r="410" ht="16.5" customHeight="1">
      <c r="B410" s="1"/>
      <c r="E410" s="2"/>
      <c r="G410" s="4"/>
      <c r="H410" s="3"/>
      <c r="I410" s="3"/>
    </row>
    <row r="411" ht="16.5" customHeight="1">
      <c r="B411" s="1"/>
      <c r="E411" s="2"/>
      <c r="G411" s="4"/>
      <c r="H411" s="3"/>
      <c r="I411" s="3"/>
    </row>
    <row r="412" ht="16.5" customHeight="1">
      <c r="B412" s="1"/>
      <c r="E412" s="2"/>
      <c r="G412" s="4"/>
      <c r="H412" s="3"/>
      <c r="I412" s="3"/>
    </row>
    <row r="413" ht="16.5" customHeight="1">
      <c r="B413" s="1"/>
      <c r="E413" s="2"/>
      <c r="G413" s="4"/>
      <c r="H413" s="3"/>
      <c r="I413" s="3"/>
    </row>
    <row r="414" ht="16.5" customHeight="1">
      <c r="B414" s="1"/>
      <c r="E414" s="2"/>
      <c r="G414" s="4"/>
      <c r="H414" s="3"/>
      <c r="I414" s="3"/>
    </row>
    <row r="415" ht="16.5" customHeight="1">
      <c r="B415" s="1"/>
      <c r="E415" s="2"/>
      <c r="G415" s="4"/>
      <c r="H415" s="3"/>
      <c r="I415" s="3"/>
    </row>
    <row r="416" ht="16.5" customHeight="1">
      <c r="B416" s="1"/>
      <c r="E416" s="2"/>
      <c r="G416" s="4"/>
      <c r="H416" s="3"/>
      <c r="I416" s="3"/>
    </row>
    <row r="417" ht="16.5" customHeight="1">
      <c r="B417" s="1"/>
      <c r="E417" s="2"/>
      <c r="G417" s="4"/>
      <c r="H417" s="3"/>
      <c r="I417" s="3"/>
    </row>
    <row r="418" ht="16.5" customHeight="1">
      <c r="B418" s="1"/>
      <c r="E418" s="2"/>
      <c r="G418" s="4"/>
      <c r="H418" s="3"/>
      <c r="I418" s="3"/>
    </row>
    <row r="419" ht="16.5" customHeight="1">
      <c r="B419" s="1"/>
      <c r="E419" s="2"/>
      <c r="G419" s="4"/>
      <c r="H419" s="3"/>
      <c r="I419" s="3"/>
    </row>
    <row r="420" ht="16.5" customHeight="1">
      <c r="B420" s="1"/>
      <c r="E420" s="2"/>
      <c r="G420" s="4"/>
      <c r="H420" s="3"/>
      <c r="I420" s="3"/>
    </row>
    <row r="421" ht="16.5" customHeight="1">
      <c r="B421" s="1"/>
      <c r="E421" s="2"/>
      <c r="G421" s="4"/>
      <c r="H421" s="3"/>
      <c r="I421" s="3"/>
    </row>
    <row r="422" ht="16.5" customHeight="1">
      <c r="B422" s="1"/>
      <c r="E422" s="2"/>
      <c r="G422" s="4"/>
      <c r="H422" s="3"/>
      <c r="I422" s="3"/>
    </row>
    <row r="423" ht="16.5" customHeight="1">
      <c r="B423" s="1"/>
      <c r="E423" s="2"/>
      <c r="G423" s="4"/>
      <c r="H423" s="3"/>
      <c r="I423" s="3"/>
    </row>
    <row r="424" ht="16.5" customHeight="1">
      <c r="B424" s="1"/>
      <c r="E424" s="2"/>
      <c r="G424" s="4"/>
      <c r="H424" s="3"/>
      <c r="I424" s="3"/>
    </row>
    <row r="425" ht="16.5" customHeight="1">
      <c r="B425" s="1"/>
      <c r="E425" s="2"/>
      <c r="G425" s="4"/>
      <c r="H425" s="3"/>
      <c r="I425" s="3"/>
    </row>
    <row r="426" ht="16.5" customHeight="1">
      <c r="B426" s="1"/>
      <c r="E426" s="2"/>
      <c r="G426" s="4"/>
      <c r="H426" s="3"/>
      <c r="I426" s="3"/>
    </row>
    <row r="427" ht="16.5" customHeight="1">
      <c r="B427" s="1"/>
      <c r="E427" s="2"/>
      <c r="G427" s="4"/>
      <c r="H427" s="3"/>
      <c r="I427" s="3"/>
    </row>
    <row r="428" ht="16.5" customHeight="1">
      <c r="B428" s="1"/>
      <c r="E428" s="2"/>
      <c r="G428" s="4"/>
      <c r="H428" s="3"/>
      <c r="I428" s="3"/>
    </row>
    <row r="429" ht="16.5" customHeight="1">
      <c r="B429" s="1"/>
      <c r="E429" s="2"/>
      <c r="G429" s="4"/>
      <c r="H429" s="3"/>
      <c r="I429" s="3"/>
    </row>
    <row r="430" ht="16.5" customHeight="1">
      <c r="B430" s="1"/>
      <c r="E430" s="2"/>
      <c r="G430" s="4"/>
      <c r="H430" s="3"/>
      <c r="I430" s="3"/>
    </row>
    <row r="431" ht="16.5" customHeight="1">
      <c r="B431" s="1"/>
      <c r="E431" s="2"/>
      <c r="G431" s="4"/>
      <c r="H431" s="3"/>
      <c r="I431" s="3"/>
    </row>
    <row r="432" ht="16.5" customHeight="1">
      <c r="B432" s="1"/>
      <c r="E432" s="2"/>
      <c r="G432" s="4"/>
      <c r="H432" s="3"/>
      <c r="I432" s="3"/>
    </row>
    <row r="433" ht="16.5" customHeight="1">
      <c r="B433" s="1"/>
      <c r="E433" s="2"/>
      <c r="G433" s="4"/>
      <c r="H433" s="3"/>
      <c r="I433" s="3"/>
    </row>
    <row r="434" ht="16.5" customHeight="1">
      <c r="B434" s="1"/>
      <c r="E434" s="2"/>
      <c r="G434" s="4"/>
      <c r="H434" s="3"/>
      <c r="I434" s="3"/>
    </row>
    <row r="435" ht="16.5" customHeight="1">
      <c r="B435" s="1"/>
      <c r="E435" s="2"/>
      <c r="G435" s="4"/>
      <c r="H435" s="3"/>
      <c r="I435" s="3"/>
    </row>
    <row r="436" ht="16.5" customHeight="1">
      <c r="B436" s="1"/>
      <c r="E436" s="2"/>
      <c r="G436" s="4"/>
      <c r="H436" s="3"/>
      <c r="I436" s="3"/>
    </row>
    <row r="437" ht="16.5" customHeight="1">
      <c r="B437" s="1"/>
      <c r="E437" s="2"/>
      <c r="G437" s="4"/>
      <c r="H437" s="3"/>
      <c r="I437" s="3"/>
    </row>
    <row r="438" ht="16.5" customHeight="1">
      <c r="B438" s="1"/>
      <c r="E438" s="2"/>
      <c r="G438" s="4"/>
      <c r="H438" s="3"/>
      <c r="I438" s="3"/>
    </row>
    <row r="439" ht="16.5" customHeight="1">
      <c r="B439" s="1"/>
      <c r="E439" s="2"/>
      <c r="G439" s="4"/>
      <c r="H439" s="3"/>
      <c r="I439" s="3"/>
    </row>
    <row r="440" ht="16.5" customHeight="1">
      <c r="B440" s="1"/>
      <c r="E440" s="2"/>
      <c r="G440" s="4"/>
      <c r="H440" s="3"/>
      <c r="I440" s="3"/>
    </row>
    <row r="441" ht="16.5" customHeight="1">
      <c r="B441" s="1"/>
      <c r="E441" s="2"/>
      <c r="G441" s="4"/>
      <c r="H441" s="3"/>
      <c r="I441" s="3"/>
    </row>
    <row r="442" ht="16.5" customHeight="1">
      <c r="B442" s="1"/>
      <c r="E442" s="2"/>
      <c r="G442" s="4"/>
      <c r="H442" s="3"/>
      <c r="I442" s="3"/>
    </row>
    <row r="443" ht="16.5" customHeight="1">
      <c r="B443" s="1"/>
      <c r="E443" s="2"/>
      <c r="G443" s="4"/>
      <c r="H443" s="3"/>
      <c r="I443" s="3"/>
    </row>
    <row r="444" ht="16.5" customHeight="1">
      <c r="B444" s="1"/>
      <c r="E444" s="2"/>
      <c r="G444" s="4"/>
      <c r="H444" s="3"/>
      <c r="I444" s="3"/>
    </row>
    <row r="445" ht="16.5" customHeight="1">
      <c r="B445" s="1"/>
      <c r="E445" s="2"/>
      <c r="G445" s="4"/>
      <c r="H445" s="3"/>
      <c r="I445" s="3"/>
    </row>
    <row r="446" ht="16.5" customHeight="1">
      <c r="B446" s="1"/>
      <c r="E446" s="2"/>
      <c r="G446" s="4"/>
      <c r="H446" s="3"/>
      <c r="I446" s="3"/>
    </row>
    <row r="447" ht="16.5" customHeight="1">
      <c r="B447" s="1"/>
      <c r="E447" s="2"/>
      <c r="G447" s="4"/>
      <c r="H447" s="3"/>
      <c r="I447" s="3"/>
    </row>
    <row r="448" ht="16.5" customHeight="1">
      <c r="B448" s="1"/>
      <c r="E448" s="2"/>
      <c r="G448" s="4"/>
      <c r="H448" s="3"/>
      <c r="I448" s="3"/>
    </row>
    <row r="449" ht="16.5" customHeight="1">
      <c r="B449" s="1"/>
      <c r="E449" s="2"/>
      <c r="G449" s="4"/>
      <c r="H449" s="3"/>
      <c r="I449" s="3"/>
    </row>
    <row r="450" ht="16.5" customHeight="1">
      <c r="B450" s="1"/>
      <c r="E450" s="2"/>
      <c r="G450" s="4"/>
      <c r="H450" s="3"/>
      <c r="I450" s="3"/>
    </row>
    <row r="451" ht="16.5" customHeight="1">
      <c r="B451" s="1"/>
      <c r="E451" s="2"/>
      <c r="G451" s="4"/>
      <c r="H451" s="3"/>
      <c r="I451" s="3"/>
    </row>
    <row r="452" ht="16.5" customHeight="1">
      <c r="B452" s="1"/>
      <c r="E452" s="2"/>
      <c r="G452" s="4"/>
      <c r="H452" s="3"/>
      <c r="I452" s="3"/>
    </row>
    <row r="453" ht="16.5" customHeight="1">
      <c r="B453" s="1"/>
      <c r="E453" s="2"/>
      <c r="G453" s="4"/>
      <c r="H453" s="3"/>
      <c r="I453" s="3"/>
    </row>
    <row r="454" ht="16.5" customHeight="1">
      <c r="B454" s="1"/>
      <c r="E454" s="2"/>
      <c r="G454" s="4"/>
      <c r="H454" s="3"/>
      <c r="I454" s="3"/>
    </row>
    <row r="455" ht="16.5" customHeight="1">
      <c r="B455" s="1"/>
      <c r="E455" s="2"/>
      <c r="G455" s="4"/>
      <c r="H455" s="3"/>
      <c r="I455" s="3"/>
    </row>
    <row r="456" ht="16.5" customHeight="1">
      <c r="B456" s="1"/>
      <c r="E456" s="2"/>
      <c r="G456" s="4"/>
      <c r="H456" s="3"/>
      <c r="I456" s="3"/>
    </row>
    <row r="457" ht="16.5" customHeight="1">
      <c r="B457" s="1"/>
      <c r="E457" s="2"/>
      <c r="G457" s="4"/>
      <c r="H457" s="3"/>
      <c r="I457" s="3"/>
    </row>
    <row r="458" ht="16.5" customHeight="1">
      <c r="B458" s="1"/>
      <c r="E458" s="2"/>
      <c r="G458" s="4"/>
      <c r="H458" s="3"/>
      <c r="I458" s="3"/>
    </row>
    <row r="459" ht="16.5" customHeight="1">
      <c r="B459" s="1"/>
      <c r="E459" s="2"/>
      <c r="G459" s="4"/>
      <c r="H459" s="3"/>
      <c r="I459" s="3"/>
    </row>
    <row r="460" ht="16.5" customHeight="1">
      <c r="B460" s="1"/>
      <c r="E460" s="2"/>
      <c r="G460" s="4"/>
      <c r="H460" s="3"/>
      <c r="I460" s="3"/>
    </row>
    <row r="461" ht="16.5" customHeight="1">
      <c r="B461" s="1"/>
      <c r="E461" s="2"/>
      <c r="G461" s="4"/>
      <c r="H461" s="3"/>
      <c r="I461" s="3"/>
    </row>
    <row r="462" ht="16.5" customHeight="1">
      <c r="B462" s="1"/>
      <c r="E462" s="2"/>
      <c r="G462" s="4"/>
      <c r="H462" s="3"/>
      <c r="I462" s="3"/>
    </row>
    <row r="463" ht="16.5" customHeight="1">
      <c r="B463" s="1"/>
      <c r="E463" s="2"/>
      <c r="G463" s="4"/>
      <c r="H463" s="3"/>
      <c r="I463" s="3"/>
    </row>
    <row r="464" ht="16.5" customHeight="1">
      <c r="B464" s="1"/>
      <c r="E464" s="2"/>
      <c r="G464" s="4"/>
      <c r="H464" s="3"/>
      <c r="I464" s="3"/>
    </row>
    <row r="465" ht="16.5" customHeight="1">
      <c r="B465" s="1"/>
      <c r="E465" s="2"/>
      <c r="G465" s="4"/>
      <c r="H465" s="3"/>
      <c r="I465" s="3"/>
    </row>
    <row r="466" ht="16.5" customHeight="1">
      <c r="B466" s="1"/>
      <c r="E466" s="2"/>
      <c r="G466" s="4"/>
      <c r="H466" s="3"/>
      <c r="I466" s="3"/>
    </row>
    <row r="467" ht="16.5" customHeight="1">
      <c r="B467" s="1"/>
      <c r="E467" s="2"/>
      <c r="G467" s="4"/>
      <c r="H467" s="3"/>
      <c r="I467" s="3"/>
    </row>
    <row r="468" ht="16.5" customHeight="1">
      <c r="B468" s="1"/>
      <c r="E468" s="2"/>
      <c r="G468" s="4"/>
      <c r="H468" s="3"/>
      <c r="I468" s="3"/>
    </row>
    <row r="469" ht="16.5" customHeight="1">
      <c r="B469" s="1"/>
      <c r="E469" s="2"/>
      <c r="G469" s="4"/>
      <c r="H469" s="3"/>
      <c r="I469" s="3"/>
    </row>
    <row r="470" ht="16.5" customHeight="1">
      <c r="B470" s="1"/>
      <c r="E470" s="2"/>
      <c r="G470" s="4"/>
      <c r="H470" s="3"/>
      <c r="I470" s="3"/>
    </row>
    <row r="471" ht="16.5" customHeight="1">
      <c r="B471" s="1"/>
      <c r="E471" s="2"/>
      <c r="G471" s="4"/>
      <c r="H471" s="3"/>
      <c r="I471" s="3"/>
    </row>
    <row r="472" ht="16.5" customHeight="1">
      <c r="B472" s="1"/>
      <c r="E472" s="2"/>
      <c r="G472" s="4"/>
      <c r="H472" s="3"/>
      <c r="I472" s="3"/>
    </row>
    <row r="473" ht="16.5" customHeight="1">
      <c r="B473" s="1"/>
      <c r="E473" s="2"/>
      <c r="G473" s="4"/>
      <c r="H473" s="3"/>
      <c r="I473" s="3"/>
    </row>
    <row r="474" ht="16.5" customHeight="1">
      <c r="B474" s="1"/>
      <c r="E474" s="2"/>
      <c r="G474" s="4"/>
      <c r="H474" s="3"/>
      <c r="I474" s="3"/>
    </row>
    <row r="475" ht="16.5" customHeight="1">
      <c r="B475" s="1"/>
      <c r="E475" s="2"/>
      <c r="G475" s="4"/>
      <c r="H475" s="3"/>
      <c r="I475" s="3"/>
    </row>
    <row r="476" ht="16.5" customHeight="1">
      <c r="B476" s="1"/>
      <c r="E476" s="2"/>
      <c r="G476" s="4"/>
      <c r="H476" s="3"/>
      <c r="I476" s="3"/>
    </row>
    <row r="477" ht="16.5" customHeight="1">
      <c r="B477" s="1"/>
      <c r="E477" s="2"/>
      <c r="G477" s="4"/>
      <c r="H477" s="3"/>
      <c r="I477" s="3"/>
    </row>
    <row r="478" ht="16.5" customHeight="1">
      <c r="B478" s="1"/>
      <c r="E478" s="2"/>
      <c r="G478" s="4"/>
      <c r="H478" s="3"/>
      <c r="I478" s="3"/>
    </row>
    <row r="479" ht="16.5" customHeight="1">
      <c r="B479" s="1"/>
      <c r="E479" s="2"/>
      <c r="G479" s="4"/>
      <c r="H479" s="3"/>
      <c r="I479" s="3"/>
    </row>
    <row r="480" ht="16.5" customHeight="1">
      <c r="B480" s="1"/>
      <c r="E480" s="2"/>
      <c r="G480" s="4"/>
      <c r="H480" s="3"/>
      <c r="I480" s="3"/>
    </row>
    <row r="481" ht="16.5" customHeight="1">
      <c r="B481" s="1"/>
      <c r="E481" s="2"/>
      <c r="G481" s="4"/>
      <c r="H481" s="3"/>
      <c r="I481" s="3"/>
    </row>
    <row r="482" ht="16.5" customHeight="1">
      <c r="B482" s="1"/>
      <c r="E482" s="2"/>
      <c r="G482" s="4"/>
      <c r="H482" s="3"/>
      <c r="I482" s="3"/>
    </row>
    <row r="483" ht="16.5" customHeight="1">
      <c r="B483" s="1"/>
      <c r="E483" s="2"/>
      <c r="G483" s="4"/>
      <c r="H483" s="3"/>
      <c r="I483" s="3"/>
    </row>
    <row r="484" ht="16.5" customHeight="1">
      <c r="B484" s="1"/>
      <c r="E484" s="2"/>
      <c r="G484" s="4"/>
      <c r="H484" s="3"/>
      <c r="I484" s="3"/>
    </row>
    <row r="485" ht="16.5" customHeight="1">
      <c r="B485" s="1"/>
      <c r="E485" s="2"/>
      <c r="G485" s="4"/>
      <c r="H485" s="3"/>
      <c r="I485" s="3"/>
    </row>
    <row r="486" ht="16.5" customHeight="1">
      <c r="B486" s="1"/>
      <c r="E486" s="2"/>
      <c r="G486" s="4"/>
      <c r="H486" s="3"/>
      <c r="I486" s="3"/>
    </row>
    <row r="487" ht="16.5" customHeight="1">
      <c r="B487" s="1"/>
      <c r="E487" s="2"/>
      <c r="G487" s="4"/>
      <c r="H487" s="3"/>
      <c r="I487" s="3"/>
    </row>
    <row r="488" ht="16.5" customHeight="1">
      <c r="B488" s="1"/>
      <c r="E488" s="2"/>
      <c r="G488" s="4"/>
      <c r="H488" s="3"/>
      <c r="I488" s="3"/>
    </row>
    <row r="489" ht="16.5" customHeight="1">
      <c r="B489" s="1"/>
      <c r="E489" s="2"/>
      <c r="G489" s="4"/>
      <c r="H489" s="3"/>
      <c r="I489" s="3"/>
    </row>
    <row r="490" ht="16.5" customHeight="1">
      <c r="B490" s="1"/>
      <c r="E490" s="2"/>
      <c r="G490" s="4"/>
      <c r="H490" s="3"/>
      <c r="I490" s="3"/>
    </row>
    <row r="491" ht="16.5" customHeight="1">
      <c r="B491" s="1"/>
      <c r="E491" s="2"/>
      <c r="G491" s="4"/>
      <c r="H491" s="3"/>
      <c r="I491" s="3"/>
    </row>
    <row r="492" ht="16.5" customHeight="1">
      <c r="B492" s="1"/>
      <c r="E492" s="2"/>
      <c r="G492" s="4"/>
      <c r="H492" s="3"/>
      <c r="I492" s="3"/>
    </row>
    <row r="493" ht="16.5" customHeight="1">
      <c r="B493" s="1"/>
      <c r="E493" s="2"/>
      <c r="G493" s="4"/>
      <c r="H493" s="3"/>
      <c r="I493" s="3"/>
    </row>
    <row r="494" ht="16.5" customHeight="1">
      <c r="B494" s="1"/>
      <c r="E494" s="2"/>
      <c r="G494" s="4"/>
      <c r="H494" s="3"/>
      <c r="I494" s="3"/>
    </row>
    <row r="495" ht="16.5" customHeight="1">
      <c r="B495" s="1"/>
      <c r="E495" s="2"/>
      <c r="G495" s="4"/>
      <c r="H495" s="3"/>
      <c r="I495" s="3"/>
    </row>
    <row r="496" ht="16.5" customHeight="1">
      <c r="B496" s="1"/>
      <c r="E496" s="2"/>
      <c r="G496" s="4"/>
      <c r="H496" s="3"/>
      <c r="I496" s="3"/>
    </row>
    <row r="497" ht="16.5" customHeight="1">
      <c r="B497" s="1"/>
      <c r="E497" s="2"/>
      <c r="G497" s="4"/>
      <c r="H497" s="3"/>
      <c r="I497" s="3"/>
    </row>
    <row r="498" ht="16.5" customHeight="1">
      <c r="B498" s="1"/>
      <c r="E498" s="2"/>
      <c r="G498" s="4"/>
      <c r="H498" s="3"/>
      <c r="I498" s="3"/>
    </row>
    <row r="499" ht="16.5" customHeight="1">
      <c r="B499" s="1"/>
      <c r="E499" s="2"/>
      <c r="G499" s="4"/>
      <c r="H499" s="3"/>
      <c r="I499" s="3"/>
    </row>
    <row r="500" ht="16.5" customHeight="1">
      <c r="B500" s="1"/>
      <c r="E500" s="2"/>
      <c r="G500" s="4"/>
      <c r="H500" s="3"/>
      <c r="I500" s="3"/>
    </row>
    <row r="501" ht="16.5" customHeight="1">
      <c r="B501" s="1"/>
      <c r="E501" s="2"/>
      <c r="G501" s="4"/>
      <c r="H501" s="3"/>
      <c r="I501" s="3"/>
    </row>
    <row r="502" ht="16.5" customHeight="1">
      <c r="B502" s="1"/>
      <c r="E502" s="2"/>
      <c r="G502" s="4"/>
      <c r="H502" s="3"/>
      <c r="I502" s="3"/>
    </row>
    <row r="503" ht="16.5" customHeight="1">
      <c r="B503" s="1"/>
      <c r="E503" s="2"/>
      <c r="G503" s="4"/>
      <c r="H503" s="3"/>
      <c r="I503" s="3"/>
    </row>
    <row r="504" ht="16.5" customHeight="1">
      <c r="B504" s="1"/>
      <c r="E504" s="2"/>
      <c r="G504" s="4"/>
      <c r="H504" s="3"/>
      <c r="I504" s="3"/>
    </row>
    <row r="505" ht="16.5" customHeight="1">
      <c r="B505" s="1"/>
      <c r="E505" s="2"/>
      <c r="G505" s="4"/>
      <c r="H505" s="3"/>
      <c r="I505" s="3"/>
    </row>
    <row r="506" ht="16.5" customHeight="1">
      <c r="B506" s="1"/>
      <c r="E506" s="2"/>
      <c r="G506" s="4"/>
      <c r="H506" s="3"/>
      <c r="I506" s="3"/>
    </row>
    <row r="507" ht="16.5" customHeight="1">
      <c r="B507" s="1"/>
      <c r="E507" s="2"/>
      <c r="G507" s="4"/>
      <c r="H507" s="3"/>
      <c r="I507" s="3"/>
    </row>
    <row r="508" ht="16.5" customHeight="1">
      <c r="B508" s="1"/>
      <c r="E508" s="2"/>
      <c r="G508" s="4"/>
      <c r="H508" s="3"/>
      <c r="I508" s="3"/>
    </row>
    <row r="509" ht="16.5" customHeight="1">
      <c r="B509" s="1"/>
      <c r="E509" s="2"/>
      <c r="G509" s="4"/>
      <c r="H509" s="3"/>
      <c r="I509" s="3"/>
    </row>
    <row r="510" ht="16.5" customHeight="1">
      <c r="B510" s="1"/>
      <c r="E510" s="2"/>
      <c r="G510" s="4"/>
      <c r="H510" s="3"/>
      <c r="I510" s="3"/>
    </row>
    <row r="511" ht="16.5" customHeight="1">
      <c r="B511" s="1"/>
      <c r="E511" s="2"/>
      <c r="G511" s="4"/>
      <c r="H511" s="3"/>
      <c r="I511" s="3"/>
    </row>
    <row r="512" ht="16.5" customHeight="1">
      <c r="B512" s="1"/>
      <c r="E512" s="2"/>
      <c r="G512" s="4"/>
      <c r="H512" s="3"/>
      <c r="I512" s="3"/>
    </row>
    <row r="513" ht="16.5" customHeight="1">
      <c r="B513" s="1"/>
      <c r="E513" s="2"/>
      <c r="G513" s="4"/>
      <c r="H513" s="3"/>
      <c r="I513" s="3"/>
    </row>
    <row r="514" ht="16.5" customHeight="1">
      <c r="B514" s="1"/>
      <c r="E514" s="2"/>
      <c r="G514" s="4"/>
      <c r="H514" s="3"/>
      <c r="I514" s="3"/>
    </row>
    <row r="515" ht="16.5" customHeight="1">
      <c r="B515" s="1"/>
      <c r="E515" s="2"/>
      <c r="G515" s="4"/>
      <c r="H515" s="3"/>
      <c r="I515" s="3"/>
    </row>
    <row r="516" ht="16.5" customHeight="1">
      <c r="B516" s="1"/>
      <c r="E516" s="2"/>
      <c r="G516" s="4"/>
      <c r="H516" s="3"/>
      <c r="I516" s="3"/>
    </row>
    <row r="517" ht="16.5" customHeight="1">
      <c r="B517" s="1"/>
      <c r="E517" s="2"/>
      <c r="G517" s="4"/>
      <c r="H517" s="3"/>
      <c r="I517" s="3"/>
    </row>
    <row r="518" ht="16.5" customHeight="1">
      <c r="B518" s="1"/>
      <c r="E518" s="2"/>
      <c r="G518" s="4"/>
      <c r="H518" s="3"/>
      <c r="I518" s="3"/>
    </row>
    <row r="519" ht="16.5" customHeight="1">
      <c r="B519" s="1"/>
      <c r="E519" s="2"/>
      <c r="G519" s="4"/>
      <c r="H519" s="3"/>
      <c r="I519" s="3"/>
    </row>
    <row r="520" ht="16.5" customHeight="1">
      <c r="B520" s="1"/>
      <c r="E520" s="2"/>
      <c r="G520" s="4"/>
      <c r="H520" s="3"/>
      <c r="I520" s="3"/>
    </row>
    <row r="521" ht="16.5" customHeight="1">
      <c r="B521" s="1"/>
      <c r="E521" s="2"/>
      <c r="G521" s="4"/>
      <c r="H521" s="3"/>
      <c r="I521" s="3"/>
    </row>
    <row r="522" ht="16.5" customHeight="1">
      <c r="B522" s="1"/>
      <c r="E522" s="2"/>
      <c r="G522" s="4"/>
      <c r="H522" s="3"/>
      <c r="I522" s="3"/>
    </row>
    <row r="523" ht="16.5" customHeight="1">
      <c r="B523" s="1"/>
      <c r="E523" s="2"/>
      <c r="G523" s="4"/>
      <c r="H523" s="3"/>
      <c r="I523" s="3"/>
    </row>
    <row r="524" ht="16.5" customHeight="1">
      <c r="B524" s="1"/>
      <c r="E524" s="2"/>
      <c r="G524" s="4"/>
      <c r="H524" s="3"/>
      <c r="I524" s="3"/>
    </row>
    <row r="525" ht="16.5" customHeight="1">
      <c r="B525" s="1"/>
      <c r="E525" s="2"/>
      <c r="G525" s="4"/>
      <c r="H525" s="3"/>
      <c r="I525" s="3"/>
    </row>
    <row r="526" ht="16.5" customHeight="1">
      <c r="B526" s="1"/>
      <c r="E526" s="2"/>
      <c r="G526" s="4"/>
      <c r="H526" s="3"/>
      <c r="I526" s="3"/>
    </row>
    <row r="527" ht="16.5" customHeight="1">
      <c r="B527" s="1"/>
      <c r="E527" s="2"/>
      <c r="G527" s="4"/>
      <c r="H527" s="3"/>
      <c r="I527" s="3"/>
    </row>
    <row r="528" ht="16.5" customHeight="1">
      <c r="B528" s="1"/>
      <c r="E528" s="2"/>
      <c r="G528" s="4"/>
      <c r="H528" s="3"/>
      <c r="I528" s="3"/>
    </row>
    <row r="529" ht="16.5" customHeight="1">
      <c r="B529" s="1"/>
      <c r="E529" s="2"/>
      <c r="G529" s="4"/>
      <c r="H529" s="3"/>
      <c r="I529" s="3"/>
    </row>
    <row r="530" ht="16.5" customHeight="1">
      <c r="B530" s="1"/>
      <c r="E530" s="2"/>
      <c r="G530" s="4"/>
      <c r="H530" s="3"/>
      <c r="I530" s="3"/>
    </row>
    <row r="531" ht="16.5" customHeight="1">
      <c r="B531" s="1"/>
      <c r="E531" s="2"/>
      <c r="G531" s="4"/>
      <c r="H531" s="3"/>
      <c r="I531" s="3"/>
    </row>
    <row r="532" ht="16.5" customHeight="1">
      <c r="B532" s="1"/>
      <c r="E532" s="2"/>
      <c r="G532" s="4"/>
      <c r="H532" s="3"/>
      <c r="I532" s="3"/>
    </row>
    <row r="533" ht="16.5" customHeight="1">
      <c r="B533" s="1"/>
      <c r="E533" s="2"/>
      <c r="G533" s="4"/>
      <c r="H533" s="3"/>
      <c r="I533" s="3"/>
    </row>
    <row r="534" ht="16.5" customHeight="1">
      <c r="B534" s="1"/>
      <c r="E534" s="2"/>
      <c r="G534" s="4"/>
      <c r="H534" s="3"/>
      <c r="I534" s="3"/>
    </row>
    <row r="535" ht="16.5" customHeight="1">
      <c r="B535" s="1"/>
      <c r="E535" s="2"/>
      <c r="G535" s="4"/>
      <c r="H535" s="3"/>
      <c r="I535" s="3"/>
    </row>
    <row r="536" ht="16.5" customHeight="1">
      <c r="B536" s="1"/>
      <c r="E536" s="2"/>
      <c r="G536" s="4"/>
      <c r="H536" s="3"/>
      <c r="I536" s="3"/>
    </row>
    <row r="537" ht="16.5" customHeight="1">
      <c r="B537" s="1"/>
      <c r="E537" s="2"/>
      <c r="G537" s="4"/>
      <c r="H537" s="3"/>
      <c r="I537" s="3"/>
    </row>
    <row r="538" ht="16.5" customHeight="1">
      <c r="B538" s="1"/>
      <c r="E538" s="2"/>
      <c r="G538" s="4"/>
      <c r="H538" s="3"/>
      <c r="I538" s="3"/>
    </row>
    <row r="539" ht="16.5" customHeight="1">
      <c r="B539" s="1"/>
      <c r="E539" s="2"/>
      <c r="G539" s="4"/>
      <c r="H539" s="3"/>
      <c r="I539" s="3"/>
    </row>
    <row r="540" ht="16.5" customHeight="1">
      <c r="B540" s="1"/>
      <c r="E540" s="2"/>
      <c r="G540" s="4"/>
      <c r="H540" s="3"/>
      <c r="I540" s="3"/>
    </row>
    <row r="541" ht="16.5" customHeight="1">
      <c r="B541" s="1"/>
      <c r="E541" s="2"/>
      <c r="G541" s="4"/>
      <c r="H541" s="3"/>
      <c r="I541" s="3"/>
    </row>
    <row r="542" ht="16.5" customHeight="1">
      <c r="B542" s="1"/>
      <c r="E542" s="2"/>
      <c r="G542" s="4"/>
      <c r="H542" s="3"/>
      <c r="I542" s="3"/>
    </row>
    <row r="543" ht="16.5" customHeight="1">
      <c r="B543" s="1"/>
      <c r="E543" s="2"/>
      <c r="G543" s="4"/>
      <c r="H543" s="3"/>
      <c r="I543" s="3"/>
    </row>
    <row r="544" ht="16.5" customHeight="1">
      <c r="B544" s="1"/>
      <c r="E544" s="2"/>
      <c r="G544" s="4"/>
      <c r="H544" s="3"/>
      <c r="I544" s="3"/>
    </row>
    <row r="545" ht="16.5" customHeight="1">
      <c r="B545" s="1"/>
      <c r="E545" s="2"/>
      <c r="G545" s="4"/>
      <c r="H545" s="3"/>
      <c r="I545" s="3"/>
    </row>
    <row r="546" ht="16.5" customHeight="1">
      <c r="B546" s="1"/>
      <c r="E546" s="2"/>
      <c r="G546" s="4"/>
      <c r="H546" s="3"/>
      <c r="I546" s="3"/>
    </row>
    <row r="547" ht="16.5" customHeight="1">
      <c r="B547" s="1"/>
      <c r="E547" s="2"/>
      <c r="G547" s="4"/>
      <c r="H547" s="3"/>
      <c r="I547" s="3"/>
    </row>
    <row r="548" ht="16.5" customHeight="1">
      <c r="B548" s="1"/>
      <c r="E548" s="2"/>
      <c r="G548" s="4"/>
      <c r="H548" s="3"/>
      <c r="I548" s="3"/>
    </row>
    <row r="549" ht="16.5" customHeight="1">
      <c r="B549" s="1"/>
      <c r="E549" s="2"/>
      <c r="G549" s="4"/>
      <c r="H549" s="3"/>
      <c r="I549" s="3"/>
    </row>
    <row r="550" ht="16.5" customHeight="1">
      <c r="B550" s="1"/>
      <c r="E550" s="2"/>
      <c r="G550" s="4"/>
      <c r="H550" s="3"/>
      <c r="I550" s="3"/>
    </row>
    <row r="551" ht="16.5" customHeight="1">
      <c r="B551" s="1"/>
      <c r="E551" s="2"/>
      <c r="G551" s="4"/>
      <c r="H551" s="3"/>
      <c r="I551" s="3"/>
    </row>
    <row r="552" ht="16.5" customHeight="1">
      <c r="B552" s="1"/>
      <c r="E552" s="2"/>
      <c r="G552" s="4"/>
      <c r="H552" s="3"/>
      <c r="I552" s="3"/>
    </row>
    <row r="553" ht="16.5" customHeight="1">
      <c r="B553" s="1"/>
      <c r="E553" s="2"/>
      <c r="G553" s="4"/>
      <c r="H553" s="3"/>
      <c r="I553" s="3"/>
    </row>
    <row r="554" ht="16.5" customHeight="1">
      <c r="B554" s="1"/>
      <c r="E554" s="2"/>
      <c r="G554" s="4"/>
      <c r="H554" s="3"/>
      <c r="I554" s="3"/>
    </row>
    <row r="555" ht="16.5" customHeight="1">
      <c r="B555" s="1"/>
      <c r="E555" s="2"/>
      <c r="G555" s="4"/>
      <c r="H555" s="3"/>
      <c r="I555" s="3"/>
    </row>
    <row r="556" ht="16.5" customHeight="1">
      <c r="B556" s="1"/>
      <c r="E556" s="2"/>
      <c r="G556" s="4"/>
      <c r="H556" s="3"/>
      <c r="I556" s="3"/>
    </row>
    <row r="557" ht="16.5" customHeight="1">
      <c r="B557" s="1"/>
      <c r="E557" s="2"/>
      <c r="G557" s="4"/>
      <c r="H557" s="3"/>
      <c r="I557" s="3"/>
    </row>
    <row r="558" ht="16.5" customHeight="1">
      <c r="B558" s="1"/>
      <c r="E558" s="2"/>
      <c r="G558" s="4"/>
      <c r="H558" s="3"/>
      <c r="I558" s="3"/>
    </row>
    <row r="559" ht="16.5" customHeight="1">
      <c r="B559" s="1"/>
      <c r="E559" s="2"/>
      <c r="G559" s="4"/>
      <c r="H559" s="3"/>
      <c r="I559" s="3"/>
    </row>
    <row r="560" ht="16.5" customHeight="1">
      <c r="B560" s="1"/>
      <c r="E560" s="2"/>
      <c r="G560" s="4"/>
      <c r="H560" s="3"/>
      <c r="I560" s="3"/>
    </row>
    <row r="561" ht="16.5" customHeight="1">
      <c r="B561" s="1"/>
      <c r="E561" s="2"/>
      <c r="G561" s="4"/>
      <c r="H561" s="3"/>
      <c r="I561" s="3"/>
    </row>
    <row r="562" ht="16.5" customHeight="1">
      <c r="B562" s="1"/>
      <c r="E562" s="2"/>
      <c r="G562" s="4"/>
      <c r="H562" s="3"/>
      <c r="I562" s="3"/>
    </row>
    <row r="563" ht="16.5" customHeight="1">
      <c r="B563" s="1"/>
      <c r="E563" s="2"/>
      <c r="G563" s="4"/>
      <c r="H563" s="3"/>
      <c r="I563" s="3"/>
    </row>
    <row r="564" ht="16.5" customHeight="1">
      <c r="B564" s="1"/>
      <c r="E564" s="2"/>
      <c r="G564" s="4"/>
      <c r="H564" s="3"/>
      <c r="I564" s="3"/>
    </row>
    <row r="565" ht="16.5" customHeight="1">
      <c r="B565" s="1"/>
      <c r="E565" s="2"/>
      <c r="G565" s="4"/>
      <c r="H565" s="3"/>
      <c r="I565" s="3"/>
    </row>
    <row r="566" ht="16.5" customHeight="1">
      <c r="B566" s="1"/>
      <c r="E566" s="2"/>
      <c r="G566" s="4"/>
      <c r="H566" s="3"/>
      <c r="I566" s="3"/>
    </row>
    <row r="567" ht="16.5" customHeight="1">
      <c r="B567" s="1"/>
      <c r="E567" s="2"/>
      <c r="G567" s="4"/>
      <c r="H567" s="3"/>
      <c r="I567" s="3"/>
    </row>
    <row r="568" ht="16.5" customHeight="1">
      <c r="B568" s="1"/>
      <c r="E568" s="2"/>
      <c r="G568" s="4"/>
      <c r="H568" s="3"/>
      <c r="I568" s="3"/>
    </row>
    <row r="569" ht="16.5" customHeight="1">
      <c r="B569" s="1"/>
      <c r="E569" s="2"/>
      <c r="G569" s="4"/>
      <c r="H569" s="3"/>
      <c r="I569" s="3"/>
    </row>
    <row r="570" ht="16.5" customHeight="1">
      <c r="B570" s="1"/>
      <c r="E570" s="2"/>
      <c r="G570" s="4"/>
      <c r="H570" s="3"/>
      <c r="I570" s="3"/>
    </row>
    <row r="571" ht="16.5" customHeight="1">
      <c r="B571" s="1"/>
      <c r="E571" s="2"/>
      <c r="G571" s="4"/>
      <c r="H571" s="3"/>
      <c r="I571" s="3"/>
    </row>
    <row r="572" ht="16.5" customHeight="1">
      <c r="B572" s="1"/>
      <c r="E572" s="2"/>
      <c r="G572" s="4"/>
      <c r="H572" s="3"/>
      <c r="I572" s="3"/>
    </row>
    <row r="573" ht="16.5" customHeight="1">
      <c r="B573" s="1"/>
      <c r="E573" s="2"/>
      <c r="G573" s="4"/>
      <c r="H573" s="3"/>
      <c r="I573" s="3"/>
    </row>
    <row r="574" ht="16.5" customHeight="1">
      <c r="B574" s="1"/>
      <c r="E574" s="2"/>
      <c r="G574" s="4"/>
      <c r="H574" s="3"/>
      <c r="I574" s="3"/>
    </row>
    <row r="575" ht="16.5" customHeight="1">
      <c r="B575" s="1"/>
      <c r="E575" s="2"/>
      <c r="G575" s="4"/>
      <c r="H575" s="3"/>
      <c r="I575" s="3"/>
    </row>
    <row r="576" ht="16.5" customHeight="1">
      <c r="B576" s="1"/>
      <c r="E576" s="2"/>
      <c r="G576" s="4"/>
      <c r="H576" s="3"/>
      <c r="I576" s="3"/>
    </row>
    <row r="577" ht="16.5" customHeight="1">
      <c r="B577" s="1"/>
      <c r="E577" s="2"/>
      <c r="G577" s="4"/>
      <c r="H577" s="3"/>
      <c r="I577" s="3"/>
    </row>
    <row r="578" ht="16.5" customHeight="1">
      <c r="B578" s="1"/>
      <c r="E578" s="2"/>
      <c r="G578" s="4"/>
      <c r="H578" s="3"/>
      <c r="I578" s="3"/>
    </row>
    <row r="579" ht="16.5" customHeight="1">
      <c r="B579" s="1"/>
      <c r="E579" s="2"/>
      <c r="G579" s="4"/>
      <c r="H579" s="3"/>
      <c r="I579" s="3"/>
    </row>
    <row r="580" ht="16.5" customHeight="1">
      <c r="B580" s="1"/>
      <c r="E580" s="2"/>
      <c r="G580" s="4"/>
      <c r="H580" s="3"/>
      <c r="I580" s="3"/>
    </row>
    <row r="581" ht="16.5" customHeight="1">
      <c r="B581" s="1"/>
      <c r="E581" s="2"/>
      <c r="G581" s="4"/>
      <c r="H581" s="3"/>
      <c r="I581" s="3"/>
    </row>
    <row r="582" ht="16.5" customHeight="1">
      <c r="B582" s="1"/>
      <c r="E582" s="2"/>
      <c r="G582" s="4"/>
      <c r="H582" s="3"/>
      <c r="I582" s="3"/>
    </row>
    <row r="583" ht="16.5" customHeight="1">
      <c r="B583" s="1"/>
      <c r="E583" s="2"/>
      <c r="G583" s="4"/>
      <c r="H583" s="3"/>
      <c r="I583" s="3"/>
    </row>
    <row r="584" ht="16.5" customHeight="1">
      <c r="B584" s="1"/>
      <c r="E584" s="2"/>
      <c r="G584" s="4"/>
      <c r="H584" s="3"/>
      <c r="I584" s="3"/>
    </row>
    <row r="585" ht="16.5" customHeight="1">
      <c r="B585" s="1"/>
      <c r="E585" s="2"/>
      <c r="G585" s="4"/>
      <c r="H585" s="3"/>
      <c r="I585" s="3"/>
    </row>
    <row r="586" ht="16.5" customHeight="1">
      <c r="B586" s="1"/>
      <c r="E586" s="2"/>
      <c r="G586" s="4"/>
      <c r="H586" s="3"/>
      <c r="I586" s="3"/>
    </row>
    <row r="587" ht="16.5" customHeight="1">
      <c r="B587" s="1"/>
      <c r="E587" s="2"/>
      <c r="G587" s="4"/>
      <c r="H587" s="3"/>
      <c r="I587" s="3"/>
    </row>
    <row r="588" ht="16.5" customHeight="1">
      <c r="B588" s="1"/>
      <c r="E588" s="2"/>
      <c r="G588" s="4"/>
      <c r="H588" s="3"/>
      <c r="I588" s="3"/>
    </row>
    <row r="589" ht="16.5" customHeight="1">
      <c r="B589" s="1"/>
      <c r="E589" s="2"/>
      <c r="G589" s="4"/>
      <c r="H589" s="3"/>
      <c r="I589" s="3"/>
    </row>
    <row r="590" ht="16.5" customHeight="1">
      <c r="B590" s="1"/>
      <c r="E590" s="2"/>
      <c r="G590" s="4"/>
      <c r="H590" s="3"/>
      <c r="I590" s="3"/>
    </row>
    <row r="591" ht="16.5" customHeight="1">
      <c r="B591" s="1"/>
      <c r="E591" s="2"/>
      <c r="G591" s="4"/>
      <c r="H591" s="3"/>
      <c r="I591" s="3"/>
    </row>
    <row r="592" ht="16.5" customHeight="1">
      <c r="B592" s="1"/>
      <c r="E592" s="2"/>
      <c r="G592" s="4"/>
      <c r="H592" s="3"/>
      <c r="I592" s="3"/>
    </row>
    <row r="593" ht="16.5" customHeight="1">
      <c r="B593" s="1"/>
      <c r="E593" s="2"/>
      <c r="G593" s="4"/>
      <c r="H593" s="3"/>
      <c r="I593" s="3"/>
    </row>
    <row r="594" ht="16.5" customHeight="1">
      <c r="B594" s="1"/>
      <c r="E594" s="2"/>
      <c r="G594" s="4"/>
      <c r="H594" s="3"/>
      <c r="I594" s="3"/>
    </row>
    <row r="595" ht="16.5" customHeight="1">
      <c r="B595" s="1"/>
      <c r="E595" s="2"/>
      <c r="G595" s="4"/>
      <c r="H595" s="3"/>
      <c r="I595" s="3"/>
    </row>
    <row r="596" ht="16.5" customHeight="1">
      <c r="B596" s="1"/>
      <c r="E596" s="2"/>
      <c r="G596" s="4"/>
      <c r="H596" s="3"/>
      <c r="I596" s="3"/>
    </row>
    <row r="597" ht="16.5" customHeight="1">
      <c r="B597" s="1"/>
      <c r="E597" s="2"/>
      <c r="G597" s="4"/>
      <c r="H597" s="3"/>
      <c r="I597" s="3"/>
    </row>
    <row r="598" ht="16.5" customHeight="1">
      <c r="B598" s="1"/>
      <c r="E598" s="2"/>
      <c r="G598" s="4"/>
      <c r="H598" s="3"/>
      <c r="I598" s="3"/>
    </row>
    <row r="599" ht="16.5" customHeight="1">
      <c r="B599" s="1"/>
      <c r="E599" s="2"/>
      <c r="G599" s="4"/>
      <c r="H599" s="3"/>
      <c r="I599" s="3"/>
    </row>
    <row r="600" ht="16.5" customHeight="1">
      <c r="B600" s="1"/>
      <c r="E600" s="2"/>
      <c r="G600" s="4"/>
      <c r="H600" s="3"/>
      <c r="I600" s="3"/>
    </row>
    <row r="601" ht="16.5" customHeight="1">
      <c r="B601" s="1"/>
      <c r="E601" s="2"/>
      <c r="G601" s="4"/>
      <c r="H601" s="3"/>
      <c r="I601" s="3"/>
    </row>
    <row r="602" ht="16.5" customHeight="1">
      <c r="B602" s="1"/>
      <c r="E602" s="2"/>
      <c r="G602" s="4"/>
      <c r="H602" s="3"/>
      <c r="I602" s="3"/>
    </row>
    <row r="603" ht="16.5" customHeight="1">
      <c r="B603" s="1"/>
      <c r="E603" s="2"/>
      <c r="G603" s="4"/>
      <c r="H603" s="3"/>
      <c r="I603" s="3"/>
    </row>
    <row r="604" ht="16.5" customHeight="1">
      <c r="B604" s="1"/>
      <c r="E604" s="2"/>
      <c r="G604" s="4"/>
      <c r="H604" s="3"/>
      <c r="I604" s="3"/>
    </row>
    <row r="605" ht="16.5" customHeight="1">
      <c r="B605" s="1"/>
      <c r="E605" s="2"/>
      <c r="G605" s="4"/>
      <c r="H605" s="3"/>
      <c r="I605" s="3"/>
    </row>
    <row r="606" ht="16.5" customHeight="1">
      <c r="B606" s="1"/>
      <c r="E606" s="2"/>
      <c r="G606" s="4"/>
      <c r="H606" s="3"/>
      <c r="I606" s="3"/>
    </row>
    <row r="607" ht="16.5" customHeight="1">
      <c r="B607" s="1"/>
      <c r="E607" s="2"/>
      <c r="G607" s="4"/>
      <c r="H607" s="3"/>
      <c r="I607" s="3"/>
    </row>
    <row r="608" ht="16.5" customHeight="1">
      <c r="B608" s="1"/>
      <c r="E608" s="2"/>
      <c r="G608" s="4"/>
      <c r="H608" s="3"/>
      <c r="I608" s="3"/>
    </row>
    <row r="609" ht="16.5" customHeight="1">
      <c r="B609" s="1"/>
      <c r="E609" s="2"/>
      <c r="G609" s="4"/>
      <c r="H609" s="3"/>
      <c r="I609" s="3"/>
    </row>
    <row r="610" ht="16.5" customHeight="1">
      <c r="B610" s="1"/>
      <c r="E610" s="2"/>
      <c r="G610" s="4"/>
      <c r="H610" s="3"/>
      <c r="I610" s="3"/>
    </row>
    <row r="611" ht="16.5" customHeight="1">
      <c r="B611" s="1"/>
      <c r="E611" s="2"/>
      <c r="G611" s="4"/>
      <c r="H611" s="3"/>
      <c r="I611" s="3"/>
    </row>
    <row r="612" ht="16.5" customHeight="1">
      <c r="B612" s="1"/>
      <c r="E612" s="2"/>
      <c r="G612" s="4"/>
      <c r="H612" s="3"/>
      <c r="I612" s="3"/>
    </row>
    <row r="613" ht="16.5" customHeight="1">
      <c r="B613" s="1"/>
      <c r="E613" s="2"/>
      <c r="G613" s="4"/>
      <c r="H613" s="3"/>
      <c r="I613" s="3"/>
    </row>
    <row r="614" ht="16.5" customHeight="1">
      <c r="B614" s="1"/>
      <c r="E614" s="2"/>
      <c r="G614" s="4"/>
      <c r="H614" s="3"/>
      <c r="I614" s="3"/>
    </row>
    <row r="615" ht="16.5" customHeight="1">
      <c r="B615" s="1"/>
      <c r="E615" s="2"/>
      <c r="G615" s="4"/>
      <c r="H615" s="3"/>
      <c r="I615" s="3"/>
    </row>
    <row r="616" ht="16.5" customHeight="1">
      <c r="B616" s="1"/>
      <c r="E616" s="2"/>
      <c r="G616" s="4"/>
      <c r="H616" s="3"/>
      <c r="I616" s="3"/>
    </row>
    <row r="617" ht="16.5" customHeight="1">
      <c r="B617" s="1"/>
      <c r="E617" s="2"/>
      <c r="G617" s="4"/>
      <c r="H617" s="3"/>
      <c r="I617" s="3"/>
    </row>
    <row r="618" ht="16.5" customHeight="1">
      <c r="B618" s="1"/>
      <c r="E618" s="2"/>
      <c r="G618" s="4"/>
      <c r="H618" s="3"/>
      <c r="I618" s="3"/>
    </row>
    <row r="619" ht="16.5" customHeight="1">
      <c r="B619" s="1"/>
      <c r="E619" s="2"/>
      <c r="G619" s="4"/>
      <c r="H619" s="3"/>
      <c r="I619" s="3"/>
    </row>
    <row r="620" ht="16.5" customHeight="1">
      <c r="B620" s="1"/>
      <c r="E620" s="2"/>
      <c r="G620" s="4"/>
      <c r="H620" s="3"/>
      <c r="I620" s="3"/>
    </row>
    <row r="621" ht="16.5" customHeight="1">
      <c r="B621" s="1"/>
      <c r="E621" s="2"/>
      <c r="G621" s="4"/>
      <c r="H621" s="3"/>
      <c r="I621" s="3"/>
    </row>
    <row r="622" ht="16.5" customHeight="1">
      <c r="B622" s="1"/>
      <c r="E622" s="2"/>
      <c r="G622" s="4"/>
      <c r="H622" s="3"/>
      <c r="I622" s="3"/>
    </row>
    <row r="623" ht="16.5" customHeight="1">
      <c r="B623" s="1"/>
      <c r="E623" s="2"/>
      <c r="G623" s="4"/>
      <c r="H623" s="3"/>
      <c r="I623" s="3"/>
    </row>
    <row r="624" ht="16.5" customHeight="1">
      <c r="B624" s="1"/>
      <c r="E624" s="2"/>
      <c r="G624" s="4"/>
      <c r="H624" s="3"/>
      <c r="I624" s="3"/>
    </row>
    <row r="625" ht="16.5" customHeight="1">
      <c r="B625" s="1"/>
      <c r="E625" s="2"/>
      <c r="G625" s="4"/>
      <c r="H625" s="3"/>
      <c r="I625" s="3"/>
    </row>
    <row r="626" ht="16.5" customHeight="1">
      <c r="B626" s="1"/>
      <c r="E626" s="2"/>
      <c r="G626" s="4"/>
      <c r="H626" s="3"/>
      <c r="I626" s="3"/>
    </row>
    <row r="627" ht="16.5" customHeight="1">
      <c r="B627" s="1"/>
      <c r="E627" s="2"/>
      <c r="G627" s="4"/>
      <c r="H627" s="3"/>
      <c r="I627" s="3"/>
    </row>
    <row r="628" ht="16.5" customHeight="1">
      <c r="B628" s="1"/>
      <c r="E628" s="2"/>
      <c r="G628" s="4"/>
      <c r="H628" s="3"/>
      <c r="I628" s="3"/>
    </row>
    <row r="629" ht="16.5" customHeight="1">
      <c r="B629" s="1"/>
      <c r="E629" s="2"/>
      <c r="G629" s="4"/>
      <c r="H629" s="3"/>
      <c r="I629" s="3"/>
    </row>
    <row r="630" ht="16.5" customHeight="1">
      <c r="B630" s="1"/>
      <c r="E630" s="2"/>
      <c r="G630" s="4"/>
      <c r="H630" s="3"/>
      <c r="I630" s="3"/>
    </row>
    <row r="631" ht="16.5" customHeight="1">
      <c r="B631" s="1"/>
      <c r="E631" s="2"/>
      <c r="G631" s="4"/>
      <c r="H631" s="3"/>
      <c r="I631" s="3"/>
    </row>
    <row r="632" ht="16.5" customHeight="1">
      <c r="B632" s="1"/>
      <c r="E632" s="2"/>
      <c r="G632" s="4"/>
      <c r="H632" s="3"/>
      <c r="I632" s="3"/>
    </row>
    <row r="633" ht="16.5" customHeight="1">
      <c r="B633" s="1"/>
      <c r="E633" s="2"/>
      <c r="G633" s="4"/>
      <c r="H633" s="3"/>
      <c r="I633" s="3"/>
    </row>
    <row r="634" ht="16.5" customHeight="1">
      <c r="B634" s="1"/>
      <c r="E634" s="2"/>
      <c r="G634" s="4"/>
      <c r="H634" s="3"/>
      <c r="I634" s="3"/>
    </row>
    <row r="635" ht="16.5" customHeight="1">
      <c r="B635" s="1"/>
      <c r="E635" s="2"/>
      <c r="G635" s="4"/>
      <c r="H635" s="3"/>
      <c r="I635" s="3"/>
    </row>
    <row r="636" ht="16.5" customHeight="1">
      <c r="B636" s="1"/>
      <c r="E636" s="2"/>
      <c r="G636" s="4"/>
      <c r="H636" s="3"/>
      <c r="I636" s="3"/>
    </row>
    <row r="637" ht="16.5" customHeight="1">
      <c r="B637" s="1"/>
      <c r="E637" s="2"/>
      <c r="G637" s="4"/>
      <c r="H637" s="3"/>
      <c r="I637" s="3"/>
    </row>
    <row r="638" ht="16.5" customHeight="1">
      <c r="B638" s="1"/>
      <c r="E638" s="2"/>
      <c r="G638" s="4"/>
      <c r="H638" s="3"/>
      <c r="I638" s="3"/>
    </row>
    <row r="639" ht="16.5" customHeight="1">
      <c r="B639" s="1"/>
      <c r="E639" s="2"/>
      <c r="G639" s="4"/>
      <c r="H639" s="3"/>
      <c r="I639" s="3"/>
    </row>
    <row r="640" ht="16.5" customHeight="1">
      <c r="B640" s="1"/>
      <c r="E640" s="2"/>
      <c r="G640" s="4"/>
      <c r="H640" s="3"/>
      <c r="I640" s="3"/>
    </row>
    <row r="641" ht="16.5" customHeight="1">
      <c r="B641" s="1"/>
      <c r="E641" s="2"/>
      <c r="G641" s="4"/>
      <c r="H641" s="3"/>
      <c r="I641" s="3"/>
    </row>
    <row r="642" ht="16.5" customHeight="1">
      <c r="B642" s="1"/>
      <c r="E642" s="2"/>
      <c r="G642" s="4"/>
      <c r="H642" s="3"/>
      <c r="I642" s="3"/>
    </row>
    <row r="643" ht="16.5" customHeight="1">
      <c r="B643" s="1"/>
      <c r="E643" s="2"/>
      <c r="G643" s="4"/>
      <c r="H643" s="3"/>
      <c r="I643" s="3"/>
    </row>
    <row r="644" ht="16.5" customHeight="1">
      <c r="B644" s="1"/>
      <c r="E644" s="2"/>
      <c r="G644" s="4"/>
      <c r="H644" s="3"/>
      <c r="I644" s="3"/>
    </row>
    <row r="645" ht="16.5" customHeight="1">
      <c r="B645" s="1"/>
      <c r="E645" s="2"/>
      <c r="G645" s="4"/>
      <c r="H645" s="3"/>
      <c r="I645" s="3"/>
    </row>
    <row r="646" ht="16.5" customHeight="1">
      <c r="B646" s="1"/>
      <c r="E646" s="2"/>
      <c r="G646" s="4"/>
      <c r="H646" s="3"/>
      <c r="I646" s="3"/>
    </row>
    <row r="647" ht="16.5" customHeight="1">
      <c r="B647" s="1"/>
      <c r="E647" s="2"/>
      <c r="G647" s="4"/>
      <c r="H647" s="3"/>
      <c r="I647" s="3"/>
    </row>
    <row r="648" ht="16.5" customHeight="1">
      <c r="B648" s="1"/>
      <c r="E648" s="2"/>
      <c r="G648" s="4"/>
      <c r="H648" s="3"/>
      <c r="I648" s="3"/>
    </row>
    <row r="649" ht="16.5" customHeight="1">
      <c r="B649" s="1"/>
      <c r="E649" s="2"/>
      <c r="G649" s="4"/>
      <c r="H649" s="3"/>
      <c r="I649" s="3"/>
    </row>
    <row r="650" ht="16.5" customHeight="1">
      <c r="B650" s="1"/>
      <c r="E650" s="2"/>
      <c r="G650" s="4"/>
      <c r="H650" s="3"/>
      <c r="I650" s="3"/>
    </row>
    <row r="651" ht="16.5" customHeight="1">
      <c r="B651" s="1"/>
      <c r="E651" s="2"/>
      <c r="G651" s="4"/>
      <c r="H651" s="3"/>
      <c r="I651" s="3"/>
    </row>
    <row r="652" ht="16.5" customHeight="1">
      <c r="B652" s="1"/>
      <c r="E652" s="2"/>
      <c r="G652" s="4"/>
      <c r="H652" s="3"/>
      <c r="I652" s="3"/>
    </row>
    <row r="653" ht="16.5" customHeight="1">
      <c r="B653" s="1"/>
      <c r="E653" s="2"/>
      <c r="G653" s="4"/>
      <c r="H653" s="3"/>
      <c r="I653" s="3"/>
    </row>
    <row r="654" ht="16.5" customHeight="1">
      <c r="B654" s="1"/>
      <c r="E654" s="2"/>
      <c r="G654" s="4"/>
      <c r="H654" s="3"/>
      <c r="I654" s="3"/>
    </row>
    <row r="655" ht="16.5" customHeight="1">
      <c r="B655" s="1"/>
      <c r="E655" s="2"/>
      <c r="G655" s="4"/>
      <c r="H655" s="3"/>
      <c r="I655" s="3"/>
    </row>
    <row r="656" ht="16.5" customHeight="1">
      <c r="B656" s="1"/>
      <c r="E656" s="2"/>
      <c r="G656" s="4"/>
      <c r="H656" s="3"/>
      <c r="I656" s="3"/>
    </row>
    <row r="657" ht="16.5" customHeight="1">
      <c r="B657" s="1"/>
      <c r="E657" s="2"/>
      <c r="G657" s="4"/>
      <c r="H657" s="3"/>
      <c r="I657" s="3"/>
    </row>
    <row r="658" ht="16.5" customHeight="1">
      <c r="B658" s="1"/>
      <c r="E658" s="2"/>
      <c r="G658" s="4"/>
      <c r="H658" s="3"/>
      <c r="I658" s="3"/>
    </row>
    <row r="659" ht="16.5" customHeight="1">
      <c r="B659" s="1"/>
      <c r="E659" s="2"/>
      <c r="G659" s="4"/>
      <c r="H659" s="3"/>
      <c r="I659" s="3"/>
    </row>
    <row r="660" ht="16.5" customHeight="1">
      <c r="B660" s="1"/>
      <c r="E660" s="2"/>
      <c r="G660" s="4"/>
      <c r="H660" s="3"/>
      <c r="I660" s="3"/>
    </row>
    <row r="661" ht="16.5" customHeight="1">
      <c r="B661" s="1"/>
      <c r="E661" s="2"/>
      <c r="G661" s="4"/>
      <c r="H661" s="3"/>
      <c r="I661" s="3"/>
    </row>
    <row r="662" ht="16.5" customHeight="1">
      <c r="B662" s="1"/>
      <c r="E662" s="2"/>
      <c r="G662" s="4"/>
      <c r="H662" s="3"/>
      <c r="I662" s="3"/>
    </row>
    <row r="663" ht="16.5" customHeight="1">
      <c r="B663" s="1"/>
      <c r="E663" s="2"/>
      <c r="G663" s="4"/>
      <c r="H663" s="3"/>
      <c r="I663" s="3"/>
    </row>
    <row r="664" ht="16.5" customHeight="1">
      <c r="B664" s="1"/>
      <c r="E664" s="2"/>
      <c r="G664" s="4"/>
      <c r="H664" s="3"/>
      <c r="I664" s="3"/>
    </row>
    <row r="665" ht="16.5" customHeight="1">
      <c r="B665" s="1"/>
      <c r="E665" s="2"/>
      <c r="G665" s="4"/>
      <c r="H665" s="3"/>
      <c r="I665" s="3"/>
    </row>
    <row r="666" ht="16.5" customHeight="1">
      <c r="B666" s="1"/>
      <c r="E666" s="2"/>
      <c r="G666" s="4"/>
      <c r="H666" s="3"/>
      <c r="I666" s="3"/>
    </row>
    <row r="667" ht="16.5" customHeight="1">
      <c r="B667" s="1"/>
      <c r="E667" s="2"/>
      <c r="G667" s="4"/>
      <c r="H667" s="3"/>
      <c r="I667" s="3"/>
    </row>
    <row r="668" ht="16.5" customHeight="1">
      <c r="B668" s="1"/>
      <c r="E668" s="2"/>
      <c r="G668" s="4"/>
      <c r="H668" s="3"/>
      <c r="I668" s="3"/>
    </row>
    <row r="669" ht="16.5" customHeight="1">
      <c r="B669" s="1"/>
      <c r="E669" s="2"/>
      <c r="G669" s="4"/>
      <c r="H669" s="3"/>
      <c r="I669" s="3"/>
    </row>
    <row r="670" ht="16.5" customHeight="1">
      <c r="B670" s="1"/>
      <c r="E670" s="2"/>
      <c r="G670" s="4"/>
      <c r="H670" s="3"/>
      <c r="I670" s="3"/>
    </row>
    <row r="671" ht="16.5" customHeight="1">
      <c r="B671" s="1"/>
      <c r="E671" s="2"/>
      <c r="G671" s="4"/>
      <c r="H671" s="3"/>
      <c r="I671" s="3"/>
    </row>
    <row r="672" ht="16.5" customHeight="1">
      <c r="B672" s="1"/>
      <c r="E672" s="2"/>
      <c r="G672" s="4"/>
      <c r="H672" s="3"/>
      <c r="I672" s="3"/>
    </row>
    <row r="673" ht="16.5" customHeight="1">
      <c r="B673" s="1"/>
      <c r="E673" s="2"/>
      <c r="G673" s="4"/>
      <c r="H673" s="3"/>
      <c r="I673" s="3"/>
    </row>
    <row r="674" ht="16.5" customHeight="1">
      <c r="B674" s="1"/>
      <c r="E674" s="2"/>
      <c r="G674" s="4"/>
      <c r="H674" s="3"/>
      <c r="I674" s="3"/>
    </row>
    <row r="675" ht="16.5" customHeight="1">
      <c r="B675" s="1"/>
      <c r="E675" s="2"/>
      <c r="G675" s="4"/>
      <c r="H675" s="3"/>
      <c r="I675" s="3"/>
    </row>
    <row r="676" ht="16.5" customHeight="1">
      <c r="B676" s="1"/>
      <c r="E676" s="2"/>
      <c r="G676" s="4"/>
      <c r="H676" s="3"/>
      <c r="I676" s="3"/>
    </row>
    <row r="677" ht="16.5" customHeight="1">
      <c r="B677" s="1"/>
      <c r="E677" s="2"/>
      <c r="G677" s="4"/>
      <c r="H677" s="3"/>
      <c r="I677" s="3"/>
    </row>
    <row r="678" ht="16.5" customHeight="1">
      <c r="B678" s="1"/>
      <c r="E678" s="2"/>
      <c r="G678" s="4"/>
      <c r="H678" s="3"/>
      <c r="I678" s="3"/>
    </row>
    <row r="679" ht="16.5" customHeight="1">
      <c r="B679" s="1"/>
      <c r="E679" s="2"/>
      <c r="G679" s="4"/>
      <c r="H679" s="3"/>
      <c r="I679" s="3"/>
    </row>
    <row r="680" ht="16.5" customHeight="1">
      <c r="B680" s="1"/>
      <c r="E680" s="2"/>
      <c r="G680" s="4"/>
      <c r="H680" s="3"/>
      <c r="I680" s="3"/>
    </row>
    <row r="681" ht="16.5" customHeight="1">
      <c r="B681" s="1"/>
      <c r="E681" s="2"/>
      <c r="G681" s="4"/>
      <c r="H681" s="3"/>
      <c r="I681" s="3"/>
    </row>
    <row r="682" ht="16.5" customHeight="1">
      <c r="B682" s="1"/>
      <c r="E682" s="2"/>
      <c r="G682" s="4"/>
      <c r="H682" s="3"/>
      <c r="I682" s="3"/>
    </row>
    <row r="683" ht="16.5" customHeight="1">
      <c r="B683" s="1"/>
      <c r="E683" s="2"/>
      <c r="G683" s="4"/>
      <c r="H683" s="3"/>
      <c r="I683" s="3"/>
    </row>
    <row r="684" ht="16.5" customHeight="1">
      <c r="B684" s="1"/>
      <c r="E684" s="2"/>
      <c r="G684" s="4"/>
      <c r="H684" s="3"/>
      <c r="I684" s="3"/>
    </row>
    <row r="685" ht="16.5" customHeight="1">
      <c r="B685" s="1"/>
      <c r="E685" s="2"/>
      <c r="G685" s="4"/>
      <c r="H685" s="3"/>
      <c r="I685" s="3"/>
    </row>
    <row r="686" ht="16.5" customHeight="1">
      <c r="B686" s="1"/>
      <c r="E686" s="2"/>
      <c r="G686" s="4"/>
      <c r="H686" s="3"/>
      <c r="I686" s="3"/>
    </row>
    <row r="687" ht="16.5" customHeight="1">
      <c r="B687" s="1"/>
      <c r="E687" s="2"/>
      <c r="G687" s="4"/>
      <c r="H687" s="3"/>
      <c r="I687" s="3"/>
    </row>
    <row r="688" ht="16.5" customHeight="1">
      <c r="B688" s="1"/>
      <c r="E688" s="2"/>
      <c r="G688" s="4"/>
      <c r="H688" s="3"/>
      <c r="I688" s="3"/>
    </row>
    <row r="689" ht="16.5" customHeight="1">
      <c r="B689" s="1"/>
      <c r="E689" s="2"/>
      <c r="G689" s="4"/>
      <c r="H689" s="3"/>
      <c r="I689" s="3"/>
    </row>
    <row r="690" ht="16.5" customHeight="1">
      <c r="B690" s="1"/>
      <c r="E690" s="2"/>
      <c r="G690" s="4"/>
      <c r="H690" s="3"/>
      <c r="I690" s="3"/>
    </row>
    <row r="691" ht="16.5" customHeight="1">
      <c r="B691" s="1"/>
      <c r="E691" s="2"/>
      <c r="G691" s="4"/>
      <c r="H691" s="3"/>
      <c r="I691" s="3"/>
    </row>
    <row r="692" ht="16.5" customHeight="1">
      <c r="B692" s="1"/>
      <c r="E692" s="2"/>
      <c r="G692" s="4"/>
      <c r="H692" s="3"/>
      <c r="I692" s="3"/>
    </row>
    <row r="693" ht="16.5" customHeight="1">
      <c r="B693" s="1"/>
      <c r="E693" s="2"/>
      <c r="G693" s="4"/>
      <c r="H693" s="3"/>
      <c r="I693" s="3"/>
    </row>
    <row r="694" ht="16.5" customHeight="1">
      <c r="B694" s="1"/>
      <c r="E694" s="2"/>
      <c r="G694" s="4"/>
      <c r="H694" s="3"/>
      <c r="I694" s="3"/>
    </row>
    <row r="695" ht="16.5" customHeight="1">
      <c r="B695" s="1"/>
      <c r="E695" s="2"/>
      <c r="G695" s="4"/>
      <c r="H695" s="3"/>
      <c r="I695" s="3"/>
    </row>
    <row r="696" ht="16.5" customHeight="1">
      <c r="B696" s="1"/>
      <c r="E696" s="2"/>
      <c r="G696" s="4"/>
      <c r="H696" s="3"/>
      <c r="I696" s="3"/>
    </row>
    <row r="697" ht="16.5" customHeight="1">
      <c r="B697" s="1"/>
      <c r="E697" s="2"/>
      <c r="G697" s="4"/>
      <c r="H697" s="3"/>
      <c r="I697" s="3"/>
    </row>
    <row r="698" ht="16.5" customHeight="1">
      <c r="B698" s="1"/>
      <c r="E698" s="2"/>
      <c r="G698" s="4"/>
      <c r="H698" s="3"/>
      <c r="I698" s="3"/>
    </row>
    <row r="699" ht="16.5" customHeight="1">
      <c r="B699" s="1"/>
      <c r="E699" s="2"/>
      <c r="G699" s="4"/>
      <c r="H699" s="3"/>
      <c r="I699" s="3"/>
    </row>
    <row r="700" ht="16.5" customHeight="1">
      <c r="B700" s="1"/>
      <c r="E700" s="2"/>
      <c r="G700" s="4"/>
      <c r="H700" s="3"/>
      <c r="I700" s="3"/>
    </row>
    <row r="701" ht="16.5" customHeight="1">
      <c r="B701" s="1"/>
      <c r="E701" s="2"/>
      <c r="G701" s="4"/>
      <c r="H701" s="3"/>
      <c r="I701" s="3"/>
    </row>
    <row r="702" ht="16.5" customHeight="1">
      <c r="B702" s="1"/>
      <c r="E702" s="2"/>
      <c r="G702" s="4"/>
      <c r="H702" s="3"/>
      <c r="I702" s="3"/>
    </row>
    <row r="703" ht="16.5" customHeight="1">
      <c r="B703" s="1"/>
      <c r="E703" s="2"/>
      <c r="G703" s="4"/>
      <c r="H703" s="3"/>
      <c r="I703" s="3"/>
    </row>
    <row r="704" ht="16.5" customHeight="1">
      <c r="B704" s="1"/>
      <c r="E704" s="2"/>
      <c r="G704" s="4"/>
      <c r="H704" s="3"/>
      <c r="I704" s="3"/>
    </row>
    <row r="705" ht="16.5" customHeight="1">
      <c r="B705" s="1"/>
      <c r="E705" s="2"/>
      <c r="G705" s="4"/>
      <c r="H705" s="3"/>
      <c r="I705" s="3"/>
    </row>
    <row r="706" ht="16.5" customHeight="1">
      <c r="B706" s="1"/>
      <c r="E706" s="2"/>
      <c r="G706" s="4"/>
      <c r="H706" s="3"/>
      <c r="I706" s="3"/>
    </row>
    <row r="707" ht="16.5" customHeight="1">
      <c r="B707" s="1"/>
      <c r="E707" s="2"/>
      <c r="G707" s="4"/>
      <c r="H707" s="3"/>
      <c r="I707" s="3"/>
    </row>
    <row r="708" ht="16.5" customHeight="1">
      <c r="B708" s="1"/>
      <c r="E708" s="2"/>
      <c r="G708" s="4"/>
      <c r="H708" s="3"/>
      <c r="I708" s="3"/>
    </row>
    <row r="709" ht="16.5" customHeight="1">
      <c r="B709" s="1"/>
      <c r="E709" s="2"/>
      <c r="G709" s="4"/>
      <c r="H709" s="3"/>
      <c r="I709" s="3"/>
    </row>
    <row r="710" ht="16.5" customHeight="1">
      <c r="B710" s="1"/>
      <c r="E710" s="2"/>
      <c r="G710" s="4"/>
      <c r="H710" s="3"/>
      <c r="I710" s="3"/>
    </row>
    <row r="711" ht="16.5" customHeight="1">
      <c r="B711" s="1"/>
      <c r="E711" s="2"/>
      <c r="G711" s="4"/>
      <c r="H711" s="3"/>
      <c r="I711" s="3"/>
    </row>
    <row r="712" ht="16.5" customHeight="1">
      <c r="B712" s="1"/>
      <c r="E712" s="2"/>
      <c r="G712" s="4"/>
      <c r="H712" s="3"/>
      <c r="I712" s="3"/>
    </row>
    <row r="713" ht="16.5" customHeight="1">
      <c r="B713" s="1"/>
      <c r="E713" s="2"/>
      <c r="G713" s="4"/>
      <c r="H713" s="3"/>
      <c r="I713" s="3"/>
    </row>
    <row r="714" ht="16.5" customHeight="1">
      <c r="B714" s="1"/>
      <c r="E714" s="2"/>
      <c r="G714" s="4"/>
      <c r="H714" s="3"/>
      <c r="I714" s="3"/>
    </row>
    <row r="715" ht="16.5" customHeight="1">
      <c r="B715" s="1"/>
      <c r="E715" s="2"/>
      <c r="G715" s="4"/>
      <c r="H715" s="3"/>
      <c r="I715" s="3"/>
    </row>
    <row r="716" ht="16.5" customHeight="1">
      <c r="B716" s="1"/>
      <c r="E716" s="2"/>
      <c r="G716" s="4"/>
      <c r="H716" s="3"/>
      <c r="I716" s="3"/>
    </row>
    <row r="717" ht="16.5" customHeight="1">
      <c r="B717" s="1"/>
      <c r="E717" s="2"/>
      <c r="G717" s="4"/>
      <c r="H717" s="3"/>
      <c r="I717" s="3"/>
    </row>
    <row r="718" ht="16.5" customHeight="1">
      <c r="B718" s="1"/>
      <c r="E718" s="2"/>
      <c r="G718" s="4"/>
      <c r="H718" s="3"/>
      <c r="I718" s="3"/>
    </row>
    <row r="719" ht="16.5" customHeight="1">
      <c r="B719" s="1"/>
      <c r="E719" s="2"/>
      <c r="G719" s="4"/>
      <c r="H719" s="3"/>
      <c r="I719" s="3"/>
    </row>
    <row r="720" ht="16.5" customHeight="1">
      <c r="B720" s="1"/>
      <c r="E720" s="2"/>
      <c r="G720" s="4"/>
      <c r="H720" s="3"/>
      <c r="I720" s="3"/>
    </row>
    <row r="721" ht="16.5" customHeight="1">
      <c r="B721" s="1"/>
      <c r="E721" s="2"/>
      <c r="G721" s="4"/>
      <c r="H721" s="3"/>
      <c r="I721" s="3"/>
    </row>
    <row r="722" ht="16.5" customHeight="1">
      <c r="B722" s="1"/>
      <c r="E722" s="2"/>
      <c r="G722" s="4"/>
      <c r="H722" s="3"/>
      <c r="I722" s="3"/>
    </row>
    <row r="723" ht="16.5" customHeight="1">
      <c r="B723" s="1"/>
      <c r="E723" s="2"/>
      <c r="G723" s="4"/>
      <c r="H723" s="3"/>
      <c r="I723" s="3"/>
    </row>
    <row r="724" ht="16.5" customHeight="1">
      <c r="B724" s="1"/>
      <c r="E724" s="2"/>
      <c r="G724" s="4"/>
      <c r="H724" s="3"/>
      <c r="I724" s="3"/>
    </row>
    <row r="725" ht="16.5" customHeight="1">
      <c r="B725" s="1"/>
      <c r="E725" s="2"/>
      <c r="G725" s="4"/>
      <c r="H725" s="3"/>
      <c r="I725" s="3"/>
    </row>
    <row r="726" ht="16.5" customHeight="1">
      <c r="B726" s="1"/>
      <c r="E726" s="2"/>
      <c r="G726" s="4"/>
      <c r="H726" s="3"/>
      <c r="I726" s="3"/>
    </row>
    <row r="727" ht="16.5" customHeight="1">
      <c r="B727" s="1"/>
      <c r="E727" s="2"/>
      <c r="G727" s="4"/>
      <c r="H727" s="3"/>
      <c r="I727" s="3"/>
    </row>
    <row r="728" ht="16.5" customHeight="1">
      <c r="B728" s="1"/>
      <c r="E728" s="2"/>
      <c r="G728" s="4"/>
      <c r="H728" s="3"/>
      <c r="I728" s="3"/>
    </row>
    <row r="729" ht="16.5" customHeight="1">
      <c r="B729" s="1"/>
      <c r="E729" s="2"/>
      <c r="G729" s="4"/>
      <c r="H729" s="3"/>
      <c r="I729" s="3"/>
    </row>
    <row r="730" ht="16.5" customHeight="1">
      <c r="B730" s="1"/>
      <c r="E730" s="2"/>
      <c r="G730" s="4"/>
      <c r="H730" s="3"/>
      <c r="I730" s="3"/>
    </row>
    <row r="731" ht="16.5" customHeight="1">
      <c r="B731" s="1"/>
      <c r="E731" s="2"/>
      <c r="G731" s="4"/>
      <c r="H731" s="3"/>
      <c r="I731" s="3"/>
    </row>
    <row r="732" ht="16.5" customHeight="1">
      <c r="B732" s="1"/>
      <c r="E732" s="2"/>
      <c r="G732" s="4"/>
      <c r="H732" s="3"/>
      <c r="I732" s="3"/>
    </row>
    <row r="733" ht="16.5" customHeight="1">
      <c r="B733" s="1"/>
      <c r="E733" s="2"/>
      <c r="G733" s="4"/>
      <c r="H733" s="3"/>
      <c r="I733" s="3"/>
    </row>
    <row r="734" ht="16.5" customHeight="1">
      <c r="B734" s="1"/>
      <c r="E734" s="2"/>
      <c r="G734" s="4"/>
      <c r="H734" s="3"/>
      <c r="I734" s="3"/>
    </row>
    <row r="735" ht="16.5" customHeight="1">
      <c r="B735" s="1"/>
      <c r="E735" s="2"/>
      <c r="G735" s="4"/>
      <c r="H735" s="3"/>
      <c r="I735" s="3"/>
    </row>
    <row r="736" ht="16.5" customHeight="1">
      <c r="B736" s="1"/>
      <c r="E736" s="2"/>
      <c r="G736" s="4"/>
      <c r="H736" s="3"/>
      <c r="I736" s="3"/>
    </row>
    <row r="737" ht="16.5" customHeight="1">
      <c r="B737" s="1"/>
      <c r="E737" s="2"/>
      <c r="G737" s="4"/>
      <c r="H737" s="3"/>
      <c r="I737" s="3"/>
    </row>
    <row r="738" ht="16.5" customHeight="1">
      <c r="B738" s="1"/>
      <c r="E738" s="2"/>
      <c r="G738" s="4"/>
      <c r="H738" s="3"/>
      <c r="I738" s="3"/>
    </row>
    <row r="739" ht="16.5" customHeight="1">
      <c r="B739" s="1"/>
      <c r="E739" s="2"/>
      <c r="G739" s="4"/>
      <c r="H739" s="3"/>
      <c r="I739" s="3"/>
    </row>
    <row r="740" ht="16.5" customHeight="1">
      <c r="B740" s="1"/>
      <c r="E740" s="2"/>
      <c r="G740" s="4"/>
      <c r="H740" s="3"/>
      <c r="I740" s="3"/>
    </row>
    <row r="741" ht="16.5" customHeight="1">
      <c r="B741" s="1"/>
      <c r="E741" s="2"/>
      <c r="G741" s="4"/>
      <c r="H741" s="3"/>
      <c r="I741" s="3"/>
    </row>
    <row r="742" ht="16.5" customHeight="1">
      <c r="B742" s="1"/>
      <c r="E742" s="2"/>
      <c r="G742" s="4"/>
      <c r="H742" s="3"/>
      <c r="I742" s="3"/>
    </row>
    <row r="743" ht="16.5" customHeight="1">
      <c r="B743" s="1"/>
      <c r="E743" s="2"/>
      <c r="G743" s="4"/>
      <c r="H743" s="3"/>
      <c r="I743" s="3"/>
    </row>
    <row r="744" ht="16.5" customHeight="1">
      <c r="B744" s="1"/>
      <c r="E744" s="2"/>
      <c r="G744" s="4"/>
      <c r="H744" s="3"/>
      <c r="I744" s="3"/>
    </row>
    <row r="745" ht="16.5" customHeight="1">
      <c r="B745" s="1"/>
      <c r="E745" s="2"/>
      <c r="G745" s="4"/>
      <c r="H745" s="3"/>
      <c r="I745" s="3"/>
    </row>
    <row r="746" ht="16.5" customHeight="1">
      <c r="B746" s="1"/>
      <c r="E746" s="2"/>
      <c r="G746" s="4"/>
      <c r="H746" s="3"/>
      <c r="I746" s="3"/>
    </row>
    <row r="747" ht="16.5" customHeight="1">
      <c r="B747" s="1"/>
      <c r="E747" s="2"/>
      <c r="G747" s="4"/>
      <c r="H747" s="3"/>
      <c r="I747" s="3"/>
    </row>
    <row r="748" ht="16.5" customHeight="1">
      <c r="B748" s="1"/>
      <c r="E748" s="2"/>
      <c r="G748" s="4"/>
      <c r="H748" s="3"/>
      <c r="I748" s="3"/>
    </row>
    <row r="749" ht="16.5" customHeight="1">
      <c r="B749" s="1"/>
      <c r="E749" s="2"/>
      <c r="G749" s="4"/>
      <c r="H749" s="3"/>
      <c r="I749" s="3"/>
    </row>
    <row r="750" ht="16.5" customHeight="1">
      <c r="B750" s="1"/>
      <c r="E750" s="2"/>
      <c r="G750" s="4"/>
      <c r="H750" s="3"/>
      <c r="I750" s="3"/>
    </row>
    <row r="751" ht="16.5" customHeight="1">
      <c r="B751" s="1"/>
      <c r="E751" s="2"/>
      <c r="G751" s="4"/>
      <c r="H751" s="3"/>
      <c r="I751" s="3"/>
    </row>
    <row r="752" ht="16.5" customHeight="1">
      <c r="B752" s="1"/>
      <c r="E752" s="2"/>
      <c r="G752" s="4"/>
      <c r="H752" s="3"/>
      <c r="I752" s="3"/>
    </row>
    <row r="753" ht="16.5" customHeight="1">
      <c r="B753" s="1"/>
      <c r="E753" s="2"/>
      <c r="G753" s="4"/>
      <c r="H753" s="3"/>
      <c r="I753" s="3"/>
    </row>
    <row r="754" ht="16.5" customHeight="1">
      <c r="B754" s="1"/>
      <c r="E754" s="2"/>
      <c r="G754" s="4"/>
      <c r="H754" s="3"/>
      <c r="I754" s="3"/>
    </row>
    <row r="755" ht="16.5" customHeight="1">
      <c r="B755" s="1"/>
      <c r="E755" s="2"/>
      <c r="G755" s="4"/>
      <c r="H755" s="3"/>
      <c r="I755" s="3"/>
    </row>
    <row r="756" ht="16.5" customHeight="1">
      <c r="B756" s="1"/>
      <c r="E756" s="2"/>
      <c r="G756" s="4"/>
      <c r="H756" s="3"/>
      <c r="I756" s="3"/>
    </row>
    <row r="757" ht="16.5" customHeight="1">
      <c r="B757" s="1"/>
      <c r="E757" s="2"/>
      <c r="G757" s="4"/>
      <c r="H757" s="3"/>
      <c r="I757" s="3"/>
    </row>
    <row r="758" ht="16.5" customHeight="1">
      <c r="B758" s="1"/>
      <c r="E758" s="2"/>
      <c r="G758" s="4"/>
      <c r="H758" s="3"/>
      <c r="I758" s="3"/>
    </row>
    <row r="759" ht="16.5" customHeight="1">
      <c r="B759" s="1"/>
      <c r="E759" s="2"/>
      <c r="G759" s="4"/>
      <c r="H759" s="3"/>
      <c r="I759" s="3"/>
    </row>
    <row r="760" ht="16.5" customHeight="1">
      <c r="B760" s="1"/>
      <c r="E760" s="2"/>
      <c r="G760" s="4"/>
      <c r="H760" s="3"/>
      <c r="I760" s="3"/>
    </row>
    <row r="761" ht="16.5" customHeight="1">
      <c r="B761" s="1"/>
      <c r="E761" s="2"/>
      <c r="G761" s="4"/>
      <c r="H761" s="3"/>
      <c r="I761" s="3"/>
    </row>
    <row r="762" ht="16.5" customHeight="1">
      <c r="B762" s="1"/>
      <c r="E762" s="2"/>
      <c r="G762" s="4"/>
      <c r="H762" s="3"/>
      <c r="I762" s="3"/>
    </row>
    <row r="763" ht="16.5" customHeight="1">
      <c r="B763" s="1"/>
      <c r="E763" s="2"/>
      <c r="G763" s="4"/>
      <c r="H763" s="3"/>
      <c r="I763" s="3"/>
    </row>
    <row r="764" ht="16.5" customHeight="1">
      <c r="B764" s="1"/>
      <c r="E764" s="2"/>
      <c r="G764" s="4"/>
      <c r="H764" s="3"/>
      <c r="I764" s="3"/>
    </row>
    <row r="765" ht="16.5" customHeight="1">
      <c r="B765" s="1"/>
      <c r="E765" s="2"/>
      <c r="G765" s="4"/>
      <c r="H765" s="3"/>
      <c r="I765" s="3"/>
    </row>
    <row r="766" ht="16.5" customHeight="1">
      <c r="B766" s="1"/>
      <c r="E766" s="2"/>
      <c r="G766" s="4"/>
      <c r="H766" s="3"/>
      <c r="I766" s="3"/>
    </row>
    <row r="767" ht="16.5" customHeight="1">
      <c r="B767" s="1"/>
      <c r="E767" s="2"/>
      <c r="G767" s="4"/>
      <c r="H767" s="3"/>
      <c r="I767" s="3"/>
    </row>
    <row r="768" ht="16.5" customHeight="1">
      <c r="B768" s="1"/>
      <c r="E768" s="2"/>
      <c r="G768" s="4"/>
      <c r="H768" s="3"/>
      <c r="I768" s="3"/>
    </row>
    <row r="769" ht="16.5" customHeight="1">
      <c r="B769" s="1"/>
      <c r="E769" s="2"/>
      <c r="G769" s="4"/>
      <c r="H769" s="3"/>
      <c r="I769" s="3"/>
    </row>
    <row r="770" ht="16.5" customHeight="1">
      <c r="B770" s="1"/>
      <c r="E770" s="2"/>
      <c r="G770" s="4"/>
      <c r="H770" s="3"/>
      <c r="I770" s="3"/>
    </row>
    <row r="771" ht="16.5" customHeight="1">
      <c r="B771" s="1"/>
      <c r="E771" s="2"/>
      <c r="G771" s="4"/>
      <c r="H771" s="3"/>
      <c r="I771" s="3"/>
    </row>
    <row r="772" ht="16.5" customHeight="1">
      <c r="B772" s="1"/>
      <c r="E772" s="2"/>
      <c r="G772" s="4"/>
      <c r="H772" s="3"/>
      <c r="I772" s="3"/>
    </row>
    <row r="773" ht="16.5" customHeight="1">
      <c r="B773" s="1"/>
      <c r="E773" s="2"/>
      <c r="G773" s="4"/>
      <c r="H773" s="3"/>
      <c r="I773" s="3"/>
    </row>
    <row r="774" ht="16.5" customHeight="1">
      <c r="B774" s="1"/>
      <c r="E774" s="2"/>
      <c r="G774" s="4"/>
      <c r="H774" s="3"/>
      <c r="I774" s="3"/>
    </row>
    <row r="775" ht="16.5" customHeight="1">
      <c r="B775" s="1"/>
      <c r="E775" s="2"/>
      <c r="G775" s="4"/>
      <c r="H775" s="3"/>
      <c r="I775" s="3"/>
    </row>
    <row r="776" ht="16.5" customHeight="1">
      <c r="B776" s="1"/>
      <c r="E776" s="2"/>
      <c r="G776" s="4"/>
      <c r="H776" s="3"/>
      <c r="I776" s="3"/>
    </row>
    <row r="777" ht="16.5" customHeight="1">
      <c r="B777" s="1"/>
      <c r="E777" s="2"/>
      <c r="G777" s="4"/>
      <c r="H777" s="3"/>
      <c r="I777" s="3"/>
    </row>
    <row r="778" ht="16.5" customHeight="1">
      <c r="B778" s="1"/>
      <c r="E778" s="2"/>
      <c r="G778" s="4"/>
      <c r="H778" s="3"/>
      <c r="I778" s="3"/>
    </row>
    <row r="779" ht="16.5" customHeight="1">
      <c r="B779" s="1"/>
      <c r="E779" s="2"/>
      <c r="G779" s="4"/>
      <c r="H779" s="3"/>
      <c r="I779" s="3"/>
    </row>
    <row r="780" ht="16.5" customHeight="1">
      <c r="B780" s="1"/>
      <c r="E780" s="2"/>
      <c r="G780" s="4"/>
      <c r="H780" s="3"/>
      <c r="I780" s="3"/>
    </row>
    <row r="781" ht="16.5" customHeight="1">
      <c r="B781" s="1"/>
      <c r="E781" s="2"/>
      <c r="G781" s="4"/>
      <c r="H781" s="3"/>
      <c r="I781" s="3"/>
    </row>
    <row r="782" ht="16.5" customHeight="1">
      <c r="B782" s="1"/>
      <c r="E782" s="2"/>
      <c r="G782" s="4"/>
      <c r="H782" s="3"/>
      <c r="I782" s="3"/>
    </row>
    <row r="783" ht="16.5" customHeight="1">
      <c r="B783" s="1"/>
      <c r="E783" s="2"/>
      <c r="G783" s="4"/>
      <c r="H783" s="3"/>
      <c r="I783" s="3"/>
    </row>
    <row r="784" ht="16.5" customHeight="1">
      <c r="B784" s="1"/>
      <c r="E784" s="2"/>
      <c r="G784" s="4"/>
      <c r="H784" s="3"/>
      <c r="I784" s="3"/>
    </row>
    <row r="785" ht="16.5" customHeight="1">
      <c r="B785" s="1"/>
      <c r="E785" s="2"/>
      <c r="G785" s="4"/>
      <c r="H785" s="3"/>
      <c r="I785" s="3"/>
    </row>
    <row r="786" ht="16.5" customHeight="1">
      <c r="B786" s="1"/>
      <c r="E786" s="2"/>
      <c r="G786" s="4"/>
      <c r="H786" s="3"/>
      <c r="I786" s="3"/>
    </row>
    <row r="787" ht="16.5" customHeight="1">
      <c r="B787" s="1"/>
      <c r="E787" s="2"/>
      <c r="G787" s="4"/>
      <c r="H787" s="3"/>
      <c r="I787" s="3"/>
    </row>
    <row r="788" ht="16.5" customHeight="1">
      <c r="B788" s="1"/>
      <c r="E788" s="2"/>
      <c r="G788" s="4"/>
      <c r="H788" s="3"/>
      <c r="I788" s="3"/>
    </row>
    <row r="789" ht="16.5" customHeight="1">
      <c r="B789" s="1"/>
      <c r="E789" s="2"/>
      <c r="G789" s="4"/>
      <c r="H789" s="3"/>
      <c r="I789" s="3"/>
    </row>
    <row r="790" ht="16.5" customHeight="1">
      <c r="B790" s="1"/>
      <c r="E790" s="2"/>
      <c r="G790" s="4"/>
      <c r="H790" s="3"/>
      <c r="I790" s="3"/>
    </row>
    <row r="791" ht="16.5" customHeight="1">
      <c r="B791" s="1"/>
      <c r="E791" s="2"/>
      <c r="G791" s="4"/>
      <c r="H791" s="3"/>
      <c r="I791" s="3"/>
    </row>
    <row r="792" ht="16.5" customHeight="1">
      <c r="B792" s="1"/>
      <c r="E792" s="2"/>
      <c r="G792" s="4"/>
      <c r="H792" s="3"/>
      <c r="I792" s="3"/>
    </row>
    <row r="793" ht="16.5" customHeight="1">
      <c r="B793" s="1"/>
      <c r="E793" s="2"/>
      <c r="G793" s="4"/>
      <c r="H793" s="3"/>
      <c r="I793" s="3"/>
    </row>
    <row r="794" ht="16.5" customHeight="1">
      <c r="B794" s="1"/>
      <c r="E794" s="2"/>
      <c r="G794" s="4"/>
      <c r="H794" s="3"/>
      <c r="I794" s="3"/>
    </row>
    <row r="795" ht="16.5" customHeight="1">
      <c r="B795" s="1"/>
      <c r="E795" s="2"/>
      <c r="G795" s="4"/>
      <c r="H795" s="3"/>
      <c r="I795" s="3"/>
    </row>
    <row r="796" ht="16.5" customHeight="1">
      <c r="B796" s="1"/>
      <c r="E796" s="2"/>
      <c r="G796" s="4"/>
      <c r="H796" s="3"/>
      <c r="I796" s="3"/>
    </row>
    <row r="797" ht="16.5" customHeight="1">
      <c r="B797" s="1"/>
      <c r="E797" s="2"/>
      <c r="G797" s="4"/>
      <c r="H797" s="3"/>
      <c r="I797" s="3"/>
    </row>
    <row r="798" ht="16.5" customHeight="1">
      <c r="B798" s="1"/>
      <c r="E798" s="2"/>
      <c r="G798" s="4"/>
      <c r="H798" s="3"/>
      <c r="I798" s="3"/>
    </row>
    <row r="799" ht="16.5" customHeight="1">
      <c r="B799" s="1"/>
      <c r="E799" s="2"/>
      <c r="G799" s="4"/>
      <c r="H799" s="3"/>
      <c r="I799" s="3"/>
    </row>
    <row r="800" ht="16.5" customHeight="1">
      <c r="B800" s="1"/>
      <c r="E800" s="2"/>
      <c r="G800" s="4"/>
      <c r="H800" s="3"/>
      <c r="I800" s="3"/>
    </row>
    <row r="801" ht="16.5" customHeight="1">
      <c r="B801" s="1"/>
      <c r="E801" s="2"/>
      <c r="G801" s="4"/>
      <c r="H801" s="3"/>
      <c r="I801" s="3"/>
    </row>
    <row r="802" ht="16.5" customHeight="1">
      <c r="B802" s="1"/>
      <c r="E802" s="2"/>
      <c r="G802" s="4"/>
      <c r="H802" s="3"/>
      <c r="I802" s="3"/>
    </row>
    <row r="803" ht="16.5" customHeight="1">
      <c r="B803" s="1"/>
      <c r="E803" s="2"/>
      <c r="G803" s="4"/>
      <c r="H803" s="3"/>
      <c r="I803" s="3"/>
    </row>
    <row r="804" ht="16.5" customHeight="1">
      <c r="B804" s="1"/>
      <c r="E804" s="2"/>
      <c r="G804" s="4"/>
      <c r="H804" s="3"/>
      <c r="I804" s="3"/>
    </row>
    <row r="805" ht="16.5" customHeight="1">
      <c r="B805" s="1"/>
      <c r="E805" s="2"/>
      <c r="G805" s="4"/>
      <c r="H805" s="3"/>
      <c r="I805" s="3"/>
    </row>
    <row r="806" ht="16.5" customHeight="1">
      <c r="B806" s="1"/>
      <c r="E806" s="2"/>
      <c r="G806" s="4"/>
      <c r="H806" s="3"/>
      <c r="I806" s="3"/>
    </row>
    <row r="807" ht="16.5" customHeight="1">
      <c r="B807" s="1"/>
      <c r="E807" s="2"/>
      <c r="G807" s="4"/>
      <c r="H807" s="3"/>
      <c r="I807" s="3"/>
    </row>
    <row r="808" ht="16.5" customHeight="1">
      <c r="B808" s="1"/>
      <c r="E808" s="2"/>
      <c r="G808" s="4"/>
      <c r="H808" s="3"/>
      <c r="I808" s="3"/>
    </row>
    <row r="809" ht="16.5" customHeight="1">
      <c r="B809" s="1"/>
      <c r="E809" s="2"/>
      <c r="G809" s="4"/>
      <c r="H809" s="3"/>
      <c r="I809" s="3"/>
    </row>
    <row r="810" ht="16.5" customHeight="1">
      <c r="B810" s="1"/>
      <c r="E810" s="2"/>
      <c r="G810" s="4"/>
      <c r="H810" s="3"/>
      <c r="I810" s="3"/>
    </row>
    <row r="811" ht="16.5" customHeight="1">
      <c r="B811" s="1"/>
      <c r="E811" s="2"/>
      <c r="G811" s="4"/>
      <c r="H811" s="3"/>
      <c r="I811" s="3"/>
    </row>
    <row r="812" ht="16.5" customHeight="1">
      <c r="B812" s="1"/>
      <c r="E812" s="2"/>
      <c r="G812" s="4"/>
      <c r="H812" s="3"/>
      <c r="I812" s="3"/>
    </row>
    <row r="813" ht="16.5" customHeight="1">
      <c r="B813" s="1"/>
      <c r="E813" s="2"/>
      <c r="G813" s="4"/>
      <c r="H813" s="3"/>
      <c r="I813" s="3"/>
    </row>
    <row r="814" ht="16.5" customHeight="1">
      <c r="B814" s="1"/>
      <c r="E814" s="2"/>
      <c r="G814" s="4"/>
      <c r="H814" s="3"/>
      <c r="I814" s="3"/>
    </row>
    <row r="815" ht="16.5" customHeight="1">
      <c r="B815" s="1"/>
      <c r="E815" s="2"/>
      <c r="G815" s="4"/>
      <c r="H815" s="3"/>
      <c r="I815" s="3"/>
    </row>
    <row r="816" ht="16.5" customHeight="1">
      <c r="B816" s="1"/>
      <c r="E816" s="2"/>
      <c r="G816" s="4"/>
      <c r="H816" s="3"/>
      <c r="I816" s="3"/>
    </row>
    <row r="817" ht="16.5" customHeight="1">
      <c r="B817" s="1"/>
      <c r="E817" s="2"/>
      <c r="G817" s="4"/>
      <c r="H817" s="3"/>
      <c r="I817" s="3"/>
    </row>
    <row r="818" ht="16.5" customHeight="1">
      <c r="B818" s="1"/>
      <c r="E818" s="2"/>
      <c r="G818" s="4"/>
      <c r="H818" s="3"/>
      <c r="I818" s="3"/>
    </row>
    <row r="819" ht="16.5" customHeight="1">
      <c r="B819" s="1"/>
      <c r="E819" s="2"/>
      <c r="G819" s="4"/>
      <c r="H819" s="3"/>
      <c r="I819" s="3"/>
    </row>
    <row r="820" ht="16.5" customHeight="1">
      <c r="B820" s="1"/>
      <c r="E820" s="2"/>
      <c r="G820" s="4"/>
      <c r="H820" s="3"/>
      <c r="I820" s="3"/>
    </row>
    <row r="821" ht="16.5" customHeight="1">
      <c r="B821" s="1"/>
      <c r="E821" s="2"/>
      <c r="G821" s="4"/>
      <c r="H821" s="3"/>
      <c r="I821" s="3"/>
    </row>
    <row r="822" ht="16.5" customHeight="1">
      <c r="B822" s="1"/>
      <c r="E822" s="2"/>
      <c r="G822" s="4"/>
      <c r="H822" s="3"/>
      <c r="I822" s="3"/>
    </row>
    <row r="823" ht="16.5" customHeight="1">
      <c r="B823" s="1"/>
      <c r="E823" s="2"/>
      <c r="G823" s="4"/>
      <c r="H823" s="3"/>
      <c r="I823" s="3"/>
    </row>
    <row r="824" ht="16.5" customHeight="1">
      <c r="B824" s="1"/>
      <c r="E824" s="2"/>
      <c r="G824" s="4"/>
      <c r="H824" s="3"/>
      <c r="I824" s="3"/>
    </row>
    <row r="825" ht="16.5" customHeight="1">
      <c r="B825" s="1"/>
      <c r="E825" s="2"/>
      <c r="G825" s="4"/>
      <c r="H825" s="3"/>
      <c r="I825" s="3"/>
    </row>
    <row r="826" ht="16.5" customHeight="1">
      <c r="B826" s="1"/>
      <c r="E826" s="2"/>
      <c r="G826" s="4"/>
      <c r="H826" s="3"/>
      <c r="I826" s="3"/>
    </row>
    <row r="827" ht="16.5" customHeight="1">
      <c r="B827" s="1"/>
      <c r="E827" s="2"/>
      <c r="G827" s="4"/>
      <c r="H827" s="3"/>
      <c r="I827" s="3"/>
    </row>
    <row r="828" ht="16.5" customHeight="1">
      <c r="B828" s="1"/>
      <c r="E828" s="2"/>
      <c r="G828" s="4"/>
      <c r="H828" s="3"/>
      <c r="I828" s="3"/>
    </row>
    <row r="829" ht="16.5" customHeight="1">
      <c r="B829" s="1"/>
      <c r="E829" s="2"/>
      <c r="G829" s="4"/>
      <c r="H829" s="3"/>
      <c r="I829" s="3"/>
    </row>
    <row r="830" ht="16.5" customHeight="1">
      <c r="B830" s="1"/>
      <c r="E830" s="2"/>
      <c r="G830" s="4"/>
      <c r="H830" s="3"/>
      <c r="I830" s="3"/>
    </row>
    <row r="831" ht="16.5" customHeight="1">
      <c r="B831" s="1"/>
      <c r="E831" s="2"/>
      <c r="G831" s="4"/>
      <c r="H831" s="3"/>
      <c r="I831" s="3"/>
    </row>
    <row r="832" ht="16.5" customHeight="1">
      <c r="B832" s="1"/>
      <c r="E832" s="2"/>
      <c r="G832" s="4"/>
      <c r="H832" s="3"/>
      <c r="I832" s="3"/>
    </row>
    <row r="833" ht="16.5" customHeight="1">
      <c r="B833" s="1"/>
      <c r="E833" s="2"/>
      <c r="G833" s="4"/>
      <c r="H833" s="3"/>
      <c r="I833" s="3"/>
    </row>
    <row r="834" ht="16.5" customHeight="1">
      <c r="B834" s="1"/>
      <c r="E834" s="2"/>
      <c r="G834" s="4"/>
      <c r="H834" s="3"/>
      <c r="I834" s="3"/>
    </row>
    <row r="835" ht="16.5" customHeight="1">
      <c r="B835" s="1"/>
      <c r="E835" s="2"/>
      <c r="G835" s="4"/>
      <c r="H835" s="3"/>
      <c r="I835" s="3"/>
    </row>
    <row r="836" ht="16.5" customHeight="1">
      <c r="B836" s="1"/>
      <c r="E836" s="2"/>
      <c r="G836" s="4"/>
      <c r="H836" s="3"/>
      <c r="I836" s="3"/>
    </row>
    <row r="837" ht="16.5" customHeight="1">
      <c r="B837" s="1"/>
      <c r="E837" s="2"/>
      <c r="G837" s="4"/>
      <c r="H837" s="3"/>
      <c r="I837" s="3"/>
    </row>
    <row r="838" ht="16.5" customHeight="1">
      <c r="B838" s="1"/>
      <c r="E838" s="2"/>
      <c r="G838" s="4"/>
      <c r="H838" s="3"/>
      <c r="I838" s="3"/>
    </row>
    <row r="839" ht="16.5" customHeight="1">
      <c r="B839" s="1"/>
      <c r="E839" s="2"/>
      <c r="G839" s="4"/>
      <c r="H839" s="3"/>
      <c r="I839" s="3"/>
    </row>
    <row r="840" ht="16.5" customHeight="1">
      <c r="B840" s="1"/>
      <c r="E840" s="2"/>
      <c r="G840" s="4"/>
      <c r="H840" s="3"/>
      <c r="I840" s="3"/>
    </row>
    <row r="841" ht="16.5" customHeight="1">
      <c r="B841" s="1"/>
      <c r="E841" s="2"/>
      <c r="G841" s="4"/>
      <c r="H841" s="3"/>
      <c r="I841" s="3"/>
    </row>
    <row r="842" ht="16.5" customHeight="1">
      <c r="B842" s="1"/>
      <c r="E842" s="2"/>
      <c r="G842" s="4"/>
      <c r="H842" s="3"/>
      <c r="I842" s="3"/>
    </row>
    <row r="843" ht="16.5" customHeight="1">
      <c r="B843" s="1"/>
      <c r="E843" s="2"/>
      <c r="G843" s="4"/>
      <c r="H843" s="3"/>
      <c r="I843" s="3"/>
    </row>
    <row r="844" ht="16.5" customHeight="1">
      <c r="B844" s="1"/>
      <c r="E844" s="2"/>
      <c r="G844" s="4"/>
      <c r="H844" s="3"/>
      <c r="I844" s="3"/>
    </row>
    <row r="845" ht="16.5" customHeight="1">
      <c r="B845" s="1"/>
      <c r="E845" s="2"/>
      <c r="G845" s="4"/>
      <c r="H845" s="3"/>
      <c r="I845" s="3"/>
    </row>
    <row r="846" ht="16.5" customHeight="1">
      <c r="B846" s="1"/>
      <c r="E846" s="2"/>
      <c r="G846" s="4"/>
      <c r="H846" s="3"/>
      <c r="I846" s="3"/>
    </row>
    <row r="847" ht="16.5" customHeight="1">
      <c r="B847" s="1"/>
      <c r="E847" s="2"/>
      <c r="G847" s="4"/>
      <c r="H847" s="3"/>
      <c r="I847" s="3"/>
    </row>
    <row r="848" ht="16.5" customHeight="1">
      <c r="B848" s="1"/>
      <c r="E848" s="2"/>
      <c r="G848" s="4"/>
      <c r="H848" s="3"/>
      <c r="I848" s="3"/>
    </row>
    <row r="849" ht="16.5" customHeight="1">
      <c r="B849" s="1"/>
      <c r="E849" s="2"/>
      <c r="G849" s="4"/>
      <c r="H849" s="3"/>
      <c r="I849" s="3"/>
    </row>
    <row r="850" ht="16.5" customHeight="1">
      <c r="B850" s="1"/>
      <c r="E850" s="2"/>
      <c r="G850" s="4"/>
      <c r="H850" s="3"/>
      <c r="I850" s="3"/>
    </row>
    <row r="851" ht="16.5" customHeight="1">
      <c r="B851" s="1"/>
      <c r="E851" s="2"/>
      <c r="G851" s="4"/>
      <c r="H851" s="3"/>
      <c r="I851" s="3"/>
    </row>
    <row r="852" ht="16.5" customHeight="1">
      <c r="B852" s="1"/>
      <c r="E852" s="2"/>
      <c r="G852" s="4"/>
      <c r="H852" s="3"/>
      <c r="I852" s="3"/>
    </row>
    <row r="853" ht="16.5" customHeight="1">
      <c r="B853" s="1"/>
      <c r="E853" s="2"/>
      <c r="G853" s="4"/>
      <c r="H853" s="3"/>
      <c r="I853" s="3"/>
    </row>
    <row r="854" ht="16.5" customHeight="1">
      <c r="B854" s="1"/>
      <c r="E854" s="2"/>
      <c r="G854" s="4"/>
      <c r="H854" s="3"/>
      <c r="I854" s="3"/>
    </row>
    <row r="855" ht="16.5" customHeight="1">
      <c r="B855" s="1"/>
      <c r="E855" s="2"/>
      <c r="G855" s="4"/>
      <c r="H855" s="3"/>
      <c r="I855" s="3"/>
    </row>
    <row r="856" ht="16.5" customHeight="1">
      <c r="B856" s="1"/>
      <c r="E856" s="2"/>
      <c r="G856" s="4"/>
      <c r="H856" s="3"/>
      <c r="I856" s="3"/>
    </row>
    <row r="857" ht="16.5" customHeight="1">
      <c r="B857" s="1"/>
      <c r="E857" s="2"/>
      <c r="G857" s="4"/>
      <c r="H857" s="3"/>
      <c r="I857" s="3"/>
    </row>
    <row r="858" ht="16.5" customHeight="1">
      <c r="B858" s="1"/>
      <c r="E858" s="2"/>
      <c r="G858" s="4"/>
      <c r="H858" s="3"/>
      <c r="I858" s="3"/>
    </row>
    <row r="859" ht="16.5" customHeight="1">
      <c r="B859" s="1"/>
      <c r="E859" s="2"/>
      <c r="G859" s="4"/>
      <c r="H859" s="3"/>
      <c r="I859" s="3"/>
    </row>
    <row r="860" ht="16.5" customHeight="1">
      <c r="B860" s="1"/>
      <c r="E860" s="2"/>
      <c r="G860" s="4"/>
      <c r="H860" s="3"/>
      <c r="I860" s="3"/>
    </row>
    <row r="861" ht="16.5" customHeight="1">
      <c r="B861" s="1"/>
      <c r="E861" s="2"/>
      <c r="G861" s="4"/>
      <c r="H861" s="3"/>
      <c r="I861" s="3"/>
    </row>
    <row r="862" ht="16.5" customHeight="1">
      <c r="B862" s="1"/>
      <c r="E862" s="2"/>
      <c r="G862" s="4"/>
      <c r="H862" s="3"/>
      <c r="I862" s="3"/>
    </row>
    <row r="863" ht="16.5" customHeight="1">
      <c r="B863" s="1"/>
      <c r="E863" s="2"/>
      <c r="G863" s="4"/>
      <c r="H863" s="3"/>
      <c r="I863" s="3"/>
    </row>
    <row r="864" ht="16.5" customHeight="1">
      <c r="B864" s="1"/>
      <c r="E864" s="2"/>
      <c r="G864" s="4"/>
      <c r="H864" s="3"/>
      <c r="I864" s="3"/>
    </row>
    <row r="865" ht="16.5" customHeight="1">
      <c r="B865" s="1"/>
      <c r="E865" s="2"/>
      <c r="G865" s="4"/>
      <c r="H865" s="3"/>
      <c r="I865" s="3"/>
    </row>
    <row r="866" ht="16.5" customHeight="1">
      <c r="B866" s="1"/>
      <c r="E866" s="2"/>
      <c r="G866" s="4"/>
      <c r="H866" s="3"/>
      <c r="I866" s="3"/>
    </row>
    <row r="867" ht="16.5" customHeight="1">
      <c r="B867" s="1"/>
      <c r="E867" s="2"/>
      <c r="G867" s="4"/>
      <c r="H867" s="3"/>
      <c r="I867" s="3"/>
    </row>
    <row r="868" ht="16.5" customHeight="1">
      <c r="B868" s="1"/>
      <c r="E868" s="2"/>
      <c r="G868" s="4"/>
      <c r="H868" s="3"/>
      <c r="I868" s="3"/>
    </row>
    <row r="869" ht="16.5" customHeight="1">
      <c r="B869" s="1"/>
      <c r="E869" s="2"/>
      <c r="G869" s="4"/>
      <c r="H869" s="3"/>
      <c r="I869" s="3"/>
    </row>
    <row r="870" ht="16.5" customHeight="1">
      <c r="B870" s="1"/>
      <c r="E870" s="2"/>
      <c r="G870" s="4"/>
      <c r="H870" s="3"/>
      <c r="I870" s="3"/>
    </row>
    <row r="871" ht="16.5" customHeight="1">
      <c r="B871" s="1"/>
      <c r="E871" s="2"/>
      <c r="G871" s="4"/>
      <c r="H871" s="3"/>
      <c r="I871" s="3"/>
    </row>
    <row r="872" ht="16.5" customHeight="1">
      <c r="B872" s="1"/>
      <c r="E872" s="2"/>
      <c r="G872" s="4"/>
      <c r="H872" s="3"/>
      <c r="I872" s="3"/>
    </row>
    <row r="873" ht="16.5" customHeight="1">
      <c r="B873" s="1"/>
      <c r="E873" s="2"/>
      <c r="G873" s="4"/>
      <c r="H873" s="3"/>
      <c r="I873" s="3"/>
    </row>
    <row r="874" ht="16.5" customHeight="1">
      <c r="B874" s="1"/>
      <c r="E874" s="2"/>
      <c r="G874" s="4"/>
      <c r="H874" s="3"/>
      <c r="I874" s="3"/>
    </row>
    <row r="875" ht="16.5" customHeight="1">
      <c r="B875" s="1"/>
      <c r="E875" s="2"/>
      <c r="G875" s="4"/>
      <c r="H875" s="3"/>
      <c r="I875" s="3"/>
    </row>
    <row r="876" ht="16.5" customHeight="1">
      <c r="B876" s="1"/>
      <c r="E876" s="2"/>
      <c r="G876" s="4"/>
      <c r="H876" s="3"/>
      <c r="I876" s="3"/>
    </row>
    <row r="877" ht="16.5" customHeight="1">
      <c r="B877" s="1"/>
      <c r="E877" s="2"/>
      <c r="G877" s="4"/>
      <c r="H877" s="3"/>
      <c r="I877" s="3"/>
    </row>
    <row r="878" ht="16.5" customHeight="1">
      <c r="B878" s="1"/>
      <c r="E878" s="2"/>
      <c r="G878" s="4"/>
      <c r="H878" s="3"/>
      <c r="I878" s="3"/>
    </row>
    <row r="879" ht="16.5" customHeight="1">
      <c r="B879" s="1"/>
      <c r="E879" s="2"/>
      <c r="G879" s="4"/>
      <c r="H879" s="3"/>
      <c r="I879" s="3"/>
    </row>
    <row r="880" ht="16.5" customHeight="1">
      <c r="B880" s="1"/>
      <c r="E880" s="2"/>
      <c r="G880" s="4"/>
      <c r="H880" s="3"/>
      <c r="I880" s="3"/>
    </row>
    <row r="881" ht="16.5" customHeight="1">
      <c r="B881" s="1"/>
      <c r="E881" s="2"/>
      <c r="G881" s="4"/>
      <c r="H881" s="3"/>
      <c r="I881" s="3"/>
    </row>
    <row r="882" ht="16.5" customHeight="1">
      <c r="B882" s="1"/>
      <c r="E882" s="2"/>
      <c r="G882" s="4"/>
      <c r="H882" s="3"/>
      <c r="I882" s="3"/>
    </row>
    <row r="883" ht="16.5" customHeight="1">
      <c r="B883" s="1"/>
      <c r="E883" s="2"/>
      <c r="G883" s="4"/>
      <c r="H883" s="3"/>
      <c r="I883" s="3"/>
    </row>
    <row r="884" ht="16.5" customHeight="1">
      <c r="B884" s="1"/>
      <c r="E884" s="2"/>
      <c r="G884" s="4"/>
      <c r="H884" s="3"/>
      <c r="I884" s="3"/>
    </row>
    <row r="885" ht="16.5" customHeight="1">
      <c r="B885" s="1"/>
      <c r="E885" s="2"/>
      <c r="G885" s="4"/>
      <c r="H885" s="3"/>
      <c r="I885" s="3"/>
    </row>
    <row r="886" ht="16.5" customHeight="1">
      <c r="B886" s="1"/>
      <c r="E886" s="2"/>
      <c r="G886" s="4"/>
      <c r="H886" s="3"/>
      <c r="I886" s="3"/>
    </row>
    <row r="887" ht="16.5" customHeight="1">
      <c r="B887" s="1"/>
      <c r="E887" s="2"/>
      <c r="G887" s="4"/>
      <c r="H887" s="3"/>
      <c r="I887" s="3"/>
    </row>
    <row r="888" ht="16.5" customHeight="1">
      <c r="B888" s="1"/>
      <c r="E888" s="2"/>
      <c r="G888" s="4"/>
      <c r="H888" s="3"/>
      <c r="I888" s="3"/>
    </row>
    <row r="889" ht="16.5" customHeight="1">
      <c r="B889" s="1"/>
      <c r="E889" s="2"/>
      <c r="G889" s="4"/>
      <c r="H889" s="3"/>
      <c r="I889" s="3"/>
    </row>
    <row r="890" ht="16.5" customHeight="1">
      <c r="B890" s="1"/>
      <c r="E890" s="2"/>
      <c r="G890" s="4"/>
      <c r="H890" s="3"/>
      <c r="I890" s="3"/>
    </row>
    <row r="891" ht="16.5" customHeight="1">
      <c r="B891" s="1"/>
      <c r="E891" s="2"/>
      <c r="G891" s="4"/>
      <c r="H891" s="3"/>
      <c r="I891" s="3"/>
    </row>
    <row r="892" ht="16.5" customHeight="1">
      <c r="B892" s="1"/>
      <c r="E892" s="2"/>
      <c r="G892" s="4"/>
      <c r="H892" s="3"/>
      <c r="I892" s="3"/>
    </row>
    <row r="893" ht="16.5" customHeight="1">
      <c r="B893" s="1"/>
      <c r="E893" s="2"/>
      <c r="G893" s="4"/>
      <c r="H893" s="3"/>
      <c r="I893" s="3"/>
    </row>
    <row r="894" ht="16.5" customHeight="1">
      <c r="B894" s="1"/>
      <c r="E894" s="2"/>
      <c r="G894" s="4"/>
      <c r="H894" s="3"/>
      <c r="I894" s="3"/>
    </row>
    <row r="895" ht="16.5" customHeight="1">
      <c r="B895" s="1"/>
      <c r="E895" s="2"/>
      <c r="G895" s="4"/>
      <c r="H895" s="3"/>
      <c r="I895" s="3"/>
    </row>
    <row r="896" ht="16.5" customHeight="1">
      <c r="B896" s="1"/>
      <c r="E896" s="2"/>
      <c r="G896" s="4"/>
      <c r="H896" s="3"/>
      <c r="I896" s="3"/>
    </row>
    <row r="897" ht="16.5" customHeight="1">
      <c r="B897" s="1"/>
      <c r="E897" s="2"/>
      <c r="G897" s="4"/>
      <c r="H897" s="3"/>
      <c r="I897" s="3"/>
    </row>
    <row r="898" ht="16.5" customHeight="1">
      <c r="B898" s="1"/>
      <c r="E898" s="2"/>
      <c r="G898" s="4"/>
      <c r="H898" s="3"/>
      <c r="I898" s="3"/>
    </row>
    <row r="899" ht="16.5" customHeight="1">
      <c r="B899" s="1"/>
      <c r="E899" s="2"/>
      <c r="G899" s="4"/>
      <c r="H899" s="3"/>
      <c r="I899" s="3"/>
    </row>
    <row r="900" ht="16.5" customHeight="1">
      <c r="B900" s="1"/>
      <c r="E900" s="2"/>
      <c r="G900" s="4"/>
      <c r="H900" s="3"/>
      <c r="I900" s="3"/>
    </row>
    <row r="901" ht="16.5" customHeight="1">
      <c r="B901" s="1"/>
      <c r="E901" s="2"/>
      <c r="G901" s="4"/>
      <c r="H901" s="3"/>
      <c r="I901" s="3"/>
    </row>
    <row r="902" ht="16.5" customHeight="1">
      <c r="B902" s="1"/>
      <c r="E902" s="2"/>
      <c r="G902" s="4"/>
      <c r="H902" s="3"/>
      <c r="I902" s="3"/>
    </row>
    <row r="903" ht="16.5" customHeight="1">
      <c r="B903" s="1"/>
      <c r="E903" s="2"/>
      <c r="G903" s="4"/>
      <c r="H903" s="3"/>
      <c r="I903" s="3"/>
    </row>
    <row r="904" ht="16.5" customHeight="1">
      <c r="B904" s="1"/>
      <c r="E904" s="2"/>
      <c r="G904" s="4"/>
      <c r="H904" s="3"/>
      <c r="I904" s="3"/>
    </row>
    <row r="905" ht="16.5" customHeight="1">
      <c r="B905" s="1"/>
      <c r="E905" s="2"/>
      <c r="G905" s="4"/>
      <c r="H905" s="3"/>
      <c r="I905" s="3"/>
    </row>
    <row r="906" ht="16.5" customHeight="1">
      <c r="B906" s="1"/>
      <c r="E906" s="2"/>
      <c r="G906" s="4"/>
      <c r="H906" s="3"/>
      <c r="I906" s="3"/>
    </row>
    <row r="907" ht="16.5" customHeight="1">
      <c r="B907" s="1"/>
      <c r="E907" s="2"/>
      <c r="G907" s="4"/>
      <c r="H907" s="3"/>
      <c r="I907" s="3"/>
    </row>
    <row r="908" ht="16.5" customHeight="1">
      <c r="B908" s="1"/>
      <c r="E908" s="2"/>
      <c r="G908" s="4"/>
      <c r="H908" s="3"/>
      <c r="I908" s="3"/>
    </row>
    <row r="909" ht="16.5" customHeight="1">
      <c r="B909" s="1"/>
      <c r="E909" s="2"/>
      <c r="G909" s="4"/>
      <c r="H909" s="3"/>
      <c r="I909" s="3"/>
    </row>
    <row r="910" ht="16.5" customHeight="1">
      <c r="B910" s="1"/>
      <c r="E910" s="2"/>
      <c r="G910" s="4"/>
      <c r="H910" s="3"/>
      <c r="I910" s="3"/>
    </row>
    <row r="911" ht="16.5" customHeight="1">
      <c r="B911" s="1"/>
      <c r="E911" s="2"/>
      <c r="G911" s="4"/>
      <c r="H911" s="3"/>
      <c r="I911" s="3"/>
    </row>
    <row r="912" ht="16.5" customHeight="1">
      <c r="B912" s="1"/>
      <c r="E912" s="2"/>
      <c r="G912" s="4"/>
      <c r="H912" s="3"/>
      <c r="I912" s="3"/>
    </row>
    <row r="913" ht="16.5" customHeight="1">
      <c r="B913" s="1"/>
      <c r="E913" s="2"/>
      <c r="G913" s="4"/>
      <c r="H913" s="3"/>
      <c r="I913" s="3"/>
    </row>
    <row r="914" ht="16.5" customHeight="1">
      <c r="B914" s="1"/>
      <c r="E914" s="2"/>
      <c r="G914" s="4"/>
      <c r="H914" s="3"/>
      <c r="I914" s="3"/>
    </row>
    <row r="915" ht="16.5" customHeight="1">
      <c r="B915" s="1"/>
      <c r="E915" s="2"/>
      <c r="G915" s="4"/>
      <c r="H915" s="3"/>
      <c r="I915" s="3"/>
    </row>
    <row r="916" ht="16.5" customHeight="1">
      <c r="B916" s="1"/>
      <c r="E916" s="2"/>
      <c r="G916" s="4"/>
      <c r="H916" s="3"/>
      <c r="I916" s="3"/>
    </row>
    <row r="917" ht="16.5" customHeight="1">
      <c r="B917" s="1"/>
      <c r="E917" s="2"/>
      <c r="G917" s="4"/>
      <c r="H917" s="3"/>
      <c r="I917" s="3"/>
    </row>
    <row r="918" ht="16.5" customHeight="1">
      <c r="B918" s="1"/>
      <c r="E918" s="2"/>
      <c r="G918" s="4"/>
      <c r="H918" s="3"/>
      <c r="I918" s="3"/>
    </row>
    <row r="919" ht="16.5" customHeight="1">
      <c r="B919" s="1"/>
      <c r="E919" s="2"/>
      <c r="G919" s="4"/>
      <c r="H919" s="3"/>
      <c r="I919" s="3"/>
    </row>
    <row r="920" ht="16.5" customHeight="1">
      <c r="B920" s="1"/>
      <c r="E920" s="2"/>
      <c r="G920" s="4"/>
      <c r="H920" s="3"/>
      <c r="I920" s="3"/>
    </row>
    <row r="921" ht="16.5" customHeight="1">
      <c r="B921" s="1"/>
      <c r="E921" s="2"/>
      <c r="G921" s="4"/>
      <c r="H921" s="3"/>
      <c r="I921" s="3"/>
    </row>
    <row r="922" ht="16.5" customHeight="1">
      <c r="B922" s="1"/>
      <c r="E922" s="2"/>
      <c r="G922" s="4"/>
      <c r="H922" s="3"/>
      <c r="I922" s="3"/>
    </row>
    <row r="923" ht="16.5" customHeight="1">
      <c r="B923" s="1"/>
      <c r="E923" s="2"/>
      <c r="G923" s="4"/>
      <c r="H923" s="3"/>
      <c r="I923" s="3"/>
    </row>
    <row r="924" ht="16.5" customHeight="1">
      <c r="B924" s="1"/>
      <c r="E924" s="2"/>
      <c r="G924" s="4"/>
      <c r="H924" s="3"/>
      <c r="I924" s="3"/>
    </row>
    <row r="925" ht="16.5" customHeight="1">
      <c r="B925" s="1"/>
      <c r="E925" s="2"/>
      <c r="G925" s="4"/>
      <c r="H925" s="3"/>
      <c r="I925" s="3"/>
    </row>
    <row r="926" ht="16.5" customHeight="1">
      <c r="B926" s="1"/>
      <c r="E926" s="2"/>
      <c r="G926" s="4"/>
      <c r="H926" s="3"/>
      <c r="I926" s="3"/>
    </row>
    <row r="927" ht="16.5" customHeight="1">
      <c r="B927" s="1"/>
      <c r="E927" s="2"/>
      <c r="G927" s="4"/>
      <c r="H927" s="3"/>
      <c r="I927" s="3"/>
    </row>
    <row r="928" ht="16.5" customHeight="1">
      <c r="B928" s="1"/>
      <c r="E928" s="2"/>
      <c r="G928" s="4"/>
      <c r="H928" s="3"/>
      <c r="I928" s="3"/>
    </row>
    <row r="929" ht="16.5" customHeight="1">
      <c r="B929" s="1"/>
      <c r="E929" s="2"/>
      <c r="G929" s="4"/>
      <c r="H929" s="3"/>
      <c r="I929" s="3"/>
    </row>
    <row r="930" ht="16.5" customHeight="1">
      <c r="B930" s="1"/>
      <c r="E930" s="2"/>
      <c r="G930" s="4"/>
      <c r="H930" s="3"/>
      <c r="I930" s="3"/>
    </row>
    <row r="931" ht="16.5" customHeight="1">
      <c r="B931" s="1"/>
      <c r="E931" s="2"/>
      <c r="G931" s="4"/>
      <c r="H931" s="3"/>
      <c r="I931" s="3"/>
    </row>
    <row r="932" ht="16.5" customHeight="1">
      <c r="B932" s="1"/>
      <c r="E932" s="2"/>
      <c r="G932" s="4"/>
      <c r="H932" s="3"/>
      <c r="I932" s="3"/>
    </row>
    <row r="933" ht="16.5" customHeight="1">
      <c r="B933" s="1"/>
      <c r="E933" s="2"/>
      <c r="G933" s="4"/>
      <c r="H933" s="3"/>
      <c r="I933" s="3"/>
    </row>
    <row r="934" ht="16.5" customHeight="1">
      <c r="B934" s="1"/>
      <c r="E934" s="2"/>
      <c r="G934" s="4"/>
      <c r="H934" s="3"/>
      <c r="I934" s="3"/>
    </row>
    <row r="935" ht="16.5" customHeight="1">
      <c r="B935" s="1"/>
      <c r="E935" s="2"/>
      <c r="G935" s="4"/>
      <c r="H935" s="3"/>
      <c r="I935" s="3"/>
    </row>
    <row r="936" ht="16.5" customHeight="1">
      <c r="B936" s="1"/>
      <c r="E936" s="2"/>
      <c r="G936" s="4"/>
      <c r="H936" s="3"/>
      <c r="I936" s="3"/>
    </row>
    <row r="937" ht="16.5" customHeight="1">
      <c r="B937" s="1"/>
      <c r="E937" s="2"/>
      <c r="G937" s="4"/>
      <c r="H937" s="3"/>
      <c r="I937" s="3"/>
    </row>
    <row r="938" ht="16.5" customHeight="1">
      <c r="B938" s="1"/>
      <c r="E938" s="2"/>
      <c r="G938" s="4"/>
      <c r="H938" s="3"/>
      <c r="I938" s="3"/>
    </row>
    <row r="939" ht="16.5" customHeight="1">
      <c r="B939" s="1"/>
      <c r="E939" s="2"/>
      <c r="G939" s="4"/>
      <c r="H939" s="3"/>
      <c r="I939" s="3"/>
    </row>
    <row r="940" ht="16.5" customHeight="1">
      <c r="B940" s="1"/>
      <c r="E940" s="2"/>
      <c r="G940" s="4"/>
      <c r="H940" s="3"/>
      <c r="I940" s="3"/>
    </row>
    <row r="941" ht="16.5" customHeight="1">
      <c r="B941" s="1"/>
      <c r="E941" s="2"/>
      <c r="G941" s="4"/>
      <c r="H941" s="3"/>
      <c r="I941" s="3"/>
    </row>
    <row r="942" ht="16.5" customHeight="1">
      <c r="B942" s="1"/>
      <c r="E942" s="2"/>
      <c r="G942" s="4"/>
      <c r="H942" s="3"/>
      <c r="I942" s="3"/>
    </row>
    <row r="943" ht="16.5" customHeight="1">
      <c r="B943" s="1"/>
      <c r="E943" s="2"/>
      <c r="G943" s="4"/>
      <c r="H943" s="3"/>
      <c r="I943" s="3"/>
    </row>
    <row r="944" ht="16.5" customHeight="1">
      <c r="B944" s="1"/>
      <c r="E944" s="2"/>
      <c r="G944" s="4"/>
      <c r="H944" s="3"/>
      <c r="I944" s="3"/>
    </row>
    <row r="945" ht="16.5" customHeight="1">
      <c r="B945" s="1"/>
      <c r="E945" s="2"/>
      <c r="G945" s="4"/>
      <c r="H945" s="3"/>
      <c r="I945" s="3"/>
    </row>
    <row r="946" ht="16.5" customHeight="1">
      <c r="B946" s="1"/>
      <c r="E946" s="2"/>
      <c r="G946" s="4"/>
      <c r="H946" s="3"/>
      <c r="I946" s="3"/>
    </row>
    <row r="947" ht="16.5" customHeight="1">
      <c r="B947" s="1"/>
      <c r="E947" s="2"/>
      <c r="G947" s="4"/>
      <c r="H947" s="3"/>
      <c r="I947" s="3"/>
    </row>
    <row r="948" ht="16.5" customHeight="1">
      <c r="B948" s="1"/>
      <c r="E948" s="2"/>
      <c r="G948" s="4"/>
      <c r="H948" s="3"/>
      <c r="I948" s="3"/>
    </row>
    <row r="949" ht="16.5" customHeight="1">
      <c r="B949" s="1"/>
      <c r="E949" s="2"/>
      <c r="G949" s="4"/>
      <c r="H949" s="3"/>
      <c r="I949" s="3"/>
    </row>
    <row r="950" ht="16.5" customHeight="1">
      <c r="B950" s="1"/>
      <c r="E950" s="2"/>
      <c r="G950" s="4"/>
      <c r="H950" s="3"/>
      <c r="I950" s="3"/>
    </row>
    <row r="951" ht="16.5" customHeight="1">
      <c r="B951" s="1"/>
      <c r="E951" s="2"/>
      <c r="G951" s="4"/>
      <c r="H951" s="3"/>
      <c r="I951" s="3"/>
    </row>
    <row r="952" ht="16.5" customHeight="1">
      <c r="B952" s="1"/>
      <c r="E952" s="2"/>
      <c r="G952" s="4"/>
      <c r="H952" s="3"/>
      <c r="I952" s="3"/>
    </row>
    <row r="953" ht="16.5" customHeight="1">
      <c r="B953" s="1"/>
      <c r="E953" s="2"/>
      <c r="G953" s="4"/>
      <c r="H953" s="3"/>
      <c r="I953" s="3"/>
    </row>
    <row r="954" ht="16.5" customHeight="1">
      <c r="B954" s="1"/>
      <c r="E954" s="2"/>
      <c r="G954" s="4"/>
      <c r="H954" s="3"/>
      <c r="I954" s="3"/>
    </row>
    <row r="955" ht="16.5" customHeight="1">
      <c r="B955" s="1"/>
      <c r="E955" s="2"/>
      <c r="G955" s="4"/>
      <c r="H955" s="3"/>
      <c r="I955" s="3"/>
    </row>
    <row r="956" ht="16.5" customHeight="1">
      <c r="B956" s="1"/>
      <c r="E956" s="2"/>
      <c r="G956" s="4"/>
      <c r="H956" s="3"/>
      <c r="I956" s="3"/>
    </row>
    <row r="957" ht="16.5" customHeight="1">
      <c r="B957" s="1"/>
      <c r="E957" s="2"/>
      <c r="G957" s="4"/>
      <c r="H957" s="3"/>
      <c r="I957" s="3"/>
    </row>
    <row r="958" ht="16.5" customHeight="1">
      <c r="B958" s="1"/>
      <c r="E958" s="2"/>
      <c r="G958" s="4"/>
      <c r="H958" s="3"/>
      <c r="I958" s="3"/>
    </row>
    <row r="959" ht="16.5" customHeight="1">
      <c r="B959" s="1"/>
      <c r="E959" s="2"/>
      <c r="G959" s="4"/>
      <c r="H959" s="3"/>
      <c r="I959" s="3"/>
    </row>
    <row r="960" ht="16.5" customHeight="1">
      <c r="B960" s="1"/>
      <c r="E960" s="2"/>
      <c r="G960" s="4"/>
      <c r="H960" s="3"/>
      <c r="I960" s="3"/>
    </row>
    <row r="961" ht="16.5" customHeight="1">
      <c r="B961" s="1"/>
      <c r="E961" s="2"/>
      <c r="G961" s="4"/>
      <c r="H961" s="3"/>
      <c r="I961" s="3"/>
    </row>
    <row r="962" ht="16.5" customHeight="1">
      <c r="B962" s="1"/>
      <c r="E962" s="2"/>
      <c r="G962" s="4"/>
      <c r="H962" s="3"/>
      <c r="I962" s="3"/>
    </row>
    <row r="963" ht="16.5" customHeight="1">
      <c r="B963" s="1"/>
      <c r="E963" s="2"/>
      <c r="G963" s="4"/>
      <c r="H963" s="3"/>
      <c r="I963" s="3"/>
    </row>
    <row r="964" ht="16.5" customHeight="1">
      <c r="B964" s="1"/>
      <c r="E964" s="2"/>
      <c r="G964" s="4"/>
      <c r="H964" s="3"/>
      <c r="I964" s="3"/>
    </row>
    <row r="965" ht="16.5" customHeight="1">
      <c r="B965" s="1"/>
      <c r="E965" s="2"/>
      <c r="G965" s="4"/>
      <c r="H965" s="3"/>
      <c r="I965" s="3"/>
    </row>
    <row r="966" ht="16.5" customHeight="1">
      <c r="B966" s="1"/>
      <c r="E966" s="2"/>
      <c r="G966" s="4"/>
      <c r="H966" s="3"/>
      <c r="I966" s="3"/>
    </row>
    <row r="967" ht="16.5" customHeight="1">
      <c r="B967" s="1"/>
      <c r="E967" s="2"/>
      <c r="G967" s="4"/>
      <c r="H967" s="3"/>
      <c r="I967" s="3"/>
    </row>
    <row r="968" ht="16.5" customHeight="1">
      <c r="B968" s="1"/>
      <c r="E968" s="2"/>
      <c r="G968" s="4"/>
      <c r="H968" s="3"/>
      <c r="I968" s="3"/>
    </row>
    <row r="969" ht="16.5" customHeight="1">
      <c r="B969" s="1"/>
      <c r="E969" s="2"/>
      <c r="G969" s="4"/>
      <c r="H969" s="3"/>
      <c r="I969" s="3"/>
    </row>
    <row r="970" ht="16.5" customHeight="1">
      <c r="B970" s="1"/>
      <c r="E970" s="2"/>
      <c r="G970" s="4"/>
      <c r="H970" s="3"/>
      <c r="I970" s="3"/>
    </row>
    <row r="971" ht="16.5" customHeight="1">
      <c r="B971" s="1"/>
      <c r="E971" s="2"/>
      <c r="G971" s="4"/>
      <c r="H971" s="3"/>
      <c r="I971" s="3"/>
    </row>
    <row r="972" ht="16.5" customHeight="1">
      <c r="B972" s="1"/>
      <c r="E972" s="2"/>
      <c r="G972" s="4"/>
      <c r="H972" s="3"/>
      <c r="I972" s="3"/>
    </row>
    <row r="973" ht="16.5" customHeight="1">
      <c r="B973" s="1"/>
      <c r="E973" s="2"/>
      <c r="G973" s="4"/>
      <c r="H973" s="3"/>
      <c r="I973" s="3"/>
    </row>
    <row r="974" ht="16.5" customHeight="1">
      <c r="B974" s="1"/>
      <c r="E974" s="2"/>
      <c r="G974" s="4"/>
      <c r="H974" s="3"/>
      <c r="I974" s="3"/>
    </row>
    <row r="975" ht="16.5" customHeight="1">
      <c r="B975" s="1"/>
      <c r="E975" s="2"/>
      <c r="G975" s="4"/>
      <c r="H975" s="3"/>
      <c r="I975" s="3"/>
    </row>
    <row r="976" ht="16.5" customHeight="1">
      <c r="B976" s="1"/>
      <c r="E976" s="2"/>
      <c r="G976" s="4"/>
      <c r="H976" s="3"/>
      <c r="I976" s="3"/>
    </row>
    <row r="977" ht="16.5" customHeight="1">
      <c r="B977" s="1"/>
      <c r="E977" s="2"/>
      <c r="G977" s="4"/>
      <c r="H977" s="3"/>
      <c r="I977" s="3"/>
    </row>
    <row r="978" ht="16.5" customHeight="1">
      <c r="B978" s="1"/>
      <c r="E978" s="2"/>
      <c r="G978" s="4"/>
      <c r="H978" s="3"/>
      <c r="I978" s="3"/>
    </row>
    <row r="979" ht="16.5" customHeight="1">
      <c r="B979" s="1"/>
      <c r="E979" s="2"/>
      <c r="G979" s="4"/>
      <c r="H979" s="3"/>
      <c r="I979" s="3"/>
    </row>
    <row r="980" ht="16.5" customHeight="1">
      <c r="B980" s="1"/>
      <c r="E980" s="2"/>
      <c r="G980" s="4"/>
      <c r="H980" s="3"/>
      <c r="I980" s="3"/>
    </row>
    <row r="981" ht="16.5" customHeight="1">
      <c r="B981" s="1"/>
      <c r="E981" s="2"/>
      <c r="G981" s="4"/>
      <c r="H981" s="3"/>
      <c r="I981" s="3"/>
    </row>
    <row r="982" ht="16.5" customHeight="1">
      <c r="B982" s="1"/>
      <c r="E982" s="2"/>
      <c r="G982" s="4"/>
      <c r="H982" s="3"/>
      <c r="I982" s="3"/>
    </row>
    <row r="983" ht="16.5" customHeight="1">
      <c r="B983" s="1"/>
      <c r="E983" s="2"/>
      <c r="G983" s="4"/>
      <c r="H983" s="3"/>
      <c r="I983" s="3"/>
    </row>
    <row r="984" ht="16.5" customHeight="1">
      <c r="B984" s="1"/>
      <c r="E984" s="2"/>
      <c r="G984" s="4"/>
      <c r="H984" s="3"/>
      <c r="I984" s="3"/>
    </row>
    <row r="985" ht="16.5" customHeight="1">
      <c r="B985" s="1"/>
      <c r="E985" s="2"/>
      <c r="G985" s="4"/>
      <c r="H985" s="3"/>
      <c r="I985" s="3"/>
    </row>
    <row r="986" ht="16.5" customHeight="1">
      <c r="B986" s="1"/>
      <c r="E986" s="2"/>
      <c r="G986" s="4"/>
      <c r="H986" s="3"/>
      <c r="I986" s="3"/>
    </row>
    <row r="987" ht="16.5" customHeight="1">
      <c r="B987" s="1"/>
      <c r="E987" s="2"/>
      <c r="G987" s="4"/>
      <c r="H987" s="3"/>
      <c r="I987" s="3"/>
    </row>
    <row r="988" ht="16.5" customHeight="1">
      <c r="B988" s="1"/>
      <c r="E988" s="2"/>
      <c r="G988" s="4"/>
      <c r="H988" s="3"/>
      <c r="I988" s="3"/>
    </row>
    <row r="989" ht="16.5" customHeight="1">
      <c r="B989" s="1"/>
      <c r="E989" s="2"/>
      <c r="G989" s="4"/>
      <c r="H989" s="3"/>
      <c r="I989" s="3"/>
    </row>
    <row r="990" ht="16.5" customHeight="1">
      <c r="B990" s="1"/>
      <c r="E990" s="2"/>
      <c r="G990" s="4"/>
      <c r="H990" s="3"/>
      <c r="I990" s="3"/>
    </row>
    <row r="991" ht="16.5" customHeight="1">
      <c r="B991" s="1"/>
      <c r="E991" s="2"/>
      <c r="G991" s="4"/>
      <c r="H991" s="3"/>
      <c r="I991" s="3"/>
    </row>
    <row r="992" ht="16.5" customHeight="1">
      <c r="B992" s="1"/>
      <c r="E992" s="2"/>
      <c r="G992" s="4"/>
      <c r="H992" s="3"/>
      <c r="I992" s="3"/>
    </row>
    <row r="993" ht="16.5" customHeight="1">
      <c r="B993" s="1"/>
      <c r="E993" s="2"/>
      <c r="G993" s="4"/>
      <c r="H993" s="3"/>
      <c r="I993" s="3"/>
    </row>
    <row r="994" ht="16.5" customHeight="1">
      <c r="B994" s="1"/>
      <c r="E994" s="2"/>
      <c r="G994" s="4"/>
      <c r="H994" s="3"/>
      <c r="I994" s="3"/>
    </row>
    <row r="995" ht="16.5" customHeight="1">
      <c r="B995" s="1"/>
      <c r="E995" s="2"/>
      <c r="G995" s="4"/>
      <c r="H995" s="3"/>
      <c r="I995" s="3"/>
    </row>
    <row r="996" ht="16.5" customHeight="1">
      <c r="B996" s="1"/>
      <c r="E996" s="2"/>
      <c r="G996" s="4"/>
      <c r="H996" s="3"/>
      <c r="I996" s="3"/>
    </row>
    <row r="997" ht="16.5" customHeight="1">
      <c r="B997" s="1"/>
      <c r="E997" s="2"/>
      <c r="G997" s="4"/>
      <c r="H997" s="3"/>
      <c r="I997" s="3"/>
    </row>
    <row r="998" ht="16.5" customHeight="1">
      <c r="B998" s="1"/>
      <c r="E998" s="2"/>
      <c r="G998" s="4"/>
      <c r="H998" s="3"/>
      <c r="I998" s="3"/>
    </row>
    <row r="999" ht="16.5" customHeight="1">
      <c r="B999" s="1"/>
      <c r="E999" s="2"/>
      <c r="G999" s="4"/>
      <c r="H999" s="3"/>
      <c r="I999" s="3"/>
    </row>
    <row r="1000" ht="16.5" customHeight="1">
      <c r="B1000" s="1"/>
      <c r="E1000" s="2"/>
      <c r="G1000" s="4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8.14"/>
    <col customWidth="1" min="4" max="4" width="25.86"/>
    <col customWidth="1" min="5" max="5" width="13.57"/>
    <col customWidth="1" min="6" max="6" width="13.71"/>
    <col customWidth="1" min="7" max="7" width="13.0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40" t="s">
        <v>122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46164.0</v>
      </c>
      <c r="C4" s="41" t="s">
        <v>123</v>
      </c>
      <c r="D4" s="15"/>
      <c r="E4" s="41">
        <v>800.0</v>
      </c>
      <c r="F4" s="15"/>
      <c r="G4" s="42">
        <v>800.0</v>
      </c>
      <c r="H4" s="42">
        <v>720.0</v>
      </c>
      <c r="I4" s="42">
        <v>0.9</v>
      </c>
      <c r="J4" s="17"/>
      <c r="K4" s="43">
        <v>3230.0</v>
      </c>
      <c r="L4" s="17"/>
    </row>
    <row r="5" ht="16.5" customHeight="1">
      <c r="B5" s="36">
        <v>46184.0</v>
      </c>
      <c r="C5" s="41"/>
      <c r="D5" s="41" t="s">
        <v>124</v>
      </c>
      <c r="E5" s="15"/>
      <c r="F5" s="41">
        <v>270.0</v>
      </c>
      <c r="G5" s="17">
        <f t="shared" ref="G5:G7" si="1">G4+E5-F5</f>
        <v>530</v>
      </c>
      <c r="H5" s="17"/>
      <c r="I5" s="17"/>
      <c r="J5" s="17"/>
      <c r="K5" s="17"/>
      <c r="L5" s="17"/>
    </row>
    <row r="6" ht="16.5" customHeight="1">
      <c r="B6" s="36">
        <v>46260.0</v>
      </c>
      <c r="C6" s="15"/>
      <c r="D6" s="41" t="s">
        <v>125</v>
      </c>
      <c r="E6" s="15"/>
      <c r="F6" s="41">
        <v>135.0</v>
      </c>
      <c r="G6" s="17">
        <f t="shared" si="1"/>
        <v>395</v>
      </c>
      <c r="H6" s="17"/>
      <c r="I6" s="17"/>
      <c r="J6" s="17"/>
      <c r="K6" s="17"/>
      <c r="L6" s="17"/>
    </row>
    <row r="7" ht="16.5" customHeight="1">
      <c r="B7" s="36">
        <v>46279.0</v>
      </c>
      <c r="C7" s="15"/>
      <c r="D7" s="41" t="s">
        <v>125</v>
      </c>
      <c r="E7" s="15"/>
      <c r="F7" s="41">
        <v>135.0</v>
      </c>
      <c r="G7" s="17">
        <f t="shared" si="1"/>
        <v>260</v>
      </c>
      <c r="H7" s="17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7"/>
      <c r="H8" s="17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7"/>
      <c r="H10" s="17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7"/>
      <c r="H11" s="17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7"/>
      <c r="H12" s="17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7"/>
      <c r="H13" s="17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7"/>
      <c r="H14" s="17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7"/>
      <c r="H15" s="17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7"/>
      <c r="H16" s="17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7"/>
      <c r="H17" s="17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7"/>
      <c r="H18" s="17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7"/>
      <c r="H19" s="17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7"/>
      <c r="H20" s="17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7"/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7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7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7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"/>
      <c r="C63" s="2"/>
      <c r="E63" s="2"/>
      <c r="G63" s="3"/>
      <c r="H63" s="3"/>
      <c r="I63" s="3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7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8.43"/>
    <col customWidth="1" min="4" max="4" width="27.57"/>
    <col customWidth="1" min="5" max="5" width="14.29"/>
    <col customWidth="1" min="6" max="6" width="15.71"/>
    <col customWidth="1" min="7" max="7" width="13.0"/>
    <col customWidth="1" min="8" max="8" width="12.57"/>
    <col customWidth="1" min="9" max="9" width="11.57"/>
    <col customWidth="1" min="10" max="10" width="12.71"/>
    <col customWidth="1" min="11" max="11" width="12.57"/>
    <col customWidth="1" min="12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40" t="s">
        <v>126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46164.0</v>
      </c>
      <c r="C4" s="41" t="s">
        <v>127</v>
      </c>
      <c r="D4" s="41" t="s">
        <v>128</v>
      </c>
      <c r="E4" s="41">
        <v>800.0</v>
      </c>
      <c r="F4" s="15"/>
      <c r="G4" s="42">
        <v>800.0</v>
      </c>
      <c r="H4" s="42">
        <v>640.0</v>
      </c>
      <c r="I4" s="42">
        <v>0.83</v>
      </c>
      <c r="J4" s="17"/>
      <c r="K4" s="42" t="s">
        <v>129</v>
      </c>
      <c r="L4" s="17"/>
    </row>
    <row r="5" ht="16.5" customHeight="1">
      <c r="B5" s="36">
        <v>46184.0</v>
      </c>
      <c r="C5" s="15"/>
      <c r="D5" s="41" t="s">
        <v>124</v>
      </c>
      <c r="E5" s="15"/>
      <c r="F5" s="41">
        <v>216.0</v>
      </c>
      <c r="G5" s="17">
        <f t="shared" ref="G5:G7" si="1">G4+E5-F5</f>
        <v>584</v>
      </c>
      <c r="H5" s="17"/>
      <c r="I5" s="17"/>
      <c r="J5" s="17"/>
      <c r="K5" s="17"/>
      <c r="L5" s="17"/>
    </row>
    <row r="6" ht="16.5" customHeight="1">
      <c r="B6" s="36">
        <v>46260.0</v>
      </c>
      <c r="C6" s="15"/>
      <c r="D6" s="41" t="s">
        <v>125</v>
      </c>
      <c r="E6" s="15"/>
      <c r="F6" s="41">
        <v>108.0</v>
      </c>
      <c r="G6" s="17">
        <f t="shared" si="1"/>
        <v>476</v>
      </c>
      <c r="H6" s="17"/>
      <c r="I6" s="17"/>
      <c r="J6" s="17"/>
      <c r="K6" s="17"/>
      <c r="L6" s="17"/>
    </row>
    <row r="7" ht="16.5" customHeight="1">
      <c r="B7" s="36">
        <v>46279.0</v>
      </c>
      <c r="C7" s="15"/>
      <c r="D7" s="41" t="s">
        <v>125</v>
      </c>
      <c r="E7" s="15"/>
      <c r="F7" s="41">
        <v>108.0</v>
      </c>
      <c r="G7" s="17">
        <f t="shared" si="1"/>
        <v>368</v>
      </c>
      <c r="H7" s="17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7"/>
      <c r="H8" s="17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7"/>
      <c r="H10" s="17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7"/>
      <c r="H11" s="17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7"/>
      <c r="H12" s="17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7"/>
      <c r="H13" s="17"/>
      <c r="I13" s="17"/>
      <c r="J13" s="17"/>
      <c r="K13" s="17"/>
      <c r="L13" s="17"/>
    </row>
    <row r="14" ht="16.5" customHeight="1">
      <c r="B14" s="14"/>
      <c r="C14" s="15"/>
      <c r="D14" s="17"/>
      <c r="E14" s="15"/>
      <c r="F14" s="15"/>
      <c r="G14" s="17"/>
      <c r="H14" s="17"/>
      <c r="I14" s="17"/>
      <c r="J14" s="17"/>
      <c r="K14" s="17"/>
      <c r="L14" s="17"/>
    </row>
    <row r="15" ht="16.5" customHeight="1">
      <c r="B15" s="14"/>
      <c r="C15" s="15"/>
      <c r="D15" s="17"/>
      <c r="E15" s="15"/>
      <c r="F15" s="15"/>
      <c r="G15" s="17"/>
      <c r="H15" s="17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7"/>
      <c r="H16" s="17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7"/>
      <c r="H17" s="17"/>
      <c r="I17" s="17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7"/>
      <c r="H18" s="17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7"/>
      <c r="H19" s="17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7"/>
      <c r="H20" s="17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7"/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7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7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7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"/>
      <c r="C63" s="2"/>
      <c r="E63" s="2"/>
      <c r="G63" s="3"/>
      <c r="H63" s="3"/>
      <c r="I63" s="3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7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21.0"/>
    <col customWidth="1" min="5" max="5" width="9.0"/>
    <col customWidth="1" min="6" max="6" width="8.71"/>
    <col customWidth="1" min="7" max="9" width="9.0"/>
    <col customWidth="1" min="10" max="11" width="8.71"/>
    <col customWidth="1" min="12" max="13" width="11.14"/>
    <col customWidth="1" min="14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130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100.0</v>
      </c>
      <c r="H4" s="16"/>
      <c r="I4" s="17"/>
      <c r="J4" s="17"/>
      <c r="K4" s="17"/>
      <c r="L4" s="17"/>
    </row>
    <row r="5" ht="16.5" customHeight="1">
      <c r="B5" s="14">
        <v>45056.0</v>
      </c>
      <c r="C5" s="15" t="s">
        <v>131</v>
      </c>
      <c r="D5" s="15"/>
      <c r="E5" s="15">
        <v>5200.0</v>
      </c>
      <c r="F5" s="15"/>
      <c r="G5" s="16">
        <v>5300.0</v>
      </c>
      <c r="H5" s="16"/>
      <c r="I5" s="17"/>
      <c r="J5" s="17">
        <v>26.0</v>
      </c>
      <c r="K5" s="17"/>
      <c r="L5" s="17"/>
    </row>
    <row r="6" ht="16.5" customHeight="1">
      <c r="B6" s="14">
        <v>45056.0</v>
      </c>
      <c r="C6" s="15"/>
      <c r="D6" s="15" t="s">
        <v>132</v>
      </c>
      <c r="E6" s="15"/>
      <c r="F6" s="15">
        <v>5300.0</v>
      </c>
      <c r="G6" s="16">
        <v>0.0</v>
      </c>
      <c r="H6" s="16"/>
      <c r="I6" s="17"/>
      <c r="J6" s="17"/>
      <c r="K6" s="17"/>
      <c r="L6" s="17"/>
    </row>
    <row r="7" ht="16.5" customHeight="1">
      <c r="B7" s="14">
        <v>45057.0</v>
      </c>
      <c r="C7" s="15"/>
      <c r="D7" s="15"/>
      <c r="E7" s="15"/>
      <c r="F7" s="15">
        <v>5100.0</v>
      </c>
      <c r="G7" s="16">
        <v>200.0</v>
      </c>
      <c r="H7" s="16"/>
      <c r="I7" s="17"/>
      <c r="J7" s="17"/>
      <c r="K7" s="17"/>
      <c r="L7" s="17"/>
    </row>
    <row r="8" ht="16.5" customHeight="1">
      <c r="B8" s="14">
        <v>45093.0</v>
      </c>
      <c r="C8" s="15" t="s">
        <v>131</v>
      </c>
      <c r="D8" s="15"/>
      <c r="E8" s="15">
        <v>2400.0</v>
      </c>
      <c r="F8" s="15"/>
      <c r="G8" s="16">
        <v>2600.0</v>
      </c>
      <c r="H8" s="16"/>
      <c r="I8" s="17"/>
      <c r="J8" s="17">
        <v>12.0</v>
      </c>
      <c r="K8" s="17"/>
      <c r="L8" s="17"/>
    </row>
    <row r="9" ht="16.5" customHeight="1">
      <c r="B9" s="14">
        <v>45093.0</v>
      </c>
      <c r="C9" s="15"/>
      <c r="D9" s="15" t="s">
        <v>133</v>
      </c>
      <c r="E9" s="15"/>
      <c r="F9" s="15">
        <v>2600.0</v>
      </c>
      <c r="G9" s="16">
        <v>0.0</v>
      </c>
      <c r="H9" s="16"/>
      <c r="I9" s="17"/>
      <c r="J9" s="17"/>
      <c r="K9" s="17"/>
      <c r="L9" s="17" t="s">
        <v>134</v>
      </c>
    </row>
    <row r="10" ht="16.5" customHeight="1">
      <c r="B10" s="14">
        <v>45113.0</v>
      </c>
      <c r="C10" s="15" t="s">
        <v>131</v>
      </c>
      <c r="D10" s="15" t="s">
        <v>132</v>
      </c>
      <c r="E10" s="15">
        <v>5600.0</v>
      </c>
      <c r="F10" s="15">
        <v>5600.0</v>
      </c>
      <c r="G10" s="16">
        <v>0.0</v>
      </c>
      <c r="H10" s="16"/>
      <c r="I10" s="17"/>
      <c r="J10" s="17">
        <v>28.0</v>
      </c>
      <c r="K10" s="17"/>
      <c r="L10" s="17" t="s">
        <v>135</v>
      </c>
      <c r="M10" s="20" t="s">
        <v>136</v>
      </c>
    </row>
    <row r="11" ht="16.5" customHeight="1">
      <c r="B11" s="14">
        <v>45182.0</v>
      </c>
      <c r="C11" s="15" t="s">
        <v>131</v>
      </c>
      <c r="D11" s="17"/>
      <c r="E11" s="15">
        <v>6000.0</v>
      </c>
      <c r="F11" s="15"/>
      <c r="G11" s="16">
        <v>6000.0</v>
      </c>
      <c r="H11" s="16"/>
      <c r="I11" s="17"/>
      <c r="J11" s="17">
        <v>30.0</v>
      </c>
      <c r="K11" s="17"/>
      <c r="L11" s="17"/>
      <c r="M11" s="16" t="s">
        <v>136</v>
      </c>
      <c r="N11" s="17" t="s">
        <v>137</v>
      </c>
    </row>
    <row r="12" ht="16.5" customHeight="1">
      <c r="B12" s="14">
        <v>45182.0</v>
      </c>
      <c r="C12" s="15"/>
      <c r="D12" s="15" t="s">
        <v>132</v>
      </c>
      <c r="E12" s="15"/>
      <c r="F12" s="15">
        <v>5600.0</v>
      </c>
      <c r="G12" s="16">
        <f>G11+E12-F12</f>
        <v>400</v>
      </c>
      <c r="H12" s="16"/>
      <c r="I12" s="17"/>
      <c r="J12" s="17"/>
      <c r="K12" s="17"/>
      <c r="L12" s="17"/>
    </row>
    <row r="13" ht="16.5" customHeight="1">
      <c r="B13" s="14">
        <v>45216.0</v>
      </c>
      <c r="C13" s="15"/>
      <c r="D13" s="15" t="s">
        <v>138</v>
      </c>
      <c r="E13" s="15"/>
      <c r="F13" s="15">
        <v>200.0</v>
      </c>
      <c r="G13" s="16">
        <v>200.0</v>
      </c>
      <c r="H13" s="16"/>
      <c r="I13" s="17"/>
      <c r="J13" s="17"/>
      <c r="K13" s="17"/>
      <c r="L13" s="17"/>
    </row>
    <row r="14" ht="16.5" customHeight="1">
      <c r="B14" s="14">
        <v>45257.0</v>
      </c>
      <c r="C14" s="15" t="s">
        <v>131</v>
      </c>
      <c r="D14" s="15" t="s">
        <v>133</v>
      </c>
      <c r="E14" s="15">
        <v>4000.0</v>
      </c>
      <c r="F14" s="15"/>
      <c r="G14" s="16">
        <v>4200.0</v>
      </c>
      <c r="H14" s="16"/>
      <c r="I14" s="17"/>
      <c r="J14" s="17">
        <v>20.0</v>
      </c>
      <c r="K14" s="17"/>
      <c r="L14" s="17"/>
    </row>
    <row r="15" ht="16.5" customHeight="1">
      <c r="B15" s="14">
        <v>45257.0</v>
      </c>
      <c r="C15" s="15"/>
      <c r="D15" s="15" t="s">
        <v>133</v>
      </c>
      <c r="E15" s="15"/>
      <c r="F15" s="15">
        <v>4000.0</v>
      </c>
      <c r="G15" s="16">
        <f>G14-F15</f>
        <v>200</v>
      </c>
      <c r="H15" s="16"/>
      <c r="I15" s="17"/>
      <c r="J15" s="17"/>
      <c r="K15" s="17"/>
      <c r="L15" s="17"/>
    </row>
    <row r="16" ht="16.5" customHeight="1">
      <c r="B16" s="14">
        <v>45264.0</v>
      </c>
      <c r="C16" s="15" t="s">
        <v>131</v>
      </c>
      <c r="D16" s="15" t="s">
        <v>132</v>
      </c>
      <c r="E16" s="15">
        <v>4000.0</v>
      </c>
      <c r="F16" s="15">
        <v>4200.0</v>
      </c>
      <c r="G16" s="16">
        <f t="shared" ref="G16:G21" si="1">G15+E16-F16</f>
        <v>0</v>
      </c>
      <c r="H16" s="16"/>
      <c r="I16" s="17"/>
      <c r="J16" s="17">
        <v>20.0</v>
      </c>
      <c r="K16" s="17"/>
      <c r="L16" s="17"/>
    </row>
    <row r="17" ht="16.5" customHeight="1">
      <c r="B17" s="14">
        <v>45265.0</v>
      </c>
      <c r="C17" s="15" t="s">
        <v>131</v>
      </c>
      <c r="D17" s="15" t="s">
        <v>132</v>
      </c>
      <c r="E17" s="15">
        <v>4000.0</v>
      </c>
      <c r="F17" s="15">
        <v>4000.0</v>
      </c>
      <c r="G17" s="16">
        <f t="shared" si="1"/>
        <v>0</v>
      </c>
      <c r="H17" s="16"/>
      <c r="I17" s="17"/>
      <c r="J17" s="17">
        <v>20.0</v>
      </c>
      <c r="K17" s="17"/>
      <c r="L17" s="17"/>
    </row>
    <row r="18" ht="16.5" customHeight="1">
      <c r="B18" s="14">
        <v>45268.0</v>
      </c>
      <c r="C18" s="15" t="s">
        <v>131</v>
      </c>
      <c r="D18" s="15"/>
      <c r="E18" s="15">
        <v>1600.0</v>
      </c>
      <c r="F18" s="15">
        <v>1600.0</v>
      </c>
      <c r="G18" s="16">
        <f t="shared" si="1"/>
        <v>0</v>
      </c>
      <c r="H18" s="16"/>
      <c r="I18" s="17"/>
      <c r="J18" s="17">
        <v>8.0</v>
      </c>
      <c r="K18" s="17"/>
      <c r="L18" s="17"/>
    </row>
    <row r="19" ht="16.5" customHeight="1">
      <c r="B19" s="14">
        <v>45376.0</v>
      </c>
      <c r="C19" s="15" t="s">
        <v>131</v>
      </c>
      <c r="D19" s="15" t="s">
        <v>133</v>
      </c>
      <c r="E19" s="15">
        <v>3200.0</v>
      </c>
      <c r="F19" s="15">
        <v>2400.0</v>
      </c>
      <c r="G19" s="16">
        <f t="shared" si="1"/>
        <v>800</v>
      </c>
      <c r="H19" s="16"/>
      <c r="I19" s="17"/>
      <c r="J19" s="17">
        <v>16.0</v>
      </c>
      <c r="K19" s="17"/>
      <c r="L19" s="17"/>
    </row>
    <row r="20" ht="16.5" customHeight="1">
      <c r="B20" s="14">
        <v>45398.0</v>
      </c>
      <c r="C20" s="15"/>
      <c r="D20" s="15" t="s">
        <v>139</v>
      </c>
      <c r="E20" s="15"/>
      <c r="F20" s="15">
        <v>500.0</v>
      </c>
      <c r="G20" s="16">
        <f t="shared" si="1"/>
        <v>300</v>
      </c>
      <c r="H20" s="16"/>
      <c r="I20" s="17"/>
      <c r="J20" s="17"/>
      <c r="K20" s="17"/>
      <c r="L20" s="17"/>
      <c r="N20" s="20" t="s">
        <v>140</v>
      </c>
    </row>
    <row r="21" ht="16.5" customHeight="1">
      <c r="B21" s="14">
        <v>45414.0</v>
      </c>
      <c r="C21" s="15"/>
      <c r="D21" s="15" t="s">
        <v>141</v>
      </c>
      <c r="E21" s="15"/>
      <c r="F21" s="15">
        <v>34.0</v>
      </c>
      <c r="G21" s="16">
        <f t="shared" si="1"/>
        <v>266</v>
      </c>
      <c r="H21" s="16"/>
      <c r="I21" s="17"/>
      <c r="J21" s="17"/>
      <c r="K21" s="17"/>
      <c r="L21" s="17"/>
      <c r="N21" s="20" t="s">
        <v>142</v>
      </c>
    </row>
    <row r="22" ht="16.5" customHeight="1">
      <c r="B22" s="14">
        <v>45446.0</v>
      </c>
      <c r="C22" s="15"/>
      <c r="D22" s="15" t="s">
        <v>143</v>
      </c>
      <c r="E22" s="15"/>
      <c r="F22" s="15">
        <v>200.0</v>
      </c>
      <c r="G22" s="16">
        <v>266.0</v>
      </c>
      <c r="H22" s="16"/>
      <c r="I22" s="17"/>
      <c r="J22" s="17"/>
      <c r="K22" s="17"/>
      <c r="L22" s="17"/>
    </row>
    <row r="23" ht="16.5" customHeight="1">
      <c r="B23" s="14">
        <v>45448.0</v>
      </c>
      <c r="C23" s="15"/>
      <c r="D23" s="15" t="s">
        <v>144</v>
      </c>
      <c r="E23" s="15"/>
      <c r="F23" s="15">
        <v>35.0</v>
      </c>
      <c r="G23" s="16">
        <f>G22-F23</f>
        <v>231</v>
      </c>
      <c r="H23" s="16"/>
      <c r="I23" s="17"/>
      <c r="J23" s="17"/>
      <c r="K23" s="17"/>
      <c r="L23" s="20" t="s">
        <v>142</v>
      </c>
    </row>
    <row r="24" ht="16.5" customHeight="1">
      <c r="B24" s="14">
        <v>45477.0</v>
      </c>
      <c r="C24" s="15" t="s">
        <v>131</v>
      </c>
      <c r="D24" s="15"/>
      <c r="E24" s="15">
        <v>400.0</v>
      </c>
      <c r="F24" s="15"/>
      <c r="G24" s="16">
        <f>G23+E24</f>
        <v>631</v>
      </c>
      <c r="H24" s="16"/>
      <c r="I24" s="17"/>
      <c r="J24" s="17"/>
      <c r="K24" s="17"/>
      <c r="L24" s="17"/>
    </row>
    <row r="25" ht="16.5" customHeight="1">
      <c r="B25" s="14">
        <v>45477.0</v>
      </c>
      <c r="C25" s="15"/>
      <c r="D25" s="15" t="s">
        <v>145</v>
      </c>
      <c r="E25" s="15"/>
      <c r="F25" s="15">
        <v>201.0</v>
      </c>
      <c r="G25" s="16">
        <f>G24-F25</f>
        <v>430</v>
      </c>
      <c r="H25" s="16"/>
      <c r="I25" s="17" t="s">
        <v>146</v>
      </c>
      <c r="J25" s="17"/>
      <c r="K25" s="17"/>
      <c r="L25" s="17"/>
    </row>
    <row r="26" ht="16.5" customHeight="1">
      <c r="B26" s="14">
        <v>45484.0</v>
      </c>
      <c r="C26" s="15" t="s">
        <v>147</v>
      </c>
      <c r="D26" s="15"/>
      <c r="E26" s="15"/>
      <c r="F26" s="15"/>
      <c r="G26" s="16">
        <v>199.0</v>
      </c>
      <c r="H26" s="16"/>
      <c r="I26" s="17" t="s">
        <v>148</v>
      </c>
      <c r="J26" s="17"/>
      <c r="K26" s="17"/>
      <c r="L26" s="17"/>
    </row>
    <row r="27" ht="16.5" customHeight="1">
      <c r="B27" s="14">
        <v>45538.0</v>
      </c>
      <c r="C27" s="15" t="s">
        <v>131</v>
      </c>
      <c r="D27" s="15"/>
      <c r="E27" s="15">
        <v>5600.0</v>
      </c>
      <c r="F27" s="15"/>
      <c r="G27" s="16">
        <f>G26+E27</f>
        <v>5799</v>
      </c>
      <c r="H27" s="16"/>
      <c r="I27" s="17"/>
      <c r="J27" s="17"/>
      <c r="K27" s="17"/>
      <c r="L27" s="17"/>
    </row>
    <row r="28" ht="16.5" customHeight="1">
      <c r="B28" s="14">
        <v>45538.0</v>
      </c>
      <c r="C28" s="15"/>
      <c r="D28" s="15" t="s">
        <v>132</v>
      </c>
      <c r="E28" s="15"/>
      <c r="F28" s="15">
        <v>5400.0</v>
      </c>
      <c r="G28" s="16">
        <f t="shared" ref="G28:G29" si="2">G27-F28</f>
        <v>399</v>
      </c>
      <c r="H28" s="16"/>
      <c r="I28" s="17"/>
      <c r="J28" s="17"/>
      <c r="K28" s="17"/>
      <c r="L28" s="17"/>
    </row>
    <row r="29" ht="16.5" customHeight="1">
      <c r="B29" s="14">
        <v>45540.0</v>
      </c>
      <c r="C29" s="15"/>
      <c r="D29" s="15" t="s">
        <v>149</v>
      </c>
      <c r="E29" s="15"/>
      <c r="F29" s="15">
        <v>199.0</v>
      </c>
      <c r="G29" s="16">
        <f t="shared" si="2"/>
        <v>200</v>
      </c>
      <c r="H29" s="16"/>
      <c r="I29" s="17"/>
      <c r="J29" s="17"/>
      <c r="K29" s="17"/>
      <c r="L29" s="17" t="s">
        <v>150</v>
      </c>
    </row>
    <row r="30" ht="16.5" customHeight="1">
      <c r="B30" s="14">
        <v>45621.0</v>
      </c>
      <c r="C30" s="15"/>
      <c r="D30" s="15"/>
      <c r="E30" s="15">
        <v>2400.0</v>
      </c>
      <c r="F30" s="15"/>
      <c r="G30" s="16"/>
      <c r="H30" s="16"/>
      <c r="I30" s="17"/>
      <c r="J30" s="17"/>
      <c r="K30" s="17"/>
      <c r="L30" s="17"/>
    </row>
    <row r="31" ht="16.5" customHeight="1">
      <c r="B31" s="14">
        <v>45621.0</v>
      </c>
      <c r="C31" s="15"/>
      <c r="D31" s="15" t="s">
        <v>151</v>
      </c>
      <c r="E31" s="15"/>
      <c r="F31" s="15">
        <v>2600.0</v>
      </c>
      <c r="G31" s="16">
        <v>0.0</v>
      </c>
      <c r="H31" s="16"/>
      <c r="I31" s="17"/>
      <c r="J31" s="17"/>
      <c r="K31" s="17"/>
      <c r="L31" s="17" t="s">
        <v>150</v>
      </c>
    </row>
    <row r="32" ht="16.5" customHeight="1">
      <c r="B32" s="14">
        <v>46048.0</v>
      </c>
      <c r="C32" s="15"/>
      <c r="D32" s="15"/>
      <c r="E32" s="15">
        <v>400.0</v>
      </c>
      <c r="F32" s="15"/>
      <c r="G32" s="16">
        <v>400.0</v>
      </c>
      <c r="H32" s="16"/>
      <c r="I32" s="17"/>
      <c r="J32" s="17">
        <v>2.0</v>
      </c>
      <c r="K32" s="17"/>
      <c r="L32" s="17"/>
    </row>
    <row r="33" ht="16.5" customHeight="1">
      <c r="B33" s="14">
        <v>46048.0</v>
      </c>
      <c r="C33" s="15"/>
      <c r="D33" s="15" t="s">
        <v>152</v>
      </c>
      <c r="E33" s="15"/>
      <c r="F33" s="15">
        <v>1.0</v>
      </c>
      <c r="G33" s="16">
        <f t="shared" ref="G33:G44" si="3">G32+E33-F33</f>
        <v>399</v>
      </c>
      <c r="H33" s="16"/>
      <c r="I33" s="17"/>
      <c r="J33" s="17"/>
      <c r="K33" s="17"/>
      <c r="L33" s="17"/>
    </row>
    <row r="34" ht="16.5" customHeight="1">
      <c r="B34" s="14">
        <v>46055.0</v>
      </c>
      <c r="C34" s="15"/>
      <c r="D34" s="15" t="s">
        <v>153</v>
      </c>
      <c r="E34" s="15"/>
      <c r="F34" s="15">
        <v>19.0</v>
      </c>
      <c r="G34" s="16">
        <f t="shared" si="3"/>
        <v>380</v>
      </c>
      <c r="H34" s="16"/>
      <c r="I34" s="17"/>
      <c r="J34" s="17"/>
      <c r="K34" s="17"/>
      <c r="L34" s="17"/>
    </row>
    <row r="35" ht="16.5" customHeight="1">
      <c r="B35" s="14">
        <v>46084.0</v>
      </c>
      <c r="C35" s="15"/>
      <c r="D35" s="15" t="s">
        <v>154</v>
      </c>
      <c r="E35" s="15"/>
      <c r="F35" s="15">
        <v>2.0</v>
      </c>
      <c r="G35" s="16">
        <f t="shared" si="3"/>
        <v>378</v>
      </c>
      <c r="H35" s="16"/>
      <c r="I35" s="17"/>
      <c r="J35" s="17"/>
      <c r="K35" s="17"/>
      <c r="L35" s="17"/>
    </row>
    <row r="36" ht="16.5" customHeight="1">
      <c r="B36" s="36">
        <v>46099.0</v>
      </c>
      <c r="C36" s="15"/>
      <c r="D36" s="41" t="s">
        <v>155</v>
      </c>
      <c r="E36" s="15"/>
      <c r="F36" s="41">
        <v>378.0</v>
      </c>
      <c r="G36" s="16">
        <f t="shared" si="3"/>
        <v>0</v>
      </c>
      <c r="H36" s="16"/>
      <c r="I36" s="17"/>
      <c r="J36" s="17"/>
      <c r="K36" s="17"/>
      <c r="L36" s="42" t="s">
        <v>156</v>
      </c>
      <c r="M36" s="44" t="s">
        <v>157</v>
      </c>
    </row>
    <row r="37" ht="16.5" customHeight="1">
      <c r="B37" s="36">
        <v>46099.0</v>
      </c>
      <c r="C37" s="41" t="s">
        <v>131</v>
      </c>
      <c r="D37" s="15"/>
      <c r="E37" s="41">
        <v>400.0</v>
      </c>
      <c r="F37" s="15"/>
      <c r="G37" s="16">
        <f t="shared" si="3"/>
        <v>400</v>
      </c>
      <c r="H37" s="16"/>
      <c r="I37" s="17"/>
      <c r="J37" s="42">
        <v>2.0</v>
      </c>
      <c r="K37" s="17"/>
      <c r="L37" s="17"/>
    </row>
    <row r="38" ht="16.5" customHeight="1">
      <c r="B38" s="36">
        <v>46161.0</v>
      </c>
      <c r="C38" s="41" t="s">
        <v>131</v>
      </c>
      <c r="D38" s="15"/>
      <c r="E38" s="41">
        <v>8000.0</v>
      </c>
      <c r="F38" s="15"/>
      <c r="G38" s="16">
        <f t="shared" si="3"/>
        <v>8400</v>
      </c>
      <c r="H38" s="16"/>
      <c r="I38" s="17"/>
      <c r="J38" s="17"/>
      <c r="K38" s="17"/>
      <c r="L38" s="17"/>
    </row>
    <row r="39" ht="16.5" customHeight="1">
      <c r="B39" s="36">
        <v>46161.0</v>
      </c>
      <c r="C39" s="15"/>
      <c r="D39" s="41" t="s">
        <v>158</v>
      </c>
      <c r="E39" s="15"/>
      <c r="F39" s="41">
        <v>500.0</v>
      </c>
      <c r="G39" s="16">
        <f t="shared" si="3"/>
        <v>7900</v>
      </c>
      <c r="H39" s="16"/>
      <c r="I39" s="17"/>
      <c r="J39" s="45" t="s">
        <v>159</v>
      </c>
      <c r="K39" s="46"/>
      <c r="L39" s="45" t="s">
        <v>160</v>
      </c>
    </row>
    <row r="40" ht="16.5" customHeight="1">
      <c r="B40" s="36">
        <v>46163.0</v>
      </c>
      <c r="C40" s="15"/>
      <c r="D40" s="41" t="s">
        <v>161</v>
      </c>
      <c r="E40" s="15"/>
      <c r="F40" s="41">
        <v>7847.0</v>
      </c>
      <c r="G40" s="16">
        <f t="shared" si="3"/>
        <v>53</v>
      </c>
      <c r="H40" s="16"/>
      <c r="I40" s="17"/>
      <c r="J40" s="45" t="s">
        <v>162</v>
      </c>
      <c r="K40" s="46"/>
      <c r="L40" s="45" t="s">
        <v>163</v>
      </c>
    </row>
    <row r="41" ht="16.5" customHeight="1">
      <c r="B41" s="36">
        <v>46168.0</v>
      </c>
      <c r="C41" s="41" t="s">
        <v>131</v>
      </c>
      <c r="D41" s="15"/>
      <c r="E41" s="41">
        <v>200.0</v>
      </c>
      <c r="F41" s="15"/>
      <c r="G41" s="16">
        <f t="shared" si="3"/>
        <v>253</v>
      </c>
      <c r="H41" s="16"/>
      <c r="I41" s="17"/>
      <c r="J41" s="46"/>
      <c r="K41" s="46"/>
      <c r="L41" s="46"/>
    </row>
    <row r="42" ht="16.5" customHeight="1">
      <c r="B42" s="36">
        <v>46168.0</v>
      </c>
      <c r="C42" s="15"/>
      <c r="D42" s="41" t="s">
        <v>164</v>
      </c>
      <c r="E42" s="15"/>
      <c r="F42" s="41">
        <v>200.0</v>
      </c>
      <c r="G42" s="16">
        <f t="shared" si="3"/>
        <v>53</v>
      </c>
      <c r="H42" s="16"/>
      <c r="I42" s="17"/>
      <c r="J42" s="46"/>
      <c r="K42" s="46"/>
      <c r="L42" s="46"/>
    </row>
    <row r="43" ht="16.5" customHeight="1">
      <c r="B43" s="36">
        <v>46181.0</v>
      </c>
      <c r="C43" s="15"/>
      <c r="D43" s="41" t="s">
        <v>165</v>
      </c>
      <c r="E43" s="15"/>
      <c r="F43" s="41">
        <v>53.0</v>
      </c>
      <c r="G43" s="16">
        <f t="shared" si="3"/>
        <v>0</v>
      </c>
      <c r="H43" s="16"/>
      <c r="I43" s="17"/>
      <c r="J43" s="46"/>
      <c r="K43" s="46"/>
      <c r="L43" s="46"/>
    </row>
    <row r="44" ht="16.5" customHeight="1">
      <c r="B44" s="36">
        <v>46261.0</v>
      </c>
      <c r="C44" s="41" t="s">
        <v>131</v>
      </c>
      <c r="D44" s="15"/>
      <c r="E44" s="41">
        <v>1200.0</v>
      </c>
      <c r="F44" s="15"/>
      <c r="G44" s="16">
        <f t="shared" si="3"/>
        <v>1200</v>
      </c>
      <c r="H44" s="16"/>
      <c r="I44" s="17"/>
      <c r="J44" s="45" t="s">
        <v>166</v>
      </c>
      <c r="K44" s="46"/>
      <c r="L44" s="46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46"/>
      <c r="K45" s="46"/>
      <c r="L45" s="46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46"/>
      <c r="K46" s="46"/>
      <c r="L46" s="46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46"/>
      <c r="K47" s="46"/>
      <c r="L47" s="46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46"/>
      <c r="K48" s="46"/>
      <c r="L48" s="46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46"/>
      <c r="K49" s="46"/>
      <c r="L49" s="46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46"/>
      <c r="K50" s="46"/>
      <c r="L50" s="46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46"/>
      <c r="K51" s="46"/>
      <c r="L51" s="46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46"/>
      <c r="K52" s="46"/>
      <c r="L52" s="46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46"/>
      <c r="K53" s="46"/>
      <c r="L53" s="46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46"/>
      <c r="K54" s="46"/>
      <c r="L54" s="46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46"/>
      <c r="K55" s="46"/>
      <c r="L55" s="46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46"/>
      <c r="K56" s="46"/>
      <c r="L56" s="46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46"/>
      <c r="K57" s="46"/>
      <c r="L57" s="46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46"/>
      <c r="K58" s="46"/>
      <c r="L58" s="46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46"/>
      <c r="K59" s="46"/>
      <c r="L59" s="46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46"/>
      <c r="K60" s="46"/>
      <c r="L60" s="46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46"/>
      <c r="K61" s="46"/>
      <c r="L61" s="46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46"/>
      <c r="K62" s="46"/>
      <c r="L62" s="46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46"/>
      <c r="K63" s="46"/>
      <c r="L63" s="46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46"/>
      <c r="K64" s="46"/>
      <c r="L64" s="46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46"/>
      <c r="K65" s="46"/>
      <c r="L65" s="46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46"/>
      <c r="K66" s="46"/>
      <c r="L66" s="46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46"/>
      <c r="K67" s="46"/>
      <c r="L67" s="46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46"/>
      <c r="K68" s="46"/>
      <c r="L68" s="46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46"/>
      <c r="K69" s="46"/>
      <c r="L69" s="46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46"/>
      <c r="K70" s="46"/>
      <c r="L70" s="46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46"/>
      <c r="K71" s="46"/>
      <c r="L71" s="46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46"/>
      <c r="K72" s="46"/>
      <c r="L72" s="46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46"/>
      <c r="K73" s="46"/>
      <c r="L73" s="46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46"/>
      <c r="K74" s="46"/>
      <c r="L74" s="46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46"/>
      <c r="K75" s="46"/>
      <c r="L75" s="46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46"/>
      <c r="K76" s="46"/>
      <c r="L76" s="46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46"/>
      <c r="K77" s="46"/>
      <c r="L77" s="46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46"/>
      <c r="K78" s="46"/>
      <c r="L78" s="46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46"/>
      <c r="K79" s="46"/>
      <c r="L79" s="46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46"/>
      <c r="K80" s="46"/>
      <c r="L80" s="46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46"/>
      <c r="K81" s="46"/>
      <c r="L81" s="46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46"/>
      <c r="K82" s="46"/>
      <c r="L82" s="46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46"/>
      <c r="K83" s="46"/>
      <c r="L83" s="46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46"/>
      <c r="K84" s="46"/>
      <c r="L84" s="46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46"/>
      <c r="K85" s="46"/>
      <c r="L85" s="46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46"/>
      <c r="K86" s="46"/>
      <c r="L86" s="46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46"/>
      <c r="K87" s="46"/>
      <c r="L87" s="46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46"/>
      <c r="K88" s="46"/>
      <c r="L88" s="46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46"/>
      <c r="K89" s="46"/>
      <c r="L89" s="46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46"/>
      <c r="K90" s="46"/>
      <c r="L90" s="46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46"/>
      <c r="K91" s="46"/>
      <c r="L91" s="46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46"/>
      <c r="K92" s="46"/>
      <c r="L92" s="46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46"/>
      <c r="K93" s="46"/>
      <c r="L93" s="46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46"/>
      <c r="K94" s="46"/>
      <c r="L94" s="46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46"/>
      <c r="K95" s="46"/>
      <c r="L95" s="46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46"/>
      <c r="K96" s="46"/>
      <c r="L96" s="46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46"/>
      <c r="K97" s="46"/>
      <c r="L97" s="46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46"/>
      <c r="K98" s="46"/>
      <c r="L98" s="46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5"/>
      <c r="K99" s="46"/>
      <c r="L99" s="46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46"/>
      <c r="K100" s="46"/>
      <c r="L100" s="46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46"/>
      <c r="K101" s="46"/>
      <c r="L101" s="46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46"/>
      <c r="K102" s="46"/>
      <c r="L102" s="46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46"/>
      <c r="K103" s="46"/>
      <c r="L103" s="46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46"/>
      <c r="K104" s="46"/>
      <c r="L104" s="46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46"/>
      <c r="K105" s="46"/>
      <c r="L105" s="46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46"/>
      <c r="K106" s="46"/>
      <c r="L106" s="46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46"/>
      <c r="K107" s="46"/>
      <c r="L107" s="46"/>
    </row>
    <row r="108" ht="16.5" customHeight="1">
      <c r="B108" s="14"/>
      <c r="C108" s="17"/>
      <c r="D108" s="17"/>
      <c r="E108" s="15"/>
      <c r="F108" s="17"/>
      <c r="G108" s="16"/>
      <c r="H108" s="16"/>
      <c r="I108" s="17"/>
      <c r="J108" s="46"/>
      <c r="K108" s="46"/>
      <c r="L108" s="46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46"/>
      <c r="K109" s="46"/>
      <c r="L109" s="46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46"/>
      <c r="K110" s="46"/>
      <c r="L110" s="46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46"/>
      <c r="K111" s="46"/>
      <c r="L111" s="46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46"/>
      <c r="K112" s="46"/>
      <c r="L112" s="46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46"/>
      <c r="K113" s="46"/>
      <c r="L113" s="46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46"/>
      <c r="K114" s="46"/>
      <c r="L114" s="46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46"/>
      <c r="K115" s="46"/>
      <c r="L115" s="46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46"/>
      <c r="K116" s="46"/>
      <c r="L116" s="46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46"/>
      <c r="K117" s="46"/>
      <c r="L117" s="46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46"/>
      <c r="K118" s="46"/>
      <c r="L118" s="46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46"/>
      <c r="K119" s="46"/>
      <c r="L119" s="46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46"/>
      <c r="K120" s="46"/>
      <c r="L120" s="46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46"/>
      <c r="K121" s="46"/>
      <c r="L121" s="46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46"/>
      <c r="K122" s="46"/>
      <c r="L122" s="46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46"/>
      <c r="K123" s="46"/>
      <c r="L123" s="46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46"/>
      <c r="K124" s="46"/>
      <c r="L124" s="46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46"/>
      <c r="K125" s="46"/>
      <c r="L125" s="46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46"/>
      <c r="K126" s="46"/>
      <c r="L126" s="46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46"/>
      <c r="K127" s="46"/>
      <c r="L127" s="46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46"/>
      <c r="K128" s="46"/>
      <c r="L128" s="46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46"/>
      <c r="K129" s="46"/>
      <c r="L129" s="46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46"/>
      <c r="K130" s="46"/>
      <c r="L130" s="46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46"/>
      <c r="K131" s="46"/>
      <c r="L131" s="46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46"/>
      <c r="K132" s="46"/>
      <c r="L132" s="46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46"/>
      <c r="K133" s="46"/>
      <c r="L133" s="46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46"/>
      <c r="K134" s="46"/>
      <c r="L134" s="46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46"/>
      <c r="K135" s="46"/>
      <c r="L135" s="46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46"/>
      <c r="K136" s="46"/>
      <c r="L136" s="46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46"/>
      <c r="K137" s="46"/>
      <c r="L137" s="46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46"/>
      <c r="K138" s="46"/>
      <c r="L138" s="46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46"/>
      <c r="K139" s="46"/>
      <c r="L139" s="46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46"/>
      <c r="K140" s="46"/>
      <c r="L140" s="46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46"/>
      <c r="K141" s="46"/>
      <c r="L141" s="46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46"/>
      <c r="K142" s="46"/>
      <c r="L142" s="46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46"/>
      <c r="K143" s="46"/>
      <c r="L143" s="46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46"/>
      <c r="K144" s="46"/>
      <c r="L144" s="46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46"/>
      <c r="K145" s="46"/>
      <c r="L145" s="46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46"/>
      <c r="K146" s="46"/>
      <c r="L146" s="46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46"/>
      <c r="K147" s="46"/>
      <c r="L147" s="46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46"/>
      <c r="K148" s="46"/>
      <c r="L148" s="46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46"/>
      <c r="K149" s="46"/>
      <c r="L149" s="46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46"/>
      <c r="K150" s="46"/>
      <c r="L150" s="46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46"/>
      <c r="K151" s="46"/>
      <c r="L151" s="46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46"/>
      <c r="K152" s="46"/>
      <c r="L152" s="46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46"/>
      <c r="K153" s="46"/>
      <c r="L153" s="46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46"/>
      <c r="K154" s="46"/>
      <c r="L154" s="46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46"/>
      <c r="K155" s="46"/>
      <c r="L155" s="46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46"/>
      <c r="K156" s="46"/>
      <c r="L156" s="46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46"/>
      <c r="K157" s="46"/>
      <c r="L157" s="46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46"/>
      <c r="K158" s="46"/>
      <c r="L158" s="46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46"/>
      <c r="K159" s="46"/>
      <c r="L159" s="46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46"/>
      <c r="K160" s="46"/>
      <c r="L160" s="46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46"/>
      <c r="K161" s="46"/>
      <c r="L161" s="46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46"/>
      <c r="K162" s="46"/>
      <c r="L162" s="46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46"/>
      <c r="K163" s="46"/>
      <c r="L163" s="46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46"/>
      <c r="K164" s="46"/>
      <c r="L164" s="46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46"/>
      <c r="K165" s="46"/>
      <c r="L165" s="46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46"/>
      <c r="K166" s="46"/>
      <c r="L166" s="46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46"/>
      <c r="K167" s="46"/>
      <c r="L167" s="46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46"/>
      <c r="K168" s="46"/>
      <c r="L168" s="46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46"/>
      <c r="K169" s="46"/>
      <c r="L169" s="46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46"/>
      <c r="K170" s="46"/>
      <c r="L170" s="46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46"/>
      <c r="K171" s="46"/>
      <c r="L171" s="46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46"/>
      <c r="K172" s="46"/>
      <c r="L172" s="46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46"/>
      <c r="K173" s="46"/>
      <c r="L173" s="46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46"/>
      <c r="K174" s="46"/>
      <c r="L174" s="46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46"/>
      <c r="K175" s="46"/>
      <c r="L175" s="46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46"/>
      <c r="K176" s="46"/>
      <c r="L176" s="46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46"/>
      <c r="K177" s="46"/>
      <c r="L177" s="46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46"/>
      <c r="K178" s="46"/>
      <c r="L178" s="46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167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44966.0</v>
      </c>
      <c r="C4" s="15" t="s">
        <v>168</v>
      </c>
      <c r="D4" s="15"/>
      <c r="E4" s="15"/>
      <c r="F4" s="15"/>
      <c r="G4" s="16">
        <v>300.0</v>
      </c>
      <c r="H4" s="16"/>
      <c r="I4" s="17">
        <v>1.5</v>
      </c>
      <c r="J4" s="17"/>
      <c r="K4" s="17"/>
    </row>
    <row r="5" ht="16.5" customHeight="1">
      <c r="B5" s="14">
        <v>44984.0</v>
      </c>
      <c r="C5" s="15"/>
      <c r="D5" s="15"/>
      <c r="E5" s="15"/>
      <c r="F5" s="15"/>
      <c r="G5" s="15">
        <v>600.0</v>
      </c>
      <c r="H5" s="16"/>
      <c r="I5" s="17" t="s">
        <v>114</v>
      </c>
      <c r="J5" s="17"/>
      <c r="K5" s="17"/>
    </row>
    <row r="6" ht="16.5" customHeight="1">
      <c r="B6" s="14">
        <v>44988.0</v>
      </c>
      <c r="C6" s="15"/>
      <c r="D6" s="15" t="s">
        <v>169</v>
      </c>
      <c r="E6" s="15"/>
      <c r="F6" s="15">
        <v>80.0</v>
      </c>
      <c r="G6" s="16">
        <v>820.0</v>
      </c>
      <c r="H6" s="16"/>
      <c r="I6" s="17"/>
      <c r="J6" s="17"/>
      <c r="K6" s="17"/>
    </row>
    <row r="7" ht="16.5" customHeight="1">
      <c r="B7" s="14">
        <v>45013.0</v>
      </c>
      <c r="C7" s="15"/>
      <c r="D7" s="15" t="s">
        <v>169</v>
      </c>
      <c r="E7" s="15"/>
      <c r="F7" s="15">
        <v>80.0</v>
      </c>
      <c r="G7" s="16">
        <v>740.0</v>
      </c>
      <c r="H7" s="16"/>
      <c r="I7" s="17"/>
      <c r="J7" s="17"/>
      <c r="K7" s="17"/>
    </row>
    <row r="8" ht="16.5" customHeight="1">
      <c r="B8" s="14">
        <v>45026.0</v>
      </c>
      <c r="C8" s="15"/>
      <c r="D8" s="15" t="s">
        <v>168</v>
      </c>
      <c r="E8" s="15"/>
      <c r="F8" s="15">
        <v>600.0</v>
      </c>
      <c r="G8" s="16">
        <v>140.0</v>
      </c>
      <c r="H8" s="16"/>
      <c r="I8" s="17"/>
      <c r="J8" s="17"/>
      <c r="K8" s="17"/>
    </row>
    <row r="9" ht="16.5" customHeight="1">
      <c r="B9" s="14">
        <v>45063.0</v>
      </c>
      <c r="C9" s="15" t="s">
        <v>14</v>
      </c>
      <c r="D9" s="15"/>
      <c r="E9" s="15"/>
      <c r="F9" s="15"/>
      <c r="G9" s="16">
        <v>0.0</v>
      </c>
      <c r="H9" s="16"/>
      <c r="I9" s="17"/>
      <c r="J9" s="17"/>
      <c r="K9" s="17"/>
    </row>
    <row r="10" ht="16.5" customHeight="1">
      <c r="B10" s="14">
        <v>45065.0</v>
      </c>
      <c r="C10" s="15"/>
      <c r="D10" s="15"/>
      <c r="E10" s="15">
        <v>600.0</v>
      </c>
      <c r="F10" s="15"/>
      <c r="G10" s="16">
        <f t="shared" ref="G10:G17" si="1">G9+E10-F10</f>
        <v>600</v>
      </c>
      <c r="H10" s="16"/>
      <c r="I10" s="17"/>
      <c r="J10" s="17"/>
      <c r="K10" s="17"/>
    </row>
    <row r="11" ht="16.5" customHeight="1">
      <c r="B11" s="14">
        <v>45065.0</v>
      </c>
      <c r="C11" s="15"/>
      <c r="D11" s="15" t="s">
        <v>169</v>
      </c>
      <c r="E11" s="15"/>
      <c r="F11" s="15">
        <v>80.0</v>
      </c>
      <c r="G11" s="16">
        <f t="shared" si="1"/>
        <v>520</v>
      </c>
      <c r="H11" s="16"/>
      <c r="I11" s="17"/>
      <c r="J11" s="17"/>
      <c r="K11" s="17"/>
    </row>
    <row r="12" ht="16.5" customHeight="1">
      <c r="B12" s="14">
        <v>45065.0</v>
      </c>
      <c r="C12" s="15"/>
      <c r="D12" s="15" t="s">
        <v>168</v>
      </c>
      <c r="E12" s="15"/>
      <c r="F12" s="15">
        <v>248.0</v>
      </c>
      <c r="G12" s="16">
        <f t="shared" si="1"/>
        <v>272</v>
      </c>
      <c r="H12" s="16"/>
      <c r="I12" s="17"/>
      <c r="J12" s="17"/>
      <c r="K12" s="17"/>
    </row>
    <row r="13" ht="16.5" customHeight="1">
      <c r="B13" s="14">
        <v>45124.0</v>
      </c>
      <c r="C13" s="15"/>
      <c r="D13" s="15" t="s">
        <v>169</v>
      </c>
      <c r="E13" s="15"/>
      <c r="F13" s="15">
        <v>80.0</v>
      </c>
      <c r="G13" s="16">
        <f t="shared" si="1"/>
        <v>192</v>
      </c>
      <c r="H13" s="16"/>
      <c r="I13" s="17"/>
      <c r="J13" s="17"/>
      <c r="K13" s="17"/>
    </row>
    <row r="14" ht="16.5" customHeight="1">
      <c r="B14" s="14">
        <v>45181.0</v>
      </c>
      <c r="C14" s="15"/>
      <c r="D14" s="15" t="s">
        <v>169</v>
      </c>
      <c r="E14" s="15"/>
      <c r="F14" s="15">
        <v>80.0</v>
      </c>
      <c r="G14" s="16">
        <f t="shared" si="1"/>
        <v>112</v>
      </c>
      <c r="H14" s="16"/>
      <c r="I14" s="17"/>
      <c r="J14" s="17"/>
      <c r="K14" s="17"/>
    </row>
    <row r="15" ht="16.5" customHeight="1">
      <c r="B15" s="14">
        <v>45189.0</v>
      </c>
      <c r="C15" s="15"/>
      <c r="D15" s="17" t="s">
        <v>170</v>
      </c>
      <c r="E15" s="15">
        <v>600.0</v>
      </c>
      <c r="F15" s="15"/>
      <c r="G15" s="16">
        <f t="shared" si="1"/>
        <v>712</v>
      </c>
      <c r="H15" s="16"/>
      <c r="I15" s="17"/>
      <c r="J15" s="17"/>
      <c r="K15" s="17"/>
    </row>
    <row r="16" ht="16.5" customHeight="1">
      <c r="B16" s="14">
        <v>45190.0</v>
      </c>
      <c r="C16" s="15"/>
      <c r="D16" s="15" t="s">
        <v>168</v>
      </c>
      <c r="E16" s="15"/>
      <c r="F16" s="15">
        <v>300.0</v>
      </c>
      <c r="G16" s="16">
        <f t="shared" si="1"/>
        <v>412</v>
      </c>
      <c r="H16" s="16"/>
      <c r="I16" s="17"/>
      <c r="J16" s="17"/>
      <c r="K16" s="17"/>
    </row>
    <row r="17" ht="16.5" customHeight="1">
      <c r="B17" s="14">
        <v>45191.0</v>
      </c>
      <c r="C17" s="15"/>
      <c r="D17" s="15" t="s">
        <v>168</v>
      </c>
      <c r="E17" s="15"/>
      <c r="F17" s="15">
        <v>300.0</v>
      </c>
      <c r="G17" s="16">
        <f t="shared" si="1"/>
        <v>112</v>
      </c>
      <c r="H17" s="16"/>
      <c r="I17" s="17"/>
      <c r="J17" s="17"/>
      <c r="K17" s="17"/>
    </row>
    <row r="18" ht="16.5" customHeight="1">
      <c r="B18" s="14">
        <v>45209.0</v>
      </c>
      <c r="C18" s="15"/>
      <c r="D18" s="17" t="s">
        <v>170</v>
      </c>
      <c r="E18" s="15">
        <v>2000.0</v>
      </c>
      <c r="F18" s="15"/>
      <c r="G18" s="16">
        <v>2000.0</v>
      </c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>
        <v>20.0</v>
      </c>
      <c r="H19" s="16"/>
      <c r="I19" s="17"/>
      <c r="J19" s="17"/>
      <c r="K19" s="17"/>
    </row>
    <row r="20" ht="16.5" customHeight="1">
      <c r="B20" s="14">
        <v>45209.0</v>
      </c>
      <c r="C20" s="15"/>
      <c r="D20" s="15" t="s">
        <v>168</v>
      </c>
      <c r="E20" s="15"/>
      <c r="F20" s="15">
        <v>1200.0</v>
      </c>
      <c r="G20" s="16">
        <v>820.0</v>
      </c>
      <c r="H20" s="16"/>
      <c r="I20" s="17"/>
      <c r="J20" s="17"/>
      <c r="K20" s="17"/>
    </row>
    <row r="21" ht="16.5" customHeight="1">
      <c r="B21" s="14">
        <v>45216.0</v>
      </c>
      <c r="C21" s="15"/>
      <c r="D21" s="15" t="s">
        <v>168</v>
      </c>
      <c r="E21" s="15"/>
      <c r="F21" s="15">
        <v>240.0</v>
      </c>
      <c r="G21" s="16">
        <f>G20+E21-F21</f>
        <v>580</v>
      </c>
      <c r="H21" s="16"/>
      <c r="I21" s="17"/>
      <c r="J21" s="17"/>
      <c r="K21" s="17"/>
    </row>
    <row r="22" ht="16.5" customHeight="1">
      <c r="B22" s="14">
        <v>45222.0</v>
      </c>
      <c r="C22" s="15"/>
      <c r="D22" s="17" t="s">
        <v>170</v>
      </c>
      <c r="E22" s="15">
        <v>800.0</v>
      </c>
      <c r="F22" s="15"/>
      <c r="G22" s="16">
        <f>G21+E22</f>
        <v>1380</v>
      </c>
      <c r="H22" s="16"/>
      <c r="I22" s="17"/>
      <c r="J22" s="17"/>
      <c r="K22" s="17"/>
    </row>
    <row r="23" ht="16.5" customHeight="1">
      <c r="B23" s="14">
        <v>45222.0</v>
      </c>
      <c r="C23" s="15"/>
      <c r="D23" s="15" t="s">
        <v>168</v>
      </c>
      <c r="E23" s="15"/>
      <c r="F23" s="15">
        <v>900.0</v>
      </c>
      <c r="G23" s="16">
        <f t="shared" ref="G23:G25" si="2">G22-F23</f>
        <v>480</v>
      </c>
      <c r="H23" s="16"/>
      <c r="I23" s="17"/>
      <c r="J23" s="17"/>
      <c r="K23" s="17"/>
    </row>
    <row r="24" ht="16.5" customHeight="1">
      <c r="B24" s="14">
        <v>45229.0</v>
      </c>
      <c r="C24" s="15"/>
      <c r="D24" s="15" t="s">
        <v>169</v>
      </c>
      <c r="E24" s="15"/>
      <c r="F24" s="15">
        <v>145.0</v>
      </c>
      <c r="G24" s="16">
        <f t="shared" si="2"/>
        <v>335</v>
      </c>
      <c r="H24" s="16"/>
      <c r="I24" s="17"/>
      <c r="J24" s="17"/>
      <c r="K24" s="17"/>
    </row>
    <row r="25" ht="16.5" customHeight="1">
      <c r="B25" s="14">
        <v>45229.0</v>
      </c>
      <c r="C25" s="15"/>
      <c r="D25" s="15" t="s">
        <v>168</v>
      </c>
      <c r="E25" s="15"/>
      <c r="F25" s="15">
        <v>300.0</v>
      </c>
      <c r="G25" s="16">
        <f t="shared" si="2"/>
        <v>35</v>
      </c>
      <c r="H25" s="16"/>
      <c r="I25" s="17"/>
      <c r="J25" s="17"/>
      <c r="K25" s="17"/>
    </row>
    <row r="26" ht="16.5" customHeight="1">
      <c r="B26" s="14">
        <v>45231.0</v>
      </c>
      <c r="C26" s="15"/>
      <c r="D26" s="15"/>
      <c r="E26" s="15">
        <v>2000.0</v>
      </c>
      <c r="F26" s="15"/>
      <c r="G26" s="16">
        <f>G25+E26</f>
        <v>2035</v>
      </c>
      <c r="H26" s="16"/>
      <c r="I26" s="17"/>
      <c r="J26" s="17"/>
      <c r="K26" s="17"/>
    </row>
    <row r="27" ht="16.5" customHeight="1">
      <c r="B27" s="14">
        <v>45232.0</v>
      </c>
      <c r="C27" s="15"/>
      <c r="D27" s="15" t="s">
        <v>168</v>
      </c>
      <c r="E27" s="15"/>
      <c r="F27" s="15">
        <v>1200.0</v>
      </c>
      <c r="G27" s="16">
        <f t="shared" ref="G27:G28" si="3">G26-F27</f>
        <v>835</v>
      </c>
      <c r="H27" s="16"/>
      <c r="I27" s="17"/>
      <c r="J27" s="17"/>
      <c r="K27" s="17"/>
    </row>
    <row r="28" ht="16.5" customHeight="1">
      <c r="B28" s="14">
        <v>45239.0</v>
      </c>
      <c r="C28" s="15"/>
      <c r="D28" s="15" t="s">
        <v>169</v>
      </c>
      <c r="E28" s="15"/>
      <c r="F28" s="15">
        <v>160.0</v>
      </c>
      <c r="G28" s="16">
        <f t="shared" si="3"/>
        <v>675</v>
      </c>
      <c r="H28" s="16"/>
      <c r="I28" s="17"/>
      <c r="J28" s="17"/>
      <c r="K28" s="17"/>
    </row>
    <row r="29" ht="16.5" customHeight="1">
      <c r="B29" s="14"/>
      <c r="C29" s="15"/>
      <c r="D29" s="15" t="s">
        <v>27</v>
      </c>
      <c r="E29" s="15"/>
      <c r="F29" s="15"/>
      <c r="G29" s="16">
        <v>0.0</v>
      </c>
      <c r="H29" s="16"/>
      <c r="I29" s="17"/>
      <c r="J29" s="17"/>
      <c r="K29" s="17"/>
    </row>
    <row r="30" ht="16.5" customHeight="1">
      <c r="B30" s="14">
        <v>45399.0</v>
      </c>
      <c r="C30" s="15" t="s">
        <v>171</v>
      </c>
      <c r="D30" s="15"/>
      <c r="E30" s="15">
        <v>200.0</v>
      </c>
      <c r="F30" s="15"/>
      <c r="G30" s="16">
        <v>200.0</v>
      </c>
      <c r="H30" s="16"/>
      <c r="I30" s="17"/>
      <c r="J30" s="17"/>
      <c r="K30" s="17"/>
    </row>
    <row r="31" ht="16.5" customHeight="1">
      <c r="B31" s="14">
        <v>45400.0</v>
      </c>
      <c r="C31" s="15"/>
      <c r="D31" s="15" t="s">
        <v>172</v>
      </c>
      <c r="E31" s="15"/>
      <c r="F31" s="15">
        <v>70.0</v>
      </c>
      <c r="G31" s="16">
        <f>G30-F31</f>
        <v>130</v>
      </c>
      <c r="H31" s="16"/>
      <c r="I31" s="17"/>
      <c r="J31" s="17"/>
      <c r="K31" s="17"/>
    </row>
    <row r="32" ht="16.5" customHeight="1">
      <c r="B32" s="14">
        <v>45450.0</v>
      </c>
      <c r="C32" s="15"/>
      <c r="D32" s="15" t="s">
        <v>172</v>
      </c>
      <c r="E32" s="15"/>
      <c r="F32" s="15">
        <v>130.0</v>
      </c>
      <c r="G32" s="16">
        <v>0.0</v>
      </c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>
        <v>45965.0</v>
      </c>
      <c r="C34" s="15"/>
      <c r="D34" s="15" t="s">
        <v>170</v>
      </c>
      <c r="E34" s="15">
        <v>2400.0</v>
      </c>
      <c r="F34" s="15"/>
      <c r="G34" s="16"/>
      <c r="H34" s="16"/>
      <c r="I34" s="17"/>
      <c r="J34" s="17"/>
      <c r="K34" s="17" t="s">
        <v>173</v>
      </c>
    </row>
    <row r="35" ht="16.5" customHeight="1">
      <c r="B35" s="14">
        <v>45966.0</v>
      </c>
      <c r="C35" s="15"/>
      <c r="D35" s="15" t="s">
        <v>27</v>
      </c>
      <c r="E35" s="15"/>
      <c r="F35" s="15">
        <v>2400.0</v>
      </c>
      <c r="G35" s="16"/>
      <c r="H35" s="16"/>
      <c r="I35" s="17"/>
      <c r="J35" s="17"/>
      <c r="K35" s="17" t="s">
        <v>174</v>
      </c>
    </row>
    <row r="36" ht="16.5" customHeight="1">
      <c r="B36" s="14">
        <v>45979.0</v>
      </c>
      <c r="C36" s="15"/>
      <c r="D36" s="15" t="s">
        <v>170</v>
      </c>
      <c r="E36" s="15">
        <v>2400.0</v>
      </c>
      <c r="F36" s="15"/>
      <c r="G36" s="16"/>
      <c r="H36" s="16"/>
      <c r="I36" s="17"/>
      <c r="J36" s="17"/>
      <c r="K36" s="17"/>
    </row>
    <row r="37" ht="16.5" customHeight="1">
      <c r="B37" s="14">
        <v>45980.0</v>
      </c>
      <c r="C37" s="15"/>
      <c r="D37" s="15" t="s">
        <v>27</v>
      </c>
      <c r="E37" s="15"/>
      <c r="F37" s="15">
        <v>2400.0</v>
      </c>
      <c r="G37" s="16"/>
      <c r="H37" s="16"/>
      <c r="I37" s="17"/>
      <c r="J37" s="17"/>
      <c r="K37" s="17" t="s">
        <v>175</v>
      </c>
    </row>
    <row r="38" ht="16.5" customHeight="1">
      <c r="B38" s="14">
        <v>46001.0</v>
      </c>
      <c r="C38" s="15"/>
      <c r="D38" s="15" t="s">
        <v>27</v>
      </c>
      <c r="E38" s="15">
        <v>2600.0</v>
      </c>
      <c r="F38" s="15">
        <v>2600.0</v>
      </c>
      <c r="G38" s="37">
        <v>0.0</v>
      </c>
      <c r="H38" s="16"/>
      <c r="I38" s="17"/>
      <c r="J38" s="17"/>
      <c r="K38" s="17" t="s">
        <v>174</v>
      </c>
    </row>
    <row r="39" ht="16.5" customHeight="1">
      <c r="B39" s="36">
        <v>46244.0</v>
      </c>
      <c r="C39" s="41" t="s">
        <v>171</v>
      </c>
      <c r="D39" s="15"/>
      <c r="E39" s="41">
        <v>20.0</v>
      </c>
      <c r="F39" s="15"/>
      <c r="G39" s="16">
        <f t="shared" ref="G39:G42" si="4">G38+E39-F39</f>
        <v>20</v>
      </c>
      <c r="H39" s="16"/>
      <c r="I39" s="17"/>
      <c r="J39" s="17"/>
      <c r="K39" s="17"/>
    </row>
    <row r="40" ht="16.5" customHeight="1">
      <c r="B40" s="36">
        <v>46245.0</v>
      </c>
      <c r="C40" s="41" t="s">
        <v>171</v>
      </c>
      <c r="D40" s="15"/>
      <c r="E40" s="41">
        <v>42.0</v>
      </c>
      <c r="F40" s="15"/>
      <c r="G40" s="16">
        <f t="shared" si="4"/>
        <v>62</v>
      </c>
      <c r="H40" s="16"/>
      <c r="I40" s="17"/>
      <c r="J40" s="17"/>
      <c r="K40" s="17"/>
    </row>
    <row r="41" ht="16.5" customHeight="1">
      <c r="B41" s="36">
        <v>46247.0</v>
      </c>
      <c r="C41" s="15"/>
      <c r="D41" s="41" t="s">
        <v>176</v>
      </c>
      <c r="E41" s="15"/>
      <c r="F41" s="41">
        <v>17.5</v>
      </c>
      <c r="G41" s="16">
        <f t="shared" si="4"/>
        <v>44.5</v>
      </c>
      <c r="H41" s="16"/>
      <c r="I41" s="17"/>
      <c r="J41" s="17"/>
      <c r="K41" s="17"/>
    </row>
    <row r="42" ht="16.5" customHeight="1">
      <c r="B42" s="36">
        <v>46247.0</v>
      </c>
      <c r="C42" s="15"/>
      <c r="D42" s="41" t="s">
        <v>176</v>
      </c>
      <c r="E42" s="15"/>
      <c r="F42" s="41">
        <v>42.0</v>
      </c>
      <c r="G42" s="16">
        <f t="shared" si="4"/>
        <v>2.5</v>
      </c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5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7"/>
      <c r="D115" s="17"/>
      <c r="E115" s="15"/>
      <c r="F115" s="17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5"/>
      <c r="D184" s="15"/>
      <c r="E184" s="15"/>
      <c r="F184" s="15"/>
      <c r="G184" s="16"/>
      <c r="H184" s="16"/>
      <c r="I184" s="17"/>
      <c r="J184" s="17"/>
      <c r="K184" s="17"/>
    </row>
    <row r="185" ht="16.5" customHeight="1">
      <c r="B185" s="14"/>
      <c r="C185" s="15"/>
      <c r="D185" s="15"/>
      <c r="E185" s="15"/>
      <c r="F185" s="15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3.14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177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45743.0</v>
      </c>
      <c r="C4" s="15" t="s">
        <v>14</v>
      </c>
      <c r="D4" s="15"/>
      <c r="E4" s="15"/>
      <c r="F4" s="15"/>
      <c r="G4" s="47">
        <v>152.0</v>
      </c>
      <c r="H4" s="16"/>
      <c r="I4" s="17"/>
      <c r="J4" s="17"/>
      <c r="K4" s="17"/>
      <c r="L4" s="17" t="s">
        <v>178</v>
      </c>
    </row>
    <row r="5" ht="16.5" customHeight="1">
      <c r="B5" s="14">
        <v>45744.0</v>
      </c>
      <c r="C5" s="15"/>
      <c r="D5" s="15" t="s">
        <v>179</v>
      </c>
      <c r="E5" s="15"/>
      <c r="F5" s="15">
        <v>7.84</v>
      </c>
      <c r="G5" s="47">
        <f t="shared" ref="G5:G10" si="1">G4+E5-F5</f>
        <v>144.16</v>
      </c>
      <c r="H5" s="16"/>
      <c r="I5" s="17"/>
      <c r="J5" s="17"/>
      <c r="K5" s="17"/>
      <c r="L5" s="17"/>
    </row>
    <row r="6" ht="16.5" customHeight="1">
      <c r="B6" s="14">
        <v>45747.0</v>
      </c>
      <c r="C6" s="15"/>
      <c r="D6" s="15" t="s">
        <v>179</v>
      </c>
      <c r="E6" s="15"/>
      <c r="F6" s="15">
        <v>3.92</v>
      </c>
      <c r="G6" s="47">
        <f t="shared" si="1"/>
        <v>140.24</v>
      </c>
      <c r="H6" s="16"/>
      <c r="I6" s="17"/>
      <c r="J6" s="17"/>
      <c r="K6" s="17"/>
      <c r="L6" s="17"/>
    </row>
    <row r="7" ht="16.5" customHeight="1">
      <c r="B7" s="14">
        <v>45747.0</v>
      </c>
      <c r="C7" s="15"/>
      <c r="D7" s="15" t="s">
        <v>180</v>
      </c>
      <c r="E7" s="15"/>
      <c r="F7" s="15">
        <v>7.84</v>
      </c>
      <c r="G7" s="47">
        <f t="shared" si="1"/>
        <v>132.4</v>
      </c>
      <c r="H7" s="16"/>
      <c r="I7" s="17"/>
      <c r="J7" s="17"/>
      <c r="K7" s="17"/>
      <c r="L7" s="17"/>
    </row>
    <row r="8" ht="16.5" customHeight="1">
      <c r="B8" s="14">
        <v>45751.0</v>
      </c>
      <c r="C8" s="15"/>
      <c r="D8" s="15" t="s">
        <v>180</v>
      </c>
      <c r="E8" s="15"/>
      <c r="F8" s="15">
        <v>7.84</v>
      </c>
      <c r="G8" s="47">
        <f t="shared" si="1"/>
        <v>124.56</v>
      </c>
      <c r="H8" s="16"/>
      <c r="I8" s="17"/>
      <c r="J8" s="17"/>
      <c r="K8" s="17"/>
      <c r="L8" s="17">
        <v>2.0</v>
      </c>
    </row>
    <row r="9" ht="16.5" customHeight="1">
      <c r="B9" s="14">
        <v>45763.0</v>
      </c>
      <c r="C9" s="15"/>
      <c r="D9" s="15" t="s">
        <v>180</v>
      </c>
      <c r="E9" s="15"/>
      <c r="F9" s="15">
        <v>11.76</v>
      </c>
      <c r="G9" s="47">
        <f t="shared" si="1"/>
        <v>112.8</v>
      </c>
      <c r="H9" s="16"/>
      <c r="I9" s="17"/>
      <c r="J9" s="17"/>
      <c r="K9" s="17"/>
      <c r="L9" s="17">
        <v>3.0</v>
      </c>
    </row>
    <row r="10" ht="16.5" customHeight="1">
      <c r="B10" s="14">
        <v>45763.0</v>
      </c>
      <c r="C10" s="15"/>
      <c r="D10" s="15" t="s">
        <v>179</v>
      </c>
      <c r="E10" s="15"/>
      <c r="F10" s="15">
        <v>3.92</v>
      </c>
      <c r="G10" s="47">
        <f t="shared" si="1"/>
        <v>108.88</v>
      </c>
      <c r="H10" s="16"/>
      <c r="I10" s="17"/>
      <c r="J10" s="17"/>
      <c r="K10" s="17"/>
      <c r="L10" s="17">
        <v>1.0</v>
      </c>
    </row>
    <row r="11" ht="16.5" customHeight="1">
      <c r="B11" s="14">
        <v>45819.0</v>
      </c>
      <c r="C11" s="15" t="s">
        <v>14</v>
      </c>
      <c r="D11" s="15"/>
      <c r="E11" s="15"/>
      <c r="F11" s="15"/>
      <c r="G11" s="47">
        <v>119.0</v>
      </c>
      <c r="H11" s="16"/>
      <c r="I11" s="17"/>
      <c r="J11" s="17"/>
      <c r="K11" s="17"/>
      <c r="L11" s="17"/>
    </row>
    <row r="12" ht="16.5" customHeight="1">
      <c r="B12" s="14">
        <v>45819.0</v>
      </c>
      <c r="C12" s="15"/>
      <c r="D12" s="41" t="s">
        <v>181</v>
      </c>
      <c r="E12" s="15"/>
      <c r="F12" s="15">
        <v>17.0</v>
      </c>
      <c r="G12" s="47">
        <v>102.0</v>
      </c>
      <c r="H12" s="16"/>
      <c r="I12" s="17"/>
      <c r="J12" s="17"/>
      <c r="K12" s="17"/>
      <c r="L12" s="17"/>
    </row>
    <row r="13" ht="16.5" customHeight="1">
      <c r="B13" s="14">
        <v>45860.0</v>
      </c>
      <c r="C13" s="15"/>
      <c r="D13" s="41" t="s">
        <v>181</v>
      </c>
      <c r="E13" s="15"/>
      <c r="F13" s="15">
        <v>17.0</v>
      </c>
      <c r="G13" s="47">
        <v>85.0</v>
      </c>
      <c r="H13" s="16"/>
      <c r="I13" s="17"/>
      <c r="J13" s="17"/>
      <c r="K13" s="17"/>
      <c r="L13" s="17"/>
    </row>
    <row r="14" ht="16.5" customHeight="1">
      <c r="B14" s="14">
        <v>45915.0</v>
      </c>
      <c r="C14" s="15"/>
      <c r="D14" s="41" t="s">
        <v>181</v>
      </c>
      <c r="E14" s="15"/>
      <c r="F14" s="15">
        <v>17.0</v>
      </c>
      <c r="G14" s="47">
        <v>68.0</v>
      </c>
      <c r="H14" s="16"/>
      <c r="I14" s="17"/>
      <c r="J14" s="17"/>
      <c r="K14" s="17"/>
      <c r="L14" s="17"/>
    </row>
    <row r="15" ht="16.5" customHeight="1">
      <c r="B15" s="14">
        <v>45922.0</v>
      </c>
      <c r="C15" s="41" t="s">
        <v>182</v>
      </c>
      <c r="D15" s="41" t="s">
        <v>183</v>
      </c>
      <c r="E15" s="15">
        <v>170.0</v>
      </c>
      <c r="F15" s="15"/>
      <c r="G15" s="47">
        <v>238.0</v>
      </c>
      <c r="H15" s="16"/>
      <c r="I15" s="17"/>
      <c r="J15" s="17"/>
      <c r="K15" s="17"/>
      <c r="L15" s="17"/>
    </row>
    <row r="16" ht="16.5" customHeight="1">
      <c r="B16" s="14">
        <v>45931.0</v>
      </c>
      <c r="C16" s="15" t="s">
        <v>14</v>
      </c>
      <c r="D16" s="15"/>
      <c r="E16" s="15"/>
      <c r="F16" s="15"/>
      <c r="G16" s="47">
        <v>238.0</v>
      </c>
      <c r="H16" s="16"/>
      <c r="I16" s="17"/>
      <c r="J16" s="17"/>
      <c r="K16" s="17"/>
      <c r="L16" s="17"/>
    </row>
    <row r="17" ht="16.5" customHeight="1">
      <c r="B17" s="14">
        <v>45945.0</v>
      </c>
      <c r="C17" s="41" t="s">
        <v>182</v>
      </c>
      <c r="D17" s="41" t="s">
        <v>183</v>
      </c>
      <c r="E17" s="15">
        <v>170.0</v>
      </c>
      <c r="F17" s="17"/>
      <c r="G17" s="47">
        <v>408.0</v>
      </c>
      <c r="H17" s="16"/>
      <c r="I17" s="17"/>
      <c r="J17" s="17"/>
      <c r="K17" s="17"/>
      <c r="L17" s="17"/>
    </row>
    <row r="18" ht="16.5" customHeight="1">
      <c r="B18" s="14">
        <v>45950.0</v>
      </c>
      <c r="C18" s="17"/>
      <c r="D18" s="41" t="s">
        <v>181</v>
      </c>
      <c r="E18" s="15"/>
      <c r="F18" s="15">
        <v>17.0</v>
      </c>
      <c r="G18" s="48">
        <v>391.0</v>
      </c>
      <c r="H18" s="16"/>
      <c r="I18" s="17"/>
      <c r="J18" s="17"/>
      <c r="K18" s="17"/>
      <c r="L18" s="17"/>
    </row>
    <row r="19" ht="16.5" customHeight="1">
      <c r="B19" s="14">
        <v>45961.0</v>
      </c>
      <c r="C19" s="15"/>
      <c r="D19" s="41" t="s">
        <v>181</v>
      </c>
      <c r="E19" s="15"/>
      <c r="F19" s="15">
        <v>17.0</v>
      </c>
      <c r="G19" s="48">
        <v>374.0</v>
      </c>
      <c r="H19" s="16"/>
      <c r="I19" s="17"/>
      <c r="J19" s="17"/>
      <c r="K19" s="17"/>
      <c r="L19" s="17"/>
    </row>
    <row r="20" ht="16.5" customHeight="1">
      <c r="B20" s="14">
        <v>45967.0</v>
      </c>
      <c r="C20" s="15"/>
      <c r="D20" s="41" t="s">
        <v>181</v>
      </c>
      <c r="E20" s="15"/>
      <c r="F20" s="15">
        <v>17.0</v>
      </c>
      <c r="G20" s="48">
        <v>357.0</v>
      </c>
      <c r="H20" s="16"/>
      <c r="I20" s="17"/>
      <c r="J20" s="17"/>
      <c r="K20" s="17"/>
      <c r="L20" s="17"/>
    </row>
    <row r="21" ht="16.5" customHeight="1">
      <c r="B21" s="14">
        <v>45979.0</v>
      </c>
      <c r="C21" s="15"/>
      <c r="D21" s="41" t="s">
        <v>181</v>
      </c>
      <c r="E21" s="15"/>
      <c r="F21" s="15">
        <v>17.0</v>
      </c>
      <c r="G21" s="48">
        <v>340.0</v>
      </c>
      <c r="H21" s="16"/>
      <c r="I21" s="17"/>
      <c r="J21" s="17"/>
      <c r="K21" s="17"/>
      <c r="L21" s="17"/>
    </row>
    <row r="22" ht="16.5" customHeight="1">
      <c r="B22" s="14">
        <v>45995.0</v>
      </c>
      <c r="C22" s="15"/>
      <c r="D22" s="41" t="s">
        <v>181</v>
      </c>
      <c r="E22" s="15"/>
      <c r="F22" s="15">
        <v>17.0</v>
      </c>
      <c r="G22" s="48">
        <v>323.0</v>
      </c>
      <c r="H22" s="16"/>
      <c r="I22" s="17"/>
      <c r="J22" s="17"/>
      <c r="K22" s="17"/>
      <c r="L22" s="17"/>
    </row>
    <row r="23" ht="16.5" customHeight="1">
      <c r="B23" s="14">
        <v>46014.0</v>
      </c>
      <c r="C23" s="15"/>
      <c r="D23" s="41" t="s">
        <v>181</v>
      </c>
      <c r="E23" s="15"/>
      <c r="F23" s="15">
        <v>17.0</v>
      </c>
      <c r="G23" s="48">
        <v>306.0</v>
      </c>
      <c r="H23" s="16"/>
      <c r="I23" s="17"/>
      <c r="J23" s="17"/>
      <c r="K23" s="17"/>
      <c r="L23" s="17"/>
    </row>
    <row r="24" ht="16.5" customHeight="1">
      <c r="B24" s="14">
        <v>46027.0</v>
      </c>
      <c r="C24" s="15"/>
      <c r="D24" s="41" t="s">
        <v>181</v>
      </c>
      <c r="E24" s="15"/>
      <c r="F24" s="15">
        <v>17.0</v>
      </c>
      <c r="G24" s="48">
        <v>289.0</v>
      </c>
      <c r="H24" s="16"/>
      <c r="I24" s="17"/>
      <c r="J24" s="17"/>
      <c r="K24" s="17"/>
      <c r="L24" s="17"/>
    </row>
    <row r="25" ht="16.5" customHeight="1">
      <c r="B25" s="14">
        <v>46028.0</v>
      </c>
      <c r="C25" s="15" t="s">
        <v>14</v>
      </c>
      <c r="D25" s="15"/>
      <c r="E25" s="15"/>
      <c r="F25" s="15"/>
      <c r="G25" s="47">
        <v>289.0</v>
      </c>
      <c r="H25" s="16"/>
      <c r="I25" s="17"/>
      <c r="J25" s="17"/>
      <c r="K25" s="17"/>
      <c r="L25" s="17"/>
    </row>
    <row r="26" ht="16.5" customHeight="1">
      <c r="B26" s="14">
        <v>46041.0</v>
      </c>
      <c r="C26" s="15"/>
      <c r="D26" s="41" t="s">
        <v>181</v>
      </c>
      <c r="E26" s="15"/>
      <c r="F26" s="15">
        <v>17.0</v>
      </c>
      <c r="G26" s="47">
        <v>272.0</v>
      </c>
      <c r="H26" s="16"/>
      <c r="I26" s="17"/>
      <c r="J26" s="17"/>
      <c r="K26" s="17"/>
      <c r="L26" s="17"/>
    </row>
    <row r="27" ht="16.5" customHeight="1">
      <c r="B27" s="14">
        <v>46043.0</v>
      </c>
      <c r="C27" s="15"/>
      <c r="D27" s="41" t="s">
        <v>181</v>
      </c>
      <c r="E27" s="15"/>
      <c r="F27" s="15">
        <v>17.0</v>
      </c>
      <c r="G27" s="47">
        <v>255.0</v>
      </c>
      <c r="H27" s="16"/>
      <c r="I27" s="17"/>
      <c r="J27" s="17"/>
      <c r="K27" s="17"/>
      <c r="L27" s="17"/>
    </row>
    <row r="28" ht="16.5" customHeight="1">
      <c r="B28" s="14">
        <v>46064.0</v>
      </c>
      <c r="C28" s="15"/>
      <c r="D28" s="41" t="s">
        <v>181</v>
      </c>
      <c r="E28" s="15"/>
      <c r="F28" s="15">
        <v>17.0</v>
      </c>
      <c r="G28" s="47">
        <v>238.0</v>
      </c>
      <c r="H28" s="16"/>
      <c r="I28" s="17"/>
      <c r="J28" s="17"/>
      <c r="K28" s="17"/>
      <c r="L28" s="17"/>
    </row>
    <row r="29" ht="16.5" customHeight="1">
      <c r="B29" s="14">
        <v>46076.0</v>
      </c>
      <c r="C29" s="15"/>
      <c r="D29" s="41" t="s">
        <v>181</v>
      </c>
      <c r="E29" s="15"/>
      <c r="F29" s="15">
        <v>17.0</v>
      </c>
      <c r="G29" s="47">
        <v>221.0</v>
      </c>
      <c r="H29" s="16"/>
      <c r="I29" s="17"/>
      <c r="J29" s="17"/>
      <c r="K29" s="17"/>
      <c r="L29" s="17"/>
    </row>
    <row r="30" ht="16.5" customHeight="1">
      <c r="B30" s="14">
        <v>46087.0</v>
      </c>
      <c r="C30" s="15"/>
      <c r="D30" s="41" t="s">
        <v>181</v>
      </c>
      <c r="E30" s="15"/>
      <c r="F30" s="15">
        <v>17.0</v>
      </c>
      <c r="G30" s="47">
        <v>204.0</v>
      </c>
      <c r="H30" s="16"/>
      <c r="I30" s="17"/>
      <c r="J30" s="17"/>
      <c r="K30" s="17"/>
      <c r="L30" s="17"/>
    </row>
    <row r="31" ht="16.5" customHeight="1">
      <c r="B31" s="14">
        <v>46090.0</v>
      </c>
      <c r="C31" s="15" t="s">
        <v>14</v>
      </c>
      <c r="D31" s="15"/>
      <c r="E31" s="15"/>
      <c r="F31" s="15"/>
      <c r="G31" s="47">
        <v>204.0</v>
      </c>
      <c r="H31" s="16"/>
      <c r="I31" s="17"/>
      <c r="J31" s="17"/>
      <c r="K31" s="17"/>
      <c r="L31" s="17"/>
    </row>
    <row r="32" ht="16.5" customHeight="1">
      <c r="B32" s="36">
        <v>46104.0</v>
      </c>
      <c r="C32" s="15"/>
      <c r="D32" s="41" t="s">
        <v>181</v>
      </c>
      <c r="E32" s="15"/>
      <c r="F32" s="41">
        <v>17.0</v>
      </c>
      <c r="G32" s="49">
        <v>187.0</v>
      </c>
      <c r="H32" s="16"/>
      <c r="I32" s="17"/>
      <c r="J32" s="17"/>
      <c r="K32" s="17"/>
      <c r="L32" s="17"/>
    </row>
    <row r="33" ht="16.5" customHeight="1">
      <c r="B33" s="36">
        <v>46142.0</v>
      </c>
      <c r="C33" s="15"/>
      <c r="D33" s="41" t="s">
        <v>181</v>
      </c>
      <c r="E33" s="15"/>
      <c r="F33" s="41">
        <v>17.0</v>
      </c>
      <c r="G33" s="49">
        <v>170.0</v>
      </c>
      <c r="H33" s="16"/>
      <c r="I33" s="17"/>
      <c r="J33" s="17"/>
      <c r="K33" s="17"/>
      <c r="L33" s="17"/>
    </row>
    <row r="34" ht="16.5" customHeight="1">
      <c r="B34" s="36">
        <v>46177.0</v>
      </c>
      <c r="C34" s="50"/>
      <c r="D34" s="41" t="s">
        <v>183</v>
      </c>
      <c r="E34" s="41">
        <v>17.0</v>
      </c>
      <c r="F34" s="15"/>
      <c r="G34" s="49">
        <v>187.0</v>
      </c>
      <c r="H34" s="16"/>
      <c r="I34" s="17"/>
      <c r="J34" s="17"/>
      <c r="K34" s="17"/>
      <c r="L34" s="17"/>
    </row>
    <row r="35" ht="16.5" customHeight="1">
      <c r="B35" s="36">
        <v>46177.0</v>
      </c>
      <c r="C35" s="15"/>
      <c r="D35" s="41" t="s">
        <v>181</v>
      </c>
      <c r="E35" s="15"/>
      <c r="F35" s="41">
        <v>0.68</v>
      </c>
      <c r="G35" s="49">
        <v>186.32</v>
      </c>
      <c r="H35" s="16"/>
      <c r="I35" s="17"/>
      <c r="J35" s="17"/>
      <c r="K35" s="42" t="s">
        <v>184</v>
      </c>
      <c r="L35" s="42">
        <v>260821.0</v>
      </c>
    </row>
    <row r="36" ht="16.5" customHeight="1">
      <c r="B36" s="36">
        <v>46181.0</v>
      </c>
      <c r="C36" s="41" t="s">
        <v>27</v>
      </c>
      <c r="D36" s="41"/>
      <c r="E36" s="15"/>
      <c r="F36" s="41">
        <v>2.0</v>
      </c>
      <c r="G36" s="49">
        <v>184.32</v>
      </c>
      <c r="H36" s="16"/>
      <c r="I36" s="17"/>
      <c r="J36" s="17"/>
      <c r="K36" s="17"/>
      <c r="L36" s="17"/>
    </row>
    <row r="37" ht="16.5" customHeight="1">
      <c r="B37" s="36">
        <v>46198.0</v>
      </c>
      <c r="C37" s="15"/>
      <c r="D37" s="41" t="s">
        <v>181</v>
      </c>
      <c r="E37" s="15"/>
      <c r="F37" s="41">
        <v>1.87</v>
      </c>
      <c r="G37" s="49">
        <v>182.45</v>
      </c>
      <c r="H37" s="16"/>
      <c r="I37" s="17"/>
      <c r="J37" s="17"/>
      <c r="K37" s="17"/>
      <c r="L37" s="17"/>
    </row>
    <row r="38" ht="16.5" customHeight="1">
      <c r="B38" s="36">
        <v>46199.0</v>
      </c>
      <c r="C38" s="15"/>
      <c r="D38" s="41" t="s">
        <v>181</v>
      </c>
      <c r="E38" s="15"/>
      <c r="F38" s="41">
        <v>1.955</v>
      </c>
      <c r="G38" s="49">
        <v>180.5</v>
      </c>
      <c r="H38" s="16"/>
      <c r="I38" s="17"/>
      <c r="J38" s="17"/>
      <c r="K38" s="17"/>
      <c r="L38" s="17"/>
    </row>
    <row r="39" ht="16.5" customHeight="1">
      <c r="B39" s="36">
        <v>46199.0</v>
      </c>
      <c r="C39" s="15"/>
      <c r="D39" s="41" t="s">
        <v>181</v>
      </c>
      <c r="E39" s="15"/>
      <c r="F39" s="41">
        <v>1.955</v>
      </c>
      <c r="G39" s="49">
        <v>178.54</v>
      </c>
      <c r="H39" s="16"/>
      <c r="I39" s="17"/>
      <c r="J39" s="17"/>
      <c r="K39" s="17"/>
      <c r="L39" s="17"/>
    </row>
    <row r="40" ht="16.5" customHeight="1">
      <c r="B40" s="36">
        <v>46202.0</v>
      </c>
      <c r="C40" s="15"/>
      <c r="D40" s="41" t="s">
        <v>181</v>
      </c>
      <c r="E40" s="15"/>
      <c r="F40" s="41">
        <v>0.374</v>
      </c>
      <c r="G40" s="49">
        <v>178.17</v>
      </c>
      <c r="H40" s="16"/>
      <c r="I40" s="17"/>
      <c r="J40" s="17"/>
      <c r="K40" s="17"/>
      <c r="L40" s="17"/>
    </row>
    <row r="41" ht="16.5" customHeight="1">
      <c r="B41" s="36">
        <v>46203.0</v>
      </c>
      <c r="C41" s="15"/>
      <c r="D41" s="41" t="s">
        <v>181</v>
      </c>
      <c r="E41" s="15"/>
      <c r="F41" s="41">
        <v>1.87</v>
      </c>
      <c r="G41" s="49">
        <v>176.3</v>
      </c>
      <c r="H41" s="16"/>
      <c r="I41" s="17"/>
      <c r="J41" s="17"/>
      <c r="K41" s="17"/>
      <c r="L41" s="17"/>
    </row>
    <row r="42" ht="16.5" customHeight="1">
      <c r="B42" s="36">
        <v>46205.0</v>
      </c>
      <c r="C42" s="15"/>
      <c r="D42" s="41" t="s">
        <v>181</v>
      </c>
      <c r="E42" s="15"/>
      <c r="F42" s="41">
        <v>1.87</v>
      </c>
      <c r="G42" s="49">
        <v>174.43</v>
      </c>
      <c r="H42" s="16"/>
      <c r="I42" s="17"/>
      <c r="J42" s="17"/>
      <c r="K42" s="17"/>
      <c r="L42" s="17"/>
    </row>
    <row r="43" ht="16.5" customHeight="1">
      <c r="B43" s="36">
        <v>46209.0</v>
      </c>
      <c r="C43" s="15"/>
      <c r="D43" s="41" t="s">
        <v>181</v>
      </c>
      <c r="E43" s="15"/>
      <c r="F43" s="41">
        <v>0.3</v>
      </c>
      <c r="G43" s="49">
        <v>174.13</v>
      </c>
      <c r="H43" s="16"/>
      <c r="I43" s="17"/>
      <c r="J43" s="17"/>
      <c r="K43" s="17"/>
      <c r="L43" s="17"/>
    </row>
    <row r="44" ht="16.5" customHeight="1">
      <c r="B44" s="36">
        <v>46211.0</v>
      </c>
      <c r="C44" s="15"/>
      <c r="D44" s="41" t="s">
        <v>181</v>
      </c>
      <c r="E44" s="15"/>
      <c r="F44" s="41">
        <v>0.3</v>
      </c>
      <c r="G44" s="49">
        <v>173.83</v>
      </c>
      <c r="H44" s="16"/>
      <c r="I44" s="17"/>
      <c r="J44" s="17"/>
      <c r="K44" s="17"/>
      <c r="L44" s="17"/>
    </row>
    <row r="45" ht="16.5" customHeight="1">
      <c r="B45" s="36">
        <v>46212.0</v>
      </c>
      <c r="C45" s="15"/>
      <c r="D45" s="41" t="s">
        <v>181</v>
      </c>
      <c r="E45" s="15"/>
      <c r="F45" s="41">
        <v>1.19</v>
      </c>
      <c r="G45" s="49">
        <v>172.64</v>
      </c>
      <c r="H45" s="16"/>
      <c r="I45" s="17"/>
      <c r="J45" s="17"/>
      <c r="K45" s="17"/>
      <c r="L45" s="17"/>
    </row>
    <row r="46" ht="16.5" customHeight="1">
      <c r="B46" s="36">
        <v>46217.0</v>
      </c>
      <c r="C46" s="15"/>
      <c r="D46" s="41" t="s">
        <v>181</v>
      </c>
      <c r="E46" s="15"/>
      <c r="F46" s="41">
        <v>1.87</v>
      </c>
      <c r="G46" s="49">
        <v>170.77</v>
      </c>
      <c r="H46" s="16"/>
      <c r="I46" s="17"/>
      <c r="J46" s="17"/>
      <c r="K46" s="17"/>
      <c r="L46" s="17"/>
    </row>
    <row r="47" ht="16.5" customHeight="1">
      <c r="B47" s="36">
        <v>46219.0</v>
      </c>
      <c r="C47" s="15"/>
      <c r="D47" s="41" t="s">
        <v>181</v>
      </c>
      <c r="E47" s="15"/>
      <c r="F47" s="41">
        <v>1.87</v>
      </c>
      <c r="G47" s="49">
        <v>168.9</v>
      </c>
      <c r="H47" s="16"/>
      <c r="I47" s="17"/>
      <c r="J47" s="17"/>
      <c r="K47" s="17"/>
      <c r="L47" s="17"/>
    </row>
    <row r="48" ht="16.5" customHeight="1">
      <c r="B48" s="36">
        <v>46225.0</v>
      </c>
      <c r="C48" s="15"/>
      <c r="D48" s="41" t="s">
        <v>181</v>
      </c>
      <c r="E48" s="15"/>
      <c r="F48" s="41">
        <v>1.87</v>
      </c>
      <c r="G48" s="49">
        <v>167.03</v>
      </c>
      <c r="H48" s="16"/>
      <c r="I48" s="17"/>
      <c r="J48" s="17"/>
      <c r="K48" s="17"/>
      <c r="L48" s="17"/>
    </row>
    <row r="49" ht="16.5" customHeight="1">
      <c r="B49" s="36">
        <v>46232.0</v>
      </c>
      <c r="C49" s="15"/>
      <c r="D49" s="41" t="s">
        <v>181</v>
      </c>
      <c r="E49" s="15"/>
      <c r="F49" s="41">
        <v>1.36</v>
      </c>
      <c r="G49" s="47">
        <f t="shared" ref="G49:G64" si="2">G48-F49+E49</f>
        <v>165.67</v>
      </c>
      <c r="H49" s="16"/>
      <c r="I49" s="17"/>
      <c r="J49" s="17"/>
      <c r="K49" s="17"/>
      <c r="L49" s="17"/>
    </row>
    <row r="50" ht="16.5" customHeight="1">
      <c r="B50" s="36">
        <v>46237.0</v>
      </c>
      <c r="C50" s="15"/>
      <c r="D50" s="41" t="s">
        <v>181</v>
      </c>
      <c r="E50" s="15"/>
      <c r="F50" s="41">
        <v>1.87</v>
      </c>
      <c r="G50" s="47">
        <f t="shared" si="2"/>
        <v>163.8</v>
      </c>
      <c r="H50" s="16"/>
      <c r="I50" s="17"/>
      <c r="J50" s="17"/>
      <c r="K50" s="17"/>
      <c r="L50" s="17"/>
    </row>
    <row r="51" ht="16.5" customHeight="1">
      <c r="B51" s="36">
        <v>46253.0</v>
      </c>
      <c r="C51" s="15"/>
      <c r="D51" s="41" t="s">
        <v>181</v>
      </c>
      <c r="E51" s="15"/>
      <c r="F51" s="41">
        <v>1.58</v>
      </c>
      <c r="G51" s="47">
        <f t="shared" si="2"/>
        <v>162.22</v>
      </c>
      <c r="H51" s="16"/>
      <c r="I51" s="17"/>
      <c r="J51" s="17"/>
      <c r="K51" s="17"/>
      <c r="L51" s="17"/>
    </row>
    <row r="52" ht="16.5" customHeight="1">
      <c r="B52" s="36">
        <v>46253.0</v>
      </c>
      <c r="C52" s="15"/>
      <c r="D52" s="41" t="s">
        <v>181</v>
      </c>
      <c r="E52" s="15"/>
      <c r="F52" s="41">
        <v>1.87</v>
      </c>
      <c r="G52" s="47">
        <f t="shared" si="2"/>
        <v>160.35</v>
      </c>
      <c r="H52" s="16"/>
      <c r="I52" s="17"/>
      <c r="J52" s="17"/>
      <c r="K52" s="17"/>
      <c r="L52" s="17"/>
    </row>
    <row r="53" ht="16.5" customHeight="1">
      <c r="B53" s="36">
        <v>46258.0</v>
      </c>
      <c r="C53" s="15"/>
      <c r="D53" s="41" t="s">
        <v>181</v>
      </c>
      <c r="E53" s="15"/>
      <c r="F53" s="41">
        <v>1.87</v>
      </c>
      <c r="G53" s="47">
        <f t="shared" si="2"/>
        <v>158.48</v>
      </c>
      <c r="H53" s="16"/>
      <c r="I53" s="17"/>
      <c r="J53" s="17"/>
      <c r="K53" s="17"/>
      <c r="L53" s="17"/>
    </row>
    <row r="54" ht="16.5" customHeight="1">
      <c r="B54" s="36">
        <v>46258.0</v>
      </c>
      <c r="C54" s="15"/>
      <c r="D54" s="41" t="s">
        <v>181</v>
      </c>
      <c r="E54" s="15"/>
      <c r="F54" s="41">
        <v>1.87</v>
      </c>
      <c r="G54" s="47">
        <f t="shared" si="2"/>
        <v>156.61</v>
      </c>
      <c r="H54" s="16"/>
      <c r="I54" s="17"/>
      <c r="J54" s="17"/>
      <c r="K54" s="17"/>
      <c r="L54" s="17"/>
    </row>
    <row r="55" ht="16.5" customHeight="1">
      <c r="B55" s="36">
        <v>46269.0</v>
      </c>
      <c r="C55" s="15"/>
      <c r="D55" s="41" t="s">
        <v>181</v>
      </c>
      <c r="E55" s="15"/>
      <c r="F55" s="41">
        <v>0.19</v>
      </c>
      <c r="G55" s="47">
        <f t="shared" si="2"/>
        <v>156.42</v>
      </c>
      <c r="H55" s="16"/>
      <c r="I55" s="17"/>
      <c r="J55" s="17"/>
      <c r="K55" s="17"/>
      <c r="L55" s="17"/>
    </row>
    <row r="56" ht="16.5" customHeight="1">
      <c r="B56" s="36">
        <v>46274.0</v>
      </c>
      <c r="C56" s="15"/>
      <c r="D56" s="41" t="s">
        <v>181</v>
      </c>
      <c r="E56" s="15"/>
      <c r="F56" s="41">
        <v>1.87</v>
      </c>
      <c r="G56" s="47">
        <f t="shared" si="2"/>
        <v>154.55</v>
      </c>
      <c r="H56" s="16"/>
      <c r="I56" s="17"/>
      <c r="J56" s="17"/>
      <c r="K56" s="17"/>
      <c r="L56" s="17"/>
    </row>
    <row r="57" ht="16.5" customHeight="1">
      <c r="B57" s="36">
        <v>46275.0</v>
      </c>
      <c r="C57" s="15"/>
      <c r="D57" s="41" t="s">
        <v>181</v>
      </c>
      <c r="E57" s="15"/>
      <c r="F57" s="41">
        <v>1.5</v>
      </c>
      <c r="G57" s="47">
        <f t="shared" si="2"/>
        <v>153.05</v>
      </c>
      <c r="H57" s="16"/>
      <c r="I57" s="17"/>
      <c r="J57" s="17"/>
      <c r="K57" s="17"/>
      <c r="L57" s="17"/>
    </row>
    <row r="58" ht="16.5" customHeight="1">
      <c r="B58" s="36">
        <v>46275.0</v>
      </c>
      <c r="C58" s="15"/>
      <c r="D58" s="41" t="s">
        <v>181</v>
      </c>
      <c r="E58" s="15"/>
      <c r="F58" s="41">
        <v>1.87</v>
      </c>
      <c r="G58" s="47">
        <f t="shared" si="2"/>
        <v>151.18</v>
      </c>
      <c r="H58" s="16"/>
      <c r="I58" s="17"/>
      <c r="J58" s="17"/>
      <c r="K58" s="17"/>
      <c r="L58" s="17"/>
    </row>
    <row r="59" ht="16.5" customHeight="1">
      <c r="B59" s="36">
        <v>46276.0</v>
      </c>
      <c r="C59" s="17"/>
      <c r="D59" s="41" t="s">
        <v>181</v>
      </c>
      <c r="E59" s="15"/>
      <c r="F59" s="41">
        <v>1.87</v>
      </c>
      <c r="G59" s="47">
        <f t="shared" si="2"/>
        <v>149.31</v>
      </c>
      <c r="H59" s="16"/>
      <c r="I59" s="17"/>
      <c r="J59" s="17"/>
      <c r="K59" s="17"/>
      <c r="L59" s="17"/>
    </row>
    <row r="60" ht="16.5" customHeight="1">
      <c r="B60" s="36">
        <v>46276.0</v>
      </c>
      <c r="C60" s="17"/>
      <c r="D60" s="41" t="s">
        <v>181</v>
      </c>
      <c r="E60" s="15"/>
      <c r="F60" s="41">
        <v>0.87</v>
      </c>
      <c r="G60" s="47">
        <f t="shared" si="2"/>
        <v>148.44</v>
      </c>
      <c r="H60" s="16"/>
      <c r="I60" s="17"/>
      <c r="J60" s="17"/>
      <c r="K60" s="17"/>
      <c r="L60" s="17"/>
    </row>
    <row r="61" ht="16.5" customHeight="1">
      <c r="B61" s="36">
        <v>46280.0</v>
      </c>
      <c r="C61" s="17"/>
      <c r="D61" s="41" t="s">
        <v>181</v>
      </c>
      <c r="E61" s="15"/>
      <c r="F61" s="41">
        <v>1.36</v>
      </c>
      <c r="G61" s="47">
        <f t="shared" si="2"/>
        <v>147.08</v>
      </c>
      <c r="H61" s="16"/>
      <c r="I61" s="17"/>
      <c r="J61" s="17"/>
      <c r="K61" s="17"/>
      <c r="L61" s="17"/>
      <c r="N61" s="44" t="s">
        <v>185</v>
      </c>
      <c r="O61" s="44" t="s">
        <v>186</v>
      </c>
    </row>
    <row r="62" ht="16.5" customHeight="1">
      <c r="B62" s="36">
        <v>46286.0</v>
      </c>
      <c r="C62" s="42"/>
      <c r="D62" s="41" t="s">
        <v>187</v>
      </c>
      <c r="E62" s="15"/>
      <c r="F62" s="41">
        <v>1.87</v>
      </c>
      <c r="G62" s="47">
        <f t="shared" si="2"/>
        <v>145.21</v>
      </c>
      <c r="H62" s="16"/>
      <c r="I62" s="17"/>
      <c r="J62" s="17"/>
      <c r="K62" s="17"/>
      <c r="L62" s="17"/>
      <c r="N62" s="44" t="s">
        <v>188</v>
      </c>
      <c r="O62" s="44" t="s">
        <v>189</v>
      </c>
    </row>
    <row r="63" ht="16.5" customHeight="1">
      <c r="B63" s="36">
        <v>46287.0</v>
      </c>
      <c r="C63" s="17"/>
      <c r="D63" s="41" t="s">
        <v>187</v>
      </c>
      <c r="E63" s="15"/>
      <c r="F63" s="41">
        <v>1.87</v>
      </c>
      <c r="G63" s="47">
        <f t="shared" si="2"/>
        <v>143.34</v>
      </c>
      <c r="H63" s="16"/>
      <c r="I63" s="17"/>
      <c r="J63" s="17"/>
      <c r="K63" s="17"/>
      <c r="L63" s="17"/>
    </row>
    <row r="64" ht="16.5" customHeight="1">
      <c r="B64" s="36">
        <v>46287.0</v>
      </c>
      <c r="C64" s="17"/>
      <c r="D64" s="41" t="s">
        <v>190</v>
      </c>
      <c r="E64" s="15"/>
      <c r="F64" s="41">
        <v>1.5</v>
      </c>
      <c r="G64" s="47">
        <f t="shared" si="2"/>
        <v>141.84</v>
      </c>
      <c r="H64" s="16"/>
      <c r="I64" s="17"/>
      <c r="J64" s="17"/>
      <c r="K64" s="17"/>
      <c r="L64" s="17"/>
    </row>
    <row r="65" ht="16.5" customHeight="1">
      <c r="B65" s="14"/>
      <c r="C65" s="17"/>
      <c r="D65" s="15"/>
      <c r="E65" s="15"/>
      <c r="F65" s="17"/>
      <c r="G65" s="16"/>
      <c r="H65" s="16"/>
      <c r="I65" s="17"/>
      <c r="J65" s="17"/>
      <c r="K65" s="17"/>
      <c r="L65" s="17"/>
    </row>
    <row r="66" ht="16.5" customHeight="1">
      <c r="B66" s="14"/>
      <c r="C66" s="17"/>
      <c r="D66" s="15"/>
      <c r="E66" s="15"/>
      <c r="F66" s="17"/>
      <c r="G66" s="16"/>
      <c r="H66" s="16"/>
      <c r="I66" s="17"/>
      <c r="J66" s="17"/>
      <c r="K66" s="17"/>
      <c r="L66" s="17"/>
    </row>
    <row r="67" ht="16.5" customHeight="1">
      <c r="B67" s="14"/>
      <c r="C67" s="17"/>
      <c r="D67" s="15"/>
      <c r="E67" s="15"/>
      <c r="F67" s="17"/>
      <c r="G67" s="16"/>
      <c r="H67" s="16"/>
      <c r="I67" s="17"/>
      <c r="J67" s="17"/>
      <c r="K67" s="17"/>
      <c r="L67" s="17"/>
    </row>
    <row r="68" ht="16.5" customHeight="1">
      <c r="B68" s="14"/>
      <c r="C68" s="17"/>
      <c r="D68" s="15"/>
      <c r="E68" s="15"/>
      <c r="F68" s="17"/>
      <c r="G68" s="16"/>
      <c r="H68" s="16"/>
      <c r="I68" s="17"/>
      <c r="J68" s="17"/>
      <c r="K68" s="17"/>
      <c r="L68" s="17"/>
    </row>
    <row r="69" ht="16.5" customHeight="1">
      <c r="B69" s="14"/>
      <c r="C69" s="17"/>
      <c r="D69" s="17"/>
      <c r="E69" s="15"/>
      <c r="F69" s="17"/>
      <c r="G69" s="16"/>
      <c r="H69" s="16"/>
      <c r="I69" s="17"/>
      <c r="J69" s="17"/>
      <c r="K69" s="17"/>
      <c r="L69" s="17"/>
    </row>
    <row r="70" ht="16.5" customHeight="1">
      <c r="B70" s="14"/>
      <c r="C70" s="17"/>
      <c r="D70" s="15"/>
      <c r="E70" s="15"/>
      <c r="F70" s="17"/>
      <c r="G70" s="16"/>
      <c r="H70" s="16"/>
      <c r="I70" s="17"/>
      <c r="J70" s="17"/>
      <c r="K70" s="17"/>
      <c r="L70" s="17"/>
    </row>
    <row r="71" ht="16.5" customHeight="1">
      <c r="B71" s="14"/>
      <c r="C71" s="17"/>
      <c r="D71" s="15"/>
      <c r="E71" s="15"/>
      <c r="F71" s="17"/>
      <c r="G71" s="16"/>
      <c r="H71" s="16"/>
      <c r="I71" s="17"/>
      <c r="J71" s="17"/>
      <c r="K71" s="17"/>
      <c r="L71" s="17"/>
    </row>
    <row r="72" ht="16.5" customHeight="1">
      <c r="B72" s="14"/>
      <c r="C72" s="17"/>
      <c r="D72" s="15"/>
      <c r="E72" s="15"/>
      <c r="F72" s="17"/>
      <c r="G72" s="16"/>
      <c r="H72" s="16"/>
      <c r="I72" s="17"/>
      <c r="J72" s="17"/>
      <c r="K72" s="17"/>
      <c r="L72" s="17"/>
    </row>
    <row r="73" ht="16.5" customHeight="1">
      <c r="B73" s="14"/>
      <c r="C73" s="17"/>
      <c r="D73" s="17"/>
      <c r="E73" s="15"/>
      <c r="F73" s="17"/>
      <c r="G73" s="16"/>
      <c r="H73" s="16"/>
      <c r="I73" s="17"/>
      <c r="J73" s="17"/>
      <c r="K73" s="17"/>
      <c r="L73" s="17"/>
    </row>
    <row r="74" ht="16.5" customHeight="1">
      <c r="B74" s="14"/>
      <c r="C74" s="17"/>
      <c r="D74" s="15"/>
      <c r="E74" s="15"/>
      <c r="F74" s="17"/>
      <c r="G74" s="16"/>
      <c r="H74" s="16"/>
      <c r="I74" s="17"/>
      <c r="J74" s="17"/>
      <c r="K74" s="17"/>
      <c r="L74" s="17"/>
    </row>
    <row r="75" ht="16.5" customHeight="1">
      <c r="B75" s="14"/>
      <c r="C75" s="17"/>
      <c r="D75" s="15"/>
      <c r="E75" s="15"/>
      <c r="F75" s="17"/>
      <c r="G75" s="16"/>
      <c r="H75" s="16"/>
      <c r="I75" s="17"/>
      <c r="J75" s="17"/>
      <c r="K75" s="17"/>
      <c r="L75" s="17"/>
    </row>
    <row r="76" ht="16.5" customHeight="1">
      <c r="B76" s="14"/>
      <c r="C76" s="17"/>
      <c r="D76" s="15"/>
      <c r="E76" s="15"/>
      <c r="F76" s="17"/>
      <c r="G76" s="16"/>
      <c r="H76" s="16"/>
      <c r="I76" s="17"/>
      <c r="J76" s="17"/>
      <c r="K76" s="17"/>
      <c r="L76" s="17"/>
    </row>
    <row r="77" ht="16.5" customHeight="1">
      <c r="B77" s="14"/>
      <c r="C77" s="17"/>
      <c r="D77" s="15"/>
      <c r="E77" s="15"/>
      <c r="F77" s="17"/>
      <c r="G77" s="16"/>
      <c r="H77" s="16"/>
      <c r="I77" s="17"/>
      <c r="J77" s="17"/>
      <c r="K77" s="17"/>
      <c r="L77" s="17"/>
    </row>
    <row r="78" ht="16.5" customHeight="1">
      <c r="B78" s="14"/>
      <c r="C78" s="17"/>
      <c r="D78" s="15"/>
      <c r="E78" s="15"/>
      <c r="F78" s="17"/>
      <c r="G78" s="16"/>
      <c r="H78" s="16"/>
      <c r="I78" s="17"/>
      <c r="J78" s="17"/>
      <c r="K78" s="17"/>
      <c r="L78" s="17"/>
    </row>
    <row r="79" ht="16.5" customHeight="1">
      <c r="B79" s="14"/>
      <c r="C79" s="17"/>
      <c r="D79" s="17"/>
      <c r="E79" s="15"/>
      <c r="F79" s="17"/>
      <c r="G79" s="16"/>
      <c r="H79" s="16"/>
      <c r="I79" s="17"/>
      <c r="J79" s="17"/>
      <c r="K79" s="17"/>
      <c r="L79" s="17"/>
    </row>
    <row r="80" ht="16.5" customHeight="1">
      <c r="B80" s="14"/>
      <c r="C80" s="17"/>
      <c r="D80" s="15"/>
      <c r="E80" s="15"/>
      <c r="F80" s="17"/>
      <c r="G80" s="16"/>
      <c r="H80" s="16"/>
      <c r="I80" s="17"/>
      <c r="J80" s="17"/>
      <c r="K80" s="17"/>
      <c r="L80" s="17"/>
    </row>
    <row r="81" ht="16.5" customHeight="1">
      <c r="B81" s="14"/>
      <c r="C81" s="17"/>
      <c r="D81" s="15"/>
      <c r="E81" s="15"/>
      <c r="F81" s="17"/>
      <c r="G81" s="16"/>
      <c r="H81" s="16"/>
      <c r="I81" s="17"/>
      <c r="J81" s="17"/>
      <c r="K81" s="17"/>
      <c r="L81" s="17"/>
    </row>
    <row r="82" ht="16.5" customHeight="1">
      <c r="B82" s="14"/>
      <c r="C82" s="17"/>
      <c r="D82" s="15"/>
      <c r="E82" s="15"/>
      <c r="F82" s="17"/>
      <c r="G82" s="16"/>
      <c r="H82" s="16"/>
      <c r="I82" s="17"/>
      <c r="J82" s="17"/>
      <c r="K82" s="17"/>
      <c r="L82" s="17"/>
    </row>
    <row r="83" ht="16.5" customHeight="1">
      <c r="B83" s="14"/>
      <c r="C83" s="17"/>
      <c r="D83" s="15"/>
      <c r="E83" s="15"/>
      <c r="F83" s="17"/>
      <c r="G83" s="16"/>
      <c r="H83" s="16"/>
      <c r="I83" s="17"/>
      <c r="J83" s="17"/>
      <c r="K83" s="17"/>
      <c r="L83" s="17"/>
    </row>
    <row r="84" ht="16.5" customHeight="1">
      <c r="B84" s="14"/>
      <c r="C84" s="17"/>
      <c r="D84" s="17"/>
      <c r="E84" s="15"/>
      <c r="F84" s="17"/>
      <c r="G84" s="16"/>
      <c r="H84" s="16"/>
      <c r="I84" s="17"/>
      <c r="J84" s="17"/>
      <c r="K84" s="17"/>
      <c r="L84" s="17"/>
    </row>
    <row r="85" ht="16.5" customHeight="1">
      <c r="B85" s="14"/>
      <c r="C85" s="17"/>
      <c r="D85" s="15"/>
      <c r="E85" s="15"/>
      <c r="F85" s="17"/>
      <c r="G85" s="16"/>
      <c r="H85" s="16"/>
      <c r="I85" s="17"/>
      <c r="J85" s="17"/>
      <c r="K85" s="17"/>
      <c r="L85" s="17"/>
    </row>
    <row r="86" ht="16.5" customHeight="1">
      <c r="B86" s="14"/>
      <c r="C86" s="17"/>
      <c r="D86" s="15"/>
      <c r="E86" s="15"/>
      <c r="F86" s="17"/>
      <c r="G86" s="16"/>
      <c r="H86" s="16"/>
      <c r="I86" s="17"/>
      <c r="J86" s="17"/>
      <c r="K86" s="17"/>
      <c r="L86" s="17"/>
    </row>
    <row r="87" ht="16.5" customHeight="1">
      <c r="B87" s="14"/>
      <c r="C87" s="17"/>
      <c r="D87" s="15"/>
      <c r="E87" s="15"/>
      <c r="F87" s="17"/>
      <c r="G87" s="16"/>
      <c r="H87" s="16"/>
      <c r="I87" s="17"/>
      <c r="J87" s="17"/>
      <c r="K87" s="17"/>
      <c r="L87" s="17"/>
    </row>
    <row r="88" ht="16.5" customHeight="1">
      <c r="B88" s="14"/>
      <c r="C88" s="17"/>
      <c r="D88" s="15"/>
      <c r="E88" s="15"/>
      <c r="F88" s="17"/>
      <c r="G88" s="16"/>
      <c r="H88" s="16"/>
      <c r="I88" s="17"/>
      <c r="J88" s="17"/>
      <c r="K88" s="17"/>
      <c r="L88" s="17"/>
    </row>
    <row r="89" ht="16.5" customHeight="1">
      <c r="B89" s="14"/>
      <c r="C89" s="17"/>
      <c r="D89" s="15"/>
      <c r="E89" s="15"/>
      <c r="F89" s="17"/>
      <c r="G89" s="16"/>
      <c r="H89" s="16"/>
      <c r="I89" s="17"/>
      <c r="J89" s="17"/>
      <c r="K89" s="17"/>
      <c r="L89" s="17"/>
    </row>
    <row r="90" ht="16.5" customHeight="1">
      <c r="B90" s="14"/>
      <c r="C90" s="17"/>
      <c r="D90" s="17"/>
      <c r="E90" s="15"/>
      <c r="F90" s="17"/>
      <c r="G90" s="16"/>
      <c r="H90" s="16"/>
      <c r="I90" s="17"/>
      <c r="J90" s="17"/>
      <c r="K90" s="17"/>
      <c r="L90" s="17"/>
    </row>
    <row r="91" ht="16.5" customHeight="1">
      <c r="B91" s="14"/>
      <c r="C91" s="17"/>
      <c r="D91" s="15"/>
      <c r="E91" s="15"/>
      <c r="F91" s="17"/>
      <c r="G91" s="16"/>
      <c r="H91" s="16"/>
      <c r="I91" s="17"/>
      <c r="J91" s="17"/>
      <c r="K91" s="17"/>
      <c r="L91" s="17"/>
    </row>
    <row r="92" ht="16.5" customHeight="1">
      <c r="B92" s="14"/>
      <c r="C92" s="17"/>
      <c r="D92" s="15"/>
      <c r="E92" s="15"/>
      <c r="F92" s="17"/>
      <c r="G92" s="16"/>
      <c r="H92" s="16"/>
      <c r="I92" s="17"/>
      <c r="J92" s="17"/>
      <c r="K92" s="17"/>
      <c r="L92" s="17"/>
    </row>
    <row r="93" ht="16.5" customHeight="1">
      <c r="B93" s="14"/>
      <c r="C93" s="17"/>
      <c r="D93" s="15"/>
      <c r="E93" s="15"/>
      <c r="F93" s="17"/>
      <c r="G93" s="16"/>
      <c r="H93" s="16"/>
      <c r="I93" s="17"/>
      <c r="J93" s="17"/>
      <c r="K93" s="17"/>
      <c r="L93" s="17"/>
    </row>
    <row r="94" ht="16.5" customHeight="1">
      <c r="B94" s="14"/>
      <c r="C94" s="17"/>
      <c r="D94" s="17"/>
      <c r="E94" s="15"/>
      <c r="F94" s="17"/>
      <c r="G94" s="16"/>
      <c r="H94" s="16"/>
      <c r="I94" s="17"/>
      <c r="J94" s="17"/>
      <c r="K94" s="17"/>
      <c r="L94" s="17"/>
    </row>
    <row r="95" ht="16.5" customHeight="1">
      <c r="B95" s="14"/>
      <c r="C95" s="17"/>
      <c r="D95" s="15"/>
      <c r="E95" s="15"/>
      <c r="F95" s="17"/>
      <c r="G95" s="16"/>
      <c r="H95" s="16"/>
      <c r="I95" s="17"/>
      <c r="J95" s="17"/>
      <c r="K95" s="17"/>
      <c r="L95" s="17"/>
    </row>
    <row r="96" ht="16.5" customHeight="1">
      <c r="B96" s="14"/>
      <c r="C96" s="17"/>
      <c r="D96" s="15"/>
      <c r="E96" s="15"/>
      <c r="F96" s="17"/>
      <c r="G96" s="16"/>
      <c r="H96" s="16"/>
      <c r="I96" s="17"/>
      <c r="J96" s="17"/>
      <c r="K96" s="17"/>
      <c r="L96" s="17"/>
    </row>
    <row r="97" ht="16.5" customHeight="1">
      <c r="B97" s="14"/>
      <c r="C97" s="17"/>
      <c r="D97" s="15"/>
      <c r="E97" s="15"/>
      <c r="F97" s="17"/>
      <c r="G97" s="16"/>
      <c r="H97" s="16"/>
      <c r="I97" s="17"/>
      <c r="J97" s="17"/>
      <c r="K97" s="17"/>
      <c r="L97" s="17"/>
    </row>
    <row r="98" ht="16.5" customHeight="1">
      <c r="B98" s="14"/>
      <c r="C98" s="17"/>
      <c r="D98" s="15"/>
      <c r="E98" s="15"/>
      <c r="F98" s="17"/>
      <c r="G98" s="16"/>
      <c r="H98" s="16"/>
      <c r="I98" s="17"/>
      <c r="J98" s="17"/>
      <c r="K98" s="17"/>
      <c r="L98" s="17" t="s">
        <v>192</v>
      </c>
    </row>
    <row r="99" ht="16.5" customHeight="1">
      <c r="B99" s="14"/>
      <c r="C99" s="17"/>
      <c r="D99" s="15"/>
      <c r="E99" s="15"/>
      <c r="F99" s="17"/>
      <c r="G99" s="16"/>
      <c r="H99" s="16"/>
      <c r="I99" s="17"/>
      <c r="J99" s="17"/>
      <c r="K99" s="17"/>
      <c r="L99" s="17"/>
    </row>
    <row r="100" ht="16.5" customHeight="1">
      <c r="B100" s="14"/>
      <c r="C100" s="17"/>
      <c r="D100" s="15"/>
      <c r="E100" s="15"/>
      <c r="F100" s="17"/>
      <c r="G100" s="16"/>
      <c r="H100" s="16"/>
      <c r="I100" s="17"/>
      <c r="J100" s="17"/>
      <c r="K100" s="17"/>
      <c r="L100" s="17"/>
    </row>
    <row r="101" ht="16.5" customHeight="1">
      <c r="B101" s="14"/>
      <c r="C101" s="17"/>
      <c r="D101" s="15"/>
      <c r="E101" s="15"/>
      <c r="F101" s="17"/>
      <c r="G101" s="16"/>
      <c r="H101" s="16"/>
      <c r="I101" s="17"/>
      <c r="J101" s="17"/>
      <c r="K101" s="17"/>
      <c r="L101" s="17"/>
    </row>
    <row r="102" ht="16.5" customHeight="1">
      <c r="B102" s="14"/>
      <c r="C102" s="17"/>
      <c r="D102" s="15"/>
      <c r="E102" s="15"/>
      <c r="F102" s="17"/>
      <c r="G102" s="16"/>
      <c r="H102" s="16"/>
      <c r="I102" s="17"/>
      <c r="J102" s="17"/>
      <c r="K102" s="17"/>
      <c r="L102" s="17"/>
    </row>
    <row r="103" ht="16.5" customHeight="1">
      <c r="B103" s="14"/>
      <c r="C103" s="17"/>
      <c r="D103" s="15"/>
      <c r="E103" s="15"/>
      <c r="F103" s="17"/>
      <c r="G103" s="16"/>
      <c r="H103" s="16"/>
      <c r="I103" s="17"/>
      <c r="J103" s="17"/>
      <c r="K103" s="17"/>
      <c r="L103" s="17"/>
    </row>
    <row r="104" ht="16.5" customHeight="1">
      <c r="B104" s="14"/>
      <c r="C104" s="17"/>
      <c r="D104" s="15"/>
      <c r="E104" s="15"/>
      <c r="F104" s="17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5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7"/>
      <c r="D106" s="15"/>
      <c r="E106" s="15"/>
      <c r="F106" s="17"/>
      <c r="G106" s="16"/>
      <c r="H106" s="16"/>
      <c r="I106" s="17"/>
      <c r="J106" s="17"/>
      <c r="K106" s="17"/>
      <c r="L106" s="17"/>
    </row>
    <row r="107" ht="16.5" customHeight="1">
      <c r="B107" s="14"/>
      <c r="C107" s="17"/>
      <c r="D107" s="15"/>
      <c r="E107" s="15"/>
      <c r="F107" s="17"/>
      <c r="G107" s="16"/>
      <c r="H107" s="16"/>
      <c r="I107" s="17"/>
      <c r="J107" s="17"/>
      <c r="K107" s="17"/>
      <c r="L107" s="17"/>
    </row>
    <row r="108" ht="16.5" customHeight="1">
      <c r="B108" s="14"/>
      <c r="C108" s="17"/>
      <c r="D108" s="15"/>
      <c r="E108" s="15"/>
      <c r="F108" s="17"/>
      <c r="G108" s="16"/>
      <c r="H108" s="16"/>
      <c r="I108" s="17"/>
      <c r="J108" s="17"/>
      <c r="K108" s="17"/>
      <c r="L108" s="17"/>
    </row>
    <row r="109" ht="16.5" customHeight="1">
      <c r="B109" s="14"/>
      <c r="C109" s="17"/>
      <c r="D109" s="15"/>
      <c r="E109" s="15"/>
      <c r="F109" s="17"/>
      <c r="G109" s="16"/>
      <c r="H109" s="16"/>
      <c r="I109" s="17"/>
      <c r="J109" s="17"/>
      <c r="K109" s="17"/>
      <c r="L109" s="17"/>
    </row>
    <row r="110" ht="16.5" customHeight="1">
      <c r="B110" s="14"/>
      <c r="C110" s="17"/>
      <c r="D110" s="15"/>
      <c r="E110" s="15"/>
      <c r="F110" s="17"/>
      <c r="G110" s="16"/>
      <c r="H110" s="16"/>
      <c r="I110" s="17"/>
      <c r="J110" s="17"/>
      <c r="K110" s="17"/>
      <c r="L110" s="17"/>
    </row>
    <row r="111" ht="16.5" customHeight="1">
      <c r="B111" s="14"/>
      <c r="C111" s="17"/>
      <c r="D111" s="15"/>
      <c r="E111" s="15"/>
      <c r="F111" s="17"/>
      <c r="G111" s="16"/>
      <c r="H111" s="16"/>
      <c r="I111" s="17"/>
      <c r="J111" s="17"/>
      <c r="K111" s="17"/>
      <c r="L111" s="17"/>
    </row>
    <row r="112" ht="16.5" customHeight="1">
      <c r="B112" s="14"/>
      <c r="C112" s="17"/>
      <c r="D112" s="15"/>
      <c r="E112" s="15"/>
      <c r="F112" s="17"/>
      <c r="G112" s="16"/>
      <c r="H112" s="16"/>
      <c r="I112" s="17"/>
      <c r="J112" s="17"/>
      <c r="K112" s="17"/>
      <c r="L112" s="17"/>
    </row>
    <row r="113" ht="16.5" customHeight="1">
      <c r="B113" s="14"/>
      <c r="C113" s="17"/>
      <c r="D113" s="15"/>
      <c r="E113" s="15"/>
      <c r="F113" s="17"/>
      <c r="G113" s="16"/>
      <c r="H113" s="16"/>
      <c r="I113" s="17"/>
      <c r="J113" s="17"/>
      <c r="K113" s="17"/>
      <c r="L113" s="17"/>
    </row>
    <row r="114" ht="16.5" customHeight="1">
      <c r="B114" s="14"/>
      <c r="C114" s="17"/>
      <c r="D114" s="15"/>
      <c r="E114" s="15"/>
      <c r="F114" s="17"/>
      <c r="G114" s="16"/>
      <c r="H114" s="16"/>
      <c r="I114" s="17"/>
      <c r="J114" s="17"/>
      <c r="K114" s="17"/>
      <c r="L114" s="17"/>
    </row>
    <row r="115" ht="16.5" customHeight="1">
      <c r="B115" s="14"/>
      <c r="C115" s="17"/>
      <c r="D115" s="17"/>
      <c r="E115" s="15"/>
      <c r="F115" s="17"/>
      <c r="G115" s="16"/>
      <c r="H115" s="16"/>
      <c r="I115" s="17"/>
      <c r="J115" s="17"/>
      <c r="K115" s="17"/>
      <c r="L115" s="17" t="s">
        <v>193</v>
      </c>
    </row>
    <row r="116" ht="16.5" customHeight="1">
      <c r="B116" s="14"/>
      <c r="C116" s="17"/>
      <c r="D116" s="15"/>
      <c r="E116" s="15"/>
      <c r="F116" s="17"/>
      <c r="G116" s="16"/>
      <c r="H116" s="16"/>
      <c r="I116" s="17"/>
      <c r="J116" s="17"/>
      <c r="K116" s="17"/>
      <c r="L116" s="17"/>
    </row>
    <row r="117" ht="16.5" customHeight="1">
      <c r="B117" s="14"/>
      <c r="C117" s="17"/>
      <c r="D117" s="15"/>
      <c r="E117" s="15"/>
      <c r="F117" s="17"/>
      <c r="G117" s="16"/>
      <c r="H117" s="16"/>
      <c r="I117" s="17"/>
      <c r="J117" s="17"/>
      <c r="K117" s="17"/>
      <c r="L117" s="17"/>
    </row>
    <row r="118" ht="16.5" customHeight="1">
      <c r="B118" s="14"/>
      <c r="C118" s="17"/>
      <c r="D118" s="15"/>
      <c r="E118" s="15"/>
      <c r="F118" s="17"/>
      <c r="G118" s="16"/>
      <c r="H118" s="16"/>
      <c r="I118" s="17"/>
      <c r="J118" s="17"/>
      <c r="K118" s="17"/>
      <c r="L118" s="17"/>
    </row>
    <row r="119" ht="16.5" customHeight="1">
      <c r="B119" s="14"/>
      <c r="C119" s="17"/>
      <c r="D119" s="15"/>
      <c r="E119" s="15"/>
      <c r="F119" s="17"/>
      <c r="G119" s="16"/>
      <c r="H119" s="16"/>
      <c r="I119" s="17"/>
      <c r="J119" s="17"/>
      <c r="K119" s="17"/>
      <c r="L119" s="17"/>
    </row>
    <row r="120" ht="16.5" customHeight="1">
      <c r="B120" s="14"/>
      <c r="C120" s="17"/>
      <c r="D120" s="15"/>
      <c r="E120" s="15"/>
      <c r="F120" s="17"/>
      <c r="G120" s="16"/>
      <c r="H120" s="16"/>
      <c r="I120" s="17"/>
      <c r="J120" s="17"/>
      <c r="K120" s="17"/>
      <c r="L120" s="17"/>
    </row>
    <row r="121" ht="16.5" customHeight="1">
      <c r="B121" s="14"/>
      <c r="C121" s="17"/>
      <c r="D121" s="15"/>
      <c r="E121" s="15"/>
      <c r="F121" s="17"/>
      <c r="G121" s="16"/>
      <c r="H121" s="16"/>
      <c r="I121" s="17"/>
      <c r="J121" s="17"/>
      <c r="K121" s="17"/>
      <c r="L121" s="17"/>
    </row>
    <row r="122" ht="16.5" customHeight="1">
      <c r="B122" s="14"/>
      <c r="C122" s="17"/>
      <c r="D122" s="15"/>
      <c r="E122" s="15"/>
      <c r="F122" s="17"/>
      <c r="G122" s="16"/>
      <c r="H122" s="16"/>
      <c r="I122" s="17"/>
      <c r="J122" s="17"/>
      <c r="K122" s="17"/>
      <c r="L122" s="17"/>
    </row>
    <row r="123" ht="16.5" customHeight="1">
      <c r="B123" s="14"/>
      <c r="C123" s="17"/>
      <c r="D123" s="15"/>
      <c r="E123" s="15"/>
      <c r="F123" s="17"/>
      <c r="G123" s="16"/>
      <c r="H123" s="16"/>
      <c r="I123" s="17"/>
      <c r="J123" s="17"/>
      <c r="K123" s="17"/>
      <c r="L123" s="17"/>
    </row>
    <row r="124" ht="16.5" customHeight="1">
      <c r="B124" s="14"/>
      <c r="C124" s="17"/>
      <c r="D124" s="15"/>
      <c r="E124" s="15"/>
      <c r="F124" s="17"/>
      <c r="G124" s="16"/>
      <c r="H124" s="16"/>
      <c r="I124" s="17"/>
      <c r="J124" s="17"/>
      <c r="K124" s="17"/>
      <c r="L124" s="17"/>
    </row>
    <row r="125" ht="16.5" customHeight="1">
      <c r="B125" s="14"/>
      <c r="C125" s="17"/>
      <c r="D125" s="15"/>
      <c r="E125" s="15"/>
      <c r="F125" s="17"/>
      <c r="G125" s="16"/>
      <c r="H125" s="16"/>
      <c r="I125" s="17"/>
      <c r="J125" s="17"/>
      <c r="K125" s="17"/>
      <c r="L125" s="17"/>
    </row>
    <row r="126" ht="16.5" customHeight="1">
      <c r="B126" s="14"/>
      <c r="C126" s="17"/>
      <c r="D126" s="15"/>
      <c r="E126" s="15"/>
      <c r="F126" s="17"/>
      <c r="G126" s="16"/>
      <c r="H126" s="16"/>
      <c r="I126" s="17"/>
      <c r="J126" s="17"/>
      <c r="K126" s="17"/>
      <c r="L126" s="17"/>
    </row>
    <row r="127" ht="16.5" customHeight="1">
      <c r="B127" s="14"/>
      <c r="C127" s="17"/>
      <c r="D127" s="15"/>
      <c r="E127" s="15"/>
      <c r="F127" s="17"/>
      <c r="G127" s="16"/>
      <c r="H127" s="16"/>
      <c r="I127" s="17"/>
      <c r="J127" s="17"/>
      <c r="K127" s="17"/>
      <c r="L127" s="17"/>
    </row>
    <row r="128" ht="16.5" customHeight="1">
      <c r="B128" s="14"/>
      <c r="C128" s="17"/>
      <c r="D128" s="15"/>
      <c r="E128" s="15"/>
      <c r="F128" s="17"/>
      <c r="G128" s="16"/>
      <c r="H128" s="16"/>
      <c r="I128" s="17"/>
      <c r="J128" s="17"/>
      <c r="K128" s="17"/>
      <c r="L128" s="17"/>
    </row>
    <row r="129" ht="16.5" customHeight="1">
      <c r="B129" s="14"/>
      <c r="C129" s="17"/>
      <c r="D129" s="15"/>
      <c r="E129" s="15"/>
      <c r="F129" s="17"/>
      <c r="G129" s="16"/>
      <c r="H129" s="16"/>
      <c r="I129" s="17"/>
      <c r="J129" s="17"/>
      <c r="K129" s="17"/>
      <c r="L129" s="17"/>
    </row>
    <row r="130" ht="16.5" customHeight="1">
      <c r="B130" s="14"/>
      <c r="C130" s="17"/>
      <c r="D130" s="15"/>
      <c r="E130" s="15"/>
      <c r="F130" s="17"/>
      <c r="G130" s="16"/>
      <c r="H130" s="16"/>
      <c r="I130" s="17"/>
      <c r="J130" s="17"/>
      <c r="K130" s="17"/>
      <c r="L130" s="17"/>
    </row>
    <row r="131" ht="16.5" customHeight="1">
      <c r="B131" s="14"/>
      <c r="C131" s="17"/>
      <c r="D131" s="15"/>
      <c r="E131" s="15"/>
      <c r="F131" s="17"/>
      <c r="G131" s="16"/>
      <c r="H131" s="16"/>
      <c r="I131" s="17"/>
      <c r="J131" s="17"/>
      <c r="K131" s="17"/>
      <c r="L131" s="17"/>
    </row>
    <row r="132" ht="16.5" customHeight="1">
      <c r="B132" s="14"/>
      <c r="C132" s="17"/>
      <c r="D132" s="15"/>
      <c r="E132" s="15"/>
      <c r="F132" s="17"/>
      <c r="G132" s="16"/>
      <c r="H132" s="16"/>
      <c r="I132" s="17"/>
      <c r="J132" s="17"/>
      <c r="K132" s="17"/>
      <c r="L132" s="17"/>
    </row>
    <row r="133" ht="16.5" customHeight="1">
      <c r="B133" s="14"/>
      <c r="C133" s="17"/>
      <c r="D133" s="15"/>
      <c r="E133" s="15"/>
      <c r="F133" s="17"/>
      <c r="G133" s="16"/>
      <c r="H133" s="16"/>
      <c r="I133" s="17"/>
      <c r="J133" s="17"/>
      <c r="K133" s="17"/>
      <c r="L133" s="17"/>
    </row>
    <row r="134" ht="16.5" customHeight="1">
      <c r="B134" s="14"/>
      <c r="C134" s="17"/>
      <c r="D134" s="15"/>
      <c r="E134" s="15"/>
      <c r="F134" s="17"/>
      <c r="G134" s="16"/>
      <c r="H134" s="16"/>
      <c r="I134" s="17"/>
      <c r="J134" s="17"/>
      <c r="K134" s="17"/>
      <c r="L134" s="17"/>
    </row>
    <row r="135" ht="16.5" customHeight="1">
      <c r="B135" s="14"/>
      <c r="C135" s="17"/>
      <c r="D135" s="15"/>
      <c r="E135" s="15"/>
      <c r="F135" s="17"/>
      <c r="G135" s="16"/>
      <c r="H135" s="16"/>
      <c r="I135" s="17"/>
      <c r="J135" s="17"/>
      <c r="K135" s="17"/>
      <c r="L135" s="17"/>
    </row>
    <row r="136" ht="16.5" customHeight="1">
      <c r="B136" s="14"/>
      <c r="C136" s="17"/>
      <c r="D136" s="15"/>
      <c r="E136" s="15"/>
      <c r="F136" s="17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7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7"/>
      <c r="G138" s="16"/>
      <c r="H138" s="16"/>
      <c r="I138" s="17"/>
      <c r="J138" s="17"/>
      <c r="K138" s="17"/>
      <c r="L138" s="17"/>
    </row>
    <row r="139" ht="16.5" customHeight="1">
      <c r="B139" s="14"/>
      <c r="C139" s="17"/>
      <c r="D139" s="15"/>
      <c r="E139" s="15"/>
      <c r="F139" s="17"/>
      <c r="G139" s="16"/>
      <c r="H139" s="16"/>
      <c r="I139" s="17"/>
      <c r="J139" s="17"/>
      <c r="K139" s="17"/>
      <c r="L139" s="17"/>
    </row>
    <row r="140" ht="16.5" customHeight="1">
      <c r="B140" s="14"/>
      <c r="C140" s="17"/>
      <c r="D140" s="15"/>
      <c r="E140" s="15"/>
      <c r="F140" s="17"/>
      <c r="G140" s="16"/>
      <c r="H140" s="16"/>
      <c r="I140" s="17"/>
      <c r="J140" s="17"/>
      <c r="K140" s="17"/>
      <c r="L140" s="17"/>
    </row>
    <row r="141" ht="16.5" customHeight="1">
      <c r="B141" s="14"/>
      <c r="C141" s="17"/>
      <c r="D141" s="15"/>
      <c r="E141" s="15"/>
      <c r="F141" s="17"/>
      <c r="G141" s="16"/>
      <c r="H141" s="16"/>
      <c r="I141" s="17"/>
      <c r="J141" s="17"/>
      <c r="K141" s="17"/>
      <c r="L141" s="17"/>
    </row>
    <row r="142" ht="16.5" customHeight="1">
      <c r="B142" s="14"/>
      <c r="C142" s="17"/>
      <c r="D142" s="17"/>
      <c r="E142" s="15"/>
      <c r="F142" s="17"/>
      <c r="G142" s="16"/>
      <c r="H142" s="16"/>
      <c r="I142" s="17"/>
      <c r="J142" s="17"/>
      <c r="K142" s="17" t="s">
        <v>195</v>
      </c>
      <c r="L142" s="17"/>
    </row>
    <row r="143" ht="16.5" customHeight="1">
      <c r="B143" s="14"/>
      <c r="C143" s="17"/>
      <c r="D143" s="15"/>
      <c r="E143" s="15"/>
      <c r="F143" s="17"/>
      <c r="G143" s="16"/>
      <c r="H143" s="16"/>
      <c r="I143" s="17"/>
      <c r="J143" s="17"/>
      <c r="K143" s="17"/>
      <c r="L143" s="17"/>
    </row>
    <row r="144" ht="16.5" customHeight="1">
      <c r="B144" s="14"/>
      <c r="C144" s="17"/>
      <c r="D144" s="15"/>
      <c r="E144" s="15"/>
      <c r="F144" s="17"/>
      <c r="G144" s="16"/>
      <c r="H144" s="16"/>
      <c r="I144" s="17"/>
      <c r="J144" s="17"/>
      <c r="K144" s="17"/>
      <c r="L144" s="17"/>
    </row>
    <row r="145" ht="16.5" customHeight="1">
      <c r="B145" s="14"/>
      <c r="C145" s="17"/>
      <c r="D145" s="15"/>
      <c r="E145" s="15"/>
      <c r="F145" s="17"/>
      <c r="G145" s="16"/>
      <c r="H145" s="16"/>
      <c r="I145" s="17"/>
      <c r="J145" s="17"/>
      <c r="K145" s="17"/>
      <c r="L145" s="17"/>
    </row>
    <row r="146" ht="16.5" customHeight="1">
      <c r="B146" s="14"/>
      <c r="C146" s="17"/>
      <c r="D146" s="15"/>
      <c r="E146" s="15"/>
      <c r="F146" s="17"/>
      <c r="G146" s="16"/>
      <c r="H146" s="16"/>
      <c r="I146" s="17"/>
      <c r="J146" s="17"/>
      <c r="K146" s="17"/>
      <c r="L146" s="17"/>
    </row>
    <row r="147" ht="16.5" customHeight="1">
      <c r="B147" s="14"/>
      <c r="C147" s="17"/>
      <c r="D147" s="15"/>
      <c r="E147" s="15"/>
      <c r="F147" s="17"/>
      <c r="G147" s="16"/>
      <c r="H147" s="16"/>
      <c r="I147" s="17"/>
      <c r="J147" s="17"/>
      <c r="K147" s="17"/>
      <c r="L147" s="17"/>
    </row>
    <row r="148" ht="16.5" customHeight="1">
      <c r="B148" s="14"/>
      <c r="C148" s="17"/>
      <c r="D148" s="15"/>
      <c r="E148" s="15"/>
      <c r="F148" s="17"/>
      <c r="G148" s="16"/>
      <c r="H148" s="16"/>
      <c r="I148" s="17"/>
      <c r="J148" s="17"/>
      <c r="K148" s="17"/>
      <c r="L148" s="17"/>
    </row>
    <row r="149" ht="16.5" customHeight="1">
      <c r="B149" s="14"/>
      <c r="C149" s="17"/>
      <c r="D149" s="17"/>
      <c r="E149" s="15"/>
      <c r="F149" s="17"/>
      <c r="G149" s="16"/>
      <c r="H149" s="16"/>
      <c r="I149" s="17"/>
      <c r="J149" s="17">
        <v>6.0</v>
      </c>
      <c r="K149" s="17"/>
      <c r="L149" s="17"/>
    </row>
    <row r="150" ht="16.5" customHeight="1">
      <c r="B150" s="14"/>
      <c r="C150" s="17"/>
      <c r="D150" s="15"/>
      <c r="E150" s="15"/>
      <c r="F150" s="17"/>
      <c r="G150" s="16"/>
      <c r="H150" s="16"/>
      <c r="I150" s="17"/>
      <c r="J150" s="17"/>
      <c r="K150" s="17"/>
      <c r="L150" s="17"/>
    </row>
    <row r="151" ht="16.5" customHeight="1">
      <c r="B151" s="14"/>
      <c r="C151" s="17"/>
      <c r="D151" s="15"/>
      <c r="E151" s="15"/>
      <c r="F151" s="17"/>
      <c r="G151" s="16"/>
      <c r="H151" s="16"/>
      <c r="I151" s="17"/>
      <c r="J151" s="17"/>
      <c r="K151" s="17"/>
      <c r="L151" s="17"/>
    </row>
    <row r="152" ht="16.5" customHeight="1">
      <c r="B152" s="14"/>
      <c r="C152" s="17"/>
      <c r="D152" s="17"/>
      <c r="E152" s="15"/>
      <c r="F152" s="17"/>
      <c r="G152" s="16"/>
      <c r="H152" s="16"/>
      <c r="I152" s="17"/>
      <c r="J152" s="17">
        <v>4.0</v>
      </c>
      <c r="K152" s="17"/>
      <c r="L152" s="17"/>
    </row>
    <row r="153" ht="16.5" customHeight="1">
      <c r="B153" s="14"/>
      <c r="C153" s="17"/>
      <c r="D153" s="17"/>
      <c r="E153" s="15"/>
      <c r="F153" s="17"/>
      <c r="G153" s="16"/>
      <c r="H153" s="16"/>
      <c r="I153" s="17"/>
      <c r="J153" s="17"/>
      <c r="K153" s="17"/>
      <c r="L153" s="17"/>
    </row>
    <row r="154" ht="16.5" customHeight="1">
      <c r="B154" s="14"/>
      <c r="C154" s="17"/>
      <c r="D154" s="15"/>
      <c r="E154" s="15"/>
      <c r="F154" s="17"/>
      <c r="G154" s="16"/>
      <c r="H154" s="16"/>
      <c r="I154" s="17"/>
      <c r="J154" s="17"/>
      <c r="K154" s="17"/>
      <c r="L154" s="17"/>
    </row>
    <row r="155" ht="16.5" customHeight="1">
      <c r="B155" s="14"/>
      <c r="C155" s="17"/>
      <c r="D155" s="15"/>
      <c r="E155" s="15"/>
      <c r="F155" s="17"/>
      <c r="G155" s="16"/>
      <c r="H155" s="16"/>
      <c r="I155" s="17"/>
      <c r="J155" s="17"/>
      <c r="K155" s="17"/>
      <c r="L155" s="17"/>
    </row>
    <row r="156" ht="16.5" customHeight="1">
      <c r="B156" s="14"/>
      <c r="C156" s="17"/>
      <c r="D156" s="15"/>
      <c r="E156" s="15"/>
      <c r="F156" s="17"/>
      <c r="G156" s="16"/>
      <c r="H156" s="16"/>
      <c r="I156" s="17"/>
      <c r="J156" s="17"/>
      <c r="K156" s="17"/>
      <c r="L156" s="17"/>
    </row>
    <row r="157" ht="16.5" customHeight="1">
      <c r="B157" s="14"/>
      <c r="C157" s="17"/>
      <c r="D157" s="15"/>
      <c r="E157" s="15"/>
      <c r="F157" s="17"/>
      <c r="G157" s="16"/>
      <c r="H157" s="16"/>
      <c r="I157" s="17"/>
      <c r="J157" s="17"/>
      <c r="K157" s="17"/>
      <c r="L157" s="17"/>
    </row>
    <row r="158" ht="16.5" customHeight="1">
      <c r="B158" s="14"/>
      <c r="C158" s="17"/>
      <c r="D158" s="15"/>
      <c r="E158" s="15"/>
      <c r="F158" s="17"/>
      <c r="G158" s="16"/>
      <c r="H158" s="16"/>
      <c r="I158" s="17"/>
      <c r="J158" s="17"/>
      <c r="K158" s="17"/>
      <c r="L158" s="17"/>
    </row>
    <row r="159" ht="16.5" customHeight="1">
      <c r="B159" s="14"/>
      <c r="C159" s="17"/>
      <c r="D159" s="15"/>
      <c r="E159" s="15"/>
      <c r="F159" s="17"/>
      <c r="G159" s="16"/>
      <c r="H159" s="16"/>
      <c r="I159" s="17"/>
      <c r="J159" s="17"/>
      <c r="K159" s="17"/>
      <c r="L159" s="17"/>
    </row>
    <row r="160" ht="16.5" customHeight="1">
      <c r="B160" s="14"/>
      <c r="C160" s="55"/>
      <c r="D160" s="15"/>
      <c r="E160" s="56"/>
      <c r="F160" s="39"/>
      <c r="G160" s="16"/>
      <c r="H160" s="16"/>
      <c r="I160" s="17"/>
      <c r="J160" s="17"/>
      <c r="K160" s="17"/>
      <c r="L160" s="57"/>
    </row>
    <row r="161" ht="16.5" customHeight="1">
      <c r="B161" s="14"/>
      <c r="C161" s="55"/>
      <c r="D161" s="24"/>
      <c r="E161" s="56"/>
      <c r="F161" s="39"/>
      <c r="G161" s="25"/>
      <c r="H161" s="25"/>
      <c r="I161" s="39"/>
      <c r="J161" s="39"/>
      <c r="K161" s="39"/>
      <c r="L161" s="58"/>
    </row>
    <row r="162" ht="16.5" customHeight="1">
      <c r="B162" s="23"/>
      <c r="C162" s="55"/>
      <c r="D162" s="24"/>
      <c r="E162" s="56"/>
      <c r="F162" s="39"/>
      <c r="G162" s="25"/>
      <c r="H162" s="25"/>
      <c r="I162" s="39"/>
      <c r="J162" s="39"/>
      <c r="K162" s="39"/>
      <c r="L162" s="58"/>
    </row>
    <row r="163" ht="16.5" customHeight="1">
      <c r="B163" s="23"/>
      <c r="C163" s="55"/>
      <c r="D163" s="17"/>
      <c r="E163" s="56"/>
      <c r="F163" s="17"/>
      <c r="G163" s="59"/>
      <c r="H163" s="25"/>
      <c r="I163" s="17"/>
      <c r="J163" s="57"/>
      <c r="K163" s="57"/>
      <c r="L163" s="57"/>
    </row>
    <row r="164" ht="16.5" customHeight="1">
      <c r="B164" s="23"/>
      <c r="C164" s="55"/>
      <c r="D164" s="24"/>
      <c r="E164" s="56"/>
      <c r="F164" s="39"/>
      <c r="G164" s="16"/>
      <c r="H164" s="60"/>
      <c r="I164" s="57"/>
      <c r="J164" s="57"/>
      <c r="K164" s="57"/>
      <c r="L164" s="57"/>
    </row>
    <row r="165" ht="16.5" customHeight="1">
      <c r="B165" s="23"/>
      <c r="C165" s="55"/>
      <c r="D165" s="24"/>
      <c r="E165" s="56"/>
      <c r="F165" s="39"/>
      <c r="G165" s="16"/>
      <c r="H165" s="60"/>
      <c r="I165" s="57"/>
      <c r="J165" s="57"/>
      <c r="K165" s="57"/>
      <c r="L165" s="57"/>
    </row>
    <row r="166" ht="16.5" customHeight="1">
      <c r="B166" s="23"/>
      <c r="C166" s="55"/>
      <c r="D166" s="24"/>
      <c r="E166" s="56"/>
      <c r="F166" s="39"/>
      <c r="G166" s="16"/>
      <c r="H166" s="60"/>
      <c r="I166" s="57"/>
      <c r="J166" s="57"/>
      <c r="K166" s="57"/>
      <c r="L166" s="57"/>
    </row>
    <row r="167" ht="16.5" customHeight="1">
      <c r="B167" s="23"/>
      <c r="C167" s="55"/>
      <c r="D167" s="24"/>
      <c r="E167" s="56"/>
      <c r="F167" s="39"/>
      <c r="G167" s="16"/>
      <c r="H167" s="60"/>
      <c r="I167" s="57"/>
      <c r="J167" s="57"/>
      <c r="K167" s="57"/>
      <c r="L167" s="57"/>
    </row>
    <row r="168" ht="16.5" customHeight="1">
      <c r="B168" s="23"/>
      <c r="C168" s="55"/>
      <c r="D168" s="24"/>
      <c r="E168" s="56"/>
      <c r="F168" s="39"/>
      <c r="G168" s="16"/>
      <c r="H168" s="60"/>
      <c r="I168" s="57"/>
      <c r="J168" s="57"/>
      <c r="K168" s="57"/>
      <c r="L168" s="57"/>
    </row>
    <row r="169" ht="16.5" customHeight="1">
      <c r="B169" s="23"/>
      <c r="C169" s="55"/>
      <c r="D169" s="24"/>
      <c r="E169" s="56"/>
      <c r="F169" s="39"/>
      <c r="G169" s="16"/>
      <c r="H169" s="60"/>
      <c r="I169" s="57"/>
      <c r="J169" s="57"/>
      <c r="K169" s="57"/>
      <c r="L169" s="57"/>
    </row>
    <row r="170" ht="16.5" customHeight="1">
      <c r="B170" s="14"/>
      <c r="C170" s="17"/>
      <c r="D170" s="15"/>
      <c r="E170" s="15"/>
      <c r="F170" s="17"/>
      <c r="G170" s="16"/>
      <c r="H170" s="16"/>
      <c r="I170" s="17"/>
      <c r="J170" s="17"/>
      <c r="K170" s="17"/>
      <c r="L170" s="17"/>
    </row>
    <row r="171" ht="16.5" customHeight="1">
      <c r="B171" s="14"/>
      <c r="C171" s="17"/>
      <c r="D171" s="15"/>
      <c r="E171" s="15"/>
      <c r="F171" s="17"/>
      <c r="G171" s="16"/>
      <c r="H171" s="16"/>
      <c r="I171" s="17"/>
      <c r="J171" s="17"/>
      <c r="K171" s="17"/>
      <c r="L171" s="17"/>
    </row>
    <row r="172" ht="16.5" customHeight="1">
      <c r="B172" s="14"/>
      <c r="C172" s="17"/>
      <c r="D172" s="15"/>
      <c r="E172" s="15"/>
      <c r="F172" s="17"/>
      <c r="G172" s="16"/>
      <c r="H172" s="16"/>
      <c r="I172" s="17"/>
      <c r="J172" s="17"/>
      <c r="K172" s="17"/>
      <c r="L172" s="17"/>
    </row>
    <row r="173" ht="16.5" customHeight="1">
      <c r="B173" s="14"/>
      <c r="C173" s="17"/>
      <c r="D173" s="15"/>
      <c r="E173" s="15"/>
      <c r="F173" s="17"/>
      <c r="G173" s="16"/>
      <c r="H173" s="16"/>
      <c r="I173" s="17"/>
      <c r="J173" s="17"/>
      <c r="K173" s="17"/>
      <c r="L173" s="17"/>
    </row>
    <row r="174" ht="16.5" customHeight="1">
      <c r="B174" s="14"/>
      <c r="C174" s="17"/>
      <c r="D174" s="15"/>
      <c r="E174" s="15"/>
      <c r="F174" s="17"/>
      <c r="G174" s="16"/>
      <c r="H174" s="16"/>
      <c r="I174" s="17"/>
      <c r="J174" s="17"/>
      <c r="K174" s="17"/>
      <c r="L174" s="17"/>
    </row>
    <row r="175" ht="16.5" customHeight="1">
      <c r="B175" s="14"/>
      <c r="C175" s="17"/>
      <c r="D175" s="15"/>
      <c r="E175" s="15"/>
      <c r="F175" s="17"/>
      <c r="G175" s="16"/>
      <c r="H175" s="16"/>
      <c r="I175" s="17"/>
      <c r="J175" s="17"/>
      <c r="K175" s="17"/>
      <c r="L175" s="17"/>
    </row>
    <row r="176" ht="16.5" customHeight="1">
      <c r="B176" s="14"/>
      <c r="C176" s="17"/>
      <c r="D176" s="15"/>
      <c r="E176" s="15"/>
      <c r="F176" s="17"/>
      <c r="G176" s="16"/>
      <c r="H176" s="16"/>
      <c r="I176" s="17"/>
      <c r="J176" s="17"/>
      <c r="K176" s="17"/>
      <c r="L176" s="17"/>
    </row>
    <row r="177" ht="16.5" customHeight="1">
      <c r="B177" s="14"/>
      <c r="C177" s="17"/>
      <c r="D177" s="15"/>
      <c r="E177" s="15"/>
      <c r="F177" s="17"/>
      <c r="G177" s="16"/>
      <c r="H177" s="16"/>
      <c r="I177" s="17"/>
      <c r="J177" s="17"/>
      <c r="K177" s="17"/>
      <c r="L177" s="17"/>
    </row>
    <row r="178" ht="16.5" customHeight="1">
      <c r="B178" s="14"/>
      <c r="C178" s="17"/>
      <c r="D178" s="15"/>
      <c r="E178" s="15"/>
      <c r="F178" s="17"/>
      <c r="G178" s="16"/>
      <c r="H178" s="16"/>
      <c r="I178" s="17"/>
      <c r="J178" s="17"/>
      <c r="K178" s="17"/>
      <c r="L178" s="17"/>
    </row>
    <row r="179" ht="16.5" customHeight="1">
      <c r="B179" s="14"/>
      <c r="C179" s="17"/>
      <c r="D179" s="17"/>
      <c r="E179" s="15"/>
      <c r="F179" s="17"/>
      <c r="G179" s="16"/>
      <c r="H179" s="16"/>
      <c r="I179" s="17"/>
      <c r="J179" s="17"/>
      <c r="K179" s="17"/>
      <c r="L179" s="17"/>
    </row>
    <row r="180" ht="16.5" customHeight="1">
      <c r="B180" s="14"/>
      <c r="C180" s="17"/>
      <c r="D180" s="15"/>
      <c r="E180" s="15"/>
      <c r="F180" s="17"/>
      <c r="G180" s="16"/>
      <c r="H180" s="16"/>
      <c r="I180" s="17"/>
      <c r="J180" s="17"/>
      <c r="K180" s="17"/>
      <c r="L180" s="17"/>
    </row>
    <row r="181" ht="16.5" customHeight="1">
      <c r="B181" s="14"/>
      <c r="C181" s="17"/>
      <c r="D181" s="15"/>
      <c r="E181" s="15"/>
      <c r="F181" s="17"/>
      <c r="G181" s="16"/>
      <c r="H181" s="16"/>
      <c r="I181" s="17"/>
      <c r="J181" s="17"/>
      <c r="K181" s="17"/>
      <c r="L181" s="17"/>
    </row>
    <row r="182" ht="16.5" customHeight="1">
      <c r="B182" s="14"/>
      <c r="C182" s="17"/>
      <c r="D182" s="15"/>
      <c r="E182" s="15"/>
      <c r="F182" s="17"/>
      <c r="G182" s="16"/>
      <c r="H182" s="16"/>
      <c r="I182" s="17"/>
      <c r="J182" s="17"/>
      <c r="K182" s="17"/>
      <c r="L182" s="17"/>
    </row>
    <row r="183" ht="16.5" customHeight="1">
      <c r="B183" s="14"/>
      <c r="C183" s="17"/>
      <c r="D183" s="24"/>
      <c r="E183" s="15"/>
      <c r="F183" s="17"/>
      <c r="G183" s="16"/>
      <c r="H183" s="16"/>
      <c r="I183" s="17"/>
      <c r="J183" s="17"/>
      <c r="K183" s="17"/>
      <c r="L183" s="17"/>
    </row>
    <row r="184" ht="16.5" customHeight="1">
      <c r="B184" s="14"/>
      <c r="C184" s="17"/>
      <c r="D184" s="15"/>
      <c r="E184" s="15"/>
      <c r="F184" s="17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5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5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5"/>
      <c r="E187" s="15"/>
      <c r="F187" s="17"/>
      <c r="G187" s="16"/>
      <c r="H187" s="16"/>
      <c r="I187" s="17"/>
      <c r="J187" s="17"/>
      <c r="K187" s="17"/>
      <c r="L187" s="17"/>
    </row>
    <row r="188" ht="16.5" customHeight="1">
      <c r="B188" s="14"/>
      <c r="C188" s="17"/>
      <c r="D188" s="15"/>
      <c r="E188" s="15"/>
      <c r="F188" s="17"/>
      <c r="G188" s="16"/>
      <c r="H188" s="16"/>
      <c r="I188" s="17"/>
      <c r="J188" s="17"/>
      <c r="K188" s="17"/>
      <c r="L188" s="17"/>
    </row>
    <row r="189" ht="16.5" customHeight="1">
      <c r="B189" s="14"/>
      <c r="C189" s="17"/>
      <c r="D189" s="15"/>
      <c r="E189" s="15"/>
      <c r="F189" s="17"/>
      <c r="G189" s="16"/>
      <c r="H189" s="16"/>
      <c r="I189" s="17"/>
      <c r="J189" s="17"/>
      <c r="K189" s="17"/>
      <c r="L189" s="17"/>
    </row>
    <row r="190" ht="16.5" customHeight="1">
      <c r="B190" s="14"/>
      <c r="C190" s="17"/>
      <c r="D190" s="15"/>
      <c r="E190" s="15"/>
      <c r="F190" s="17"/>
      <c r="G190" s="16"/>
      <c r="H190" s="16"/>
      <c r="I190" s="17"/>
      <c r="J190" s="17"/>
      <c r="K190" s="17"/>
      <c r="L190" s="17"/>
    </row>
    <row r="191" ht="16.5" customHeight="1">
      <c r="B191" s="14"/>
      <c r="C191" s="17"/>
      <c r="D191" s="15"/>
      <c r="E191" s="15"/>
      <c r="F191" s="17"/>
      <c r="G191" s="16"/>
      <c r="H191" s="16"/>
      <c r="I191" s="17"/>
      <c r="J191" s="17"/>
      <c r="K191" s="17"/>
      <c r="L191" s="17"/>
    </row>
    <row r="192" ht="16.5" customHeight="1">
      <c r="B192" s="14"/>
      <c r="C192" s="17"/>
      <c r="D192" s="15"/>
      <c r="E192" s="15"/>
      <c r="F192" s="17"/>
      <c r="G192" s="16"/>
      <c r="H192" s="16"/>
      <c r="I192" s="17"/>
      <c r="J192" s="17"/>
      <c r="K192" s="17"/>
      <c r="L192" s="17"/>
    </row>
    <row r="193" ht="16.5" customHeight="1">
      <c r="B193" s="14"/>
      <c r="C193" s="17"/>
      <c r="D193" s="15"/>
      <c r="E193" s="15"/>
      <c r="F193" s="17"/>
      <c r="G193" s="16"/>
      <c r="H193" s="16"/>
      <c r="I193" s="17"/>
      <c r="J193" s="17"/>
      <c r="K193" s="17"/>
      <c r="L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  <c r="L194" s="17"/>
    </row>
    <row r="195" ht="16.5" customHeight="1">
      <c r="B195" s="14"/>
      <c r="C195" s="17"/>
      <c r="D195" s="15"/>
      <c r="E195" s="15"/>
      <c r="F195" s="17"/>
      <c r="G195" s="16"/>
      <c r="H195" s="16"/>
      <c r="I195" s="17"/>
      <c r="J195" s="17"/>
      <c r="K195" s="17"/>
      <c r="L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  <c r="L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  <c r="L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  <c r="L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  <c r="L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  <c r="L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  <c r="L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  <c r="L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  <c r="L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  <c r="L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  <c r="L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  <c r="L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  <c r="L207" s="17"/>
    </row>
    <row r="208" ht="16.5" customHeight="1">
      <c r="B208" s="14"/>
      <c r="C208" s="17"/>
      <c r="D208" s="17"/>
      <c r="E208" s="15"/>
      <c r="F208" s="17"/>
      <c r="G208" s="16"/>
      <c r="H208" s="16"/>
      <c r="I208" s="17"/>
      <c r="J208" s="17"/>
      <c r="K208" s="17"/>
      <c r="L208" s="17"/>
    </row>
    <row r="209" ht="16.5" customHeight="1">
      <c r="B209" s="14"/>
      <c r="C209" s="17"/>
      <c r="D209" s="17"/>
      <c r="E209" s="15"/>
      <c r="F209" s="17"/>
      <c r="G209" s="16"/>
      <c r="H209" s="16"/>
      <c r="I209" s="17"/>
      <c r="J209" s="17"/>
      <c r="K209" s="17"/>
      <c r="L209" s="17"/>
    </row>
    <row r="210" ht="16.5" customHeight="1">
      <c r="B210" s="14"/>
      <c r="C210" s="17"/>
      <c r="D210" s="17"/>
      <c r="E210" s="15"/>
      <c r="F210" s="17"/>
      <c r="G210" s="16"/>
      <c r="H210" s="16"/>
      <c r="I210" s="17"/>
      <c r="J210" s="17"/>
      <c r="K210" s="17"/>
      <c r="L210" s="17"/>
    </row>
    <row r="211" ht="16.5" customHeight="1">
      <c r="B211" s="14"/>
      <c r="C211" s="17"/>
      <c r="D211" s="17"/>
      <c r="E211" s="15"/>
      <c r="F211" s="17"/>
      <c r="G211" s="16"/>
      <c r="H211" s="16"/>
      <c r="I211" s="17"/>
      <c r="J211" s="17"/>
      <c r="K211" s="17"/>
      <c r="L211" s="17"/>
    </row>
    <row r="212" ht="16.5" customHeight="1">
      <c r="B212" s="14"/>
      <c r="C212" s="17"/>
      <c r="D212" s="17"/>
      <c r="E212" s="15"/>
      <c r="F212" s="17"/>
      <c r="G212" s="16"/>
      <c r="H212" s="16"/>
      <c r="I212" s="17"/>
      <c r="J212" s="17"/>
      <c r="K212" s="17"/>
      <c r="L212" s="17"/>
    </row>
    <row r="213" ht="16.5" customHeight="1">
      <c r="B213" s="14"/>
      <c r="C213" s="17"/>
      <c r="D213" s="17"/>
      <c r="E213" s="15"/>
      <c r="F213" s="17"/>
      <c r="G213" s="16"/>
      <c r="H213" s="16"/>
      <c r="I213" s="17"/>
      <c r="J213" s="17"/>
      <c r="K213" s="17"/>
      <c r="L213" s="17"/>
    </row>
    <row r="214" ht="16.5" customHeight="1">
      <c r="B214" s="14"/>
      <c r="C214" s="17"/>
      <c r="D214" s="17"/>
      <c r="E214" s="15"/>
      <c r="F214" s="17"/>
      <c r="G214" s="16"/>
      <c r="H214" s="16"/>
      <c r="I214" s="17"/>
      <c r="J214" s="17"/>
      <c r="K214" s="17"/>
      <c r="L214" s="17"/>
    </row>
    <row r="215" ht="16.5" customHeight="1">
      <c r="B215" s="14"/>
      <c r="C215" s="17"/>
      <c r="D215" s="17"/>
      <c r="E215" s="15"/>
      <c r="F215" s="17"/>
      <c r="G215" s="16"/>
      <c r="H215" s="16"/>
      <c r="I215" s="17"/>
      <c r="J215" s="17"/>
      <c r="K215" s="17"/>
      <c r="L215" s="17"/>
    </row>
    <row r="216" ht="16.5" customHeight="1">
      <c r="B216" s="14"/>
      <c r="C216" s="17"/>
      <c r="D216" s="17"/>
      <c r="E216" s="15"/>
      <c r="F216" s="17"/>
      <c r="G216" s="16"/>
      <c r="H216" s="16"/>
      <c r="I216" s="17"/>
      <c r="J216" s="17"/>
      <c r="K216" s="17"/>
      <c r="L216" s="17"/>
    </row>
    <row r="217" ht="16.5" customHeight="1">
      <c r="B217" s="14"/>
      <c r="C217" s="17"/>
      <c r="D217" s="17"/>
      <c r="E217" s="15"/>
      <c r="F217" s="17"/>
      <c r="G217" s="16"/>
      <c r="H217" s="16"/>
      <c r="I217" s="17"/>
      <c r="J217" s="17"/>
      <c r="K217" s="17"/>
      <c r="L217" s="17"/>
    </row>
    <row r="218" ht="16.5" customHeight="1">
      <c r="B218" s="14"/>
      <c r="C218" s="17"/>
      <c r="D218" s="17"/>
      <c r="E218" s="15"/>
      <c r="F218" s="17"/>
      <c r="G218" s="16"/>
      <c r="H218" s="16"/>
      <c r="I218" s="17"/>
      <c r="J218" s="17"/>
      <c r="K218" s="17"/>
      <c r="L218" s="17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1.43"/>
    <col customWidth="1" min="4" max="4" width="18.57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40" t="s">
        <v>191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46213.0</v>
      </c>
      <c r="C4" s="41" t="s">
        <v>182</v>
      </c>
      <c r="D4" s="41" t="s">
        <v>183</v>
      </c>
      <c r="E4" s="41">
        <v>20.0</v>
      </c>
      <c r="F4" s="15"/>
      <c r="G4" s="49">
        <v>20.0</v>
      </c>
      <c r="H4" s="16"/>
      <c r="I4" s="17"/>
      <c r="J4" s="17"/>
      <c r="K4" s="17"/>
      <c r="L4" s="17"/>
    </row>
    <row r="5" ht="16.5" customHeight="1">
      <c r="B5" s="36">
        <v>46213.0</v>
      </c>
      <c r="C5" s="15"/>
      <c r="D5" s="41" t="s">
        <v>181</v>
      </c>
      <c r="E5" s="15"/>
      <c r="F5" s="41">
        <v>1.8</v>
      </c>
      <c r="G5" s="49">
        <v>18.2</v>
      </c>
      <c r="H5" s="16"/>
      <c r="I5" s="17"/>
      <c r="J5" s="17"/>
      <c r="K5" s="17"/>
      <c r="L5" s="17"/>
    </row>
    <row r="6" ht="16.5" customHeight="1">
      <c r="B6" s="36">
        <v>46217.0</v>
      </c>
      <c r="C6" s="15"/>
      <c r="D6" s="41" t="s">
        <v>181</v>
      </c>
      <c r="E6" s="15"/>
      <c r="F6" s="41">
        <v>1.8</v>
      </c>
      <c r="G6" s="49">
        <v>16.4</v>
      </c>
      <c r="H6" s="16"/>
      <c r="I6" s="17"/>
      <c r="J6" s="17"/>
      <c r="K6" s="17"/>
      <c r="L6" s="17"/>
    </row>
    <row r="7" ht="16.5" customHeight="1">
      <c r="B7" s="36">
        <v>46234.0</v>
      </c>
      <c r="C7" s="15"/>
      <c r="D7" s="41" t="s">
        <v>181</v>
      </c>
      <c r="E7" s="15"/>
      <c r="F7" s="41">
        <v>1.11</v>
      </c>
      <c r="G7" s="49">
        <f t="shared" ref="G7:G20" si="1">G6-F7+E7</f>
        <v>15.29</v>
      </c>
      <c r="H7" s="16"/>
      <c r="I7" s="17"/>
      <c r="J7" s="17"/>
      <c r="K7" s="17"/>
      <c r="L7" s="17"/>
    </row>
    <row r="8" ht="16.5" customHeight="1">
      <c r="B8" s="36">
        <v>46245.0</v>
      </c>
      <c r="C8" s="15"/>
      <c r="D8" s="41" t="s">
        <v>181</v>
      </c>
      <c r="E8" s="15"/>
      <c r="F8" s="41">
        <v>2.22</v>
      </c>
      <c r="G8" s="49">
        <f t="shared" si="1"/>
        <v>13.07</v>
      </c>
      <c r="H8" s="16"/>
      <c r="I8" s="17"/>
      <c r="J8" s="17"/>
      <c r="K8" s="17"/>
      <c r="L8" s="17"/>
    </row>
    <row r="9" ht="16.5" customHeight="1">
      <c r="B9" s="36">
        <v>46246.0</v>
      </c>
      <c r="C9" s="15"/>
      <c r="D9" s="41" t="s">
        <v>181</v>
      </c>
      <c r="E9" s="15"/>
      <c r="F9" s="41">
        <v>1.11</v>
      </c>
      <c r="G9" s="49">
        <f t="shared" si="1"/>
        <v>11.96</v>
      </c>
      <c r="H9" s="16"/>
      <c r="I9" s="17"/>
      <c r="J9" s="17"/>
      <c r="K9" s="17"/>
      <c r="L9" s="17"/>
    </row>
    <row r="10" ht="16.5" customHeight="1">
      <c r="B10" s="36">
        <v>46255.0</v>
      </c>
      <c r="C10" s="15"/>
      <c r="D10" s="41" t="s">
        <v>181</v>
      </c>
      <c r="E10" s="15"/>
      <c r="F10" s="41">
        <v>0.88</v>
      </c>
      <c r="G10" s="49">
        <f t="shared" si="1"/>
        <v>11.08</v>
      </c>
      <c r="H10" s="16"/>
      <c r="I10" s="17"/>
      <c r="J10" s="17"/>
      <c r="K10" s="17"/>
      <c r="L10" s="17"/>
    </row>
    <row r="11" ht="16.5" customHeight="1">
      <c r="B11" s="36">
        <v>46259.0</v>
      </c>
      <c r="C11" s="15"/>
      <c r="D11" s="41" t="s">
        <v>181</v>
      </c>
      <c r="E11" s="15"/>
      <c r="F11" s="41">
        <v>6.66</v>
      </c>
      <c r="G11" s="49">
        <f t="shared" si="1"/>
        <v>4.42</v>
      </c>
      <c r="H11" s="16"/>
      <c r="I11" s="17"/>
      <c r="J11" s="17"/>
      <c r="K11" s="17"/>
      <c r="L11" s="17"/>
    </row>
    <row r="12" ht="16.5" customHeight="1">
      <c r="B12" s="36">
        <v>46262.0</v>
      </c>
      <c r="C12" s="15"/>
      <c r="D12" s="41" t="s">
        <v>181</v>
      </c>
      <c r="E12" s="15"/>
      <c r="F12" s="41">
        <v>0.64</v>
      </c>
      <c r="G12" s="49">
        <f t="shared" si="1"/>
        <v>3.78</v>
      </c>
      <c r="H12" s="16"/>
      <c r="I12" s="17"/>
      <c r="J12" s="17"/>
      <c r="K12" s="17"/>
      <c r="L12" s="17"/>
    </row>
    <row r="13" ht="16.5" customHeight="1">
      <c r="B13" s="36">
        <v>46262.0</v>
      </c>
      <c r="C13" s="15"/>
      <c r="D13" s="41" t="s">
        <v>181</v>
      </c>
      <c r="E13" s="15"/>
      <c r="F13" s="41">
        <v>0.64</v>
      </c>
      <c r="G13" s="49">
        <f t="shared" si="1"/>
        <v>3.14</v>
      </c>
      <c r="H13" s="16"/>
      <c r="I13" s="17"/>
      <c r="J13" s="17"/>
      <c r="K13" s="17"/>
      <c r="L13" s="17"/>
    </row>
    <row r="14" ht="16.5" customHeight="1">
      <c r="B14" s="36">
        <v>46262.0</v>
      </c>
      <c r="C14" s="15"/>
      <c r="D14" s="41" t="s">
        <v>181</v>
      </c>
      <c r="E14" s="15"/>
      <c r="F14" s="41">
        <v>0.64</v>
      </c>
      <c r="G14" s="49">
        <f t="shared" si="1"/>
        <v>2.5</v>
      </c>
      <c r="H14" s="16"/>
      <c r="I14" s="17"/>
      <c r="J14" s="17"/>
      <c r="K14" s="17"/>
      <c r="L14" s="17"/>
    </row>
    <row r="15" ht="16.5" customHeight="1">
      <c r="B15" s="36">
        <v>46266.0</v>
      </c>
      <c r="C15" s="51"/>
      <c r="D15" s="52" t="s">
        <v>181</v>
      </c>
      <c r="E15" s="53"/>
      <c r="F15" s="54">
        <v>0.64</v>
      </c>
      <c r="G15" s="49">
        <f t="shared" si="1"/>
        <v>1.86</v>
      </c>
      <c r="H15" s="16"/>
      <c r="I15" s="17"/>
      <c r="J15" s="17"/>
      <c r="K15" s="17"/>
      <c r="L15" s="17"/>
    </row>
    <row r="16" ht="16.5" customHeight="1">
      <c r="B16" s="36">
        <v>46266.0</v>
      </c>
      <c r="C16" s="53"/>
      <c r="D16" s="54" t="s">
        <v>181</v>
      </c>
      <c r="E16" s="53"/>
      <c r="F16" s="54">
        <v>0.64</v>
      </c>
      <c r="G16" s="49">
        <f t="shared" si="1"/>
        <v>1.22</v>
      </c>
      <c r="H16" s="16"/>
      <c r="I16" s="17"/>
      <c r="J16" s="17"/>
      <c r="K16" s="17"/>
      <c r="L16" s="17"/>
    </row>
    <row r="17" ht="16.5" customHeight="1">
      <c r="B17" s="36">
        <v>46267.0</v>
      </c>
      <c r="C17" s="41"/>
      <c r="D17" s="41" t="s">
        <v>183</v>
      </c>
      <c r="E17" s="41">
        <v>20.0</v>
      </c>
      <c r="F17" s="17"/>
      <c r="G17" s="49">
        <f t="shared" si="1"/>
        <v>21.22</v>
      </c>
      <c r="H17" s="16"/>
      <c r="I17" s="17"/>
      <c r="J17" s="17"/>
      <c r="K17" s="17"/>
      <c r="L17" s="17"/>
    </row>
    <row r="18" ht="16.5" customHeight="1">
      <c r="B18" s="36">
        <v>46273.0</v>
      </c>
      <c r="C18" s="17"/>
      <c r="D18" s="54" t="s">
        <v>181</v>
      </c>
      <c r="E18" s="15"/>
      <c r="F18" s="41">
        <v>0.64</v>
      </c>
      <c r="G18" s="49">
        <f t="shared" si="1"/>
        <v>20.58</v>
      </c>
      <c r="H18" s="16"/>
      <c r="I18" s="17"/>
      <c r="J18" s="17"/>
      <c r="K18" s="17"/>
      <c r="L18" s="17"/>
    </row>
    <row r="19" ht="16.5" customHeight="1">
      <c r="B19" s="36">
        <v>46274.0</v>
      </c>
      <c r="C19" s="15"/>
      <c r="D19" s="54" t="s">
        <v>181</v>
      </c>
      <c r="E19" s="15"/>
      <c r="F19" s="41">
        <v>0.64</v>
      </c>
      <c r="G19" s="49">
        <f t="shared" si="1"/>
        <v>19.94</v>
      </c>
      <c r="H19" s="16"/>
      <c r="I19" s="17"/>
      <c r="J19" s="17"/>
      <c r="K19" s="17"/>
      <c r="L19" s="17"/>
    </row>
    <row r="20" ht="16.5" customHeight="1">
      <c r="B20" s="36">
        <v>46288.0</v>
      </c>
      <c r="C20" s="15"/>
      <c r="D20" s="41" t="s">
        <v>194</v>
      </c>
      <c r="E20" s="15"/>
      <c r="F20" s="41">
        <v>1.11</v>
      </c>
      <c r="G20" s="49">
        <f t="shared" si="1"/>
        <v>18.83</v>
      </c>
      <c r="H20" s="16"/>
      <c r="I20" s="17"/>
      <c r="J20" s="17"/>
      <c r="K20" s="17"/>
      <c r="L20" s="17"/>
    </row>
    <row r="21" ht="16.5" customHeight="1">
      <c r="B21" s="14"/>
      <c r="C21" s="15"/>
      <c r="D21" s="41"/>
      <c r="E21" s="15"/>
      <c r="F21" s="15"/>
      <c r="G21" s="34"/>
      <c r="H21" s="16"/>
      <c r="I21" s="17"/>
      <c r="J21" s="17"/>
      <c r="K21" s="17"/>
      <c r="L21" s="17"/>
    </row>
    <row r="22" ht="16.5" customHeight="1">
      <c r="B22" s="14"/>
      <c r="C22" s="15"/>
      <c r="D22" s="41"/>
      <c r="E22" s="15"/>
      <c r="F22" s="15"/>
      <c r="G22" s="34"/>
      <c r="H22" s="16"/>
      <c r="I22" s="17"/>
      <c r="J22" s="17"/>
      <c r="K22" s="17"/>
      <c r="L22" s="17"/>
    </row>
    <row r="23" ht="16.5" customHeight="1">
      <c r="B23" s="14"/>
      <c r="C23" s="15"/>
      <c r="D23" s="41"/>
      <c r="E23" s="15"/>
      <c r="F23" s="15"/>
      <c r="G23" s="34"/>
      <c r="H23" s="16"/>
      <c r="I23" s="17"/>
      <c r="J23" s="17"/>
      <c r="K23" s="17"/>
      <c r="L23" s="17"/>
    </row>
    <row r="24" ht="16.5" customHeight="1">
      <c r="B24" s="14"/>
      <c r="C24" s="15"/>
      <c r="D24" s="41"/>
      <c r="E24" s="15"/>
      <c r="F24" s="15"/>
      <c r="G24" s="34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41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41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41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41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41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36"/>
      <c r="C32" s="15"/>
      <c r="D32" s="41"/>
      <c r="E32" s="15"/>
      <c r="F32" s="41"/>
      <c r="G32" s="37"/>
      <c r="H32" s="16"/>
      <c r="I32" s="17"/>
      <c r="J32" s="17"/>
      <c r="K32" s="17"/>
      <c r="L32" s="17"/>
    </row>
    <row r="33" ht="16.5" customHeight="1">
      <c r="B33" s="36"/>
      <c r="C33" s="15"/>
      <c r="D33" s="41"/>
      <c r="E33" s="15"/>
      <c r="F33" s="41"/>
      <c r="G33" s="37"/>
      <c r="H33" s="16"/>
      <c r="I33" s="17"/>
      <c r="J33" s="17"/>
      <c r="K33" s="17"/>
      <c r="L33" s="17"/>
    </row>
    <row r="34" ht="16.5" customHeight="1">
      <c r="B34" s="36"/>
      <c r="C34" s="50"/>
      <c r="D34" s="41"/>
      <c r="E34" s="41"/>
      <c r="F34" s="15"/>
      <c r="G34" s="37"/>
      <c r="H34" s="16"/>
      <c r="I34" s="17"/>
      <c r="J34" s="17"/>
      <c r="K34" s="17"/>
      <c r="L34" s="17"/>
    </row>
    <row r="35" ht="16.5" customHeight="1">
      <c r="B35" s="36"/>
      <c r="C35" s="15"/>
      <c r="D35" s="41"/>
      <c r="E35" s="15"/>
      <c r="F35" s="41"/>
      <c r="G35" s="37"/>
      <c r="H35" s="16"/>
      <c r="I35" s="17"/>
      <c r="J35" s="17"/>
      <c r="K35" s="17"/>
      <c r="L35" s="17"/>
    </row>
    <row r="36" ht="16.5" customHeight="1">
      <c r="B36" s="36"/>
      <c r="C36" s="41"/>
      <c r="D36" s="41"/>
      <c r="E36" s="15"/>
      <c r="F36" s="41"/>
      <c r="G36" s="37"/>
      <c r="H36" s="16"/>
      <c r="I36" s="17"/>
      <c r="J36" s="17"/>
      <c r="K36" s="17"/>
      <c r="L36" s="17"/>
    </row>
    <row r="37" ht="16.5" customHeight="1">
      <c r="B37" s="36"/>
      <c r="C37" s="15"/>
      <c r="D37" s="41"/>
      <c r="E37" s="15"/>
      <c r="F37" s="41"/>
      <c r="G37" s="37"/>
      <c r="H37" s="16"/>
      <c r="I37" s="17"/>
      <c r="J37" s="17"/>
      <c r="K37" s="17"/>
      <c r="L37" s="17"/>
    </row>
    <row r="38" ht="16.5" customHeight="1">
      <c r="B38" s="36"/>
      <c r="C38" s="15"/>
      <c r="D38" s="41"/>
      <c r="E38" s="15"/>
      <c r="F38" s="41"/>
      <c r="G38" s="37"/>
      <c r="H38" s="16"/>
      <c r="I38" s="17"/>
      <c r="J38" s="17"/>
      <c r="K38" s="17"/>
      <c r="L38" s="17"/>
    </row>
    <row r="39" ht="16.5" customHeight="1">
      <c r="B39" s="36"/>
      <c r="C39" s="15"/>
      <c r="D39" s="41"/>
      <c r="E39" s="15"/>
      <c r="F39" s="41"/>
      <c r="G39" s="37"/>
      <c r="H39" s="16"/>
      <c r="I39" s="17"/>
      <c r="J39" s="17"/>
      <c r="K39" s="17"/>
      <c r="L39" s="17"/>
    </row>
    <row r="40" ht="16.5" customHeight="1">
      <c r="B40" s="36"/>
      <c r="C40" s="15"/>
      <c r="D40" s="41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36"/>
      <c r="C41" s="15"/>
      <c r="D41" s="41"/>
      <c r="E41" s="15"/>
      <c r="F41" s="41"/>
      <c r="G41" s="16"/>
      <c r="H41" s="16"/>
      <c r="I41" s="17"/>
      <c r="J41" s="17"/>
      <c r="K41" s="17"/>
      <c r="L41" s="17"/>
    </row>
    <row r="42" ht="16.5" customHeight="1">
      <c r="B42" s="36"/>
      <c r="C42" s="15"/>
      <c r="D42" s="41"/>
      <c r="E42" s="15"/>
      <c r="F42" s="41"/>
      <c r="G42" s="16"/>
      <c r="H42" s="16"/>
      <c r="I42" s="17"/>
      <c r="J42" s="17"/>
      <c r="K42" s="17"/>
      <c r="L42" s="17"/>
    </row>
    <row r="43" ht="16.5" customHeight="1">
      <c r="B43" s="36"/>
      <c r="C43" s="15"/>
      <c r="D43" s="41"/>
      <c r="E43" s="15"/>
      <c r="F43" s="41"/>
      <c r="G43" s="16"/>
      <c r="H43" s="16"/>
      <c r="I43" s="17"/>
      <c r="J43" s="17"/>
      <c r="K43" s="17"/>
      <c r="L43" s="17"/>
    </row>
    <row r="44" ht="16.5" customHeight="1">
      <c r="B44" s="36"/>
      <c r="C44" s="15"/>
      <c r="D44" s="41"/>
      <c r="E44" s="15"/>
      <c r="F44" s="41"/>
      <c r="G44" s="16"/>
      <c r="H44" s="16"/>
      <c r="I44" s="17"/>
      <c r="J44" s="17"/>
      <c r="K44" s="17"/>
      <c r="L44" s="17"/>
    </row>
    <row r="45" ht="16.5" customHeight="1">
      <c r="B45" s="36"/>
      <c r="C45" s="15"/>
      <c r="D45" s="41"/>
      <c r="E45" s="15"/>
      <c r="F45" s="41"/>
      <c r="G45" s="16"/>
      <c r="H45" s="16"/>
      <c r="I45" s="17"/>
      <c r="J45" s="17"/>
      <c r="K45" s="17"/>
      <c r="L45" s="17"/>
    </row>
    <row r="46" ht="16.5" customHeight="1">
      <c r="B46" s="36"/>
      <c r="C46" s="15"/>
      <c r="D46" s="41"/>
      <c r="E46" s="15"/>
      <c r="F46" s="41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7"/>
      <c r="D59" s="15"/>
      <c r="E59" s="15"/>
      <c r="F59" s="17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6"/>
      <c r="H60" s="16"/>
      <c r="I60" s="17"/>
      <c r="J60" s="17"/>
      <c r="K60" s="17"/>
      <c r="L60" s="17"/>
    </row>
    <row r="61" ht="16.5" customHeight="1">
      <c r="B61" s="14"/>
      <c r="C61" s="17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7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7"/>
      <c r="D63" s="17"/>
      <c r="E63" s="15"/>
      <c r="F63" s="17"/>
      <c r="G63" s="16"/>
      <c r="H63" s="16"/>
      <c r="I63" s="17"/>
      <c r="J63" s="17"/>
      <c r="K63" s="17"/>
      <c r="L63" s="17"/>
    </row>
    <row r="64" ht="16.5" customHeight="1">
      <c r="B64" s="14"/>
      <c r="C64" s="17"/>
      <c r="D64" s="15"/>
      <c r="E64" s="15"/>
      <c r="F64" s="17"/>
      <c r="G64" s="16"/>
      <c r="H64" s="16"/>
      <c r="I64" s="17"/>
      <c r="J64" s="17"/>
      <c r="K64" s="17"/>
      <c r="L64" s="17"/>
    </row>
    <row r="65" ht="16.5" customHeight="1">
      <c r="B65" s="14"/>
      <c r="C65" s="17"/>
      <c r="D65" s="15"/>
      <c r="E65" s="15"/>
      <c r="F65" s="17"/>
      <c r="G65" s="16"/>
      <c r="H65" s="16"/>
      <c r="I65" s="17"/>
      <c r="J65" s="17"/>
      <c r="K65" s="17"/>
      <c r="L65" s="17"/>
    </row>
    <row r="66" ht="16.5" customHeight="1">
      <c r="B66" s="14"/>
      <c r="C66" s="17"/>
      <c r="D66" s="15"/>
      <c r="E66" s="15"/>
      <c r="F66" s="17"/>
      <c r="G66" s="16"/>
      <c r="H66" s="16"/>
      <c r="I66" s="17"/>
      <c r="J66" s="17"/>
      <c r="K66" s="17"/>
      <c r="L66" s="17"/>
    </row>
    <row r="67" ht="16.5" customHeight="1">
      <c r="B67" s="14"/>
      <c r="C67" s="17"/>
      <c r="D67" s="15"/>
      <c r="E67" s="15"/>
      <c r="F67" s="17"/>
      <c r="G67" s="16"/>
      <c r="H67" s="16"/>
      <c r="I67" s="17"/>
      <c r="J67" s="17"/>
      <c r="K67" s="17"/>
      <c r="L67" s="17"/>
    </row>
    <row r="68" ht="16.5" customHeight="1">
      <c r="B68" s="14"/>
      <c r="C68" s="17"/>
      <c r="D68" s="15"/>
      <c r="E68" s="15"/>
      <c r="F68" s="17"/>
      <c r="G68" s="16"/>
      <c r="H68" s="16"/>
      <c r="I68" s="17"/>
      <c r="J68" s="17"/>
      <c r="K68" s="17"/>
      <c r="L68" s="17"/>
    </row>
    <row r="69" ht="16.5" customHeight="1">
      <c r="B69" s="14"/>
      <c r="C69" s="17"/>
      <c r="D69" s="17"/>
      <c r="E69" s="15"/>
      <c r="F69" s="17"/>
      <c r="G69" s="16"/>
      <c r="H69" s="16"/>
      <c r="I69" s="17"/>
      <c r="J69" s="17"/>
      <c r="K69" s="17"/>
      <c r="L69" s="17"/>
    </row>
    <row r="70" ht="16.5" customHeight="1">
      <c r="B70" s="14"/>
      <c r="C70" s="17"/>
      <c r="D70" s="15"/>
      <c r="E70" s="15"/>
      <c r="F70" s="17"/>
      <c r="G70" s="16"/>
      <c r="H70" s="16"/>
      <c r="I70" s="17"/>
      <c r="J70" s="17"/>
      <c r="K70" s="17"/>
      <c r="L70" s="17"/>
    </row>
    <row r="71" ht="16.5" customHeight="1">
      <c r="B71" s="14"/>
      <c r="C71" s="17"/>
      <c r="D71" s="15"/>
      <c r="E71" s="15"/>
      <c r="F71" s="17"/>
      <c r="G71" s="16"/>
      <c r="H71" s="16"/>
      <c r="I71" s="17"/>
      <c r="J71" s="17"/>
      <c r="K71" s="17"/>
      <c r="L71" s="17"/>
    </row>
    <row r="72" ht="16.5" customHeight="1">
      <c r="B72" s="14"/>
      <c r="C72" s="17"/>
      <c r="D72" s="15"/>
      <c r="E72" s="15"/>
      <c r="F72" s="17"/>
      <c r="G72" s="16"/>
      <c r="H72" s="16"/>
      <c r="I72" s="17"/>
      <c r="J72" s="17"/>
      <c r="K72" s="17"/>
      <c r="L72" s="17"/>
    </row>
    <row r="73" ht="16.5" customHeight="1">
      <c r="B73" s="14"/>
      <c r="C73" s="17"/>
      <c r="D73" s="17"/>
      <c r="E73" s="15"/>
      <c r="F73" s="17"/>
      <c r="G73" s="16"/>
      <c r="H73" s="16"/>
      <c r="I73" s="17"/>
      <c r="J73" s="17"/>
      <c r="K73" s="17"/>
      <c r="L73" s="17"/>
    </row>
    <row r="74" ht="16.5" customHeight="1">
      <c r="B74" s="14"/>
      <c r="C74" s="17"/>
      <c r="D74" s="15"/>
      <c r="E74" s="15"/>
      <c r="F74" s="17"/>
      <c r="G74" s="16"/>
      <c r="H74" s="16"/>
      <c r="I74" s="17"/>
      <c r="J74" s="17"/>
      <c r="K74" s="17"/>
      <c r="L74" s="17"/>
    </row>
    <row r="75" ht="16.5" customHeight="1">
      <c r="B75" s="14"/>
      <c r="C75" s="17"/>
      <c r="D75" s="15"/>
      <c r="E75" s="15"/>
      <c r="F75" s="17"/>
      <c r="G75" s="16"/>
      <c r="H75" s="16"/>
      <c r="I75" s="17"/>
      <c r="J75" s="17"/>
      <c r="K75" s="17"/>
      <c r="L75" s="17"/>
    </row>
    <row r="76" ht="16.5" customHeight="1">
      <c r="B76" s="14"/>
      <c r="C76" s="17"/>
      <c r="D76" s="15"/>
      <c r="E76" s="15"/>
      <c r="F76" s="17"/>
      <c r="G76" s="16"/>
      <c r="H76" s="16"/>
      <c r="I76" s="17"/>
      <c r="J76" s="17"/>
      <c r="K76" s="17"/>
      <c r="L76" s="17"/>
    </row>
    <row r="77" ht="16.5" customHeight="1">
      <c r="B77" s="14"/>
      <c r="C77" s="17"/>
      <c r="D77" s="15"/>
      <c r="E77" s="15"/>
      <c r="F77" s="17"/>
      <c r="G77" s="16"/>
      <c r="H77" s="16"/>
      <c r="I77" s="17"/>
      <c r="J77" s="17"/>
      <c r="K77" s="17"/>
      <c r="L77" s="17"/>
    </row>
    <row r="78" ht="16.5" customHeight="1">
      <c r="B78" s="14"/>
      <c r="C78" s="17"/>
      <c r="D78" s="15"/>
      <c r="E78" s="15"/>
      <c r="F78" s="17"/>
      <c r="G78" s="16"/>
      <c r="H78" s="16"/>
      <c r="I78" s="17"/>
      <c r="J78" s="17"/>
      <c r="K78" s="17"/>
      <c r="L78" s="17"/>
    </row>
    <row r="79" ht="16.5" customHeight="1">
      <c r="B79" s="14"/>
      <c r="C79" s="17"/>
      <c r="D79" s="17"/>
      <c r="E79" s="15"/>
      <c r="F79" s="17"/>
      <c r="G79" s="16"/>
      <c r="H79" s="16"/>
      <c r="I79" s="17"/>
      <c r="J79" s="17"/>
      <c r="K79" s="17"/>
      <c r="L79" s="17"/>
    </row>
    <row r="80" ht="16.5" customHeight="1">
      <c r="B80" s="14"/>
      <c r="C80" s="17"/>
      <c r="D80" s="15"/>
      <c r="E80" s="15"/>
      <c r="F80" s="17"/>
      <c r="G80" s="16"/>
      <c r="H80" s="16"/>
      <c r="I80" s="17"/>
      <c r="J80" s="17"/>
      <c r="K80" s="17"/>
      <c r="L80" s="17"/>
    </row>
    <row r="81" ht="16.5" customHeight="1">
      <c r="B81" s="14"/>
      <c r="C81" s="17"/>
      <c r="D81" s="15"/>
      <c r="E81" s="15"/>
      <c r="F81" s="17"/>
      <c r="G81" s="16"/>
      <c r="H81" s="16"/>
      <c r="I81" s="17"/>
      <c r="J81" s="17"/>
      <c r="K81" s="17"/>
      <c r="L81" s="17"/>
    </row>
    <row r="82" ht="16.5" customHeight="1">
      <c r="B82" s="14"/>
      <c r="C82" s="17"/>
      <c r="D82" s="15"/>
      <c r="E82" s="15"/>
      <c r="F82" s="17"/>
      <c r="G82" s="16"/>
      <c r="H82" s="16"/>
      <c r="I82" s="17"/>
      <c r="J82" s="17"/>
      <c r="K82" s="17"/>
      <c r="L82" s="17"/>
    </row>
    <row r="83" ht="16.5" customHeight="1">
      <c r="B83" s="14"/>
      <c r="C83" s="17"/>
      <c r="D83" s="15"/>
      <c r="E83" s="15"/>
      <c r="F83" s="17"/>
      <c r="G83" s="16"/>
      <c r="H83" s="16"/>
      <c r="I83" s="17"/>
      <c r="J83" s="17"/>
      <c r="K83" s="17"/>
      <c r="L83" s="17"/>
    </row>
    <row r="84" ht="16.5" customHeight="1">
      <c r="B84" s="14"/>
      <c r="C84" s="17"/>
      <c r="D84" s="17"/>
      <c r="E84" s="15"/>
      <c r="F84" s="17"/>
      <c r="G84" s="16"/>
      <c r="H84" s="16"/>
      <c r="I84" s="17"/>
      <c r="J84" s="17"/>
      <c r="K84" s="17"/>
      <c r="L84" s="17"/>
    </row>
    <row r="85" ht="16.5" customHeight="1">
      <c r="B85" s="14"/>
      <c r="C85" s="17"/>
      <c r="D85" s="15"/>
      <c r="E85" s="15"/>
      <c r="F85" s="17"/>
      <c r="G85" s="16"/>
      <c r="H85" s="16"/>
      <c r="I85" s="17"/>
      <c r="J85" s="17"/>
      <c r="K85" s="17"/>
      <c r="L85" s="17"/>
    </row>
    <row r="86" ht="16.5" customHeight="1">
      <c r="B86" s="14"/>
      <c r="C86" s="17"/>
      <c r="D86" s="15"/>
      <c r="E86" s="15"/>
      <c r="F86" s="17"/>
      <c r="G86" s="16"/>
      <c r="H86" s="16"/>
      <c r="I86" s="17"/>
      <c r="J86" s="17"/>
      <c r="K86" s="17"/>
      <c r="L86" s="17"/>
    </row>
    <row r="87" ht="16.5" customHeight="1">
      <c r="B87" s="14"/>
      <c r="C87" s="17"/>
      <c r="D87" s="15"/>
      <c r="E87" s="15"/>
      <c r="F87" s="17"/>
      <c r="G87" s="16"/>
      <c r="H87" s="16"/>
      <c r="I87" s="17"/>
      <c r="J87" s="17"/>
      <c r="K87" s="17"/>
      <c r="L87" s="17"/>
    </row>
    <row r="88" ht="16.5" customHeight="1">
      <c r="B88" s="14"/>
      <c r="C88" s="17"/>
      <c r="D88" s="15"/>
      <c r="E88" s="15"/>
      <c r="F88" s="17"/>
      <c r="G88" s="16"/>
      <c r="H88" s="16"/>
      <c r="I88" s="17"/>
      <c r="J88" s="17"/>
      <c r="K88" s="17"/>
      <c r="L88" s="17"/>
    </row>
    <row r="89" ht="16.5" customHeight="1">
      <c r="B89" s="14"/>
      <c r="C89" s="17"/>
      <c r="D89" s="15"/>
      <c r="E89" s="15"/>
      <c r="F89" s="17"/>
      <c r="G89" s="16"/>
      <c r="H89" s="16"/>
      <c r="I89" s="17"/>
      <c r="J89" s="17"/>
      <c r="K89" s="17"/>
      <c r="L89" s="17"/>
    </row>
    <row r="90" ht="16.5" customHeight="1">
      <c r="B90" s="14"/>
      <c r="C90" s="17"/>
      <c r="D90" s="17"/>
      <c r="E90" s="15"/>
      <c r="F90" s="17"/>
      <c r="G90" s="16"/>
      <c r="H90" s="16"/>
      <c r="I90" s="17"/>
      <c r="J90" s="17"/>
      <c r="K90" s="17"/>
      <c r="L90" s="17"/>
    </row>
    <row r="91" ht="16.5" customHeight="1">
      <c r="B91" s="14"/>
      <c r="C91" s="17"/>
      <c r="D91" s="15"/>
      <c r="E91" s="15"/>
      <c r="F91" s="17"/>
      <c r="G91" s="16"/>
      <c r="H91" s="16"/>
      <c r="I91" s="17"/>
      <c r="J91" s="17"/>
      <c r="K91" s="17"/>
      <c r="L91" s="17"/>
    </row>
    <row r="92" ht="16.5" customHeight="1">
      <c r="B92" s="14"/>
      <c r="C92" s="17"/>
      <c r="D92" s="15"/>
      <c r="E92" s="15"/>
      <c r="F92" s="17"/>
      <c r="G92" s="16"/>
      <c r="H92" s="16"/>
      <c r="I92" s="17"/>
      <c r="J92" s="17"/>
      <c r="K92" s="17"/>
      <c r="L92" s="17"/>
    </row>
    <row r="93" ht="16.5" customHeight="1">
      <c r="B93" s="14"/>
      <c r="C93" s="17"/>
      <c r="D93" s="15"/>
      <c r="E93" s="15"/>
      <c r="F93" s="17"/>
      <c r="G93" s="16"/>
      <c r="H93" s="16"/>
      <c r="I93" s="17"/>
      <c r="J93" s="17"/>
      <c r="K93" s="17"/>
      <c r="L93" s="17"/>
    </row>
    <row r="94" ht="16.5" customHeight="1">
      <c r="B94" s="14"/>
      <c r="C94" s="17"/>
      <c r="D94" s="17"/>
      <c r="E94" s="15"/>
      <c r="F94" s="17"/>
      <c r="G94" s="16"/>
      <c r="H94" s="16"/>
      <c r="I94" s="17"/>
      <c r="J94" s="17"/>
      <c r="K94" s="17"/>
      <c r="L94" s="17"/>
    </row>
    <row r="95" ht="16.5" customHeight="1">
      <c r="B95" s="14"/>
      <c r="C95" s="17"/>
      <c r="D95" s="15"/>
      <c r="E95" s="15"/>
      <c r="F95" s="17"/>
      <c r="G95" s="16"/>
      <c r="H95" s="16"/>
      <c r="I95" s="17"/>
      <c r="J95" s="17"/>
      <c r="K95" s="17"/>
      <c r="L95" s="17"/>
    </row>
    <row r="96" ht="16.5" customHeight="1">
      <c r="B96" s="14"/>
      <c r="C96" s="17"/>
      <c r="D96" s="15"/>
      <c r="E96" s="15"/>
      <c r="F96" s="17"/>
      <c r="G96" s="16"/>
      <c r="H96" s="16"/>
      <c r="I96" s="17"/>
      <c r="J96" s="17"/>
      <c r="K96" s="17"/>
      <c r="L96" s="17"/>
    </row>
    <row r="97" ht="16.5" customHeight="1">
      <c r="B97" s="14"/>
      <c r="C97" s="17"/>
      <c r="D97" s="15"/>
      <c r="E97" s="15"/>
      <c r="F97" s="17"/>
      <c r="G97" s="16"/>
      <c r="H97" s="16"/>
      <c r="I97" s="17"/>
      <c r="J97" s="17"/>
      <c r="K97" s="17"/>
      <c r="L97" s="17"/>
    </row>
    <row r="98" ht="16.5" customHeight="1">
      <c r="B98" s="14"/>
      <c r="C98" s="17"/>
      <c r="D98" s="15"/>
      <c r="E98" s="15"/>
      <c r="F98" s="17"/>
      <c r="G98" s="16"/>
      <c r="H98" s="16"/>
      <c r="I98" s="17"/>
      <c r="J98" s="17"/>
      <c r="K98" s="17"/>
      <c r="L98" s="17" t="s">
        <v>192</v>
      </c>
    </row>
    <row r="99" ht="16.5" customHeight="1">
      <c r="B99" s="14"/>
      <c r="C99" s="17"/>
      <c r="D99" s="15"/>
      <c r="E99" s="15"/>
      <c r="F99" s="17"/>
      <c r="G99" s="16"/>
      <c r="H99" s="16"/>
      <c r="I99" s="17"/>
      <c r="J99" s="17"/>
      <c r="K99" s="17"/>
      <c r="L99" s="17"/>
    </row>
    <row r="100" ht="16.5" customHeight="1">
      <c r="B100" s="14"/>
      <c r="C100" s="17"/>
      <c r="D100" s="15"/>
      <c r="E100" s="15"/>
      <c r="F100" s="17"/>
      <c r="G100" s="16"/>
      <c r="H100" s="16"/>
      <c r="I100" s="17"/>
      <c r="J100" s="17"/>
      <c r="K100" s="17"/>
      <c r="L100" s="17"/>
    </row>
    <row r="101" ht="16.5" customHeight="1">
      <c r="B101" s="14"/>
      <c r="C101" s="17"/>
      <c r="D101" s="15"/>
      <c r="E101" s="15"/>
      <c r="F101" s="17"/>
      <c r="G101" s="16"/>
      <c r="H101" s="16"/>
      <c r="I101" s="17"/>
      <c r="J101" s="17"/>
      <c r="K101" s="17"/>
      <c r="L101" s="17"/>
    </row>
    <row r="102" ht="16.5" customHeight="1">
      <c r="B102" s="14"/>
      <c r="C102" s="17"/>
      <c r="D102" s="15"/>
      <c r="E102" s="15"/>
      <c r="F102" s="17"/>
      <c r="G102" s="16"/>
      <c r="H102" s="16"/>
      <c r="I102" s="17"/>
      <c r="J102" s="17"/>
      <c r="K102" s="17"/>
      <c r="L102" s="17"/>
    </row>
    <row r="103" ht="16.5" customHeight="1">
      <c r="B103" s="14"/>
      <c r="C103" s="17"/>
      <c r="D103" s="15"/>
      <c r="E103" s="15"/>
      <c r="F103" s="17"/>
      <c r="G103" s="16"/>
      <c r="H103" s="16"/>
      <c r="I103" s="17"/>
      <c r="J103" s="17"/>
      <c r="K103" s="17"/>
      <c r="L103" s="17"/>
    </row>
    <row r="104" ht="16.5" customHeight="1">
      <c r="B104" s="14"/>
      <c r="C104" s="17"/>
      <c r="D104" s="15"/>
      <c r="E104" s="15"/>
      <c r="F104" s="17"/>
      <c r="G104" s="16"/>
      <c r="H104" s="16"/>
      <c r="I104" s="17"/>
      <c r="J104" s="17"/>
      <c r="K104" s="17"/>
      <c r="L104" s="17"/>
    </row>
    <row r="105" ht="16.5" customHeight="1">
      <c r="B105" s="14"/>
      <c r="C105" s="17"/>
      <c r="D105" s="15"/>
      <c r="E105" s="15"/>
      <c r="F105" s="17"/>
      <c r="G105" s="16"/>
      <c r="H105" s="16"/>
      <c r="I105" s="17"/>
      <c r="J105" s="17"/>
      <c r="K105" s="17"/>
      <c r="L105" s="17"/>
    </row>
    <row r="106" ht="16.5" customHeight="1">
      <c r="B106" s="14"/>
      <c r="C106" s="17"/>
      <c r="D106" s="15"/>
      <c r="E106" s="15"/>
      <c r="F106" s="17"/>
      <c r="G106" s="16"/>
      <c r="H106" s="16"/>
      <c r="I106" s="17"/>
      <c r="J106" s="17"/>
      <c r="K106" s="17"/>
      <c r="L106" s="17"/>
    </row>
    <row r="107" ht="16.5" customHeight="1">
      <c r="B107" s="14"/>
      <c r="C107" s="17"/>
      <c r="D107" s="15"/>
      <c r="E107" s="15"/>
      <c r="F107" s="17"/>
      <c r="G107" s="16"/>
      <c r="H107" s="16"/>
      <c r="I107" s="17"/>
      <c r="J107" s="17"/>
      <c r="K107" s="17"/>
      <c r="L107" s="17"/>
    </row>
    <row r="108" ht="16.5" customHeight="1">
      <c r="B108" s="14"/>
      <c r="C108" s="17"/>
      <c r="D108" s="15"/>
      <c r="E108" s="15"/>
      <c r="F108" s="17"/>
      <c r="G108" s="16"/>
      <c r="H108" s="16"/>
      <c r="I108" s="17"/>
      <c r="J108" s="17"/>
      <c r="K108" s="17"/>
      <c r="L108" s="17"/>
    </row>
    <row r="109" ht="16.5" customHeight="1">
      <c r="B109" s="14"/>
      <c r="C109" s="17"/>
      <c r="D109" s="15"/>
      <c r="E109" s="15"/>
      <c r="F109" s="17"/>
      <c r="G109" s="16"/>
      <c r="H109" s="16"/>
      <c r="I109" s="17"/>
      <c r="J109" s="17"/>
      <c r="K109" s="17"/>
      <c r="L109" s="17"/>
    </row>
    <row r="110" ht="16.5" customHeight="1">
      <c r="B110" s="14"/>
      <c r="C110" s="17"/>
      <c r="D110" s="15"/>
      <c r="E110" s="15"/>
      <c r="F110" s="17"/>
      <c r="G110" s="16"/>
      <c r="H110" s="16"/>
      <c r="I110" s="17"/>
      <c r="J110" s="17"/>
      <c r="K110" s="17"/>
      <c r="L110" s="17"/>
    </row>
    <row r="111" ht="16.5" customHeight="1">
      <c r="B111" s="14"/>
      <c r="C111" s="17"/>
      <c r="D111" s="15"/>
      <c r="E111" s="15"/>
      <c r="F111" s="17"/>
      <c r="G111" s="16"/>
      <c r="H111" s="16"/>
      <c r="I111" s="17"/>
      <c r="J111" s="17"/>
      <c r="K111" s="17"/>
      <c r="L111" s="17"/>
    </row>
    <row r="112" ht="16.5" customHeight="1">
      <c r="B112" s="14"/>
      <c r="C112" s="17"/>
      <c r="D112" s="15"/>
      <c r="E112" s="15"/>
      <c r="F112" s="17"/>
      <c r="G112" s="16"/>
      <c r="H112" s="16"/>
      <c r="I112" s="17"/>
      <c r="J112" s="17"/>
      <c r="K112" s="17"/>
      <c r="L112" s="17"/>
    </row>
    <row r="113" ht="16.5" customHeight="1">
      <c r="B113" s="14"/>
      <c r="C113" s="17"/>
      <c r="D113" s="15"/>
      <c r="E113" s="15"/>
      <c r="F113" s="17"/>
      <c r="G113" s="16"/>
      <c r="H113" s="16"/>
      <c r="I113" s="17"/>
      <c r="J113" s="17"/>
      <c r="K113" s="17"/>
      <c r="L113" s="17"/>
    </row>
    <row r="114" ht="16.5" customHeight="1">
      <c r="B114" s="14"/>
      <c r="C114" s="17"/>
      <c r="D114" s="15"/>
      <c r="E114" s="15"/>
      <c r="F114" s="17"/>
      <c r="G114" s="16"/>
      <c r="H114" s="16"/>
      <c r="I114" s="17"/>
      <c r="J114" s="17"/>
      <c r="K114" s="17"/>
      <c r="L114" s="17"/>
    </row>
    <row r="115" ht="16.5" customHeight="1">
      <c r="B115" s="14"/>
      <c r="C115" s="17"/>
      <c r="D115" s="17"/>
      <c r="E115" s="15"/>
      <c r="F115" s="17"/>
      <c r="G115" s="16"/>
      <c r="H115" s="16"/>
      <c r="I115" s="17"/>
      <c r="J115" s="17"/>
      <c r="K115" s="17"/>
      <c r="L115" s="17" t="s">
        <v>193</v>
      </c>
    </row>
    <row r="116" ht="16.5" customHeight="1">
      <c r="B116" s="14"/>
      <c r="C116" s="17"/>
      <c r="D116" s="15"/>
      <c r="E116" s="15"/>
      <c r="F116" s="17"/>
      <c r="G116" s="16"/>
      <c r="H116" s="16"/>
      <c r="I116" s="17"/>
      <c r="J116" s="17"/>
      <c r="K116" s="17"/>
      <c r="L116" s="17"/>
    </row>
    <row r="117" ht="16.5" customHeight="1">
      <c r="B117" s="14"/>
      <c r="C117" s="17"/>
      <c r="D117" s="15"/>
      <c r="E117" s="15"/>
      <c r="F117" s="17"/>
      <c r="G117" s="16"/>
      <c r="H117" s="16"/>
      <c r="I117" s="17"/>
      <c r="J117" s="17"/>
      <c r="K117" s="17"/>
      <c r="L117" s="17"/>
    </row>
    <row r="118" ht="16.5" customHeight="1">
      <c r="B118" s="14"/>
      <c r="C118" s="17"/>
      <c r="D118" s="15"/>
      <c r="E118" s="15"/>
      <c r="F118" s="17"/>
      <c r="G118" s="16"/>
      <c r="H118" s="16"/>
      <c r="I118" s="17"/>
      <c r="J118" s="17"/>
      <c r="K118" s="17"/>
      <c r="L118" s="17"/>
    </row>
    <row r="119" ht="16.5" customHeight="1">
      <c r="B119" s="14"/>
      <c r="C119" s="17"/>
      <c r="D119" s="15"/>
      <c r="E119" s="15"/>
      <c r="F119" s="17"/>
      <c r="G119" s="16"/>
      <c r="H119" s="16"/>
      <c r="I119" s="17"/>
      <c r="J119" s="17"/>
      <c r="K119" s="17"/>
      <c r="L119" s="17"/>
    </row>
    <row r="120" ht="16.5" customHeight="1">
      <c r="B120" s="14"/>
      <c r="C120" s="17"/>
      <c r="D120" s="15"/>
      <c r="E120" s="15"/>
      <c r="F120" s="17"/>
      <c r="G120" s="16"/>
      <c r="H120" s="16"/>
      <c r="I120" s="17"/>
      <c r="J120" s="17"/>
      <c r="K120" s="17"/>
      <c r="L120" s="17"/>
    </row>
    <row r="121" ht="16.5" customHeight="1">
      <c r="B121" s="14"/>
      <c r="C121" s="17"/>
      <c r="D121" s="15"/>
      <c r="E121" s="15"/>
      <c r="F121" s="17"/>
      <c r="G121" s="16"/>
      <c r="H121" s="16"/>
      <c r="I121" s="17"/>
      <c r="J121" s="17"/>
      <c r="K121" s="17"/>
      <c r="L121" s="17"/>
    </row>
    <row r="122" ht="16.5" customHeight="1">
      <c r="B122" s="14"/>
      <c r="C122" s="17"/>
      <c r="D122" s="15"/>
      <c r="E122" s="15"/>
      <c r="F122" s="17"/>
      <c r="G122" s="16"/>
      <c r="H122" s="16"/>
      <c r="I122" s="17"/>
      <c r="J122" s="17"/>
      <c r="K122" s="17"/>
      <c r="L122" s="17"/>
    </row>
    <row r="123" ht="16.5" customHeight="1">
      <c r="B123" s="14"/>
      <c r="C123" s="17"/>
      <c r="D123" s="15"/>
      <c r="E123" s="15"/>
      <c r="F123" s="17"/>
      <c r="G123" s="16"/>
      <c r="H123" s="16"/>
      <c r="I123" s="17"/>
      <c r="J123" s="17"/>
      <c r="K123" s="17"/>
      <c r="L123" s="17"/>
    </row>
    <row r="124" ht="16.5" customHeight="1">
      <c r="B124" s="14"/>
      <c r="C124" s="17"/>
      <c r="D124" s="15"/>
      <c r="E124" s="15"/>
      <c r="F124" s="17"/>
      <c r="G124" s="16"/>
      <c r="H124" s="16"/>
      <c r="I124" s="17"/>
      <c r="J124" s="17"/>
      <c r="K124" s="17"/>
      <c r="L124" s="17"/>
    </row>
    <row r="125" ht="16.5" customHeight="1">
      <c r="B125" s="14"/>
      <c r="C125" s="17"/>
      <c r="D125" s="15"/>
      <c r="E125" s="15"/>
      <c r="F125" s="17"/>
      <c r="G125" s="16"/>
      <c r="H125" s="16"/>
      <c r="I125" s="17"/>
      <c r="J125" s="17"/>
      <c r="K125" s="17"/>
      <c r="L125" s="17"/>
    </row>
    <row r="126" ht="16.5" customHeight="1">
      <c r="B126" s="14"/>
      <c r="C126" s="17"/>
      <c r="D126" s="15"/>
      <c r="E126" s="15"/>
      <c r="F126" s="17"/>
      <c r="G126" s="16"/>
      <c r="H126" s="16"/>
      <c r="I126" s="17"/>
      <c r="J126" s="17"/>
      <c r="K126" s="17"/>
      <c r="L126" s="17"/>
    </row>
    <row r="127" ht="16.5" customHeight="1">
      <c r="B127" s="14"/>
      <c r="C127" s="17"/>
      <c r="D127" s="15"/>
      <c r="E127" s="15"/>
      <c r="F127" s="17"/>
      <c r="G127" s="16"/>
      <c r="H127" s="16"/>
      <c r="I127" s="17"/>
      <c r="J127" s="17"/>
      <c r="K127" s="17"/>
      <c r="L127" s="17"/>
    </row>
    <row r="128" ht="16.5" customHeight="1">
      <c r="B128" s="14"/>
      <c r="C128" s="17"/>
      <c r="D128" s="15"/>
      <c r="E128" s="15"/>
      <c r="F128" s="17"/>
      <c r="G128" s="16"/>
      <c r="H128" s="16"/>
      <c r="I128" s="17"/>
      <c r="J128" s="17"/>
      <c r="K128" s="17"/>
      <c r="L128" s="17"/>
    </row>
    <row r="129" ht="16.5" customHeight="1">
      <c r="B129" s="14"/>
      <c r="C129" s="17"/>
      <c r="D129" s="15"/>
      <c r="E129" s="15"/>
      <c r="F129" s="17"/>
      <c r="G129" s="16"/>
      <c r="H129" s="16"/>
      <c r="I129" s="17"/>
      <c r="J129" s="17"/>
      <c r="K129" s="17"/>
      <c r="L129" s="17"/>
    </row>
    <row r="130" ht="16.5" customHeight="1">
      <c r="B130" s="14"/>
      <c r="C130" s="17"/>
      <c r="D130" s="15"/>
      <c r="E130" s="15"/>
      <c r="F130" s="17"/>
      <c r="G130" s="16"/>
      <c r="H130" s="16"/>
      <c r="I130" s="17"/>
      <c r="J130" s="17"/>
      <c r="K130" s="17"/>
      <c r="L130" s="17"/>
    </row>
    <row r="131" ht="16.5" customHeight="1">
      <c r="B131" s="14"/>
      <c r="C131" s="17"/>
      <c r="D131" s="15"/>
      <c r="E131" s="15"/>
      <c r="F131" s="17"/>
      <c r="G131" s="16"/>
      <c r="H131" s="16"/>
      <c r="I131" s="17"/>
      <c r="J131" s="17"/>
      <c r="K131" s="17"/>
      <c r="L131" s="17"/>
    </row>
    <row r="132" ht="16.5" customHeight="1">
      <c r="B132" s="14"/>
      <c r="C132" s="17"/>
      <c r="D132" s="15"/>
      <c r="E132" s="15"/>
      <c r="F132" s="17"/>
      <c r="G132" s="16"/>
      <c r="H132" s="16"/>
      <c r="I132" s="17"/>
      <c r="J132" s="17"/>
      <c r="K132" s="17"/>
      <c r="L132" s="17"/>
    </row>
    <row r="133" ht="16.5" customHeight="1">
      <c r="B133" s="14"/>
      <c r="C133" s="17"/>
      <c r="D133" s="15"/>
      <c r="E133" s="15"/>
      <c r="F133" s="17"/>
      <c r="G133" s="16"/>
      <c r="H133" s="16"/>
      <c r="I133" s="17"/>
      <c r="J133" s="17"/>
      <c r="K133" s="17"/>
      <c r="L133" s="17"/>
    </row>
    <row r="134" ht="16.5" customHeight="1">
      <c r="B134" s="14"/>
      <c r="C134" s="17"/>
      <c r="D134" s="15"/>
      <c r="E134" s="15"/>
      <c r="F134" s="17"/>
      <c r="G134" s="16"/>
      <c r="H134" s="16"/>
      <c r="I134" s="17"/>
      <c r="J134" s="17"/>
      <c r="K134" s="17"/>
      <c r="L134" s="17"/>
    </row>
    <row r="135" ht="16.5" customHeight="1">
      <c r="B135" s="14"/>
      <c r="C135" s="17"/>
      <c r="D135" s="15"/>
      <c r="E135" s="15"/>
      <c r="F135" s="17"/>
      <c r="G135" s="16"/>
      <c r="H135" s="16"/>
      <c r="I135" s="17"/>
      <c r="J135" s="17"/>
      <c r="K135" s="17"/>
      <c r="L135" s="17"/>
    </row>
    <row r="136" ht="16.5" customHeight="1">
      <c r="B136" s="14"/>
      <c r="C136" s="17"/>
      <c r="D136" s="15"/>
      <c r="E136" s="15"/>
      <c r="F136" s="17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7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7"/>
      <c r="G138" s="16"/>
      <c r="H138" s="16"/>
      <c r="I138" s="17"/>
      <c r="J138" s="17"/>
      <c r="K138" s="17"/>
      <c r="L138" s="17"/>
    </row>
    <row r="139" ht="16.5" customHeight="1">
      <c r="B139" s="14"/>
      <c r="C139" s="17"/>
      <c r="D139" s="15"/>
      <c r="E139" s="15"/>
      <c r="F139" s="17"/>
      <c r="G139" s="16"/>
      <c r="H139" s="16"/>
      <c r="I139" s="17"/>
      <c r="J139" s="17"/>
      <c r="K139" s="17"/>
      <c r="L139" s="17"/>
    </row>
    <row r="140" ht="16.5" customHeight="1">
      <c r="B140" s="14"/>
      <c r="C140" s="17"/>
      <c r="D140" s="15"/>
      <c r="E140" s="15"/>
      <c r="F140" s="17"/>
      <c r="G140" s="16"/>
      <c r="H140" s="16"/>
      <c r="I140" s="17"/>
      <c r="J140" s="17"/>
      <c r="K140" s="17"/>
      <c r="L140" s="17"/>
    </row>
    <row r="141" ht="16.5" customHeight="1">
      <c r="B141" s="14"/>
      <c r="C141" s="17"/>
      <c r="D141" s="15"/>
      <c r="E141" s="15"/>
      <c r="F141" s="17"/>
      <c r="G141" s="16"/>
      <c r="H141" s="16"/>
      <c r="I141" s="17"/>
      <c r="J141" s="17"/>
      <c r="K141" s="17"/>
      <c r="L141" s="17"/>
    </row>
    <row r="142" ht="16.5" customHeight="1">
      <c r="B142" s="14"/>
      <c r="C142" s="17"/>
      <c r="D142" s="17"/>
      <c r="E142" s="15"/>
      <c r="F142" s="17"/>
      <c r="G142" s="16"/>
      <c r="H142" s="16"/>
      <c r="I142" s="17"/>
      <c r="J142" s="17"/>
      <c r="K142" s="17" t="s">
        <v>195</v>
      </c>
      <c r="L142" s="17"/>
    </row>
    <row r="143" ht="16.5" customHeight="1">
      <c r="B143" s="14"/>
      <c r="C143" s="17"/>
      <c r="D143" s="15"/>
      <c r="E143" s="15"/>
      <c r="F143" s="17"/>
      <c r="G143" s="16"/>
      <c r="H143" s="16"/>
      <c r="I143" s="17"/>
      <c r="J143" s="17"/>
      <c r="K143" s="17"/>
      <c r="L143" s="17"/>
    </row>
    <row r="144" ht="16.5" customHeight="1">
      <c r="B144" s="14"/>
      <c r="C144" s="17"/>
      <c r="D144" s="15"/>
      <c r="E144" s="15"/>
      <c r="F144" s="17"/>
      <c r="G144" s="16"/>
      <c r="H144" s="16"/>
      <c r="I144" s="17"/>
      <c r="J144" s="17"/>
      <c r="K144" s="17"/>
      <c r="L144" s="17"/>
    </row>
    <row r="145" ht="16.5" customHeight="1">
      <c r="B145" s="14"/>
      <c r="C145" s="17"/>
      <c r="D145" s="15"/>
      <c r="E145" s="15"/>
      <c r="F145" s="17"/>
      <c r="G145" s="16"/>
      <c r="H145" s="16"/>
      <c r="I145" s="17"/>
      <c r="J145" s="17"/>
      <c r="K145" s="17"/>
      <c r="L145" s="17"/>
    </row>
    <row r="146" ht="16.5" customHeight="1">
      <c r="B146" s="14"/>
      <c r="C146" s="17"/>
      <c r="D146" s="15"/>
      <c r="E146" s="15"/>
      <c r="F146" s="17"/>
      <c r="G146" s="16"/>
      <c r="H146" s="16"/>
      <c r="I146" s="17"/>
      <c r="J146" s="17"/>
      <c r="K146" s="17"/>
      <c r="L146" s="17"/>
    </row>
    <row r="147" ht="16.5" customHeight="1">
      <c r="B147" s="14"/>
      <c r="C147" s="17"/>
      <c r="D147" s="15"/>
      <c r="E147" s="15"/>
      <c r="F147" s="17"/>
      <c r="G147" s="16"/>
      <c r="H147" s="16"/>
      <c r="I147" s="17"/>
      <c r="J147" s="17"/>
      <c r="K147" s="17"/>
      <c r="L147" s="17"/>
    </row>
    <row r="148" ht="16.5" customHeight="1">
      <c r="B148" s="14"/>
      <c r="C148" s="17"/>
      <c r="D148" s="15"/>
      <c r="E148" s="15"/>
      <c r="F148" s="17"/>
      <c r="G148" s="16"/>
      <c r="H148" s="16"/>
      <c r="I148" s="17"/>
      <c r="J148" s="17"/>
      <c r="K148" s="17"/>
      <c r="L148" s="17"/>
    </row>
    <row r="149" ht="16.5" customHeight="1">
      <c r="B149" s="14"/>
      <c r="C149" s="17"/>
      <c r="D149" s="17"/>
      <c r="E149" s="15"/>
      <c r="F149" s="17"/>
      <c r="G149" s="16"/>
      <c r="H149" s="16"/>
      <c r="I149" s="17"/>
      <c r="J149" s="17">
        <v>6.0</v>
      </c>
      <c r="K149" s="17"/>
      <c r="L149" s="17"/>
    </row>
    <row r="150" ht="16.5" customHeight="1">
      <c r="B150" s="14"/>
      <c r="C150" s="17"/>
      <c r="D150" s="15"/>
      <c r="E150" s="15"/>
      <c r="F150" s="17"/>
      <c r="G150" s="16"/>
      <c r="H150" s="16"/>
      <c r="I150" s="17"/>
      <c r="J150" s="17"/>
      <c r="K150" s="17"/>
      <c r="L150" s="17"/>
    </row>
    <row r="151" ht="16.5" customHeight="1">
      <c r="B151" s="14"/>
      <c r="C151" s="17"/>
      <c r="D151" s="15"/>
      <c r="E151" s="15"/>
      <c r="F151" s="17"/>
      <c r="G151" s="16"/>
      <c r="H151" s="16"/>
      <c r="I151" s="17"/>
      <c r="J151" s="17"/>
      <c r="K151" s="17"/>
      <c r="L151" s="17"/>
    </row>
    <row r="152" ht="16.5" customHeight="1">
      <c r="B152" s="14"/>
      <c r="C152" s="17"/>
      <c r="D152" s="17"/>
      <c r="E152" s="15"/>
      <c r="F152" s="17"/>
      <c r="G152" s="16"/>
      <c r="H152" s="16"/>
      <c r="I152" s="17"/>
      <c r="J152" s="17">
        <v>4.0</v>
      </c>
      <c r="K152" s="17"/>
      <c r="L152" s="17"/>
    </row>
    <row r="153" ht="16.5" customHeight="1">
      <c r="B153" s="14"/>
      <c r="C153" s="17"/>
      <c r="D153" s="17"/>
      <c r="E153" s="15"/>
      <c r="F153" s="17"/>
      <c r="G153" s="16"/>
      <c r="H153" s="16"/>
      <c r="I153" s="17"/>
      <c r="J153" s="17"/>
      <c r="K153" s="17"/>
      <c r="L153" s="17"/>
    </row>
    <row r="154" ht="16.5" customHeight="1">
      <c r="B154" s="14"/>
      <c r="C154" s="17"/>
      <c r="D154" s="15"/>
      <c r="E154" s="15"/>
      <c r="F154" s="17"/>
      <c r="G154" s="16"/>
      <c r="H154" s="16"/>
      <c r="I154" s="17"/>
      <c r="J154" s="17"/>
      <c r="K154" s="17"/>
      <c r="L154" s="17"/>
    </row>
    <row r="155" ht="16.5" customHeight="1">
      <c r="B155" s="14"/>
      <c r="C155" s="17"/>
      <c r="D155" s="15"/>
      <c r="E155" s="15"/>
      <c r="F155" s="17"/>
      <c r="G155" s="16"/>
      <c r="H155" s="16"/>
      <c r="I155" s="17"/>
      <c r="J155" s="17"/>
      <c r="K155" s="17"/>
      <c r="L155" s="17"/>
    </row>
    <row r="156" ht="16.5" customHeight="1">
      <c r="B156" s="14"/>
      <c r="C156" s="17"/>
      <c r="D156" s="15"/>
      <c r="E156" s="15"/>
      <c r="F156" s="17"/>
      <c r="G156" s="16"/>
      <c r="H156" s="16"/>
      <c r="I156" s="17"/>
      <c r="J156" s="17"/>
      <c r="K156" s="17"/>
      <c r="L156" s="17"/>
    </row>
    <row r="157" ht="16.5" customHeight="1">
      <c r="B157" s="14"/>
      <c r="C157" s="17"/>
      <c r="D157" s="15"/>
      <c r="E157" s="15"/>
      <c r="F157" s="17"/>
      <c r="G157" s="16"/>
      <c r="H157" s="16"/>
      <c r="I157" s="17"/>
      <c r="J157" s="17"/>
      <c r="K157" s="17"/>
      <c r="L157" s="17"/>
    </row>
    <row r="158" ht="16.5" customHeight="1">
      <c r="B158" s="14"/>
      <c r="C158" s="17"/>
      <c r="D158" s="15"/>
      <c r="E158" s="15"/>
      <c r="F158" s="17"/>
      <c r="G158" s="16"/>
      <c r="H158" s="16"/>
      <c r="I158" s="17"/>
      <c r="J158" s="17"/>
      <c r="K158" s="17"/>
      <c r="L158" s="17"/>
    </row>
    <row r="159" ht="16.5" customHeight="1">
      <c r="B159" s="14"/>
      <c r="C159" s="17"/>
      <c r="D159" s="15"/>
      <c r="E159" s="15"/>
      <c r="F159" s="17"/>
      <c r="G159" s="16"/>
      <c r="H159" s="16"/>
      <c r="I159" s="17"/>
      <c r="J159" s="17"/>
      <c r="K159" s="17"/>
      <c r="L159" s="17"/>
    </row>
    <row r="160" ht="16.5" customHeight="1">
      <c r="B160" s="14"/>
      <c r="C160" s="55"/>
      <c r="D160" s="15"/>
      <c r="E160" s="56"/>
      <c r="F160" s="39"/>
      <c r="G160" s="16"/>
      <c r="H160" s="16"/>
      <c r="I160" s="17"/>
      <c r="J160" s="17"/>
      <c r="K160" s="17"/>
      <c r="L160" s="57"/>
    </row>
    <row r="161" ht="16.5" customHeight="1">
      <c r="B161" s="14"/>
      <c r="C161" s="55"/>
      <c r="D161" s="24"/>
      <c r="E161" s="56"/>
      <c r="F161" s="39"/>
      <c r="G161" s="25"/>
      <c r="H161" s="25"/>
      <c r="I161" s="39"/>
      <c r="J161" s="39"/>
      <c r="K161" s="39"/>
      <c r="L161" s="58"/>
    </row>
    <row r="162" ht="16.5" customHeight="1">
      <c r="B162" s="23"/>
      <c r="C162" s="55"/>
      <c r="D162" s="24"/>
      <c r="E162" s="56"/>
      <c r="F162" s="39"/>
      <c r="G162" s="25"/>
      <c r="H162" s="25"/>
      <c r="I162" s="39"/>
      <c r="J162" s="39"/>
      <c r="K162" s="39"/>
      <c r="L162" s="58"/>
    </row>
    <row r="163" ht="16.5" customHeight="1">
      <c r="B163" s="23"/>
      <c r="C163" s="55"/>
      <c r="D163" s="17"/>
      <c r="E163" s="56"/>
      <c r="F163" s="17"/>
      <c r="G163" s="59"/>
      <c r="H163" s="25"/>
      <c r="I163" s="17"/>
      <c r="J163" s="57"/>
      <c r="K163" s="57"/>
      <c r="L163" s="57"/>
    </row>
    <row r="164" ht="16.5" customHeight="1">
      <c r="B164" s="23"/>
      <c r="C164" s="55"/>
      <c r="D164" s="24"/>
      <c r="E164" s="56"/>
      <c r="F164" s="39"/>
      <c r="G164" s="16"/>
      <c r="H164" s="60"/>
      <c r="I164" s="57"/>
      <c r="J164" s="57"/>
      <c r="K164" s="57"/>
      <c r="L164" s="57"/>
    </row>
    <row r="165" ht="16.5" customHeight="1">
      <c r="B165" s="23"/>
      <c r="C165" s="55"/>
      <c r="D165" s="24"/>
      <c r="E165" s="56"/>
      <c r="F165" s="39"/>
      <c r="G165" s="16"/>
      <c r="H165" s="60"/>
      <c r="I165" s="57"/>
      <c r="J165" s="57"/>
      <c r="K165" s="57"/>
      <c r="L165" s="57"/>
    </row>
    <row r="166" ht="16.5" customHeight="1">
      <c r="B166" s="23"/>
      <c r="C166" s="55"/>
      <c r="D166" s="24"/>
      <c r="E166" s="56"/>
      <c r="F166" s="39"/>
      <c r="G166" s="16"/>
      <c r="H166" s="60"/>
      <c r="I166" s="57"/>
      <c r="J166" s="57"/>
      <c r="K166" s="57"/>
      <c r="L166" s="57"/>
    </row>
    <row r="167" ht="16.5" customHeight="1">
      <c r="B167" s="23"/>
      <c r="C167" s="55"/>
      <c r="D167" s="24"/>
      <c r="E167" s="56"/>
      <c r="F167" s="39"/>
      <c r="G167" s="16"/>
      <c r="H167" s="60"/>
      <c r="I167" s="57"/>
      <c r="J167" s="57"/>
      <c r="K167" s="57"/>
      <c r="L167" s="57"/>
    </row>
    <row r="168" ht="16.5" customHeight="1">
      <c r="B168" s="23"/>
      <c r="C168" s="55"/>
      <c r="D168" s="24"/>
      <c r="E168" s="56"/>
      <c r="F168" s="39"/>
      <c r="G168" s="16"/>
      <c r="H168" s="60"/>
      <c r="I168" s="57"/>
      <c r="J168" s="57"/>
      <c r="K168" s="57"/>
      <c r="L168" s="57"/>
    </row>
    <row r="169" ht="16.5" customHeight="1">
      <c r="B169" s="23"/>
      <c r="C169" s="55"/>
      <c r="D169" s="24"/>
      <c r="E169" s="56"/>
      <c r="F169" s="39"/>
      <c r="G169" s="16"/>
      <c r="H169" s="60"/>
      <c r="I169" s="57"/>
      <c r="J169" s="57"/>
      <c r="K169" s="57"/>
      <c r="L169" s="57"/>
    </row>
    <row r="170" ht="16.5" customHeight="1">
      <c r="B170" s="14"/>
      <c r="C170" s="17"/>
      <c r="D170" s="15"/>
      <c r="E170" s="15"/>
      <c r="F170" s="17"/>
      <c r="G170" s="16"/>
      <c r="H170" s="16"/>
      <c r="I170" s="17"/>
      <c r="J170" s="17"/>
      <c r="K170" s="17"/>
      <c r="L170" s="17"/>
    </row>
    <row r="171" ht="16.5" customHeight="1">
      <c r="B171" s="14"/>
      <c r="C171" s="17"/>
      <c r="D171" s="15"/>
      <c r="E171" s="15"/>
      <c r="F171" s="17"/>
      <c r="G171" s="16"/>
      <c r="H171" s="16"/>
      <c r="I171" s="17"/>
      <c r="J171" s="17"/>
      <c r="K171" s="17"/>
      <c r="L171" s="17"/>
    </row>
    <row r="172" ht="16.5" customHeight="1">
      <c r="B172" s="14"/>
      <c r="C172" s="17"/>
      <c r="D172" s="15"/>
      <c r="E172" s="15"/>
      <c r="F172" s="17"/>
      <c r="G172" s="16"/>
      <c r="H172" s="16"/>
      <c r="I172" s="17"/>
      <c r="J172" s="17"/>
      <c r="K172" s="17"/>
      <c r="L172" s="17"/>
    </row>
    <row r="173" ht="16.5" customHeight="1">
      <c r="B173" s="14"/>
      <c r="C173" s="17"/>
      <c r="D173" s="15"/>
      <c r="E173" s="15"/>
      <c r="F173" s="17"/>
      <c r="G173" s="16"/>
      <c r="H173" s="16"/>
      <c r="I173" s="17"/>
      <c r="J173" s="17"/>
      <c r="K173" s="17"/>
      <c r="L173" s="17"/>
    </row>
    <row r="174" ht="16.5" customHeight="1">
      <c r="B174" s="14"/>
      <c r="C174" s="17"/>
      <c r="D174" s="15"/>
      <c r="E174" s="15"/>
      <c r="F174" s="17"/>
      <c r="G174" s="16"/>
      <c r="H174" s="16"/>
      <c r="I174" s="17"/>
      <c r="J174" s="17"/>
      <c r="K174" s="17"/>
      <c r="L174" s="17"/>
    </row>
    <row r="175" ht="16.5" customHeight="1">
      <c r="B175" s="14"/>
      <c r="C175" s="17"/>
      <c r="D175" s="15"/>
      <c r="E175" s="15"/>
      <c r="F175" s="17"/>
      <c r="G175" s="16"/>
      <c r="H175" s="16"/>
      <c r="I175" s="17"/>
      <c r="J175" s="17"/>
      <c r="K175" s="17"/>
      <c r="L175" s="17"/>
    </row>
    <row r="176" ht="16.5" customHeight="1">
      <c r="B176" s="14"/>
      <c r="C176" s="17"/>
      <c r="D176" s="15"/>
      <c r="E176" s="15"/>
      <c r="F176" s="17"/>
      <c r="G176" s="16"/>
      <c r="H176" s="16"/>
      <c r="I176" s="17"/>
      <c r="J176" s="17"/>
      <c r="K176" s="17"/>
      <c r="L176" s="17"/>
    </row>
    <row r="177" ht="16.5" customHeight="1">
      <c r="B177" s="14"/>
      <c r="C177" s="17"/>
      <c r="D177" s="15"/>
      <c r="E177" s="15"/>
      <c r="F177" s="17"/>
      <c r="G177" s="16"/>
      <c r="H177" s="16"/>
      <c r="I177" s="17"/>
      <c r="J177" s="17"/>
      <c r="K177" s="17"/>
      <c r="L177" s="17"/>
    </row>
    <row r="178" ht="16.5" customHeight="1">
      <c r="B178" s="14"/>
      <c r="C178" s="17"/>
      <c r="D178" s="15"/>
      <c r="E178" s="15"/>
      <c r="F178" s="17"/>
      <c r="G178" s="16"/>
      <c r="H178" s="16"/>
      <c r="I178" s="17"/>
      <c r="J178" s="17"/>
      <c r="K178" s="17"/>
      <c r="L178" s="17"/>
    </row>
    <row r="179" ht="16.5" customHeight="1">
      <c r="B179" s="14"/>
      <c r="C179" s="17"/>
      <c r="D179" s="17"/>
      <c r="E179" s="15"/>
      <c r="F179" s="17"/>
      <c r="G179" s="16"/>
      <c r="H179" s="16"/>
      <c r="I179" s="17"/>
      <c r="J179" s="17"/>
      <c r="K179" s="17"/>
      <c r="L179" s="17"/>
    </row>
    <row r="180" ht="16.5" customHeight="1">
      <c r="B180" s="14"/>
      <c r="C180" s="17"/>
      <c r="D180" s="15"/>
      <c r="E180" s="15"/>
      <c r="F180" s="17"/>
      <c r="G180" s="16"/>
      <c r="H180" s="16"/>
      <c r="I180" s="17"/>
      <c r="J180" s="17"/>
      <c r="K180" s="17"/>
      <c r="L180" s="17"/>
    </row>
    <row r="181" ht="16.5" customHeight="1">
      <c r="B181" s="14"/>
      <c r="C181" s="17"/>
      <c r="D181" s="15"/>
      <c r="E181" s="15"/>
      <c r="F181" s="17"/>
      <c r="G181" s="16"/>
      <c r="H181" s="16"/>
      <c r="I181" s="17"/>
      <c r="J181" s="17"/>
      <c r="K181" s="17"/>
      <c r="L181" s="17"/>
    </row>
    <row r="182" ht="16.5" customHeight="1">
      <c r="B182" s="14"/>
      <c r="C182" s="17"/>
      <c r="D182" s="15"/>
      <c r="E182" s="15"/>
      <c r="F182" s="17"/>
      <c r="G182" s="16"/>
      <c r="H182" s="16"/>
      <c r="I182" s="17"/>
      <c r="J182" s="17"/>
      <c r="K182" s="17"/>
      <c r="L182" s="17"/>
    </row>
    <row r="183" ht="16.5" customHeight="1">
      <c r="B183" s="14"/>
      <c r="C183" s="17"/>
      <c r="D183" s="24"/>
      <c r="E183" s="15"/>
      <c r="F183" s="17"/>
      <c r="G183" s="16"/>
      <c r="H183" s="16"/>
      <c r="I183" s="17"/>
      <c r="J183" s="17"/>
      <c r="K183" s="17"/>
      <c r="L183" s="17"/>
    </row>
    <row r="184" ht="16.5" customHeight="1">
      <c r="B184" s="14"/>
      <c r="C184" s="17"/>
      <c r="D184" s="15"/>
      <c r="E184" s="15"/>
      <c r="F184" s="17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5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5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5"/>
      <c r="E187" s="15"/>
      <c r="F187" s="17"/>
      <c r="G187" s="16"/>
      <c r="H187" s="16"/>
      <c r="I187" s="17"/>
      <c r="J187" s="17"/>
      <c r="K187" s="17"/>
      <c r="L187" s="17"/>
    </row>
    <row r="188" ht="16.5" customHeight="1">
      <c r="B188" s="14"/>
      <c r="C188" s="17"/>
      <c r="D188" s="15"/>
      <c r="E188" s="15"/>
      <c r="F188" s="17"/>
      <c r="G188" s="16"/>
      <c r="H188" s="16"/>
      <c r="I188" s="17"/>
      <c r="J188" s="17"/>
      <c r="K188" s="17"/>
      <c r="L188" s="17"/>
    </row>
    <row r="189" ht="16.5" customHeight="1">
      <c r="B189" s="14"/>
      <c r="C189" s="17"/>
      <c r="D189" s="15"/>
      <c r="E189" s="15"/>
      <c r="F189" s="17"/>
      <c r="G189" s="16"/>
      <c r="H189" s="16"/>
      <c r="I189" s="17"/>
      <c r="J189" s="17"/>
      <c r="K189" s="17"/>
      <c r="L189" s="17"/>
    </row>
    <row r="190" ht="16.5" customHeight="1">
      <c r="B190" s="14"/>
      <c r="C190" s="17"/>
      <c r="D190" s="15"/>
      <c r="E190" s="15"/>
      <c r="F190" s="17"/>
      <c r="G190" s="16"/>
      <c r="H190" s="16"/>
      <c r="I190" s="17"/>
      <c r="J190" s="17"/>
      <c r="K190" s="17"/>
      <c r="L190" s="17"/>
    </row>
    <row r="191" ht="16.5" customHeight="1">
      <c r="B191" s="14"/>
      <c r="C191" s="17"/>
      <c r="D191" s="15"/>
      <c r="E191" s="15"/>
      <c r="F191" s="17"/>
      <c r="G191" s="16"/>
      <c r="H191" s="16"/>
      <c r="I191" s="17"/>
      <c r="J191" s="17"/>
      <c r="K191" s="17"/>
      <c r="L191" s="17"/>
    </row>
    <row r="192" ht="16.5" customHeight="1">
      <c r="B192" s="14"/>
      <c r="C192" s="17"/>
      <c r="D192" s="15"/>
      <c r="E192" s="15"/>
      <c r="F192" s="17"/>
      <c r="G192" s="16"/>
      <c r="H192" s="16"/>
      <c r="I192" s="17"/>
      <c r="J192" s="17"/>
      <c r="K192" s="17"/>
      <c r="L192" s="17"/>
    </row>
    <row r="193" ht="16.5" customHeight="1">
      <c r="B193" s="14"/>
      <c r="C193" s="17"/>
      <c r="D193" s="15"/>
      <c r="E193" s="15"/>
      <c r="F193" s="17"/>
      <c r="G193" s="16"/>
      <c r="H193" s="16"/>
      <c r="I193" s="17"/>
      <c r="J193" s="17"/>
      <c r="K193" s="17"/>
      <c r="L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  <c r="L194" s="17"/>
    </row>
    <row r="195" ht="16.5" customHeight="1">
      <c r="B195" s="14"/>
      <c r="C195" s="17"/>
      <c r="D195" s="15"/>
      <c r="E195" s="15"/>
      <c r="F195" s="17"/>
      <c r="G195" s="16"/>
      <c r="H195" s="16"/>
      <c r="I195" s="17"/>
      <c r="J195" s="17"/>
      <c r="K195" s="17"/>
      <c r="L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  <c r="L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  <c r="L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  <c r="L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  <c r="L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  <c r="L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  <c r="L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  <c r="L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  <c r="L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  <c r="L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  <c r="L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  <c r="L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  <c r="L207" s="17"/>
    </row>
    <row r="208" ht="16.5" customHeight="1">
      <c r="B208" s="14"/>
      <c r="C208" s="17"/>
      <c r="D208" s="17"/>
      <c r="E208" s="15"/>
      <c r="F208" s="17"/>
      <c r="G208" s="16"/>
      <c r="H208" s="16"/>
      <c r="I208" s="17"/>
      <c r="J208" s="17"/>
      <c r="K208" s="17"/>
      <c r="L208" s="17"/>
    </row>
    <row r="209" ht="16.5" customHeight="1">
      <c r="B209" s="14"/>
      <c r="C209" s="17"/>
      <c r="D209" s="17"/>
      <c r="E209" s="15"/>
      <c r="F209" s="17"/>
      <c r="G209" s="16"/>
      <c r="H209" s="16"/>
      <c r="I209" s="17"/>
      <c r="J209" s="17"/>
      <c r="K209" s="17"/>
      <c r="L209" s="17"/>
    </row>
    <row r="210" ht="16.5" customHeight="1">
      <c r="B210" s="14"/>
      <c r="C210" s="17"/>
      <c r="D210" s="17"/>
      <c r="E210" s="15"/>
      <c r="F210" s="17"/>
      <c r="G210" s="16"/>
      <c r="H210" s="16"/>
      <c r="I210" s="17"/>
      <c r="J210" s="17"/>
      <c r="K210" s="17"/>
      <c r="L210" s="17"/>
    </row>
    <row r="211" ht="16.5" customHeight="1">
      <c r="B211" s="14"/>
      <c r="C211" s="17"/>
      <c r="D211" s="17"/>
      <c r="E211" s="15"/>
      <c r="F211" s="17"/>
      <c r="G211" s="16"/>
      <c r="H211" s="16"/>
      <c r="I211" s="17"/>
      <c r="J211" s="17"/>
      <c r="K211" s="17"/>
      <c r="L211" s="17"/>
    </row>
    <row r="212" ht="16.5" customHeight="1">
      <c r="B212" s="14"/>
      <c r="C212" s="17"/>
      <c r="D212" s="17"/>
      <c r="E212" s="15"/>
      <c r="F212" s="17"/>
      <c r="G212" s="16"/>
      <c r="H212" s="16"/>
      <c r="I212" s="17"/>
      <c r="J212" s="17"/>
      <c r="K212" s="17"/>
      <c r="L212" s="17"/>
    </row>
    <row r="213" ht="16.5" customHeight="1">
      <c r="B213" s="14"/>
      <c r="C213" s="17"/>
      <c r="D213" s="17"/>
      <c r="E213" s="15"/>
      <c r="F213" s="17"/>
      <c r="G213" s="16"/>
      <c r="H213" s="16"/>
      <c r="I213" s="17"/>
      <c r="J213" s="17"/>
      <c r="K213" s="17"/>
      <c r="L213" s="17"/>
    </row>
    <row r="214" ht="16.5" customHeight="1">
      <c r="B214" s="14"/>
      <c r="C214" s="17"/>
      <c r="D214" s="17"/>
      <c r="E214" s="15"/>
      <c r="F214" s="17"/>
      <c r="G214" s="16"/>
      <c r="H214" s="16"/>
      <c r="I214" s="17"/>
      <c r="J214" s="17"/>
      <c r="K214" s="17"/>
      <c r="L214" s="17"/>
    </row>
    <row r="215" ht="16.5" customHeight="1">
      <c r="B215" s="14"/>
      <c r="C215" s="17"/>
      <c r="D215" s="17"/>
      <c r="E215" s="15"/>
      <c r="F215" s="17"/>
      <c r="G215" s="16"/>
      <c r="H215" s="16"/>
      <c r="I215" s="17"/>
      <c r="J215" s="17"/>
      <c r="K215" s="17"/>
      <c r="L215" s="17"/>
    </row>
    <row r="216" ht="16.5" customHeight="1">
      <c r="B216" s="14"/>
      <c r="C216" s="17"/>
      <c r="D216" s="17"/>
      <c r="E216" s="15"/>
      <c r="F216" s="17"/>
      <c r="G216" s="16"/>
      <c r="H216" s="16"/>
      <c r="I216" s="17"/>
      <c r="J216" s="17"/>
      <c r="K216" s="17"/>
      <c r="L216" s="17"/>
    </row>
    <row r="217" ht="16.5" customHeight="1">
      <c r="B217" s="14"/>
      <c r="C217" s="17"/>
      <c r="D217" s="17"/>
      <c r="E217" s="15"/>
      <c r="F217" s="17"/>
      <c r="G217" s="16"/>
      <c r="H217" s="16"/>
      <c r="I217" s="17"/>
      <c r="J217" s="17"/>
      <c r="K217" s="17"/>
      <c r="L217" s="17"/>
    </row>
    <row r="218" ht="16.5" customHeight="1">
      <c r="B218" s="14"/>
      <c r="C218" s="17"/>
      <c r="D218" s="17"/>
      <c r="E218" s="15"/>
      <c r="F218" s="17"/>
      <c r="G218" s="16"/>
      <c r="H218" s="16"/>
      <c r="I218" s="17"/>
      <c r="J218" s="17"/>
      <c r="K218" s="17"/>
      <c r="L218" s="17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20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3.14"/>
    <col customWidth="1" min="4" max="4" width="17.14"/>
    <col customWidth="1" min="5" max="5" width="9.0"/>
    <col customWidth="1" min="6" max="6" width="8.71"/>
    <col customWidth="1" min="7" max="7" width="13.57"/>
    <col customWidth="1" min="8" max="9" width="9.0"/>
    <col customWidth="1" min="10" max="11" width="8.71"/>
    <col customWidth="1" min="12" max="12" width="12.43"/>
    <col customWidth="1" min="13" max="26" width="8.71"/>
  </cols>
  <sheetData>
    <row r="1" ht="10.5" customHeight="1">
      <c r="B1" s="1"/>
      <c r="E1" s="33"/>
      <c r="G1" s="61"/>
      <c r="H1" s="4"/>
      <c r="I1" s="3"/>
    </row>
    <row r="2" ht="35.25" customHeight="1">
      <c r="B2" s="5" t="s">
        <v>196</v>
      </c>
      <c r="I2" s="5">
        <v>1.15</v>
      </c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62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44984.0</v>
      </c>
      <c r="C4" s="15"/>
      <c r="D4" s="15"/>
      <c r="E4" s="34"/>
      <c r="F4" s="15"/>
      <c r="G4" s="47">
        <v>200.0</v>
      </c>
      <c r="H4" s="16"/>
      <c r="I4" s="17"/>
      <c r="J4" s="17" t="s">
        <v>197</v>
      </c>
      <c r="K4" s="17"/>
      <c r="L4" s="17"/>
    </row>
    <row r="5" ht="16.5" customHeight="1">
      <c r="B5" s="14">
        <v>44998.0</v>
      </c>
      <c r="C5" s="15"/>
      <c r="D5" s="15"/>
      <c r="E5" s="34"/>
      <c r="F5" s="15"/>
      <c r="G5" s="47">
        <v>4000.0</v>
      </c>
      <c r="H5" s="16"/>
      <c r="I5" s="17">
        <v>1.115</v>
      </c>
      <c r="J5" s="17"/>
      <c r="K5" s="17"/>
      <c r="L5" s="17"/>
    </row>
    <row r="6" ht="16.5" customHeight="1">
      <c r="B6" s="14">
        <v>44999.0</v>
      </c>
      <c r="C6" s="15"/>
      <c r="D6" s="15" t="s">
        <v>198</v>
      </c>
      <c r="E6" s="34"/>
      <c r="F6" s="15">
        <v>1000.0</v>
      </c>
      <c r="G6" s="47">
        <v>3000.0</v>
      </c>
      <c r="H6" s="16"/>
      <c r="I6" s="17"/>
      <c r="J6" s="17"/>
      <c r="K6" s="17"/>
      <c r="L6" s="17"/>
    </row>
    <row r="7" ht="16.5" customHeight="1">
      <c r="B7" s="14">
        <v>45000.0</v>
      </c>
      <c r="C7" s="15"/>
      <c r="D7" s="15" t="s">
        <v>198</v>
      </c>
      <c r="E7" s="34"/>
      <c r="F7" s="15">
        <v>500.0</v>
      </c>
      <c r="G7" s="47">
        <v>2500.0</v>
      </c>
      <c r="H7" s="16"/>
      <c r="I7" s="17"/>
      <c r="J7" s="17"/>
      <c r="K7" s="17"/>
      <c r="L7" s="17"/>
    </row>
    <row r="8" ht="16.5" customHeight="1">
      <c r="B8" s="14">
        <v>45001.0</v>
      </c>
      <c r="C8" s="15"/>
      <c r="D8" s="15" t="s">
        <v>198</v>
      </c>
      <c r="E8" s="34"/>
      <c r="F8" s="15">
        <v>1000.0</v>
      </c>
      <c r="G8" s="47">
        <v>1500.0</v>
      </c>
      <c r="H8" s="16"/>
      <c r="I8" s="17"/>
      <c r="J8" s="17"/>
      <c r="K8" s="17"/>
      <c r="L8" s="17"/>
    </row>
    <row r="9" ht="16.5" customHeight="1">
      <c r="B9" s="14">
        <v>45002.0</v>
      </c>
      <c r="C9" s="15"/>
      <c r="D9" s="15" t="s">
        <v>198</v>
      </c>
      <c r="E9" s="34"/>
      <c r="F9" s="15">
        <v>500.0</v>
      </c>
      <c r="G9" s="47">
        <v>500.0</v>
      </c>
      <c r="H9" s="16"/>
      <c r="I9" s="17"/>
      <c r="J9" s="17"/>
      <c r="K9" s="17"/>
      <c r="L9" s="17"/>
    </row>
    <row r="10" ht="16.5" customHeight="1">
      <c r="B10" s="14">
        <v>45009.0</v>
      </c>
      <c r="C10" s="15"/>
      <c r="D10" s="15" t="s">
        <v>199</v>
      </c>
      <c r="E10" s="34"/>
      <c r="F10" s="15">
        <v>1000.0</v>
      </c>
      <c r="G10" s="47">
        <v>0.0</v>
      </c>
      <c r="H10" s="16"/>
      <c r="I10" s="17"/>
      <c r="J10" s="17"/>
      <c r="K10" s="17"/>
      <c r="L10" s="17"/>
    </row>
    <row r="11" ht="16.5" customHeight="1">
      <c r="B11" s="14">
        <v>45012.0</v>
      </c>
      <c r="C11" s="15"/>
      <c r="D11" s="15" t="s">
        <v>199</v>
      </c>
      <c r="E11" s="34">
        <v>4000.0</v>
      </c>
      <c r="F11" s="15">
        <v>1000.0</v>
      </c>
      <c r="G11" s="47">
        <v>3000.0</v>
      </c>
      <c r="H11" s="16"/>
      <c r="I11" s="17"/>
      <c r="J11" s="17"/>
      <c r="K11" s="17"/>
      <c r="L11" s="17"/>
    </row>
    <row r="12" ht="16.5" customHeight="1">
      <c r="B12" s="14">
        <v>45013.0</v>
      </c>
      <c r="C12" s="15"/>
      <c r="D12" s="15" t="s">
        <v>199</v>
      </c>
      <c r="E12" s="34"/>
      <c r="F12" s="15">
        <v>1000.0</v>
      </c>
      <c r="G12" s="47">
        <v>2000.0</v>
      </c>
      <c r="H12" s="16"/>
      <c r="I12" s="17"/>
      <c r="J12" s="17"/>
      <c r="K12" s="17"/>
      <c r="L12" s="17"/>
    </row>
    <row r="13" ht="16.5" customHeight="1">
      <c r="B13" s="14">
        <v>45014.0</v>
      </c>
      <c r="C13" s="15"/>
      <c r="D13" s="15" t="s">
        <v>200</v>
      </c>
      <c r="E13" s="34"/>
      <c r="F13" s="15">
        <v>320.0</v>
      </c>
      <c r="G13" s="47">
        <v>1680.0</v>
      </c>
      <c r="H13" s="16"/>
      <c r="I13" s="17"/>
      <c r="J13" s="17"/>
      <c r="K13" s="17"/>
      <c r="L13" s="17"/>
    </row>
    <row r="14" ht="16.5" customHeight="1">
      <c r="B14" s="14">
        <v>45022.0</v>
      </c>
      <c r="C14" s="15"/>
      <c r="D14" s="15" t="s">
        <v>199</v>
      </c>
      <c r="E14" s="34"/>
      <c r="F14" s="15">
        <v>1000.0</v>
      </c>
      <c r="G14" s="47">
        <v>680.0</v>
      </c>
      <c r="H14" s="16"/>
      <c r="I14" s="17"/>
      <c r="J14" s="17"/>
      <c r="K14" s="17"/>
      <c r="L14" s="17"/>
    </row>
    <row r="15" ht="16.5" customHeight="1">
      <c r="B15" s="14">
        <v>45026.0</v>
      </c>
      <c r="C15" s="15"/>
      <c r="D15" s="15"/>
      <c r="E15" s="34">
        <v>4000.0</v>
      </c>
      <c r="F15" s="15"/>
      <c r="G15" s="47">
        <v>4680.0</v>
      </c>
      <c r="H15" s="16"/>
      <c r="I15" s="17"/>
      <c r="J15" s="17"/>
      <c r="K15" s="17"/>
      <c r="L15" s="17"/>
    </row>
    <row r="16" ht="16.5" customHeight="1">
      <c r="B16" s="14">
        <v>45029.0</v>
      </c>
      <c r="C16" s="15"/>
      <c r="D16" s="15" t="s">
        <v>199</v>
      </c>
      <c r="E16" s="34"/>
      <c r="F16" s="15">
        <v>1000.0</v>
      </c>
      <c r="G16" s="47">
        <v>3680.0</v>
      </c>
      <c r="H16" s="16"/>
      <c r="I16" s="17"/>
      <c r="J16" s="17"/>
      <c r="K16" s="17"/>
      <c r="L16" s="17"/>
    </row>
    <row r="17" ht="16.5" customHeight="1">
      <c r="B17" s="14">
        <v>45029.0</v>
      </c>
      <c r="C17" s="15"/>
      <c r="D17" s="15" t="s">
        <v>200</v>
      </c>
      <c r="E17" s="34"/>
      <c r="F17" s="15">
        <v>800.0</v>
      </c>
      <c r="G17" s="47">
        <v>2880.0</v>
      </c>
      <c r="H17" s="16"/>
      <c r="I17" s="17"/>
      <c r="J17" s="17"/>
      <c r="K17" s="17"/>
      <c r="L17" s="17"/>
    </row>
    <row r="18" ht="16.5" customHeight="1">
      <c r="B18" s="14">
        <v>45034.0</v>
      </c>
      <c r="C18" s="15"/>
      <c r="D18" s="15" t="s">
        <v>199</v>
      </c>
      <c r="E18" s="34"/>
      <c r="F18" s="15">
        <v>1000.0</v>
      </c>
      <c r="G18" s="47">
        <v>1880.0</v>
      </c>
      <c r="H18" s="16"/>
      <c r="I18" s="17"/>
      <c r="J18" s="17"/>
      <c r="K18" s="17"/>
      <c r="L18" s="17"/>
    </row>
    <row r="19" ht="16.5" customHeight="1">
      <c r="B19" s="14">
        <v>45035.0</v>
      </c>
      <c r="C19" s="15"/>
      <c r="D19" s="15"/>
      <c r="E19" s="34">
        <v>4000.0</v>
      </c>
      <c r="F19" s="15"/>
      <c r="G19" s="47">
        <v>5880.0</v>
      </c>
      <c r="H19" s="16"/>
      <c r="I19" s="17"/>
      <c r="J19" s="17"/>
      <c r="K19" s="17"/>
      <c r="L19" s="17"/>
    </row>
    <row r="20" ht="16.5" customHeight="1">
      <c r="B20" s="14">
        <v>45035.0</v>
      </c>
      <c r="C20" s="15"/>
      <c r="D20" s="15" t="s">
        <v>199</v>
      </c>
      <c r="E20" s="34"/>
      <c r="F20" s="15">
        <v>1000.0</v>
      </c>
      <c r="G20" s="47">
        <v>4880.0</v>
      </c>
      <c r="H20" s="16"/>
      <c r="I20" s="17"/>
      <c r="J20" s="17"/>
      <c r="K20" s="17"/>
      <c r="L20" s="17"/>
    </row>
    <row r="21" ht="16.5" customHeight="1">
      <c r="B21" s="14">
        <v>45037.0</v>
      </c>
      <c r="C21" s="15"/>
      <c r="D21" s="15" t="s">
        <v>199</v>
      </c>
      <c r="E21" s="34"/>
      <c r="F21" s="15">
        <v>500.0</v>
      </c>
      <c r="G21" s="47">
        <v>4380.0</v>
      </c>
      <c r="H21" s="16"/>
      <c r="I21" s="17"/>
      <c r="J21" s="17"/>
      <c r="K21" s="17"/>
      <c r="L21" s="17"/>
    </row>
    <row r="22" ht="16.5" customHeight="1">
      <c r="B22" s="14">
        <v>45040.0</v>
      </c>
      <c r="C22" s="15"/>
      <c r="D22" s="15" t="s">
        <v>198</v>
      </c>
      <c r="E22" s="34"/>
      <c r="F22" s="15">
        <v>1000.0</v>
      </c>
      <c r="G22" s="47">
        <v>3380.0</v>
      </c>
      <c r="H22" s="16"/>
      <c r="I22" s="17"/>
      <c r="J22" s="17"/>
      <c r="K22" s="17"/>
      <c r="L22" s="17"/>
    </row>
    <row r="23" ht="16.5" customHeight="1">
      <c r="B23" s="14">
        <v>45042.0</v>
      </c>
      <c r="C23" s="15"/>
      <c r="D23" s="15" t="s">
        <v>198</v>
      </c>
      <c r="E23" s="34"/>
      <c r="F23" s="15">
        <v>1000.0</v>
      </c>
      <c r="G23" s="47">
        <v>2380.0</v>
      </c>
      <c r="H23" s="16"/>
      <c r="I23" s="17"/>
      <c r="J23" s="17"/>
      <c r="K23" s="17"/>
      <c r="L23" s="17"/>
    </row>
    <row r="24" ht="16.5" customHeight="1">
      <c r="B24" s="14">
        <v>45043.0</v>
      </c>
      <c r="C24" s="15"/>
      <c r="D24" s="15" t="s">
        <v>199</v>
      </c>
      <c r="E24" s="34"/>
      <c r="F24" s="15">
        <v>500.0</v>
      </c>
      <c r="G24" s="47">
        <v>1880.0</v>
      </c>
      <c r="H24" s="16"/>
      <c r="I24" s="17"/>
      <c r="J24" s="17"/>
      <c r="K24" s="17"/>
      <c r="L24" s="17"/>
    </row>
    <row r="25" ht="16.5" customHeight="1">
      <c r="B25" s="14">
        <v>45048.0</v>
      </c>
      <c r="C25" s="15"/>
      <c r="D25" s="15"/>
      <c r="E25" s="34">
        <v>4000.0</v>
      </c>
      <c r="F25" s="15"/>
      <c r="G25" s="47">
        <v>5880.0</v>
      </c>
      <c r="H25" s="16"/>
      <c r="I25" s="17"/>
      <c r="J25" s="17"/>
      <c r="K25" s="17"/>
      <c r="L25" s="17"/>
    </row>
    <row r="26" ht="16.5" customHeight="1">
      <c r="B26" s="14">
        <v>45050.0</v>
      </c>
      <c r="C26" s="15"/>
      <c r="D26" s="15" t="s">
        <v>199</v>
      </c>
      <c r="E26" s="34"/>
      <c r="F26" s="15">
        <v>500.0</v>
      </c>
      <c r="G26" s="47">
        <v>5380.0</v>
      </c>
      <c r="H26" s="16"/>
      <c r="I26" s="17"/>
      <c r="J26" s="17"/>
      <c r="K26" s="17"/>
      <c r="L26" s="17"/>
    </row>
    <row r="27" ht="16.5" customHeight="1">
      <c r="B27" s="14">
        <v>45057.0</v>
      </c>
      <c r="C27" s="15"/>
      <c r="D27" s="15" t="s">
        <v>200</v>
      </c>
      <c r="E27" s="34"/>
      <c r="F27" s="15">
        <v>800.0</v>
      </c>
      <c r="G27" s="47">
        <v>4580.0</v>
      </c>
      <c r="H27" s="16"/>
      <c r="I27" s="17"/>
      <c r="J27" s="17"/>
      <c r="K27" s="17"/>
      <c r="L27" s="17"/>
    </row>
    <row r="28" ht="16.5" customHeight="1">
      <c r="B28" s="14">
        <v>45057.0</v>
      </c>
      <c r="C28" s="15" t="s">
        <v>14</v>
      </c>
      <c r="D28" s="15"/>
      <c r="E28" s="34"/>
      <c r="F28" s="15"/>
      <c r="G28" s="47">
        <v>3400.0</v>
      </c>
      <c r="H28" s="16"/>
      <c r="I28" s="17"/>
      <c r="J28" s="17"/>
      <c r="K28" s="17"/>
      <c r="L28" s="17"/>
    </row>
    <row r="29" ht="16.5" customHeight="1">
      <c r="B29" s="14">
        <v>45058.0</v>
      </c>
      <c r="C29" s="15"/>
      <c r="D29" s="15" t="s">
        <v>200</v>
      </c>
      <c r="E29" s="34"/>
      <c r="F29" s="15">
        <v>800.0</v>
      </c>
      <c r="G29" s="47">
        <f>G28+E29-F29</f>
        <v>2600</v>
      </c>
      <c r="H29" s="16"/>
      <c r="I29" s="17"/>
      <c r="J29" s="17"/>
      <c r="K29" s="17"/>
      <c r="L29" s="17"/>
    </row>
    <row r="30" ht="16.5" customHeight="1">
      <c r="B30" s="14">
        <v>45086.0</v>
      </c>
      <c r="C30" s="15"/>
      <c r="D30" s="15" t="s">
        <v>199</v>
      </c>
      <c r="E30" s="34"/>
      <c r="F30" s="15">
        <v>1000.0</v>
      </c>
      <c r="G30" s="47">
        <v>1600.0</v>
      </c>
      <c r="H30" s="16"/>
      <c r="I30" s="17"/>
      <c r="J30" s="17"/>
      <c r="K30" s="17"/>
      <c r="L30" s="17"/>
    </row>
    <row r="31" ht="16.5" customHeight="1">
      <c r="B31" s="14">
        <v>45099.0</v>
      </c>
      <c r="C31" s="15"/>
      <c r="D31" s="15"/>
      <c r="E31" s="34">
        <v>4000.0</v>
      </c>
      <c r="F31" s="15"/>
      <c r="G31" s="47">
        <v>5600.0</v>
      </c>
      <c r="H31" s="16"/>
      <c r="I31" s="17"/>
      <c r="J31" s="17"/>
      <c r="K31" s="17"/>
      <c r="L31" s="17"/>
    </row>
    <row r="32" ht="16.5" customHeight="1">
      <c r="B32" s="14">
        <v>45099.0</v>
      </c>
      <c r="C32" s="15"/>
      <c r="D32" s="15" t="s">
        <v>199</v>
      </c>
      <c r="E32" s="34"/>
      <c r="F32" s="15">
        <v>1000.0</v>
      </c>
      <c r="G32" s="47">
        <v>4600.0</v>
      </c>
      <c r="H32" s="16"/>
      <c r="I32" s="17"/>
      <c r="J32" s="17"/>
      <c r="K32" s="17"/>
      <c r="L32" s="17"/>
    </row>
    <row r="33" ht="16.5" customHeight="1">
      <c r="B33" s="14">
        <v>45100.0</v>
      </c>
      <c r="C33" s="15"/>
      <c r="D33" s="15" t="s">
        <v>199</v>
      </c>
      <c r="E33" s="34"/>
      <c r="F33" s="15">
        <v>500.0</v>
      </c>
      <c r="G33" s="47">
        <v>4100.0</v>
      </c>
      <c r="H33" s="16"/>
      <c r="I33" s="17"/>
      <c r="J33" s="17"/>
      <c r="K33" s="17"/>
      <c r="L33" s="17"/>
    </row>
    <row r="34" ht="16.5" customHeight="1">
      <c r="B34" s="14">
        <v>45103.0</v>
      </c>
      <c r="C34" s="15"/>
      <c r="D34" s="15" t="s">
        <v>199</v>
      </c>
      <c r="E34" s="34"/>
      <c r="F34" s="15">
        <v>500.0</v>
      </c>
      <c r="G34" s="47">
        <v>3600.0</v>
      </c>
      <c r="H34" s="16"/>
      <c r="I34" s="17"/>
      <c r="J34" s="17"/>
      <c r="K34" s="17"/>
      <c r="L34" s="17"/>
    </row>
    <row r="35" ht="16.5" customHeight="1">
      <c r="B35" s="14">
        <v>45104.0</v>
      </c>
      <c r="C35" s="15"/>
      <c r="D35" s="15" t="s">
        <v>199</v>
      </c>
      <c r="E35" s="34"/>
      <c r="F35" s="15">
        <v>1000.0</v>
      </c>
      <c r="G35" s="47">
        <v>2600.0</v>
      </c>
      <c r="H35" s="16"/>
      <c r="I35" s="17"/>
      <c r="J35" s="17"/>
      <c r="K35" s="17"/>
      <c r="L35" s="17"/>
    </row>
    <row r="36" ht="16.5" customHeight="1">
      <c r="B36" s="14">
        <v>45104.0</v>
      </c>
      <c r="C36" s="15"/>
      <c r="D36" s="15" t="s">
        <v>198</v>
      </c>
      <c r="E36" s="34"/>
      <c r="F36" s="15">
        <v>500.0</v>
      </c>
      <c r="G36" s="47">
        <v>2100.0</v>
      </c>
      <c r="H36" s="16"/>
      <c r="I36" s="17"/>
      <c r="J36" s="17"/>
      <c r="K36" s="17"/>
      <c r="L36" s="17"/>
    </row>
    <row r="37" ht="16.5" customHeight="1">
      <c r="B37" s="14">
        <v>45112.0</v>
      </c>
      <c r="C37" s="15"/>
      <c r="D37" s="15" t="s">
        <v>199</v>
      </c>
      <c r="E37" s="34"/>
      <c r="F37" s="15">
        <v>500.0</v>
      </c>
      <c r="G37" s="47">
        <v>1600.0</v>
      </c>
      <c r="H37" s="16"/>
      <c r="I37" s="17"/>
      <c r="J37" s="17"/>
      <c r="K37" s="17"/>
      <c r="L37" s="17"/>
    </row>
    <row r="38" ht="16.5" customHeight="1">
      <c r="B38" s="14">
        <v>45114.0</v>
      </c>
      <c r="C38" s="15"/>
      <c r="D38" s="15"/>
      <c r="E38" s="34">
        <v>4000.0</v>
      </c>
      <c r="F38" s="15"/>
      <c r="G38" s="47">
        <v>5600.0</v>
      </c>
      <c r="H38" s="16"/>
      <c r="I38" s="17"/>
      <c r="J38" s="17"/>
      <c r="K38" s="17"/>
      <c r="L38" s="17"/>
    </row>
    <row r="39" ht="16.5" customHeight="1">
      <c r="B39" s="14">
        <v>45121.0</v>
      </c>
      <c r="C39" s="15"/>
      <c r="D39" s="15" t="s">
        <v>199</v>
      </c>
      <c r="E39" s="34"/>
      <c r="F39" s="15">
        <v>500.0</v>
      </c>
      <c r="G39" s="47">
        <v>5100.0</v>
      </c>
      <c r="H39" s="16"/>
      <c r="I39" s="17"/>
      <c r="J39" s="17"/>
      <c r="K39" s="17"/>
      <c r="L39" s="17"/>
    </row>
    <row r="40" ht="16.5" customHeight="1">
      <c r="B40" s="14">
        <v>45124.0</v>
      </c>
      <c r="C40" s="15"/>
      <c r="D40" s="15" t="s">
        <v>199</v>
      </c>
      <c r="E40" s="34"/>
      <c r="F40" s="15">
        <v>1000.0</v>
      </c>
      <c r="G40" s="47">
        <v>4100.0</v>
      </c>
      <c r="H40" s="16"/>
      <c r="I40" s="17"/>
      <c r="J40" s="17"/>
      <c r="K40" s="17"/>
      <c r="L40" s="17"/>
    </row>
    <row r="41" ht="16.5" customHeight="1">
      <c r="B41" s="14">
        <v>45135.0</v>
      </c>
      <c r="C41" s="15"/>
      <c r="D41" s="15" t="s">
        <v>198</v>
      </c>
      <c r="E41" s="34"/>
      <c r="F41" s="15">
        <v>500.0</v>
      </c>
      <c r="G41" s="47">
        <v>3600.0</v>
      </c>
      <c r="H41" s="16"/>
      <c r="I41" s="17"/>
      <c r="J41" s="17"/>
      <c r="K41" s="17"/>
      <c r="L41" s="17"/>
    </row>
    <row r="42" ht="16.5" customHeight="1">
      <c r="B42" s="14">
        <v>45145.0</v>
      </c>
      <c r="C42" s="15"/>
      <c r="D42" s="15" t="s">
        <v>201</v>
      </c>
      <c r="E42" s="34"/>
      <c r="F42" s="15">
        <v>200.0</v>
      </c>
      <c r="G42" s="47">
        <v>3400.0</v>
      </c>
      <c r="H42" s="16"/>
      <c r="I42" s="17"/>
      <c r="J42" s="17"/>
      <c r="K42" s="17"/>
      <c r="L42" s="17"/>
    </row>
    <row r="43" ht="16.5" customHeight="1">
      <c r="B43" s="14">
        <v>45155.0</v>
      </c>
      <c r="C43" s="15"/>
      <c r="D43" s="15"/>
      <c r="E43" s="34">
        <v>4000.0</v>
      </c>
      <c r="F43" s="15"/>
      <c r="G43" s="47">
        <v>7400.0</v>
      </c>
      <c r="H43" s="16"/>
      <c r="I43" s="17"/>
      <c r="J43" s="17"/>
      <c r="K43" s="17"/>
      <c r="L43" s="17"/>
    </row>
    <row r="44" ht="16.5" customHeight="1">
      <c r="B44" s="14">
        <v>45155.0</v>
      </c>
      <c r="C44" s="15"/>
      <c r="D44" s="15" t="s">
        <v>198</v>
      </c>
      <c r="E44" s="34"/>
      <c r="F44" s="15">
        <v>500.0</v>
      </c>
      <c r="G44" s="47">
        <v>6900.0</v>
      </c>
      <c r="H44" s="16"/>
      <c r="I44" s="17"/>
      <c r="J44" s="17"/>
      <c r="K44" s="17"/>
      <c r="L44" s="17"/>
    </row>
    <row r="45" ht="16.5" customHeight="1">
      <c r="B45" s="14">
        <v>45156.0</v>
      </c>
      <c r="C45" s="15"/>
      <c r="D45" s="15" t="s">
        <v>201</v>
      </c>
      <c r="E45" s="34"/>
      <c r="F45" s="15">
        <v>100.0</v>
      </c>
      <c r="G45" s="47">
        <v>6800.0</v>
      </c>
      <c r="H45" s="16"/>
      <c r="I45" s="17"/>
      <c r="J45" s="17"/>
      <c r="K45" s="17"/>
      <c r="L45" s="17"/>
    </row>
    <row r="46" ht="16.5" customHeight="1">
      <c r="B46" s="14">
        <v>45156.0</v>
      </c>
      <c r="C46" s="15"/>
      <c r="D46" s="15" t="s">
        <v>198</v>
      </c>
      <c r="E46" s="34"/>
      <c r="F46" s="15">
        <v>1500.0</v>
      </c>
      <c r="G46" s="47">
        <v>5300.0</v>
      </c>
      <c r="H46" s="16"/>
      <c r="I46" s="17"/>
      <c r="J46" s="17"/>
      <c r="K46" s="17"/>
      <c r="L46" s="17"/>
    </row>
    <row r="47" ht="16.5" customHeight="1">
      <c r="B47" s="14">
        <v>45156.0</v>
      </c>
      <c r="C47" s="15"/>
      <c r="D47" s="15" t="s">
        <v>198</v>
      </c>
      <c r="E47" s="34"/>
      <c r="F47" s="15">
        <v>500.0</v>
      </c>
      <c r="G47" s="47">
        <v>4800.0</v>
      </c>
      <c r="H47" s="16"/>
      <c r="I47" s="17"/>
      <c r="J47" s="17"/>
      <c r="K47" s="17"/>
      <c r="L47" s="17"/>
    </row>
    <row r="48" ht="16.5" customHeight="1">
      <c r="B48" s="14">
        <v>45160.0</v>
      </c>
      <c r="C48" s="15"/>
      <c r="D48" s="15" t="s">
        <v>199</v>
      </c>
      <c r="E48" s="34"/>
      <c r="F48" s="15">
        <v>1500.0</v>
      </c>
      <c r="G48" s="47">
        <v>3300.0</v>
      </c>
      <c r="H48" s="16"/>
      <c r="I48" s="17"/>
      <c r="J48" s="17"/>
      <c r="K48" s="17"/>
      <c r="L48" s="17"/>
    </row>
    <row r="49" ht="16.5" customHeight="1">
      <c r="B49" s="14">
        <v>45161.0</v>
      </c>
      <c r="C49" s="15"/>
      <c r="D49" s="15" t="s">
        <v>199</v>
      </c>
      <c r="E49" s="34"/>
      <c r="F49" s="15">
        <v>1000.0</v>
      </c>
      <c r="G49" s="47">
        <v>2300.0</v>
      </c>
      <c r="H49" s="16"/>
      <c r="I49" s="17"/>
      <c r="J49" s="17"/>
      <c r="K49" s="17"/>
      <c r="L49" s="17"/>
    </row>
    <row r="50" ht="16.5" customHeight="1">
      <c r="B50" s="14">
        <v>45161.0</v>
      </c>
      <c r="C50" s="15"/>
      <c r="D50" s="15"/>
      <c r="E50" s="34">
        <v>4000.0</v>
      </c>
      <c r="F50" s="15"/>
      <c r="G50" s="47">
        <v>6300.0</v>
      </c>
      <c r="H50" s="16"/>
      <c r="I50" s="17"/>
      <c r="J50" s="17"/>
      <c r="K50" s="17"/>
      <c r="L50" s="17"/>
    </row>
    <row r="51" ht="16.5" customHeight="1">
      <c r="B51" s="14">
        <v>45162.0</v>
      </c>
      <c r="C51" s="15"/>
      <c r="D51" s="15" t="s">
        <v>199</v>
      </c>
      <c r="E51" s="34"/>
      <c r="F51" s="15">
        <v>500.0</v>
      </c>
      <c r="G51" s="47">
        <v>5800.0</v>
      </c>
      <c r="H51" s="16"/>
      <c r="I51" s="17"/>
      <c r="J51" s="17"/>
      <c r="K51" s="17"/>
      <c r="L51" s="17"/>
    </row>
    <row r="52" ht="16.5" customHeight="1">
      <c r="B52" s="14">
        <v>45162.0</v>
      </c>
      <c r="C52" s="15"/>
      <c r="D52" s="15" t="s">
        <v>200</v>
      </c>
      <c r="E52" s="34"/>
      <c r="F52" s="15">
        <v>320.0</v>
      </c>
      <c r="G52" s="47">
        <v>5480.0</v>
      </c>
      <c r="H52" s="16"/>
      <c r="I52" s="17"/>
      <c r="J52" s="17"/>
      <c r="K52" s="17"/>
      <c r="L52" s="17"/>
    </row>
    <row r="53" ht="16.5" customHeight="1">
      <c r="B53" s="14">
        <v>45170.0</v>
      </c>
      <c r="C53" s="15"/>
      <c r="D53" s="15" t="s">
        <v>199</v>
      </c>
      <c r="E53" s="34"/>
      <c r="F53" s="15">
        <v>1000.0</v>
      </c>
      <c r="G53" s="47">
        <v>4480.0</v>
      </c>
      <c r="H53" s="16"/>
      <c r="I53" s="17"/>
      <c r="J53" s="17"/>
      <c r="K53" s="17"/>
      <c r="L53" s="17"/>
    </row>
    <row r="54" ht="16.5" customHeight="1">
      <c r="B54" s="14">
        <v>45177.0</v>
      </c>
      <c r="C54" s="15"/>
      <c r="D54" s="15" t="s">
        <v>199</v>
      </c>
      <c r="E54" s="34"/>
      <c r="F54" s="15">
        <v>500.0</v>
      </c>
      <c r="G54" s="47">
        <f t="shared" ref="G54:G55" si="1">G53-F54</f>
        <v>3980</v>
      </c>
      <c r="H54" s="16"/>
      <c r="I54" s="17"/>
      <c r="J54" s="17"/>
      <c r="K54" s="17"/>
      <c r="L54" s="17"/>
    </row>
    <row r="55" ht="16.5" customHeight="1">
      <c r="B55" s="14">
        <v>45184.0</v>
      </c>
      <c r="C55" s="15"/>
      <c r="D55" s="15" t="s">
        <v>200</v>
      </c>
      <c r="E55" s="34"/>
      <c r="F55" s="15">
        <v>800.0</v>
      </c>
      <c r="G55" s="47">
        <f t="shared" si="1"/>
        <v>3180</v>
      </c>
      <c r="H55" s="16"/>
      <c r="I55" s="17"/>
      <c r="J55" s="17"/>
      <c r="K55" s="17"/>
      <c r="L55" s="17"/>
    </row>
    <row r="56" ht="16.5" customHeight="1">
      <c r="B56" s="14">
        <v>45187.0</v>
      </c>
      <c r="C56" s="15"/>
      <c r="D56" s="15"/>
      <c r="E56" s="34">
        <v>4000.0</v>
      </c>
      <c r="F56" s="15"/>
      <c r="G56" s="47">
        <f>G55+E56</f>
        <v>7180</v>
      </c>
      <c r="H56" s="16"/>
      <c r="I56" s="17"/>
      <c r="J56" s="17"/>
      <c r="K56" s="17"/>
      <c r="L56" s="17"/>
    </row>
    <row r="57" ht="16.5" customHeight="1">
      <c r="B57" s="14">
        <v>45189.0</v>
      </c>
      <c r="C57" s="15"/>
      <c r="D57" s="15" t="s">
        <v>199</v>
      </c>
      <c r="E57" s="34"/>
      <c r="F57" s="15">
        <v>1000.0</v>
      </c>
      <c r="G57" s="47">
        <f>G56-F57</f>
        <v>6180</v>
      </c>
      <c r="H57" s="16"/>
      <c r="I57" s="17"/>
      <c r="J57" s="17"/>
      <c r="K57" s="17"/>
      <c r="L57" s="17"/>
    </row>
    <row r="58" ht="16.5" customHeight="1">
      <c r="B58" s="14">
        <v>45190.0</v>
      </c>
      <c r="C58" s="15"/>
      <c r="D58" s="15" t="s">
        <v>199</v>
      </c>
      <c r="E58" s="34"/>
      <c r="F58" s="15">
        <v>1500.0</v>
      </c>
      <c r="G58" s="47">
        <f t="shared" ref="G58:G59" si="2">G57+E58-F58</f>
        <v>4680</v>
      </c>
      <c r="H58" s="16"/>
      <c r="I58" s="17"/>
      <c r="J58" s="17"/>
      <c r="K58" s="17"/>
      <c r="L58" s="17"/>
    </row>
    <row r="59" ht="16.5" customHeight="1">
      <c r="B59" s="14">
        <v>45195.0</v>
      </c>
      <c r="C59" s="17"/>
      <c r="D59" s="15" t="s">
        <v>199</v>
      </c>
      <c r="E59" s="34"/>
      <c r="F59" s="17">
        <v>1000.0</v>
      </c>
      <c r="G59" s="47">
        <f t="shared" si="2"/>
        <v>3680</v>
      </c>
      <c r="H59" s="16"/>
      <c r="I59" s="17"/>
      <c r="J59" s="17"/>
      <c r="K59" s="17"/>
      <c r="L59" s="17"/>
    </row>
    <row r="60" ht="16.5" customHeight="1">
      <c r="B60" s="14">
        <v>45203.0</v>
      </c>
      <c r="C60" s="15" t="s">
        <v>14</v>
      </c>
      <c r="D60" s="17"/>
      <c r="E60" s="34"/>
      <c r="F60" s="17"/>
      <c r="G60" s="47">
        <v>1200.0</v>
      </c>
      <c r="H60" s="16"/>
      <c r="I60" s="17"/>
      <c r="J60" s="17"/>
      <c r="K60" s="17"/>
      <c r="L60" s="17"/>
    </row>
    <row r="61" ht="16.5" customHeight="1">
      <c r="B61" s="14">
        <v>45210.0</v>
      </c>
      <c r="C61" s="17"/>
      <c r="D61" s="15" t="s">
        <v>198</v>
      </c>
      <c r="E61" s="34"/>
      <c r="F61" s="15">
        <v>1000.0</v>
      </c>
      <c r="G61" s="47">
        <f t="shared" ref="G61:G62" si="3">G60-F61</f>
        <v>200</v>
      </c>
      <c r="H61" s="16"/>
      <c r="I61" s="17"/>
      <c r="J61" s="17"/>
      <c r="K61" s="17"/>
      <c r="L61" s="17"/>
    </row>
    <row r="62" ht="16.5" customHeight="1">
      <c r="B62" s="14">
        <v>45211.0</v>
      </c>
      <c r="C62" s="17"/>
      <c r="D62" s="15" t="s">
        <v>201</v>
      </c>
      <c r="E62" s="34"/>
      <c r="F62" s="15">
        <v>100.0</v>
      </c>
      <c r="G62" s="47">
        <f t="shared" si="3"/>
        <v>100</v>
      </c>
      <c r="H62" s="16"/>
      <c r="I62" s="17"/>
      <c r="J62" s="17"/>
      <c r="K62" s="17"/>
      <c r="L62" s="17"/>
    </row>
    <row r="63" ht="16.5" customHeight="1">
      <c r="B63" s="14">
        <v>45215.0</v>
      </c>
      <c r="C63" s="17"/>
      <c r="D63" s="17"/>
      <c r="E63" s="34">
        <v>4000.0</v>
      </c>
      <c r="F63" s="17"/>
      <c r="G63" s="47">
        <v>4100.0</v>
      </c>
      <c r="H63" s="16"/>
      <c r="I63" s="17"/>
      <c r="J63" s="17"/>
      <c r="K63" s="17"/>
      <c r="L63" s="17"/>
    </row>
    <row r="64" ht="16.5" customHeight="1">
      <c r="B64" s="14">
        <v>45217.0</v>
      </c>
      <c r="C64" s="17"/>
      <c r="D64" s="15" t="s">
        <v>198</v>
      </c>
      <c r="E64" s="34"/>
      <c r="F64" s="17">
        <v>1500.0</v>
      </c>
      <c r="G64" s="47">
        <f t="shared" ref="G64:G68" si="4">G63-F64</f>
        <v>2600</v>
      </c>
      <c r="H64" s="16"/>
      <c r="I64" s="17"/>
      <c r="J64" s="17"/>
      <c r="K64" s="17"/>
      <c r="L64" s="17"/>
    </row>
    <row r="65" ht="16.5" customHeight="1">
      <c r="B65" s="14">
        <v>45217.0</v>
      </c>
      <c r="C65" s="17"/>
      <c r="D65" s="15" t="s">
        <v>198</v>
      </c>
      <c r="E65" s="34"/>
      <c r="F65" s="17">
        <v>500.0</v>
      </c>
      <c r="G65" s="47">
        <f t="shared" si="4"/>
        <v>2100</v>
      </c>
      <c r="H65" s="16"/>
      <c r="I65" s="17"/>
      <c r="J65" s="17"/>
      <c r="K65" s="17"/>
      <c r="L65" s="17"/>
    </row>
    <row r="66" ht="16.5" customHeight="1">
      <c r="B66" s="14">
        <v>45217.0</v>
      </c>
      <c r="C66" s="17"/>
      <c r="D66" s="15" t="s">
        <v>199</v>
      </c>
      <c r="E66" s="34"/>
      <c r="F66" s="17">
        <v>500.0</v>
      </c>
      <c r="G66" s="47">
        <f t="shared" si="4"/>
        <v>1600</v>
      </c>
      <c r="H66" s="16"/>
      <c r="I66" s="17"/>
      <c r="J66" s="17"/>
      <c r="K66" s="17"/>
      <c r="L66" s="17"/>
    </row>
    <row r="67" ht="16.5" customHeight="1">
      <c r="B67" s="14">
        <v>45219.0</v>
      </c>
      <c r="C67" s="17"/>
      <c r="D67" s="15" t="s">
        <v>198</v>
      </c>
      <c r="E67" s="34"/>
      <c r="F67" s="17">
        <v>500.0</v>
      </c>
      <c r="G67" s="47">
        <f t="shared" si="4"/>
        <v>1100</v>
      </c>
      <c r="H67" s="16"/>
      <c r="I67" s="17"/>
      <c r="J67" s="17"/>
      <c r="K67" s="17"/>
      <c r="L67" s="17"/>
    </row>
    <row r="68" ht="16.5" customHeight="1">
      <c r="B68" s="14">
        <v>45223.0</v>
      </c>
      <c r="C68" s="17"/>
      <c r="D68" s="15" t="s">
        <v>199</v>
      </c>
      <c r="E68" s="34"/>
      <c r="F68" s="17">
        <v>1000.0</v>
      </c>
      <c r="G68" s="47">
        <f t="shared" si="4"/>
        <v>100</v>
      </c>
      <c r="H68" s="16"/>
      <c r="I68" s="17"/>
      <c r="J68" s="17"/>
      <c r="K68" s="17"/>
      <c r="L68" s="17"/>
    </row>
    <row r="69" ht="16.5" customHeight="1">
      <c r="B69" s="14">
        <v>45226.0</v>
      </c>
      <c r="C69" s="17"/>
      <c r="D69" s="17"/>
      <c r="E69" s="34">
        <v>4000.0</v>
      </c>
      <c r="F69" s="17"/>
      <c r="G69" s="47">
        <f>G68+E69</f>
        <v>4100</v>
      </c>
      <c r="H69" s="16"/>
      <c r="I69" s="17"/>
      <c r="J69" s="17"/>
      <c r="K69" s="17"/>
      <c r="L69" s="17"/>
    </row>
    <row r="70" ht="16.5" customHeight="1">
      <c r="B70" s="14">
        <v>45233.0</v>
      </c>
      <c r="C70" s="17"/>
      <c r="D70" s="15" t="s">
        <v>199</v>
      </c>
      <c r="E70" s="34"/>
      <c r="F70" s="17">
        <v>1000.0</v>
      </c>
      <c r="G70" s="47">
        <f t="shared" ref="G70:G72" si="5">G69-F70</f>
        <v>3100</v>
      </c>
      <c r="H70" s="16"/>
      <c r="I70" s="17"/>
      <c r="J70" s="17"/>
      <c r="K70" s="17"/>
      <c r="L70" s="17"/>
    </row>
    <row r="71" ht="16.5" customHeight="1">
      <c r="B71" s="14">
        <v>45236.0</v>
      </c>
      <c r="C71" s="17"/>
      <c r="D71" s="15" t="s">
        <v>199</v>
      </c>
      <c r="E71" s="34"/>
      <c r="F71" s="17">
        <v>1500.0</v>
      </c>
      <c r="G71" s="47">
        <f t="shared" si="5"/>
        <v>1600</v>
      </c>
      <c r="H71" s="16"/>
      <c r="I71" s="17"/>
      <c r="J71" s="17"/>
      <c r="K71" s="17"/>
      <c r="L71" s="17"/>
    </row>
    <row r="72" ht="16.5" customHeight="1">
      <c r="B72" s="14">
        <v>45237.0</v>
      </c>
      <c r="C72" s="17"/>
      <c r="D72" s="15" t="s">
        <v>199</v>
      </c>
      <c r="E72" s="34"/>
      <c r="F72" s="17">
        <v>1000.0</v>
      </c>
      <c r="G72" s="47">
        <f t="shared" si="5"/>
        <v>600</v>
      </c>
      <c r="H72" s="16"/>
      <c r="I72" s="17"/>
      <c r="J72" s="17"/>
      <c r="K72" s="17"/>
      <c r="L72" s="17"/>
    </row>
    <row r="73" ht="16.5" customHeight="1">
      <c r="B73" s="14">
        <v>45237.0</v>
      </c>
      <c r="C73" s="17"/>
      <c r="D73" s="17"/>
      <c r="E73" s="34">
        <v>4000.0</v>
      </c>
      <c r="F73" s="17"/>
      <c r="G73" s="47">
        <f>G72+E73</f>
        <v>4600</v>
      </c>
      <c r="H73" s="16"/>
      <c r="I73" s="17"/>
      <c r="J73" s="17"/>
      <c r="K73" s="17"/>
      <c r="L73" s="17"/>
    </row>
    <row r="74" ht="16.5" customHeight="1">
      <c r="B74" s="14">
        <v>45238.0</v>
      </c>
      <c r="C74" s="17"/>
      <c r="D74" s="15" t="s">
        <v>198</v>
      </c>
      <c r="E74" s="34"/>
      <c r="F74" s="17">
        <v>1000.0</v>
      </c>
      <c r="G74" s="47">
        <f t="shared" ref="G74:G78" si="6">G73-F74</f>
        <v>3600</v>
      </c>
      <c r="H74" s="16"/>
      <c r="I74" s="17"/>
      <c r="J74" s="17"/>
      <c r="K74" s="17"/>
      <c r="L74" s="17"/>
    </row>
    <row r="75" ht="16.5" customHeight="1">
      <c r="B75" s="14">
        <v>45239.0</v>
      </c>
      <c r="C75" s="17"/>
      <c r="D75" s="15" t="s">
        <v>198</v>
      </c>
      <c r="E75" s="34"/>
      <c r="F75" s="17">
        <v>1000.0</v>
      </c>
      <c r="G75" s="47">
        <f t="shared" si="6"/>
        <v>2600</v>
      </c>
      <c r="H75" s="16"/>
      <c r="I75" s="17"/>
      <c r="J75" s="17"/>
      <c r="K75" s="17"/>
      <c r="L75" s="17"/>
    </row>
    <row r="76" ht="16.5" customHeight="1">
      <c r="B76" s="14">
        <v>45243.0</v>
      </c>
      <c r="C76" s="17"/>
      <c r="D76" s="15" t="s">
        <v>199</v>
      </c>
      <c r="E76" s="34"/>
      <c r="F76" s="17">
        <v>500.0</v>
      </c>
      <c r="G76" s="47">
        <f t="shared" si="6"/>
        <v>2100</v>
      </c>
      <c r="H76" s="16"/>
      <c r="I76" s="17"/>
      <c r="J76" s="17"/>
      <c r="K76" s="17"/>
      <c r="L76" s="17"/>
    </row>
    <row r="77" ht="16.5" customHeight="1">
      <c r="B77" s="14">
        <v>45244.0</v>
      </c>
      <c r="C77" s="17"/>
      <c r="D77" s="15" t="s">
        <v>199</v>
      </c>
      <c r="E77" s="34"/>
      <c r="F77" s="17">
        <v>500.0</v>
      </c>
      <c r="G77" s="47">
        <f t="shared" si="6"/>
        <v>1600</v>
      </c>
      <c r="H77" s="16"/>
      <c r="I77" s="17"/>
      <c r="J77" s="17"/>
      <c r="K77" s="17"/>
      <c r="L77" s="17"/>
    </row>
    <row r="78" ht="16.5" customHeight="1">
      <c r="B78" s="14">
        <v>45246.0</v>
      </c>
      <c r="C78" s="17"/>
      <c r="D78" s="15" t="s">
        <v>199</v>
      </c>
      <c r="E78" s="34"/>
      <c r="F78" s="17">
        <v>500.0</v>
      </c>
      <c r="G78" s="47">
        <f t="shared" si="6"/>
        <v>1100</v>
      </c>
      <c r="H78" s="16"/>
      <c r="I78" s="17"/>
      <c r="J78" s="17"/>
      <c r="K78" s="17"/>
      <c r="L78" s="17"/>
    </row>
    <row r="79" ht="16.5" customHeight="1">
      <c r="B79" s="14">
        <v>45247.0</v>
      </c>
      <c r="C79" s="17"/>
      <c r="D79" s="17"/>
      <c r="E79" s="34">
        <v>4000.0</v>
      </c>
      <c r="F79" s="17"/>
      <c r="G79" s="47">
        <f>G78+E79</f>
        <v>5100</v>
      </c>
      <c r="H79" s="16"/>
      <c r="I79" s="17"/>
      <c r="J79" s="17"/>
      <c r="K79" s="17"/>
      <c r="L79" s="17"/>
    </row>
    <row r="80" ht="16.5" customHeight="1">
      <c r="B80" s="14">
        <v>45247.0</v>
      </c>
      <c r="C80" s="17"/>
      <c r="D80" s="15" t="s">
        <v>198</v>
      </c>
      <c r="E80" s="34"/>
      <c r="F80" s="17">
        <v>500.0</v>
      </c>
      <c r="G80" s="47">
        <f t="shared" ref="G80:G83" si="7">G79-F80</f>
        <v>4600</v>
      </c>
      <c r="H80" s="16"/>
      <c r="I80" s="17"/>
      <c r="J80" s="17"/>
      <c r="K80" s="17"/>
      <c r="L80" s="17"/>
    </row>
    <row r="81" ht="16.5" customHeight="1">
      <c r="B81" s="14">
        <v>45250.0</v>
      </c>
      <c r="C81" s="17"/>
      <c r="D81" s="15" t="s">
        <v>198</v>
      </c>
      <c r="E81" s="34"/>
      <c r="F81" s="17">
        <v>500.0</v>
      </c>
      <c r="G81" s="47">
        <f t="shared" si="7"/>
        <v>4100</v>
      </c>
      <c r="H81" s="16"/>
      <c r="I81" s="17"/>
      <c r="J81" s="17"/>
      <c r="K81" s="17"/>
      <c r="L81" s="17"/>
    </row>
    <row r="82" ht="16.5" customHeight="1">
      <c r="B82" s="14">
        <v>45251.0</v>
      </c>
      <c r="C82" s="17"/>
      <c r="D82" s="15" t="s">
        <v>199</v>
      </c>
      <c r="E82" s="34"/>
      <c r="F82" s="17">
        <v>1000.0</v>
      </c>
      <c r="G82" s="47">
        <f t="shared" si="7"/>
        <v>3100</v>
      </c>
      <c r="H82" s="16"/>
      <c r="I82" s="17"/>
      <c r="J82" s="17"/>
      <c r="K82" s="17"/>
      <c r="L82" s="17"/>
    </row>
    <row r="83" ht="16.5" customHeight="1">
      <c r="B83" s="14">
        <v>45252.0</v>
      </c>
      <c r="C83" s="17"/>
      <c r="D83" s="15" t="s">
        <v>199</v>
      </c>
      <c r="E83" s="34"/>
      <c r="F83" s="17">
        <v>1000.0</v>
      </c>
      <c r="G83" s="47">
        <f t="shared" si="7"/>
        <v>2100</v>
      </c>
      <c r="H83" s="16"/>
      <c r="I83" s="17"/>
      <c r="J83" s="17"/>
      <c r="K83" s="17"/>
      <c r="L83" s="17"/>
    </row>
    <row r="84" ht="16.5" customHeight="1">
      <c r="B84" s="14">
        <v>45253.0</v>
      </c>
      <c r="C84" s="17"/>
      <c r="D84" s="17"/>
      <c r="E84" s="34">
        <v>4000.0</v>
      </c>
      <c r="F84" s="17"/>
      <c r="G84" s="47">
        <f>G83+E84</f>
        <v>6100</v>
      </c>
      <c r="H84" s="16"/>
      <c r="I84" s="17"/>
      <c r="J84" s="17"/>
      <c r="K84" s="17"/>
      <c r="L84" s="17"/>
    </row>
    <row r="85" ht="16.5" customHeight="1">
      <c r="B85" s="14">
        <v>45261.0</v>
      </c>
      <c r="C85" s="17"/>
      <c r="D85" s="15" t="s">
        <v>199</v>
      </c>
      <c r="E85" s="34"/>
      <c r="F85" s="17">
        <v>500.0</v>
      </c>
      <c r="G85" s="47">
        <f t="shared" ref="G85:G89" si="8">G84-F85</f>
        <v>5600</v>
      </c>
      <c r="H85" s="16"/>
      <c r="I85" s="17"/>
      <c r="J85" s="17"/>
      <c r="K85" s="17"/>
      <c r="L85" s="17"/>
    </row>
    <row r="86" ht="16.5" customHeight="1">
      <c r="B86" s="14">
        <v>45264.0</v>
      </c>
      <c r="C86" s="17"/>
      <c r="D86" s="15" t="s">
        <v>198</v>
      </c>
      <c r="E86" s="34"/>
      <c r="F86" s="17">
        <v>1000.0</v>
      </c>
      <c r="G86" s="47">
        <f t="shared" si="8"/>
        <v>4600</v>
      </c>
      <c r="H86" s="16"/>
      <c r="I86" s="17"/>
      <c r="J86" s="17"/>
      <c r="K86" s="17"/>
      <c r="L86" s="17"/>
    </row>
    <row r="87" ht="16.5" customHeight="1">
      <c r="B87" s="14">
        <v>45265.0</v>
      </c>
      <c r="C87" s="17"/>
      <c r="D87" s="15" t="s">
        <v>198</v>
      </c>
      <c r="E87" s="34"/>
      <c r="F87" s="17">
        <v>1000.0</v>
      </c>
      <c r="G87" s="47">
        <f t="shared" si="8"/>
        <v>3600</v>
      </c>
      <c r="H87" s="16"/>
      <c r="I87" s="17"/>
      <c r="J87" s="17"/>
      <c r="K87" s="17"/>
      <c r="L87" s="17"/>
    </row>
    <row r="88" ht="16.5" customHeight="1">
      <c r="B88" s="14">
        <v>45266.0</v>
      </c>
      <c r="C88" s="17"/>
      <c r="D88" s="15" t="s">
        <v>198</v>
      </c>
      <c r="E88" s="34"/>
      <c r="F88" s="17">
        <v>500.0</v>
      </c>
      <c r="G88" s="47">
        <f t="shared" si="8"/>
        <v>3100</v>
      </c>
      <c r="H88" s="16"/>
      <c r="I88" s="17"/>
      <c r="J88" s="17"/>
      <c r="K88" s="17"/>
      <c r="L88" s="17"/>
    </row>
    <row r="89" ht="16.5" customHeight="1">
      <c r="B89" s="14">
        <v>45266.0</v>
      </c>
      <c r="C89" s="17"/>
      <c r="D89" s="15" t="s">
        <v>200</v>
      </c>
      <c r="E89" s="34"/>
      <c r="F89" s="17">
        <v>320.0</v>
      </c>
      <c r="G89" s="47">
        <f t="shared" si="8"/>
        <v>2780</v>
      </c>
      <c r="H89" s="16"/>
      <c r="I89" s="17"/>
      <c r="J89" s="17"/>
      <c r="K89" s="17"/>
      <c r="L89" s="17"/>
    </row>
    <row r="90" ht="16.5" customHeight="1">
      <c r="B90" s="14">
        <v>45266.0</v>
      </c>
      <c r="C90" s="17"/>
      <c r="D90" s="17"/>
      <c r="E90" s="34">
        <v>4000.0</v>
      </c>
      <c r="F90" s="17"/>
      <c r="G90" s="47">
        <f>G89+E90</f>
        <v>6780</v>
      </c>
      <c r="H90" s="16"/>
      <c r="I90" s="17"/>
      <c r="J90" s="17"/>
      <c r="K90" s="17"/>
      <c r="L90" s="17"/>
    </row>
    <row r="91" ht="16.5" customHeight="1">
      <c r="B91" s="14">
        <v>45267.0</v>
      </c>
      <c r="C91" s="17"/>
      <c r="D91" s="15" t="s">
        <v>199</v>
      </c>
      <c r="E91" s="34"/>
      <c r="F91" s="17">
        <v>500.0</v>
      </c>
      <c r="G91" s="47">
        <f t="shared" ref="G91:G93" si="9">G90-F91</f>
        <v>6280</v>
      </c>
      <c r="H91" s="16"/>
      <c r="I91" s="17"/>
      <c r="J91" s="17"/>
      <c r="K91" s="17"/>
      <c r="L91" s="17"/>
    </row>
    <row r="92" ht="16.5" customHeight="1">
      <c r="B92" s="14">
        <v>45271.0</v>
      </c>
      <c r="C92" s="17"/>
      <c r="D92" s="15" t="s">
        <v>199</v>
      </c>
      <c r="E92" s="34"/>
      <c r="F92" s="17">
        <v>1000.0</v>
      </c>
      <c r="G92" s="47">
        <f t="shared" si="9"/>
        <v>5280</v>
      </c>
      <c r="H92" s="16"/>
      <c r="I92" s="17"/>
      <c r="J92" s="17"/>
      <c r="K92" s="17"/>
      <c r="L92" s="17"/>
    </row>
    <row r="93" ht="16.5" customHeight="1">
      <c r="B93" s="14">
        <v>45272.0</v>
      </c>
      <c r="C93" s="17"/>
      <c r="D93" s="15" t="s">
        <v>199</v>
      </c>
      <c r="E93" s="34"/>
      <c r="F93" s="17">
        <v>1500.0</v>
      </c>
      <c r="G93" s="47">
        <f t="shared" si="9"/>
        <v>3780</v>
      </c>
      <c r="H93" s="16"/>
      <c r="I93" s="17"/>
      <c r="J93" s="17"/>
      <c r="K93" s="17"/>
      <c r="L93" s="17"/>
    </row>
    <row r="94" ht="16.5" customHeight="1">
      <c r="B94" s="14">
        <v>45273.0</v>
      </c>
      <c r="C94" s="17"/>
      <c r="D94" s="17"/>
      <c r="E94" s="34">
        <v>4000.0</v>
      </c>
      <c r="F94" s="17"/>
      <c r="G94" s="47">
        <f>G93+E94</f>
        <v>7780</v>
      </c>
      <c r="H94" s="16"/>
      <c r="I94" s="17"/>
      <c r="J94" s="17"/>
      <c r="K94" s="17"/>
      <c r="L94" s="17"/>
    </row>
    <row r="95" ht="16.5" customHeight="1">
      <c r="B95" s="14">
        <v>45273.0</v>
      </c>
      <c r="C95" s="17"/>
      <c r="D95" s="15" t="s">
        <v>199</v>
      </c>
      <c r="E95" s="34"/>
      <c r="F95" s="17">
        <v>500.0</v>
      </c>
      <c r="G95" s="47">
        <f t="shared" ref="G95:G103" si="10">G94-F95</f>
        <v>7280</v>
      </c>
      <c r="H95" s="16"/>
      <c r="I95" s="17"/>
      <c r="J95" s="17"/>
      <c r="K95" s="17"/>
      <c r="L95" s="17"/>
    </row>
    <row r="96" ht="16.5" customHeight="1">
      <c r="B96" s="14">
        <v>45275.0</v>
      </c>
      <c r="C96" s="17"/>
      <c r="D96" s="15" t="s">
        <v>199</v>
      </c>
      <c r="E96" s="34"/>
      <c r="F96" s="17">
        <v>500.0</v>
      </c>
      <c r="G96" s="47">
        <f t="shared" si="10"/>
        <v>6780</v>
      </c>
      <c r="H96" s="16"/>
      <c r="I96" s="17"/>
      <c r="J96" s="17"/>
      <c r="K96" s="17"/>
      <c r="L96" s="17"/>
    </row>
    <row r="97" ht="16.5" customHeight="1">
      <c r="B97" s="14">
        <v>45278.0</v>
      </c>
      <c r="C97" s="17"/>
      <c r="D97" s="15" t="s">
        <v>199</v>
      </c>
      <c r="E97" s="34"/>
      <c r="F97" s="17">
        <v>1000.0</v>
      </c>
      <c r="G97" s="47">
        <f t="shared" si="10"/>
        <v>5780</v>
      </c>
      <c r="H97" s="16"/>
      <c r="I97" s="17"/>
      <c r="J97" s="17"/>
      <c r="K97" s="17"/>
      <c r="L97" s="17"/>
    </row>
    <row r="98" ht="16.5" customHeight="1">
      <c r="B98" s="14">
        <v>45281.0</v>
      </c>
      <c r="C98" s="17" t="s">
        <v>207</v>
      </c>
      <c r="D98" s="15" t="s">
        <v>198</v>
      </c>
      <c r="E98" s="34">
        <v>20000.0</v>
      </c>
      <c r="F98" s="17">
        <v>500.0</v>
      </c>
      <c r="G98" s="47">
        <f t="shared" si="10"/>
        <v>5280</v>
      </c>
      <c r="H98" s="16">
        <v>20000.0</v>
      </c>
      <c r="I98" s="17" t="s">
        <v>209</v>
      </c>
      <c r="J98" s="17"/>
      <c r="K98" s="17"/>
      <c r="L98" s="17" t="s">
        <v>192</v>
      </c>
    </row>
    <row r="99" ht="16.5" customHeight="1">
      <c r="B99" s="14">
        <v>45289.0</v>
      </c>
      <c r="C99" s="17"/>
      <c r="D99" s="15" t="s">
        <v>198</v>
      </c>
      <c r="E99" s="34"/>
      <c r="F99" s="17">
        <v>1000.0</v>
      </c>
      <c r="G99" s="47">
        <f t="shared" si="10"/>
        <v>4280</v>
      </c>
      <c r="H99" s="16"/>
      <c r="I99" s="17"/>
      <c r="J99" s="17"/>
      <c r="K99" s="17"/>
      <c r="L99" s="17"/>
    </row>
    <row r="100" ht="16.5" customHeight="1">
      <c r="B100" s="14">
        <v>45289.0</v>
      </c>
      <c r="C100" s="17"/>
      <c r="D100" s="15" t="s">
        <v>198</v>
      </c>
      <c r="E100" s="34"/>
      <c r="F100" s="17">
        <v>1000.0</v>
      </c>
      <c r="G100" s="47">
        <f t="shared" si="10"/>
        <v>3280</v>
      </c>
      <c r="H100" s="16"/>
      <c r="I100" s="17"/>
      <c r="J100" s="17"/>
      <c r="K100" s="17"/>
      <c r="L100" s="17"/>
    </row>
    <row r="101" ht="16.5" customHeight="1">
      <c r="B101" s="14">
        <v>45293.0</v>
      </c>
      <c r="C101" s="17"/>
      <c r="D101" s="15" t="s">
        <v>198</v>
      </c>
      <c r="E101" s="34"/>
      <c r="F101" s="17">
        <v>500.0</v>
      </c>
      <c r="G101" s="47">
        <f t="shared" si="10"/>
        <v>2780</v>
      </c>
      <c r="H101" s="16"/>
      <c r="I101" s="17"/>
      <c r="J101" s="17"/>
      <c r="K101" s="17"/>
      <c r="L101" s="17"/>
    </row>
    <row r="102" ht="16.5" customHeight="1">
      <c r="B102" s="14">
        <v>45293.0</v>
      </c>
      <c r="C102" s="17"/>
      <c r="D102" s="15" t="s">
        <v>199</v>
      </c>
      <c r="E102" s="34"/>
      <c r="F102" s="17">
        <v>500.0</v>
      </c>
      <c r="G102" s="47">
        <f t="shared" si="10"/>
        <v>2280</v>
      </c>
      <c r="H102" s="16"/>
      <c r="I102" s="17"/>
      <c r="J102" s="17"/>
      <c r="K102" s="17"/>
      <c r="L102" s="17"/>
    </row>
    <row r="103" ht="16.5" customHeight="1">
      <c r="B103" s="14">
        <v>45293.0</v>
      </c>
      <c r="C103" s="17"/>
      <c r="D103" s="15" t="s">
        <v>201</v>
      </c>
      <c r="E103" s="34"/>
      <c r="F103" s="17">
        <v>100.0</v>
      </c>
      <c r="G103" s="47">
        <f t="shared" si="10"/>
        <v>2180</v>
      </c>
      <c r="H103" s="16">
        <v>17500.0</v>
      </c>
      <c r="I103" s="17"/>
      <c r="J103" s="17"/>
      <c r="K103" s="17"/>
      <c r="L103" s="17"/>
    </row>
    <row r="104" ht="16.5" customHeight="1">
      <c r="B104" s="14">
        <v>45294.0</v>
      </c>
      <c r="C104" s="17"/>
      <c r="D104" s="15" t="s">
        <v>199</v>
      </c>
      <c r="E104" s="34"/>
      <c r="F104" s="17">
        <v>500.0</v>
      </c>
      <c r="G104" s="47">
        <v>19180.0</v>
      </c>
      <c r="H104" s="16"/>
      <c r="I104" s="17"/>
      <c r="J104" s="17"/>
      <c r="K104" s="17"/>
      <c r="L104" s="17"/>
    </row>
    <row r="105" ht="16.5" customHeight="1">
      <c r="B105" s="14">
        <v>45295.0</v>
      </c>
      <c r="C105" s="17"/>
      <c r="D105" s="15" t="s">
        <v>199</v>
      </c>
      <c r="E105" s="34"/>
      <c r="F105" s="17">
        <v>1500.0</v>
      </c>
      <c r="G105" s="47">
        <f t="shared" ref="G105:G114" si="11">G104-F105</f>
        <v>17680</v>
      </c>
      <c r="H105" s="16"/>
      <c r="I105" s="17"/>
      <c r="J105" s="17"/>
      <c r="K105" s="17"/>
      <c r="L105" s="17"/>
    </row>
    <row r="106" ht="16.5" customHeight="1">
      <c r="B106" s="14">
        <v>45296.0</v>
      </c>
      <c r="C106" s="17"/>
      <c r="D106" s="15" t="s">
        <v>199</v>
      </c>
      <c r="E106" s="34"/>
      <c r="F106" s="17">
        <v>1000.0</v>
      </c>
      <c r="G106" s="47">
        <f t="shared" si="11"/>
        <v>16680</v>
      </c>
      <c r="H106" s="16"/>
      <c r="I106" s="17"/>
      <c r="J106" s="17"/>
      <c r="K106" s="17"/>
      <c r="L106" s="17"/>
    </row>
    <row r="107" ht="16.5" customHeight="1">
      <c r="B107" s="14">
        <v>45300.0</v>
      </c>
      <c r="C107" s="17"/>
      <c r="D107" s="15" t="s">
        <v>199</v>
      </c>
      <c r="E107" s="34"/>
      <c r="F107" s="17">
        <v>1500.0</v>
      </c>
      <c r="G107" s="47">
        <f t="shared" si="11"/>
        <v>15180</v>
      </c>
      <c r="H107" s="16"/>
      <c r="I107" s="17"/>
      <c r="J107" s="17"/>
      <c r="K107" s="17"/>
      <c r="L107" s="17"/>
    </row>
    <row r="108" ht="16.5" customHeight="1">
      <c r="B108" s="14">
        <v>45302.0</v>
      </c>
      <c r="C108" s="17"/>
      <c r="D108" s="15" t="s">
        <v>199</v>
      </c>
      <c r="E108" s="34"/>
      <c r="F108" s="17">
        <v>500.0</v>
      </c>
      <c r="G108" s="47">
        <f t="shared" si="11"/>
        <v>14680</v>
      </c>
      <c r="H108" s="16"/>
      <c r="I108" s="17"/>
      <c r="J108" s="17"/>
      <c r="K108" s="17"/>
      <c r="L108" s="17"/>
    </row>
    <row r="109" ht="16.5" customHeight="1">
      <c r="B109" s="14">
        <v>45302.0</v>
      </c>
      <c r="C109" s="17"/>
      <c r="D109" s="15" t="s">
        <v>198</v>
      </c>
      <c r="E109" s="34"/>
      <c r="F109" s="17">
        <v>500.0</v>
      </c>
      <c r="G109" s="47">
        <f t="shared" si="11"/>
        <v>14180</v>
      </c>
      <c r="H109" s="16"/>
      <c r="I109" s="17"/>
      <c r="J109" s="17"/>
      <c r="K109" s="17"/>
      <c r="L109" s="17"/>
    </row>
    <row r="110" ht="16.5" customHeight="1">
      <c r="B110" s="14">
        <v>45306.0</v>
      </c>
      <c r="C110" s="17"/>
      <c r="D110" s="15" t="s">
        <v>198</v>
      </c>
      <c r="E110" s="34"/>
      <c r="F110" s="17">
        <v>1000.0</v>
      </c>
      <c r="G110" s="47">
        <f t="shared" si="11"/>
        <v>13180</v>
      </c>
      <c r="H110" s="16"/>
      <c r="I110" s="17"/>
      <c r="J110" s="17"/>
      <c r="K110" s="17"/>
      <c r="L110" s="17"/>
    </row>
    <row r="111" ht="16.5" customHeight="1">
      <c r="B111" s="14">
        <v>45307.0</v>
      </c>
      <c r="C111" s="17"/>
      <c r="D111" s="15" t="s">
        <v>198</v>
      </c>
      <c r="E111" s="34"/>
      <c r="F111" s="17">
        <v>500.0</v>
      </c>
      <c r="G111" s="47">
        <f t="shared" si="11"/>
        <v>12680</v>
      </c>
      <c r="H111" s="16"/>
      <c r="I111" s="17"/>
      <c r="J111" s="17"/>
      <c r="K111" s="17"/>
      <c r="L111" s="17"/>
    </row>
    <row r="112" ht="16.5" customHeight="1">
      <c r="B112" s="14">
        <v>45308.0</v>
      </c>
      <c r="C112" s="17"/>
      <c r="D112" s="15" t="s">
        <v>198</v>
      </c>
      <c r="E112" s="34"/>
      <c r="F112" s="17">
        <v>1500.0</v>
      </c>
      <c r="G112" s="47">
        <f t="shared" si="11"/>
        <v>11180</v>
      </c>
      <c r="H112" s="16"/>
      <c r="I112" s="17"/>
      <c r="J112" s="17"/>
      <c r="K112" s="17"/>
      <c r="L112" s="17"/>
    </row>
    <row r="113" ht="16.5" customHeight="1">
      <c r="B113" s="14">
        <v>45309.0</v>
      </c>
      <c r="C113" s="17"/>
      <c r="D113" s="15" t="s">
        <v>198</v>
      </c>
      <c r="E113" s="34"/>
      <c r="F113" s="17">
        <v>1500.0</v>
      </c>
      <c r="G113" s="47">
        <f t="shared" si="11"/>
        <v>9680</v>
      </c>
      <c r="H113" s="16"/>
      <c r="I113" s="17"/>
      <c r="J113" s="17"/>
      <c r="K113" s="17"/>
      <c r="L113" s="17"/>
    </row>
    <row r="114" ht="16.5" customHeight="1">
      <c r="B114" s="14">
        <v>45310.0</v>
      </c>
      <c r="C114" s="17"/>
      <c r="D114" s="15" t="s">
        <v>198</v>
      </c>
      <c r="E114" s="34"/>
      <c r="F114" s="17">
        <v>500.0</v>
      </c>
      <c r="G114" s="47">
        <f t="shared" si="11"/>
        <v>9180</v>
      </c>
      <c r="H114" s="16"/>
      <c r="I114" s="17"/>
      <c r="J114" s="17"/>
      <c r="K114" s="17"/>
      <c r="L114" s="17"/>
    </row>
    <row r="115" ht="16.5" customHeight="1">
      <c r="B115" s="14">
        <v>45310.0</v>
      </c>
      <c r="C115" s="17"/>
      <c r="D115" s="17"/>
      <c r="E115" s="34">
        <v>20000.0</v>
      </c>
      <c r="F115" s="17"/>
      <c r="G115" s="47">
        <f>G114+E115</f>
        <v>29180</v>
      </c>
      <c r="H115" s="16"/>
      <c r="I115" s="17"/>
      <c r="J115" s="17"/>
      <c r="K115" s="17"/>
      <c r="L115" s="17" t="s">
        <v>193</v>
      </c>
    </row>
    <row r="116" ht="16.5" customHeight="1">
      <c r="B116" s="14">
        <v>45313.0</v>
      </c>
      <c r="C116" s="17"/>
      <c r="D116" s="15" t="s">
        <v>199</v>
      </c>
      <c r="E116" s="34"/>
      <c r="F116" s="17">
        <v>1500.0</v>
      </c>
      <c r="G116" s="47">
        <f t="shared" ref="G116:G137" si="12">G115-F116</f>
        <v>27680</v>
      </c>
      <c r="H116" s="16"/>
      <c r="I116" s="17"/>
      <c r="J116" s="17"/>
      <c r="K116" s="17"/>
      <c r="L116" s="17"/>
    </row>
    <row r="117" ht="16.5" customHeight="1">
      <c r="B117" s="14">
        <v>45314.0</v>
      </c>
      <c r="C117" s="17"/>
      <c r="D117" s="15" t="s">
        <v>199</v>
      </c>
      <c r="E117" s="34"/>
      <c r="F117" s="17">
        <v>1500.0</v>
      </c>
      <c r="G117" s="47">
        <f t="shared" si="12"/>
        <v>26180</v>
      </c>
      <c r="H117" s="16"/>
      <c r="I117" s="17"/>
      <c r="J117" s="17"/>
      <c r="K117" s="17"/>
      <c r="L117" s="17"/>
    </row>
    <row r="118" ht="16.5" customHeight="1">
      <c r="B118" s="14">
        <v>45316.0</v>
      </c>
      <c r="C118" s="17"/>
      <c r="D118" s="15" t="s">
        <v>199</v>
      </c>
      <c r="E118" s="34"/>
      <c r="F118" s="17">
        <v>1500.0</v>
      </c>
      <c r="G118" s="47">
        <f t="shared" si="12"/>
        <v>24680</v>
      </c>
      <c r="H118" s="16"/>
      <c r="I118" s="17"/>
      <c r="J118" s="17"/>
      <c r="K118" s="17"/>
      <c r="L118" s="17"/>
    </row>
    <row r="119" ht="16.5" customHeight="1">
      <c r="B119" s="14">
        <v>45317.0</v>
      </c>
      <c r="C119" s="17"/>
      <c r="D119" s="15" t="s">
        <v>199</v>
      </c>
      <c r="E119" s="34"/>
      <c r="F119" s="17">
        <v>1000.0</v>
      </c>
      <c r="G119" s="47">
        <f t="shared" si="12"/>
        <v>23680</v>
      </c>
      <c r="H119" s="16"/>
      <c r="I119" s="17"/>
      <c r="J119" s="17"/>
      <c r="K119" s="17"/>
      <c r="L119" s="17"/>
    </row>
    <row r="120" ht="16.5" customHeight="1">
      <c r="B120" s="14">
        <v>45324.0</v>
      </c>
      <c r="C120" s="17"/>
      <c r="D120" s="15" t="s">
        <v>199</v>
      </c>
      <c r="E120" s="34"/>
      <c r="F120" s="17">
        <v>1000.0</v>
      </c>
      <c r="G120" s="47">
        <f t="shared" si="12"/>
        <v>22680</v>
      </c>
      <c r="H120" s="16"/>
      <c r="I120" s="17"/>
      <c r="J120" s="17"/>
      <c r="K120" s="17"/>
      <c r="L120" s="17"/>
    </row>
    <row r="121" ht="16.5" customHeight="1">
      <c r="B121" s="14">
        <v>45324.0</v>
      </c>
      <c r="C121" s="17"/>
      <c r="D121" s="15" t="s">
        <v>200</v>
      </c>
      <c r="E121" s="34"/>
      <c r="F121" s="17">
        <v>800.0</v>
      </c>
      <c r="G121" s="47">
        <f t="shared" si="12"/>
        <v>21880</v>
      </c>
      <c r="H121" s="16"/>
      <c r="I121" s="17"/>
      <c r="J121" s="17"/>
      <c r="K121" s="17"/>
      <c r="L121" s="17"/>
    </row>
    <row r="122" ht="16.5" customHeight="1">
      <c r="B122" s="14">
        <v>45329.0</v>
      </c>
      <c r="C122" s="17"/>
      <c r="D122" s="15" t="s">
        <v>199</v>
      </c>
      <c r="E122" s="34"/>
      <c r="F122" s="17">
        <v>1000.0</v>
      </c>
      <c r="G122" s="47">
        <f t="shared" si="12"/>
        <v>20880</v>
      </c>
      <c r="H122" s="16"/>
      <c r="I122" s="17"/>
      <c r="J122" s="17"/>
      <c r="K122" s="17"/>
      <c r="L122" s="17"/>
    </row>
    <row r="123" ht="16.5" customHeight="1">
      <c r="B123" s="14">
        <v>45337.0</v>
      </c>
      <c r="C123" s="17"/>
      <c r="D123" s="15" t="s">
        <v>199</v>
      </c>
      <c r="E123" s="34"/>
      <c r="F123" s="17">
        <v>1000.0</v>
      </c>
      <c r="G123" s="47">
        <f t="shared" si="12"/>
        <v>19880</v>
      </c>
      <c r="H123" s="16"/>
      <c r="I123" s="17"/>
      <c r="J123" s="17"/>
      <c r="K123" s="17"/>
      <c r="L123" s="17"/>
    </row>
    <row r="124" ht="16.5" customHeight="1">
      <c r="B124" s="14">
        <v>45351.0</v>
      </c>
      <c r="C124" s="17"/>
      <c r="D124" s="15" t="s">
        <v>198</v>
      </c>
      <c r="E124" s="34"/>
      <c r="F124" s="17">
        <v>500.0</v>
      </c>
      <c r="G124" s="47">
        <f t="shared" si="12"/>
        <v>19380</v>
      </c>
      <c r="H124" s="16"/>
      <c r="I124" s="17"/>
      <c r="J124" s="17"/>
      <c r="K124" s="17"/>
      <c r="L124" s="17"/>
    </row>
    <row r="125" ht="16.5" customHeight="1">
      <c r="B125" s="14">
        <v>45359.0</v>
      </c>
      <c r="C125" s="17"/>
      <c r="D125" s="15" t="s">
        <v>199</v>
      </c>
      <c r="E125" s="34"/>
      <c r="F125" s="17">
        <v>500.0</v>
      </c>
      <c r="G125" s="47">
        <f t="shared" si="12"/>
        <v>18880</v>
      </c>
      <c r="H125" s="16"/>
      <c r="I125" s="17"/>
      <c r="J125" s="17"/>
      <c r="K125" s="17"/>
      <c r="L125" s="17"/>
    </row>
    <row r="126" ht="16.5" customHeight="1">
      <c r="B126" s="14">
        <v>45364.0</v>
      </c>
      <c r="C126" s="17"/>
      <c r="D126" s="15" t="s">
        <v>199</v>
      </c>
      <c r="E126" s="34"/>
      <c r="F126" s="17">
        <v>500.0</v>
      </c>
      <c r="G126" s="47">
        <f t="shared" si="12"/>
        <v>18380</v>
      </c>
      <c r="H126" s="16"/>
      <c r="I126" s="17"/>
      <c r="J126" s="17"/>
      <c r="K126" s="17"/>
      <c r="L126" s="17"/>
    </row>
    <row r="127" ht="16.5" customHeight="1">
      <c r="B127" s="14">
        <v>45365.0</v>
      </c>
      <c r="C127" s="17"/>
      <c r="D127" s="15" t="s">
        <v>199</v>
      </c>
      <c r="E127" s="34"/>
      <c r="F127" s="17">
        <v>1500.0</v>
      </c>
      <c r="G127" s="47">
        <f t="shared" si="12"/>
        <v>16880</v>
      </c>
      <c r="H127" s="16"/>
      <c r="I127" s="17"/>
      <c r="J127" s="17"/>
      <c r="K127" s="17"/>
      <c r="L127" s="17"/>
    </row>
    <row r="128" ht="16.5" customHeight="1">
      <c r="B128" s="14">
        <v>45372.0</v>
      </c>
      <c r="C128" s="17"/>
      <c r="D128" s="15" t="s">
        <v>199</v>
      </c>
      <c r="E128" s="34"/>
      <c r="F128" s="17">
        <v>500.0</v>
      </c>
      <c r="G128" s="47">
        <f t="shared" si="12"/>
        <v>16380</v>
      </c>
      <c r="H128" s="16"/>
      <c r="I128" s="17"/>
      <c r="J128" s="17"/>
      <c r="K128" s="17"/>
      <c r="L128" s="17"/>
    </row>
    <row r="129" ht="16.5" customHeight="1">
      <c r="B129" s="14">
        <v>45385.0</v>
      </c>
      <c r="C129" s="17"/>
      <c r="D129" s="15" t="s">
        <v>198</v>
      </c>
      <c r="E129" s="34"/>
      <c r="F129" s="17">
        <v>500.0</v>
      </c>
      <c r="G129" s="47">
        <f t="shared" si="12"/>
        <v>15880</v>
      </c>
      <c r="H129" s="16"/>
      <c r="I129" s="17"/>
      <c r="J129" s="17"/>
      <c r="K129" s="17"/>
      <c r="L129" s="17"/>
    </row>
    <row r="130" ht="16.5" customHeight="1">
      <c r="B130" s="14">
        <v>45397.0</v>
      </c>
      <c r="C130" s="17"/>
      <c r="D130" s="15" t="s">
        <v>199</v>
      </c>
      <c r="E130" s="34"/>
      <c r="F130" s="17">
        <v>500.0</v>
      </c>
      <c r="G130" s="47">
        <f t="shared" si="12"/>
        <v>15380</v>
      </c>
      <c r="H130" s="16"/>
      <c r="I130" s="17"/>
      <c r="J130" s="17"/>
      <c r="K130" s="17"/>
      <c r="L130" s="17"/>
    </row>
    <row r="131" ht="16.5" customHeight="1">
      <c r="B131" s="14">
        <v>45397.0</v>
      </c>
      <c r="C131" s="17"/>
      <c r="D131" s="15" t="s">
        <v>199</v>
      </c>
      <c r="E131" s="34"/>
      <c r="F131" s="17">
        <v>1500.0</v>
      </c>
      <c r="G131" s="47">
        <f t="shared" si="12"/>
        <v>13880</v>
      </c>
      <c r="H131" s="16"/>
      <c r="I131" s="17"/>
      <c r="J131" s="17"/>
      <c r="K131" s="17"/>
      <c r="L131" s="17"/>
    </row>
    <row r="132" ht="16.5" customHeight="1">
      <c r="B132" s="14">
        <v>45398.0</v>
      </c>
      <c r="C132" s="17"/>
      <c r="D132" s="15" t="s">
        <v>199</v>
      </c>
      <c r="E132" s="34"/>
      <c r="F132" s="17">
        <v>500.0</v>
      </c>
      <c r="G132" s="47">
        <f t="shared" si="12"/>
        <v>13380</v>
      </c>
      <c r="H132" s="16"/>
      <c r="I132" s="17"/>
      <c r="J132" s="17"/>
      <c r="K132" s="17"/>
      <c r="L132" s="17"/>
    </row>
    <row r="133" ht="16.5" customHeight="1">
      <c r="B133" s="14">
        <v>45400.0</v>
      </c>
      <c r="C133" s="17"/>
      <c r="D133" s="15" t="s">
        <v>198</v>
      </c>
      <c r="E133" s="34"/>
      <c r="F133" s="17">
        <v>1500.0</v>
      </c>
      <c r="G133" s="47">
        <f t="shared" si="12"/>
        <v>11880</v>
      </c>
      <c r="H133" s="16"/>
      <c r="I133" s="17"/>
      <c r="J133" s="17"/>
      <c r="K133" s="17"/>
      <c r="L133" s="17"/>
    </row>
    <row r="134" ht="16.5" customHeight="1">
      <c r="B134" s="14">
        <v>45400.0</v>
      </c>
      <c r="C134" s="17"/>
      <c r="D134" s="15" t="s">
        <v>201</v>
      </c>
      <c r="E134" s="34"/>
      <c r="F134" s="17">
        <v>100.0</v>
      </c>
      <c r="G134" s="47">
        <f t="shared" si="12"/>
        <v>11780</v>
      </c>
      <c r="H134" s="16"/>
      <c r="I134" s="17"/>
      <c r="J134" s="17"/>
      <c r="K134" s="17"/>
      <c r="L134" s="17"/>
    </row>
    <row r="135" ht="16.5" customHeight="1">
      <c r="B135" s="14">
        <v>45401.0</v>
      </c>
      <c r="C135" s="17"/>
      <c r="D135" s="15" t="s">
        <v>198</v>
      </c>
      <c r="E135" s="34"/>
      <c r="F135" s="17">
        <v>500.0</v>
      </c>
      <c r="G135" s="47">
        <f t="shared" si="12"/>
        <v>11280</v>
      </c>
      <c r="H135" s="16"/>
      <c r="I135" s="17"/>
      <c r="J135" s="17"/>
      <c r="K135" s="17"/>
      <c r="L135" s="17"/>
    </row>
    <row r="136" ht="16.5" customHeight="1">
      <c r="B136" s="14">
        <v>45411.0</v>
      </c>
      <c r="C136" s="17"/>
      <c r="D136" s="15" t="s">
        <v>199</v>
      </c>
      <c r="E136" s="34"/>
      <c r="F136" s="17">
        <v>1000.0</v>
      </c>
      <c r="G136" s="47">
        <f t="shared" si="12"/>
        <v>10280</v>
      </c>
      <c r="H136" s="16"/>
      <c r="I136" s="17"/>
      <c r="J136" s="17"/>
      <c r="K136" s="17"/>
      <c r="L136" s="17"/>
    </row>
    <row r="137" ht="16.5" customHeight="1">
      <c r="B137" s="14">
        <v>45422.0</v>
      </c>
      <c r="C137" s="15"/>
      <c r="D137" s="15" t="s">
        <v>199</v>
      </c>
      <c r="E137" s="34"/>
      <c r="F137" s="17">
        <v>1000.0</v>
      </c>
      <c r="G137" s="47">
        <f t="shared" si="12"/>
        <v>9280</v>
      </c>
      <c r="H137" s="16"/>
      <c r="I137" s="17"/>
      <c r="J137" s="17"/>
      <c r="K137" s="17"/>
      <c r="L137" s="17"/>
    </row>
    <row r="138" ht="16.5" customHeight="1">
      <c r="B138" s="14">
        <v>45426.0</v>
      </c>
      <c r="C138" s="15" t="s">
        <v>14</v>
      </c>
      <c r="D138" s="15"/>
      <c r="E138" s="34"/>
      <c r="F138" s="17"/>
      <c r="G138" s="47">
        <v>4000.0</v>
      </c>
      <c r="H138" s="16"/>
      <c r="I138" s="17"/>
      <c r="J138" s="17"/>
      <c r="K138" s="17"/>
      <c r="L138" s="17"/>
    </row>
    <row r="139" ht="16.5" customHeight="1">
      <c r="B139" s="14">
        <v>45426.0</v>
      </c>
      <c r="C139" s="17"/>
      <c r="D139" s="15" t="s">
        <v>199</v>
      </c>
      <c r="E139" s="34"/>
      <c r="F139" s="17">
        <v>1500.0</v>
      </c>
      <c r="G139" s="47">
        <f t="shared" ref="G139:G141" si="13">G138-F139</f>
        <v>2500</v>
      </c>
      <c r="H139" s="16"/>
      <c r="I139" s="17"/>
      <c r="J139" s="17"/>
      <c r="K139" s="17"/>
      <c r="L139" s="17"/>
    </row>
    <row r="140" ht="16.5" customHeight="1">
      <c r="B140" s="14">
        <v>45432.0</v>
      </c>
      <c r="C140" s="17"/>
      <c r="D140" s="15" t="s">
        <v>199</v>
      </c>
      <c r="E140" s="34"/>
      <c r="F140" s="17">
        <v>500.0</v>
      </c>
      <c r="G140" s="47">
        <f t="shared" si="13"/>
        <v>2000</v>
      </c>
      <c r="H140" s="16"/>
      <c r="I140" s="17"/>
      <c r="J140" s="17"/>
      <c r="K140" s="17"/>
      <c r="L140" s="17"/>
    </row>
    <row r="141" ht="16.5" customHeight="1">
      <c r="B141" s="14">
        <v>45435.0</v>
      </c>
      <c r="C141" s="17"/>
      <c r="D141" s="15" t="s">
        <v>199</v>
      </c>
      <c r="E141" s="34"/>
      <c r="F141" s="17">
        <v>500.0</v>
      </c>
      <c r="G141" s="47">
        <f t="shared" si="13"/>
        <v>1500</v>
      </c>
      <c r="H141" s="16"/>
      <c r="I141" s="17"/>
      <c r="J141" s="17"/>
      <c r="K141" s="17"/>
      <c r="L141" s="17"/>
    </row>
    <row r="142" ht="16.5" customHeight="1">
      <c r="B142" s="14">
        <v>45455.0</v>
      </c>
      <c r="C142" s="17"/>
      <c r="D142" s="17"/>
      <c r="E142" s="34">
        <v>17900.0</v>
      </c>
      <c r="F142" s="17"/>
      <c r="G142" s="47">
        <f>G141+E142</f>
        <v>19400</v>
      </c>
      <c r="H142" s="16">
        <v>20000.0</v>
      </c>
      <c r="I142" s="17"/>
      <c r="J142" s="17"/>
      <c r="K142" s="17" t="s">
        <v>195</v>
      </c>
      <c r="L142" s="17"/>
    </row>
    <row r="143" ht="16.5" customHeight="1">
      <c r="B143" s="14">
        <v>45457.0</v>
      </c>
      <c r="C143" s="17"/>
      <c r="D143" s="15" t="s">
        <v>199</v>
      </c>
      <c r="E143" s="34"/>
      <c r="F143" s="17">
        <v>1000.0</v>
      </c>
      <c r="G143" s="47">
        <f t="shared" ref="G143:G148" si="14">G142-F143</f>
        <v>18400</v>
      </c>
      <c r="H143" s="16"/>
      <c r="I143" s="17"/>
      <c r="J143" s="17"/>
      <c r="K143" s="17"/>
      <c r="L143" s="17"/>
    </row>
    <row r="144" ht="16.5" customHeight="1">
      <c r="B144" s="14">
        <v>45461.0</v>
      </c>
      <c r="C144" s="17"/>
      <c r="D144" s="15" t="s">
        <v>199</v>
      </c>
      <c r="E144" s="34"/>
      <c r="F144" s="17">
        <v>2500.0</v>
      </c>
      <c r="G144" s="47">
        <f t="shared" si="14"/>
        <v>15900</v>
      </c>
      <c r="H144" s="16"/>
      <c r="I144" s="17"/>
      <c r="J144" s="17"/>
      <c r="K144" s="17"/>
      <c r="L144" s="17"/>
    </row>
    <row r="145" ht="16.5" customHeight="1">
      <c r="B145" s="14">
        <v>45462.0</v>
      </c>
      <c r="C145" s="17"/>
      <c r="D145" s="15" t="s">
        <v>198</v>
      </c>
      <c r="E145" s="34"/>
      <c r="F145" s="17">
        <v>1500.0</v>
      </c>
      <c r="G145" s="47">
        <f t="shared" si="14"/>
        <v>14400</v>
      </c>
      <c r="H145" s="16"/>
      <c r="I145" s="17"/>
      <c r="J145" s="17"/>
      <c r="K145" s="17"/>
      <c r="L145" s="17"/>
    </row>
    <row r="146" ht="16.5" customHeight="1">
      <c r="B146" s="14">
        <v>45463.0</v>
      </c>
      <c r="C146" s="17"/>
      <c r="D146" s="15" t="s">
        <v>198</v>
      </c>
      <c r="E146" s="34"/>
      <c r="F146" s="17">
        <v>1500.0</v>
      </c>
      <c r="G146" s="47">
        <f t="shared" si="14"/>
        <v>12900</v>
      </c>
      <c r="H146" s="16"/>
      <c r="I146" s="17"/>
      <c r="J146" s="17"/>
      <c r="K146" s="17"/>
      <c r="L146" s="17"/>
    </row>
    <row r="147" ht="16.5" customHeight="1">
      <c r="B147" s="14">
        <v>45464.0</v>
      </c>
      <c r="C147" s="17"/>
      <c r="D147" s="15" t="s">
        <v>198</v>
      </c>
      <c r="E147" s="34"/>
      <c r="F147" s="17">
        <v>500.0</v>
      </c>
      <c r="G147" s="47">
        <f t="shared" si="14"/>
        <v>12400</v>
      </c>
      <c r="H147" s="16"/>
      <c r="I147" s="17"/>
      <c r="J147" s="17"/>
      <c r="K147" s="17"/>
      <c r="L147" s="17"/>
    </row>
    <row r="148" ht="16.5" customHeight="1">
      <c r="B148" s="14">
        <v>45484.0</v>
      </c>
      <c r="C148" s="17"/>
      <c r="D148" s="15" t="s">
        <v>199</v>
      </c>
      <c r="E148" s="34"/>
      <c r="F148" s="17">
        <v>2000.0</v>
      </c>
      <c r="G148" s="47">
        <f t="shared" si="14"/>
        <v>10400</v>
      </c>
      <c r="H148" s="16"/>
      <c r="I148" s="17"/>
      <c r="J148" s="17"/>
      <c r="K148" s="17"/>
      <c r="L148" s="17"/>
    </row>
    <row r="149" ht="16.5" customHeight="1">
      <c r="B149" s="14">
        <v>45483.0</v>
      </c>
      <c r="C149" s="17" t="s">
        <v>77</v>
      </c>
      <c r="D149" s="17"/>
      <c r="E149" s="34">
        <v>1200.0</v>
      </c>
      <c r="F149" s="17"/>
      <c r="G149" s="47">
        <f t="shared" ref="G149:G162" si="15">G148+E149-F149</f>
        <v>11600</v>
      </c>
      <c r="H149" s="16"/>
      <c r="I149" s="17"/>
      <c r="J149" s="17">
        <v>6.0</v>
      </c>
      <c r="K149" s="17"/>
      <c r="L149" s="17"/>
    </row>
    <row r="150" ht="16.5" customHeight="1">
      <c r="B150" s="14">
        <v>45488.0</v>
      </c>
      <c r="C150" s="17"/>
      <c r="D150" s="15" t="s">
        <v>200</v>
      </c>
      <c r="E150" s="34"/>
      <c r="F150" s="17">
        <v>320.0</v>
      </c>
      <c r="G150" s="47">
        <f t="shared" si="15"/>
        <v>11280</v>
      </c>
      <c r="H150" s="16"/>
      <c r="I150" s="17"/>
      <c r="J150" s="17"/>
      <c r="K150" s="17"/>
      <c r="L150" s="17"/>
    </row>
    <row r="151" ht="16.5" customHeight="1">
      <c r="B151" s="14">
        <v>45488.0</v>
      </c>
      <c r="C151" s="17"/>
      <c r="D151" s="15" t="s">
        <v>199</v>
      </c>
      <c r="E151" s="34"/>
      <c r="F151" s="17">
        <v>500.0</v>
      </c>
      <c r="G151" s="47">
        <f t="shared" si="15"/>
        <v>10780</v>
      </c>
      <c r="H151" s="16"/>
      <c r="I151" s="17"/>
      <c r="J151" s="17"/>
      <c r="K151" s="17"/>
      <c r="L151" s="17"/>
    </row>
    <row r="152" ht="16.5" customHeight="1">
      <c r="B152" s="14">
        <v>45489.0</v>
      </c>
      <c r="C152" s="17" t="s">
        <v>77</v>
      </c>
      <c r="D152" s="17"/>
      <c r="E152" s="34">
        <v>800.0</v>
      </c>
      <c r="F152" s="17"/>
      <c r="G152" s="47">
        <f t="shared" si="15"/>
        <v>11580</v>
      </c>
      <c r="H152" s="16"/>
      <c r="I152" s="17"/>
      <c r="J152" s="17">
        <v>4.0</v>
      </c>
      <c r="K152" s="17"/>
      <c r="L152" s="17"/>
    </row>
    <row r="153" ht="16.5" customHeight="1">
      <c r="B153" s="14">
        <v>45523.0</v>
      </c>
      <c r="C153" s="17"/>
      <c r="D153" s="17" t="s">
        <v>210</v>
      </c>
      <c r="E153" s="34"/>
      <c r="F153" s="17">
        <v>2000.0</v>
      </c>
      <c r="G153" s="47">
        <f t="shared" si="15"/>
        <v>9580</v>
      </c>
      <c r="H153" s="16"/>
      <c r="I153" s="17"/>
      <c r="J153" s="17"/>
      <c r="K153" s="17"/>
      <c r="L153" s="17"/>
    </row>
    <row r="154" ht="16.5" customHeight="1">
      <c r="B154" s="14">
        <v>45525.0</v>
      </c>
      <c r="C154" s="17"/>
      <c r="D154" s="15" t="s">
        <v>198</v>
      </c>
      <c r="E154" s="34"/>
      <c r="F154" s="17">
        <v>500.0</v>
      </c>
      <c r="G154" s="47">
        <f t="shared" si="15"/>
        <v>9080</v>
      </c>
      <c r="H154" s="16"/>
      <c r="I154" s="17"/>
      <c r="J154" s="17"/>
      <c r="K154" s="17"/>
      <c r="L154" s="17"/>
    </row>
    <row r="155" ht="16.5" customHeight="1">
      <c r="B155" s="14">
        <v>45525.0</v>
      </c>
      <c r="C155" s="17"/>
      <c r="D155" s="15" t="s">
        <v>200</v>
      </c>
      <c r="E155" s="34"/>
      <c r="F155" s="17">
        <v>640.0</v>
      </c>
      <c r="G155" s="47">
        <f t="shared" si="15"/>
        <v>8440</v>
      </c>
      <c r="H155" s="16"/>
      <c r="I155" s="17"/>
      <c r="J155" s="17"/>
      <c r="K155" s="17"/>
      <c r="L155" s="17"/>
    </row>
    <row r="156" ht="16.5" customHeight="1">
      <c r="B156" s="14">
        <v>45530.0</v>
      </c>
      <c r="C156" s="17"/>
      <c r="D156" s="15" t="s">
        <v>200</v>
      </c>
      <c r="E156" s="34"/>
      <c r="F156" s="17">
        <v>800.0</v>
      </c>
      <c r="G156" s="47">
        <f t="shared" si="15"/>
        <v>7640</v>
      </c>
      <c r="H156" s="16"/>
      <c r="I156" s="17"/>
      <c r="J156" s="17"/>
      <c r="K156" s="17"/>
      <c r="L156" s="17"/>
    </row>
    <row r="157" ht="16.5" customHeight="1">
      <c r="B157" s="14">
        <v>45530.0</v>
      </c>
      <c r="C157" s="17"/>
      <c r="D157" s="15" t="s">
        <v>199</v>
      </c>
      <c r="E157" s="34"/>
      <c r="F157" s="17">
        <v>500.0</v>
      </c>
      <c r="G157" s="47">
        <f t="shared" si="15"/>
        <v>7140</v>
      </c>
      <c r="H157" s="16"/>
      <c r="I157" s="17"/>
      <c r="J157" s="17"/>
      <c r="K157" s="17"/>
      <c r="L157" s="17"/>
    </row>
    <row r="158" ht="16.5" customHeight="1">
      <c r="B158" s="14">
        <v>45533.0</v>
      </c>
      <c r="C158" s="17"/>
      <c r="D158" s="15" t="s">
        <v>199</v>
      </c>
      <c r="E158" s="34"/>
      <c r="F158" s="17">
        <v>991.6</v>
      </c>
      <c r="G158" s="47">
        <f t="shared" si="15"/>
        <v>6148.4</v>
      </c>
      <c r="H158" s="16"/>
      <c r="I158" s="17"/>
      <c r="J158" s="17"/>
      <c r="K158" s="17"/>
      <c r="L158" s="17"/>
    </row>
    <row r="159" ht="16.5" customHeight="1">
      <c r="B159" s="14">
        <v>45541.0</v>
      </c>
      <c r="C159" s="17"/>
      <c r="D159" s="15" t="s">
        <v>199</v>
      </c>
      <c r="E159" s="34"/>
      <c r="F159" s="17">
        <v>1000.0</v>
      </c>
      <c r="G159" s="47">
        <f t="shared" si="15"/>
        <v>5148.4</v>
      </c>
      <c r="H159" s="16"/>
      <c r="I159" s="17"/>
      <c r="J159" s="17"/>
      <c r="K159" s="17"/>
      <c r="L159" s="17"/>
    </row>
    <row r="160" ht="16.5" customHeight="1">
      <c r="B160" s="14">
        <v>45541.0</v>
      </c>
      <c r="C160" s="55"/>
      <c r="D160" s="15" t="s">
        <v>199</v>
      </c>
      <c r="E160" s="63"/>
      <c r="F160" s="39">
        <v>495.8</v>
      </c>
      <c r="G160" s="47">
        <f t="shared" si="15"/>
        <v>4652.6</v>
      </c>
      <c r="H160" s="16"/>
      <c r="I160" s="17"/>
      <c r="J160" s="17"/>
      <c r="K160" s="17"/>
      <c r="L160" s="57"/>
    </row>
    <row r="161" ht="16.5" customHeight="1">
      <c r="B161" s="14">
        <v>45546.0</v>
      </c>
      <c r="C161" s="55"/>
      <c r="D161" s="24" t="s">
        <v>199</v>
      </c>
      <c r="E161" s="63"/>
      <c r="F161" s="39">
        <v>991.6</v>
      </c>
      <c r="G161" s="64">
        <f t="shared" si="15"/>
        <v>3661</v>
      </c>
      <c r="H161" s="25"/>
      <c r="I161" s="39"/>
      <c r="J161" s="39"/>
      <c r="K161" s="39"/>
      <c r="L161" s="58"/>
    </row>
    <row r="162" ht="16.5" customHeight="1">
      <c r="B162" s="23">
        <v>45547.0</v>
      </c>
      <c r="C162" s="55"/>
      <c r="D162" s="24" t="s">
        <v>199</v>
      </c>
      <c r="E162" s="63"/>
      <c r="F162" s="39">
        <v>495.8</v>
      </c>
      <c r="G162" s="64">
        <f t="shared" si="15"/>
        <v>3165.2</v>
      </c>
      <c r="H162" s="25"/>
      <c r="I162" s="39"/>
      <c r="J162" s="39"/>
      <c r="K162" s="39"/>
      <c r="L162" s="58"/>
    </row>
    <row r="163" ht="16.5" customHeight="1">
      <c r="B163" s="23">
        <v>45558.0</v>
      </c>
      <c r="C163" s="55"/>
      <c r="D163" s="17"/>
      <c r="E163" s="63">
        <v>19790.0</v>
      </c>
      <c r="F163" s="17"/>
      <c r="G163" s="65">
        <f>G162+E163</f>
        <v>22955.2</v>
      </c>
      <c r="H163" s="25">
        <v>20000.0</v>
      </c>
      <c r="I163" s="17"/>
      <c r="J163" s="57"/>
      <c r="K163" s="57"/>
      <c r="L163" s="57"/>
    </row>
    <row r="164" ht="16.5" customHeight="1">
      <c r="B164" s="23">
        <v>45558.0</v>
      </c>
      <c r="C164" s="55"/>
      <c r="D164" s="24" t="s">
        <v>198</v>
      </c>
      <c r="E164" s="63"/>
      <c r="F164" s="39">
        <v>991.6</v>
      </c>
      <c r="G164" s="47">
        <f t="shared" ref="G164:G178" si="16">G163-F164</f>
        <v>21963.6</v>
      </c>
      <c r="H164" s="60"/>
      <c r="I164" s="57"/>
      <c r="J164" s="57"/>
      <c r="K164" s="57"/>
      <c r="L164" s="57"/>
    </row>
    <row r="165" ht="16.5" customHeight="1">
      <c r="B165" s="23">
        <v>45559.0</v>
      </c>
      <c r="C165" s="55"/>
      <c r="D165" s="24" t="s">
        <v>198</v>
      </c>
      <c r="E165" s="63"/>
      <c r="F165" s="39">
        <v>1487.4</v>
      </c>
      <c r="G165" s="47">
        <f t="shared" si="16"/>
        <v>20476.2</v>
      </c>
      <c r="H165" s="60"/>
      <c r="I165" s="57"/>
      <c r="J165" s="57"/>
      <c r="K165" s="57"/>
      <c r="L165" s="57"/>
    </row>
    <row r="166" ht="16.5" customHeight="1">
      <c r="B166" s="23">
        <v>45561.0</v>
      </c>
      <c r="C166" s="55"/>
      <c r="D166" s="24" t="s">
        <v>211</v>
      </c>
      <c r="E166" s="63"/>
      <c r="F166" s="39">
        <v>619.75</v>
      </c>
      <c r="G166" s="47">
        <f t="shared" si="16"/>
        <v>19856.45</v>
      </c>
      <c r="H166" s="60"/>
      <c r="I166" s="57"/>
      <c r="J166" s="57"/>
      <c r="K166" s="57"/>
      <c r="L166" s="57"/>
    </row>
    <row r="167" ht="16.5" customHeight="1">
      <c r="B167" s="23">
        <v>45569.0</v>
      </c>
      <c r="C167" s="55"/>
      <c r="D167" s="24" t="s">
        <v>201</v>
      </c>
      <c r="E167" s="63"/>
      <c r="F167" s="39">
        <v>593.76</v>
      </c>
      <c r="G167" s="47">
        <f t="shared" si="16"/>
        <v>19262.69</v>
      </c>
      <c r="H167" s="60"/>
      <c r="I167" s="57"/>
      <c r="J167" s="57"/>
      <c r="K167" s="57"/>
      <c r="L167" s="57"/>
    </row>
    <row r="168" ht="16.5" customHeight="1">
      <c r="B168" s="23">
        <v>45575.0</v>
      </c>
      <c r="C168" s="55"/>
      <c r="D168" s="24" t="s">
        <v>198</v>
      </c>
      <c r="E168" s="63"/>
      <c r="F168" s="39">
        <v>991.6</v>
      </c>
      <c r="G168" s="47">
        <f t="shared" si="16"/>
        <v>18271.09</v>
      </c>
      <c r="H168" s="60"/>
      <c r="I168" s="57"/>
      <c r="J168" s="57"/>
      <c r="K168" s="57"/>
      <c r="L168" s="57"/>
    </row>
    <row r="169" ht="16.5" customHeight="1">
      <c r="B169" s="23">
        <v>45580.0</v>
      </c>
      <c r="C169" s="55"/>
      <c r="D169" s="24" t="s">
        <v>198</v>
      </c>
      <c r="E169" s="63"/>
      <c r="F169" s="39">
        <v>1487.4</v>
      </c>
      <c r="G169" s="47">
        <f t="shared" si="16"/>
        <v>16783.69</v>
      </c>
      <c r="H169" s="60"/>
      <c r="I169" s="57"/>
      <c r="J169" s="57"/>
      <c r="K169" s="57"/>
      <c r="L169" s="57"/>
    </row>
    <row r="170" ht="16.5" customHeight="1">
      <c r="B170" s="14">
        <v>45581.0</v>
      </c>
      <c r="C170" s="17"/>
      <c r="D170" s="15" t="s">
        <v>198</v>
      </c>
      <c r="E170" s="34"/>
      <c r="F170" s="17">
        <v>1104.0</v>
      </c>
      <c r="G170" s="47">
        <f t="shared" si="16"/>
        <v>15679.69</v>
      </c>
      <c r="H170" s="16"/>
      <c r="I170" s="17"/>
      <c r="J170" s="17"/>
      <c r="K170" s="17"/>
      <c r="L170" s="17"/>
    </row>
    <row r="171" ht="16.5" customHeight="1">
      <c r="B171" s="14">
        <v>45582.0</v>
      </c>
      <c r="C171" s="17"/>
      <c r="D171" s="15" t="s">
        <v>199</v>
      </c>
      <c r="E171" s="34"/>
      <c r="F171" s="17">
        <v>1487.4</v>
      </c>
      <c r="G171" s="47">
        <f t="shared" si="16"/>
        <v>14192.29</v>
      </c>
      <c r="H171" s="16"/>
      <c r="I171" s="17"/>
      <c r="J171" s="17"/>
      <c r="K171" s="17"/>
      <c r="L171" s="17"/>
    </row>
    <row r="172" ht="16.5" customHeight="1">
      <c r="B172" s="14">
        <v>45586.0</v>
      </c>
      <c r="C172" s="17"/>
      <c r="D172" s="15" t="s">
        <v>199</v>
      </c>
      <c r="E172" s="34"/>
      <c r="F172" s="17">
        <v>1487.4</v>
      </c>
      <c r="G172" s="47">
        <f t="shared" si="16"/>
        <v>12704.89</v>
      </c>
      <c r="H172" s="16"/>
      <c r="I172" s="17"/>
      <c r="J172" s="17"/>
      <c r="K172" s="17"/>
      <c r="L172" s="17"/>
    </row>
    <row r="173" ht="16.5" customHeight="1">
      <c r="B173" s="14">
        <v>45588.0</v>
      </c>
      <c r="C173" s="17"/>
      <c r="D173" s="15" t="s">
        <v>199</v>
      </c>
      <c r="E173" s="34"/>
      <c r="F173" s="17">
        <v>495.8</v>
      </c>
      <c r="G173" s="47">
        <f t="shared" si="16"/>
        <v>12209.09</v>
      </c>
      <c r="H173" s="16"/>
      <c r="I173" s="17"/>
      <c r="J173" s="17"/>
      <c r="K173" s="17"/>
      <c r="L173" s="17"/>
    </row>
    <row r="174" ht="16.5" customHeight="1">
      <c r="B174" s="14">
        <v>45588.0</v>
      </c>
      <c r="C174" s="17"/>
      <c r="D174" s="15" t="s">
        <v>198</v>
      </c>
      <c r="E174" s="34"/>
      <c r="F174" s="17">
        <v>495.8</v>
      </c>
      <c r="G174" s="47">
        <f t="shared" si="16"/>
        <v>11713.29</v>
      </c>
      <c r="H174" s="16"/>
      <c r="I174" s="17"/>
      <c r="J174" s="17"/>
      <c r="K174" s="17"/>
      <c r="L174" s="17"/>
    </row>
    <row r="175" ht="16.5" customHeight="1">
      <c r="B175" s="14">
        <v>45589.0</v>
      </c>
      <c r="C175" s="17"/>
      <c r="D175" s="15" t="s">
        <v>200</v>
      </c>
      <c r="E175" s="34"/>
      <c r="F175" s="17">
        <v>800.0</v>
      </c>
      <c r="G175" s="47">
        <f t="shared" si="16"/>
        <v>10913.29</v>
      </c>
      <c r="H175" s="16" t="s">
        <v>212</v>
      </c>
      <c r="I175" s="17"/>
      <c r="J175" s="17"/>
      <c r="K175" s="17"/>
      <c r="L175" s="17"/>
    </row>
    <row r="176" ht="16.5" customHeight="1">
      <c r="B176" s="14">
        <v>45593.0</v>
      </c>
      <c r="C176" s="17"/>
      <c r="D176" s="15" t="s">
        <v>198</v>
      </c>
      <c r="E176" s="34"/>
      <c r="F176" s="17">
        <v>991.6</v>
      </c>
      <c r="G176" s="47">
        <f t="shared" si="16"/>
        <v>9921.69</v>
      </c>
      <c r="H176" s="16"/>
      <c r="I176" s="17"/>
      <c r="J176" s="17"/>
      <c r="K176" s="17"/>
      <c r="L176" s="17"/>
    </row>
    <row r="177" ht="16.5" customHeight="1">
      <c r="B177" s="14">
        <v>45602.0</v>
      </c>
      <c r="C177" s="17"/>
      <c r="D177" s="15" t="s">
        <v>199</v>
      </c>
      <c r="E177" s="34"/>
      <c r="F177" s="17">
        <v>991.6</v>
      </c>
      <c r="G177" s="47">
        <f t="shared" si="16"/>
        <v>8930.09</v>
      </c>
      <c r="H177" s="16"/>
      <c r="I177" s="17"/>
      <c r="J177" s="17"/>
      <c r="K177" s="17"/>
      <c r="L177" s="17"/>
    </row>
    <row r="178" ht="16.5" customHeight="1">
      <c r="B178" s="14">
        <v>45615.0</v>
      </c>
      <c r="C178" s="17"/>
      <c r="D178" s="15" t="s">
        <v>199</v>
      </c>
      <c r="E178" s="34"/>
      <c r="F178" s="17">
        <v>1487.4</v>
      </c>
      <c r="G178" s="47">
        <f t="shared" si="16"/>
        <v>7442.69</v>
      </c>
      <c r="H178" s="16"/>
      <c r="I178" s="17"/>
      <c r="J178" s="17"/>
      <c r="K178" s="17"/>
      <c r="L178" s="17"/>
    </row>
    <row r="179" ht="16.5" customHeight="1">
      <c r="B179" s="14">
        <v>45623.0</v>
      </c>
      <c r="C179" s="17"/>
      <c r="D179" s="17"/>
      <c r="E179" s="34">
        <v>17600.0</v>
      </c>
      <c r="F179" s="17" t="s">
        <v>212</v>
      </c>
      <c r="G179" s="47">
        <f>G178+E179</f>
        <v>25042.69</v>
      </c>
      <c r="H179" s="16">
        <v>20000.0</v>
      </c>
      <c r="I179" s="17"/>
      <c r="J179" s="17"/>
      <c r="K179" s="17"/>
      <c r="L179" s="17"/>
    </row>
    <row r="180" ht="16.5" customHeight="1">
      <c r="B180" s="14">
        <v>45628.0</v>
      </c>
      <c r="C180" s="17"/>
      <c r="D180" s="15" t="s">
        <v>198</v>
      </c>
      <c r="E180" s="34"/>
      <c r="F180" s="17">
        <v>1487.4</v>
      </c>
      <c r="G180" s="47">
        <f t="shared" ref="G180:G193" si="17">G179-F180</f>
        <v>23555.29</v>
      </c>
      <c r="H180" s="16"/>
      <c r="I180" s="17"/>
      <c r="J180" s="17"/>
      <c r="K180" s="17"/>
      <c r="L180" s="17"/>
    </row>
    <row r="181" ht="16.5" customHeight="1">
      <c r="B181" s="14">
        <v>45629.0</v>
      </c>
      <c r="C181" s="17"/>
      <c r="D181" s="15" t="s">
        <v>198</v>
      </c>
      <c r="E181" s="34"/>
      <c r="F181" s="17">
        <v>1487.4</v>
      </c>
      <c r="G181" s="47">
        <f t="shared" si="17"/>
        <v>22067.89</v>
      </c>
      <c r="H181" s="16"/>
      <c r="I181" s="17"/>
      <c r="J181" s="17"/>
      <c r="K181" s="17"/>
      <c r="L181" s="17"/>
    </row>
    <row r="182" ht="16.5" customHeight="1">
      <c r="B182" s="14">
        <v>45630.0</v>
      </c>
      <c r="C182" s="17"/>
      <c r="D182" s="15" t="s">
        <v>198</v>
      </c>
      <c r="E182" s="34"/>
      <c r="F182" s="17">
        <v>495.8</v>
      </c>
      <c r="G182" s="47">
        <f t="shared" si="17"/>
        <v>21572.09</v>
      </c>
      <c r="H182" s="16"/>
      <c r="I182" s="17"/>
      <c r="J182" s="17"/>
      <c r="K182" s="17"/>
      <c r="L182" s="17"/>
    </row>
    <row r="183" ht="16.5" customHeight="1">
      <c r="B183" s="14">
        <v>45630.0</v>
      </c>
      <c r="C183" s="17"/>
      <c r="D183" s="24" t="s">
        <v>211</v>
      </c>
      <c r="E183" s="34"/>
      <c r="F183" s="17">
        <v>1487.4</v>
      </c>
      <c r="G183" s="47">
        <f t="shared" si="17"/>
        <v>20084.69</v>
      </c>
      <c r="H183" s="16"/>
      <c r="I183" s="17"/>
      <c r="J183" s="17"/>
      <c r="K183" s="17"/>
      <c r="L183" s="17"/>
    </row>
    <row r="184" ht="16.5" customHeight="1">
      <c r="B184" s="14">
        <v>45632.0</v>
      </c>
      <c r="C184" s="17"/>
      <c r="D184" s="15" t="s">
        <v>200</v>
      </c>
      <c r="E184" s="34"/>
      <c r="F184" s="17">
        <v>376.0</v>
      </c>
      <c r="G184" s="47">
        <f t="shared" si="17"/>
        <v>19708.69</v>
      </c>
      <c r="H184" s="16"/>
      <c r="I184" s="17"/>
      <c r="J184" s="17"/>
      <c r="K184" s="17"/>
      <c r="L184" s="17"/>
    </row>
    <row r="185" ht="16.5" customHeight="1">
      <c r="B185" s="14">
        <v>45635.0</v>
      </c>
      <c r="C185" s="17"/>
      <c r="D185" s="15" t="s">
        <v>198</v>
      </c>
      <c r="E185" s="34"/>
      <c r="F185" s="17">
        <v>1487.4</v>
      </c>
      <c r="G185" s="47">
        <f t="shared" si="17"/>
        <v>18221.29</v>
      </c>
      <c r="H185" s="16"/>
      <c r="I185" s="17"/>
      <c r="J185" s="17"/>
      <c r="K185" s="17"/>
      <c r="L185" s="17"/>
    </row>
    <row r="186" ht="16.5" customHeight="1">
      <c r="B186" s="14">
        <v>45637.0</v>
      </c>
      <c r="C186" s="17"/>
      <c r="D186" s="15" t="s">
        <v>198</v>
      </c>
      <c r="E186" s="34"/>
      <c r="F186" s="17">
        <v>991.6</v>
      </c>
      <c r="G186" s="47">
        <f t="shared" si="17"/>
        <v>17229.69</v>
      </c>
      <c r="H186" s="16"/>
      <c r="I186" s="17"/>
      <c r="J186" s="17"/>
      <c r="K186" s="17"/>
      <c r="L186" s="17"/>
    </row>
    <row r="187" ht="16.5" customHeight="1">
      <c r="B187" s="14">
        <v>45637.0</v>
      </c>
      <c r="C187" s="17"/>
      <c r="D187" s="15" t="s">
        <v>199</v>
      </c>
      <c r="E187" s="34"/>
      <c r="F187" s="17">
        <v>1487.4</v>
      </c>
      <c r="G187" s="47">
        <f t="shared" si="17"/>
        <v>15742.29</v>
      </c>
      <c r="H187" s="16"/>
      <c r="I187" s="17"/>
      <c r="J187" s="17"/>
      <c r="K187" s="17"/>
      <c r="L187" s="17"/>
    </row>
    <row r="188" ht="16.5" customHeight="1">
      <c r="B188" s="14">
        <v>45643.0</v>
      </c>
      <c r="C188" s="17"/>
      <c r="D188" s="15" t="s">
        <v>199</v>
      </c>
      <c r="E188" s="34"/>
      <c r="F188" s="17">
        <v>991.6</v>
      </c>
      <c r="G188" s="47">
        <f t="shared" si="17"/>
        <v>14750.69</v>
      </c>
      <c r="H188" s="16"/>
      <c r="I188" s="17"/>
      <c r="J188" s="17"/>
      <c r="K188" s="17"/>
      <c r="L188" s="17"/>
    </row>
    <row r="189" ht="16.5" customHeight="1">
      <c r="B189" s="14">
        <v>45659.0</v>
      </c>
      <c r="C189" s="17"/>
      <c r="D189" s="15" t="s">
        <v>199</v>
      </c>
      <c r="E189" s="34"/>
      <c r="F189" s="17">
        <v>991.6</v>
      </c>
      <c r="G189" s="47">
        <f t="shared" si="17"/>
        <v>13759.09</v>
      </c>
      <c r="H189" s="16"/>
      <c r="I189" s="17"/>
      <c r="J189" s="17"/>
      <c r="K189" s="17"/>
      <c r="L189" s="17"/>
    </row>
    <row r="190" ht="16.5" customHeight="1">
      <c r="B190" s="14">
        <v>45663.0</v>
      </c>
      <c r="C190" s="17"/>
      <c r="D190" s="15" t="s">
        <v>199</v>
      </c>
      <c r="E190" s="34"/>
      <c r="F190" s="17">
        <v>3966.4</v>
      </c>
      <c r="G190" s="47">
        <f t="shared" si="17"/>
        <v>9792.69</v>
      </c>
      <c r="H190" s="16"/>
      <c r="I190" s="17"/>
      <c r="J190" s="17"/>
      <c r="K190" s="17"/>
      <c r="L190" s="17"/>
    </row>
    <row r="191" ht="16.5" customHeight="1">
      <c r="B191" s="14">
        <v>45665.0</v>
      </c>
      <c r="C191" s="17"/>
      <c r="D191" s="15" t="s">
        <v>200</v>
      </c>
      <c r="E191" s="34"/>
      <c r="F191" s="17">
        <v>800.0</v>
      </c>
      <c r="G191" s="47">
        <f t="shared" si="17"/>
        <v>8992.69</v>
      </c>
      <c r="H191" s="16"/>
      <c r="I191" s="17"/>
      <c r="J191" s="17"/>
      <c r="K191" s="17"/>
      <c r="L191" s="17"/>
    </row>
    <row r="192" ht="16.5" customHeight="1">
      <c r="B192" s="14">
        <v>45666.0</v>
      </c>
      <c r="C192" s="17"/>
      <c r="D192" s="15" t="s">
        <v>199</v>
      </c>
      <c r="E192" s="34"/>
      <c r="F192" s="17">
        <v>1983.2</v>
      </c>
      <c r="G192" s="47">
        <f t="shared" si="17"/>
        <v>7009.49</v>
      </c>
      <c r="H192" s="16"/>
      <c r="I192" s="17"/>
      <c r="J192" s="17"/>
      <c r="K192" s="17"/>
      <c r="L192" s="17"/>
    </row>
    <row r="193" ht="16.5" customHeight="1">
      <c r="B193" s="14">
        <v>45671.0</v>
      </c>
      <c r="C193" s="17"/>
      <c r="D193" s="15" t="s">
        <v>198</v>
      </c>
      <c r="E193" s="34"/>
      <c r="F193" s="17">
        <v>495.8</v>
      </c>
      <c r="G193" s="47">
        <f t="shared" si="17"/>
        <v>6513.69</v>
      </c>
      <c r="H193" s="16"/>
      <c r="I193" s="17"/>
      <c r="J193" s="17"/>
      <c r="K193" s="17"/>
      <c r="L193" s="17"/>
    </row>
    <row r="194" ht="16.5" customHeight="1">
      <c r="B194" s="14">
        <v>45672.0</v>
      </c>
      <c r="C194" s="17" t="s">
        <v>131</v>
      </c>
      <c r="D194" s="17"/>
      <c r="E194" s="34">
        <v>19820.0</v>
      </c>
      <c r="F194" s="17"/>
      <c r="G194" s="47">
        <f>G193+E194</f>
        <v>26333.69</v>
      </c>
      <c r="H194" s="16"/>
      <c r="I194" s="17"/>
      <c r="J194" s="17"/>
      <c r="K194" s="17"/>
      <c r="L194" s="17"/>
    </row>
    <row r="195" ht="16.5" customHeight="1">
      <c r="B195" s="14">
        <v>45674.0</v>
      </c>
      <c r="C195" s="17"/>
      <c r="D195" s="15" t="s">
        <v>200</v>
      </c>
      <c r="E195" s="34"/>
      <c r="F195" s="17">
        <v>384.0</v>
      </c>
      <c r="G195" s="47">
        <f t="shared" ref="G195:G210" si="18">G194-F195</f>
        <v>25949.69</v>
      </c>
      <c r="H195" s="16"/>
      <c r="I195" s="17"/>
      <c r="J195" s="17"/>
      <c r="K195" s="17"/>
      <c r="L195" s="17"/>
    </row>
    <row r="196" ht="16.5" customHeight="1">
      <c r="B196" s="14">
        <v>45701.0</v>
      </c>
      <c r="C196" s="17"/>
      <c r="D196" s="17"/>
      <c r="E196" s="34"/>
      <c r="F196" s="17"/>
      <c r="G196" s="47">
        <f t="shared" si="18"/>
        <v>25949.69</v>
      </c>
      <c r="H196" s="16"/>
      <c r="I196" s="17"/>
      <c r="J196" s="17"/>
      <c r="K196" s="17"/>
      <c r="L196" s="17"/>
      <c r="P196" s="20">
        <v>94457.0</v>
      </c>
    </row>
    <row r="197" ht="16.5" customHeight="1">
      <c r="B197" s="14">
        <v>45705.0</v>
      </c>
      <c r="C197" s="17"/>
      <c r="D197" s="17" t="s">
        <v>180</v>
      </c>
      <c r="E197" s="34"/>
      <c r="F197" s="17">
        <v>1487.4</v>
      </c>
      <c r="G197" s="47">
        <f t="shared" si="18"/>
        <v>24462.29</v>
      </c>
      <c r="H197" s="16"/>
      <c r="I197" s="17"/>
      <c r="J197" s="17"/>
      <c r="K197" s="17"/>
      <c r="L197" s="17">
        <v>3.0</v>
      </c>
    </row>
    <row r="198" ht="16.5" customHeight="1">
      <c r="B198" s="14">
        <v>45707.0</v>
      </c>
      <c r="C198" s="17"/>
      <c r="D198" s="17" t="s">
        <v>180</v>
      </c>
      <c r="E198" s="34"/>
      <c r="F198" s="17">
        <v>1487.4</v>
      </c>
      <c r="G198" s="47">
        <f t="shared" si="18"/>
        <v>22974.89</v>
      </c>
      <c r="H198" s="16"/>
      <c r="I198" s="17"/>
      <c r="J198" s="17"/>
      <c r="K198" s="17"/>
      <c r="L198" s="17">
        <v>3.0</v>
      </c>
    </row>
    <row r="199" ht="16.5" customHeight="1">
      <c r="B199" s="14">
        <v>45708.0</v>
      </c>
      <c r="C199" s="17"/>
      <c r="D199" s="17" t="s">
        <v>180</v>
      </c>
      <c r="E199" s="34"/>
      <c r="F199" s="17">
        <v>1487.4</v>
      </c>
      <c r="G199" s="47">
        <f t="shared" si="18"/>
        <v>21487.49</v>
      </c>
      <c r="H199" s="16"/>
      <c r="I199" s="17"/>
      <c r="J199" s="17"/>
      <c r="K199" s="17"/>
      <c r="L199" s="17">
        <v>3.0</v>
      </c>
    </row>
    <row r="200" ht="16.5" customHeight="1">
      <c r="B200" s="14">
        <v>45712.0</v>
      </c>
      <c r="C200" s="17"/>
      <c r="D200" s="17" t="s">
        <v>180</v>
      </c>
      <c r="E200" s="34"/>
      <c r="F200" s="17">
        <v>1487.4</v>
      </c>
      <c r="G200" s="47">
        <f t="shared" si="18"/>
        <v>20000.09</v>
      </c>
      <c r="H200" s="16"/>
      <c r="I200" s="17"/>
      <c r="J200" s="17"/>
      <c r="K200" s="17"/>
      <c r="L200" s="17">
        <v>3.0</v>
      </c>
    </row>
    <row r="201" ht="16.5" customHeight="1">
      <c r="B201" s="14">
        <v>45714.0</v>
      </c>
      <c r="C201" s="17"/>
      <c r="D201" s="17" t="s">
        <v>180</v>
      </c>
      <c r="E201" s="34"/>
      <c r="F201" s="17">
        <v>495.8</v>
      </c>
      <c r="G201" s="47">
        <f t="shared" si="18"/>
        <v>19504.29</v>
      </c>
      <c r="H201" s="16"/>
      <c r="I201" s="17"/>
      <c r="J201" s="17"/>
      <c r="K201" s="17"/>
      <c r="L201" s="17">
        <v>1.0</v>
      </c>
    </row>
    <row r="202" ht="16.5" customHeight="1">
      <c r="B202" s="14">
        <v>45714.0</v>
      </c>
      <c r="C202" s="17"/>
      <c r="D202" s="17" t="s">
        <v>179</v>
      </c>
      <c r="E202" s="34"/>
      <c r="F202" s="17">
        <v>495.8</v>
      </c>
      <c r="G202" s="47">
        <f t="shared" si="18"/>
        <v>19008.49</v>
      </c>
      <c r="H202" s="16"/>
      <c r="I202" s="17"/>
      <c r="J202" s="17"/>
      <c r="K202" s="17"/>
      <c r="L202" s="17">
        <v>1.0</v>
      </c>
    </row>
    <row r="203" ht="16.5" customHeight="1">
      <c r="B203" s="14">
        <v>45728.0</v>
      </c>
      <c r="C203" s="17"/>
      <c r="D203" s="17" t="s">
        <v>179</v>
      </c>
      <c r="E203" s="34"/>
      <c r="F203" s="17">
        <v>1487.4</v>
      </c>
      <c r="G203" s="47">
        <f t="shared" si="18"/>
        <v>17521.09</v>
      </c>
      <c r="H203" s="16"/>
      <c r="I203" s="17"/>
      <c r="J203" s="17"/>
      <c r="K203" s="17"/>
      <c r="L203" s="17">
        <v>3.0</v>
      </c>
    </row>
    <row r="204" ht="16.5" customHeight="1">
      <c r="B204" s="14">
        <v>45728.0</v>
      </c>
      <c r="C204" s="17"/>
      <c r="D204" s="17" t="s">
        <v>180</v>
      </c>
      <c r="E204" s="34"/>
      <c r="F204" s="17">
        <v>495.8</v>
      </c>
      <c r="G204" s="47">
        <f t="shared" si="18"/>
        <v>17025.29</v>
      </c>
      <c r="H204" s="16"/>
      <c r="I204" s="17"/>
      <c r="J204" s="17"/>
      <c r="K204" s="17"/>
      <c r="L204" s="17">
        <v>1.0</v>
      </c>
    </row>
    <row r="205" ht="16.5" customHeight="1">
      <c r="B205" s="14">
        <v>45734.0</v>
      </c>
      <c r="C205" s="17"/>
      <c r="D205" s="17" t="s">
        <v>180</v>
      </c>
      <c r="E205" s="34"/>
      <c r="F205" s="17">
        <v>495.8</v>
      </c>
      <c r="G205" s="47">
        <f t="shared" si="18"/>
        <v>16529.49</v>
      </c>
      <c r="H205" s="16"/>
      <c r="I205" s="17"/>
      <c r="J205" s="17"/>
      <c r="K205" s="17"/>
      <c r="L205" s="17">
        <v>1.0</v>
      </c>
    </row>
    <row r="206" ht="16.5" customHeight="1">
      <c r="B206" s="14">
        <v>45740.0</v>
      </c>
      <c r="C206" s="17"/>
      <c r="D206" s="17" t="s">
        <v>180</v>
      </c>
      <c r="E206" s="34"/>
      <c r="F206" s="17">
        <v>2974.8</v>
      </c>
      <c r="G206" s="47">
        <f t="shared" si="18"/>
        <v>13554.69</v>
      </c>
      <c r="H206" s="16"/>
      <c r="I206" s="17"/>
      <c r="J206" s="17"/>
      <c r="K206" s="17"/>
      <c r="L206" s="17">
        <v>6.0</v>
      </c>
    </row>
    <row r="207" ht="16.5" customHeight="1">
      <c r="B207" s="14">
        <v>45743.0</v>
      </c>
      <c r="C207" s="17"/>
      <c r="D207" s="17" t="s">
        <v>179</v>
      </c>
      <c r="E207" s="34"/>
      <c r="F207" s="17">
        <v>1487.4</v>
      </c>
      <c r="G207" s="47">
        <f t="shared" si="18"/>
        <v>12067.29</v>
      </c>
      <c r="H207" s="16"/>
      <c r="I207" s="17"/>
      <c r="J207" s="17"/>
      <c r="K207" s="17"/>
      <c r="L207" s="17"/>
    </row>
    <row r="208" ht="16.5" customHeight="1">
      <c r="B208" s="14">
        <v>45744.0</v>
      </c>
      <c r="C208" s="17"/>
      <c r="D208" s="17" t="s">
        <v>179</v>
      </c>
      <c r="E208" s="34"/>
      <c r="F208" s="17">
        <v>991.6</v>
      </c>
      <c r="G208" s="47">
        <f t="shared" si="18"/>
        <v>11075.69</v>
      </c>
      <c r="H208" s="16"/>
      <c r="I208" s="17"/>
      <c r="J208" s="17"/>
      <c r="K208" s="17"/>
      <c r="L208" s="17">
        <v>2.0</v>
      </c>
    </row>
    <row r="209" ht="16.5" customHeight="1">
      <c r="B209" s="14">
        <v>45747.0</v>
      </c>
      <c r="C209" s="17"/>
      <c r="D209" s="17" t="s">
        <v>179</v>
      </c>
      <c r="E209" s="34"/>
      <c r="F209" s="17">
        <v>495.8</v>
      </c>
      <c r="G209" s="47">
        <f t="shared" si="18"/>
        <v>10579.89</v>
      </c>
      <c r="H209" s="16"/>
      <c r="I209" s="17"/>
      <c r="J209" s="17"/>
      <c r="K209" s="17"/>
      <c r="L209" s="17">
        <v>1.0</v>
      </c>
    </row>
    <row r="210" ht="16.5" customHeight="1">
      <c r="B210" s="14">
        <v>45747.0</v>
      </c>
      <c r="C210" s="17"/>
      <c r="D210" s="17" t="s">
        <v>180</v>
      </c>
      <c r="E210" s="34"/>
      <c r="F210" s="17">
        <v>991.6</v>
      </c>
      <c r="G210" s="47">
        <f t="shared" si="18"/>
        <v>9588.29</v>
      </c>
      <c r="H210" s="16"/>
      <c r="I210" s="17"/>
      <c r="J210" s="17"/>
      <c r="K210" s="17"/>
      <c r="L210" s="17">
        <v>2.0</v>
      </c>
    </row>
    <row r="211" ht="16.5" customHeight="1">
      <c r="B211" s="14">
        <v>45749.0</v>
      </c>
      <c r="C211" s="17" t="s">
        <v>131</v>
      </c>
      <c r="D211" s="17"/>
      <c r="E211" s="34">
        <v>17700.0</v>
      </c>
      <c r="F211" s="17"/>
      <c r="G211" s="47">
        <f t="shared" ref="G211:G222" si="19">G210+E211-F211</f>
        <v>27288.29</v>
      </c>
      <c r="H211" s="16"/>
      <c r="I211" s="17"/>
      <c r="J211" s="17"/>
      <c r="K211" s="17"/>
      <c r="L211" s="17"/>
    </row>
    <row r="212" ht="16.5" customHeight="1">
      <c r="B212" s="14">
        <v>45751.0</v>
      </c>
      <c r="C212" s="17"/>
      <c r="D212" s="17" t="s">
        <v>180</v>
      </c>
      <c r="E212" s="34"/>
      <c r="F212" s="17">
        <v>991.6</v>
      </c>
      <c r="G212" s="47">
        <f t="shared" si="19"/>
        <v>26296.69</v>
      </c>
      <c r="H212" s="16"/>
      <c r="I212" s="17"/>
      <c r="J212" s="17"/>
      <c r="K212" s="17"/>
      <c r="L212" s="17">
        <v>2.0</v>
      </c>
    </row>
    <row r="213" ht="16.5" customHeight="1">
      <c r="B213" s="14">
        <v>45763.0</v>
      </c>
      <c r="C213" s="17"/>
      <c r="D213" s="17" t="s">
        <v>180</v>
      </c>
      <c r="E213" s="34"/>
      <c r="F213" s="17">
        <v>1487.0</v>
      </c>
      <c r="G213" s="47">
        <f t="shared" si="19"/>
        <v>24809.69</v>
      </c>
      <c r="H213" s="16"/>
      <c r="I213" s="17"/>
      <c r="J213" s="17"/>
      <c r="K213" s="17"/>
      <c r="L213" s="17">
        <v>3.0</v>
      </c>
    </row>
    <row r="214" ht="16.5" customHeight="1">
      <c r="B214" s="14">
        <v>45763.0</v>
      </c>
      <c r="C214" s="17"/>
      <c r="D214" s="17" t="s">
        <v>179</v>
      </c>
      <c r="E214" s="34"/>
      <c r="F214" s="17">
        <v>495.8</v>
      </c>
      <c r="G214" s="47">
        <f t="shared" si="19"/>
        <v>24313.89</v>
      </c>
      <c r="H214" s="16"/>
      <c r="I214" s="17"/>
      <c r="J214" s="17"/>
      <c r="K214" s="17"/>
      <c r="L214" s="17"/>
    </row>
    <row r="215" ht="16.5" customHeight="1">
      <c r="B215" s="14">
        <v>45764.0</v>
      </c>
      <c r="C215" s="17"/>
      <c r="D215" s="17" t="s">
        <v>218</v>
      </c>
      <c r="E215" s="34"/>
      <c r="F215" s="17">
        <v>642.18</v>
      </c>
      <c r="G215" s="47">
        <f t="shared" si="19"/>
        <v>23671.71</v>
      </c>
      <c r="H215" s="16"/>
      <c r="I215" s="17"/>
      <c r="J215" s="17"/>
      <c r="K215" s="17"/>
      <c r="L215" s="17"/>
    </row>
    <row r="216" ht="16.5" customHeight="1">
      <c r="B216" s="14">
        <v>45765.0</v>
      </c>
      <c r="C216" s="17"/>
      <c r="D216" s="17" t="s">
        <v>208</v>
      </c>
      <c r="E216" s="34"/>
      <c r="F216" s="17">
        <v>384.0</v>
      </c>
      <c r="G216" s="47">
        <f t="shared" si="19"/>
        <v>23287.71</v>
      </c>
      <c r="H216" s="16"/>
      <c r="I216" s="17"/>
      <c r="J216" s="17"/>
      <c r="K216" s="17"/>
      <c r="L216" s="17"/>
    </row>
    <row r="217" ht="16.5" customHeight="1">
      <c r="B217" s="14">
        <v>45770.0</v>
      </c>
      <c r="C217" s="17"/>
      <c r="D217" s="17" t="s">
        <v>179</v>
      </c>
      <c r="E217" s="34"/>
      <c r="F217" s="17">
        <v>495.8</v>
      </c>
      <c r="G217" s="47">
        <f t="shared" si="19"/>
        <v>22791.91</v>
      </c>
      <c r="H217" s="16"/>
      <c r="I217" s="17"/>
      <c r="J217" s="17"/>
      <c r="K217" s="17"/>
      <c r="L217" s="17"/>
    </row>
    <row r="218" ht="16.5" customHeight="1">
      <c r="B218" s="14">
        <v>45772.0</v>
      </c>
      <c r="C218" s="17"/>
      <c r="D218" s="17" t="s">
        <v>179</v>
      </c>
      <c r="E218" s="34"/>
      <c r="F218" s="17">
        <v>495.8</v>
      </c>
      <c r="G218" s="47">
        <f t="shared" si="19"/>
        <v>22296.11</v>
      </c>
      <c r="H218" s="16"/>
      <c r="I218" s="17"/>
      <c r="J218" s="17"/>
      <c r="K218" s="17"/>
      <c r="L218" s="17"/>
    </row>
    <row r="219" ht="16.5" customHeight="1">
      <c r="B219" s="14">
        <v>45779.0</v>
      </c>
      <c r="C219" s="17"/>
      <c r="D219" s="17" t="s">
        <v>180</v>
      </c>
      <c r="E219" s="34"/>
      <c r="F219" s="17">
        <v>991.6</v>
      </c>
      <c r="G219" s="47">
        <f t="shared" si="19"/>
        <v>21304.51</v>
      </c>
      <c r="H219" s="16"/>
      <c r="I219" s="17"/>
      <c r="J219" s="17"/>
      <c r="K219" s="17"/>
      <c r="L219" s="17"/>
    </row>
    <row r="220" ht="16.5" customHeight="1">
      <c r="B220" s="14">
        <v>45785.0</v>
      </c>
      <c r="C220" s="17"/>
      <c r="D220" s="17" t="s">
        <v>179</v>
      </c>
      <c r="E220" s="34"/>
      <c r="F220" s="17">
        <v>495.8</v>
      </c>
      <c r="G220" s="47">
        <f t="shared" si="19"/>
        <v>20808.71</v>
      </c>
      <c r="H220" s="16"/>
      <c r="I220" s="17"/>
      <c r="J220" s="17"/>
      <c r="K220" s="17"/>
      <c r="L220" s="17"/>
    </row>
    <row r="221" ht="16.5" customHeight="1">
      <c r="B221" s="14">
        <v>45786.0</v>
      </c>
      <c r="C221" s="17"/>
      <c r="D221" s="17" t="s">
        <v>179</v>
      </c>
      <c r="E221" s="34"/>
      <c r="F221" s="17">
        <v>495.8</v>
      </c>
      <c r="G221" s="47">
        <f t="shared" si="19"/>
        <v>20312.91</v>
      </c>
      <c r="H221" s="16"/>
      <c r="I221" s="17"/>
      <c r="J221" s="17"/>
      <c r="K221" s="17"/>
      <c r="L221" s="17"/>
    </row>
    <row r="222" ht="16.5" customHeight="1">
      <c r="B222" s="14">
        <v>45807.0</v>
      </c>
      <c r="C222" s="17"/>
      <c r="D222" s="17" t="s">
        <v>208</v>
      </c>
      <c r="E222" s="34"/>
      <c r="F222" s="17">
        <v>384.0</v>
      </c>
      <c r="G222" s="47">
        <f t="shared" si="19"/>
        <v>19928.91</v>
      </c>
      <c r="H222" s="16"/>
      <c r="I222" s="17"/>
      <c r="J222" s="17"/>
      <c r="K222" s="17"/>
      <c r="L222" s="17"/>
    </row>
    <row r="223" ht="16.5" customHeight="1">
      <c r="B223" s="14">
        <v>45807.0</v>
      </c>
      <c r="C223" s="17" t="s">
        <v>14</v>
      </c>
      <c r="D223" s="17"/>
      <c r="E223" s="34"/>
      <c r="F223" s="17"/>
      <c r="G223" s="47">
        <v>10983.0</v>
      </c>
      <c r="H223" s="16"/>
      <c r="I223" s="17"/>
      <c r="J223" s="17"/>
      <c r="K223" s="17"/>
      <c r="L223" s="17"/>
    </row>
    <row r="224" ht="16.5" customHeight="1">
      <c r="B224" s="14">
        <v>45812.0</v>
      </c>
      <c r="C224" s="17"/>
      <c r="D224" s="17" t="s">
        <v>180</v>
      </c>
      <c r="E224" s="34"/>
      <c r="F224" s="17">
        <v>991.6</v>
      </c>
      <c r="G224" s="47">
        <f t="shared" ref="G224:G235" si="20">G223+E224-F224</f>
        <v>9991.4</v>
      </c>
      <c r="H224" s="16"/>
      <c r="I224" s="17"/>
      <c r="J224" s="17"/>
      <c r="K224" s="17"/>
      <c r="L224" s="17"/>
    </row>
    <row r="225" ht="16.5" customHeight="1">
      <c r="B225" s="14">
        <v>45813.0</v>
      </c>
      <c r="C225" s="17"/>
      <c r="D225" s="17" t="s">
        <v>180</v>
      </c>
      <c r="E225" s="34"/>
      <c r="F225" s="17">
        <v>495.8</v>
      </c>
      <c r="G225" s="47">
        <f t="shared" si="20"/>
        <v>9495.6</v>
      </c>
      <c r="H225" s="16"/>
      <c r="I225" s="17"/>
      <c r="J225" s="17"/>
      <c r="K225" s="17"/>
      <c r="L225" s="17"/>
    </row>
    <row r="226" ht="16.5" customHeight="1">
      <c r="B226" s="14">
        <v>45817.0</v>
      </c>
      <c r="C226" s="17"/>
      <c r="D226" s="17" t="s">
        <v>219</v>
      </c>
      <c r="E226" s="34"/>
      <c r="F226" s="17">
        <v>495.8</v>
      </c>
      <c r="G226" s="47">
        <f t="shared" si="20"/>
        <v>8999.8</v>
      </c>
      <c r="H226" s="16"/>
      <c r="I226" s="17"/>
      <c r="J226" s="17"/>
      <c r="K226" s="17"/>
      <c r="L226" s="17"/>
    </row>
    <row r="227" ht="16.5" customHeight="1">
      <c r="B227" s="14">
        <v>45820.0</v>
      </c>
      <c r="C227" s="17"/>
      <c r="D227" s="17" t="s">
        <v>180</v>
      </c>
      <c r="E227" s="34"/>
      <c r="F227" s="17">
        <v>991.6</v>
      </c>
      <c r="G227" s="47">
        <f t="shared" si="20"/>
        <v>8008.2</v>
      </c>
      <c r="H227" s="16"/>
      <c r="I227" s="17"/>
      <c r="J227" s="17"/>
      <c r="K227" s="17"/>
      <c r="L227" s="17"/>
    </row>
    <row r="228" ht="16.5" customHeight="1">
      <c r="B228" s="14">
        <v>45821.0</v>
      </c>
      <c r="C228" s="17"/>
      <c r="D228" s="17" t="s">
        <v>180</v>
      </c>
      <c r="E228" s="34"/>
      <c r="F228" s="17">
        <v>495.8</v>
      </c>
      <c r="G228" s="47">
        <f t="shared" si="20"/>
        <v>7512.4</v>
      </c>
      <c r="H228" s="16"/>
      <c r="I228" s="17"/>
      <c r="J228" s="17"/>
      <c r="K228" s="17"/>
      <c r="L228" s="17"/>
    </row>
    <row r="229" ht="16.5" customHeight="1">
      <c r="B229" s="14">
        <v>45824.0</v>
      </c>
      <c r="C229" s="17"/>
      <c r="D229" s="17" t="s">
        <v>180</v>
      </c>
      <c r="E229" s="34"/>
      <c r="F229" s="17">
        <v>991.6</v>
      </c>
      <c r="G229" s="47">
        <f t="shared" si="20"/>
        <v>6520.8</v>
      </c>
      <c r="H229" s="16"/>
      <c r="I229" s="17"/>
      <c r="J229" s="17"/>
      <c r="K229" s="17"/>
      <c r="L229" s="17"/>
    </row>
    <row r="230" ht="16.5" customHeight="1">
      <c r="B230" s="14">
        <v>45826.0</v>
      </c>
      <c r="C230" s="17"/>
      <c r="D230" s="17" t="s">
        <v>180</v>
      </c>
      <c r="E230" s="34"/>
      <c r="F230" s="17">
        <v>495.6</v>
      </c>
      <c r="G230" s="47">
        <f t="shared" si="20"/>
        <v>6025.2</v>
      </c>
      <c r="H230" s="16"/>
      <c r="I230" s="17"/>
      <c r="J230" s="17"/>
      <c r="K230" s="17"/>
      <c r="L230" s="17"/>
    </row>
    <row r="231" ht="16.5" customHeight="1">
      <c r="B231" s="14">
        <v>45833.0</v>
      </c>
      <c r="C231" s="17"/>
      <c r="D231" s="17" t="s">
        <v>219</v>
      </c>
      <c r="E231" s="34"/>
      <c r="F231" s="17">
        <v>495.6</v>
      </c>
      <c r="G231" s="47">
        <f t="shared" si="20"/>
        <v>5529.6</v>
      </c>
      <c r="H231" s="16"/>
      <c r="I231" s="17"/>
      <c r="J231" s="17"/>
      <c r="K231" s="17"/>
      <c r="L231" s="17"/>
    </row>
    <row r="232" ht="16.5" customHeight="1">
      <c r="B232" s="14">
        <v>45834.0</v>
      </c>
      <c r="C232" s="17"/>
      <c r="D232" s="17" t="s">
        <v>180</v>
      </c>
      <c r="E232" s="34"/>
      <c r="F232" s="17">
        <v>495.6</v>
      </c>
      <c r="G232" s="47">
        <f t="shared" si="20"/>
        <v>5034</v>
      </c>
      <c r="H232" s="16"/>
      <c r="I232" s="17"/>
      <c r="J232" s="17"/>
      <c r="K232" s="17"/>
      <c r="L232" s="17"/>
    </row>
    <row r="233" ht="16.5" customHeight="1">
      <c r="B233" s="14">
        <v>45838.0</v>
      </c>
      <c r="C233" s="17" t="s">
        <v>220</v>
      </c>
      <c r="D233" s="17"/>
      <c r="E233" s="34">
        <v>13600.0</v>
      </c>
      <c r="F233" s="17"/>
      <c r="G233" s="47">
        <f t="shared" si="20"/>
        <v>18634</v>
      </c>
      <c r="H233" s="16"/>
      <c r="I233" s="17"/>
      <c r="J233" s="17"/>
      <c r="K233" s="17"/>
      <c r="L233" s="17"/>
    </row>
    <row r="234" ht="16.5" customHeight="1">
      <c r="B234" s="14">
        <v>45839.0</v>
      </c>
      <c r="C234" s="17"/>
      <c r="D234" s="17" t="s">
        <v>180</v>
      </c>
      <c r="E234" s="34"/>
      <c r="F234" s="17">
        <v>495.6</v>
      </c>
      <c r="G234" s="47">
        <f t="shared" si="20"/>
        <v>18138.4</v>
      </c>
      <c r="H234" s="16"/>
      <c r="I234" s="17"/>
      <c r="J234" s="17"/>
      <c r="K234" s="17"/>
      <c r="L234" s="17"/>
    </row>
    <row r="235" ht="16.5" customHeight="1">
      <c r="B235" s="14">
        <v>45839.0</v>
      </c>
      <c r="C235" s="17"/>
      <c r="D235" s="17" t="s">
        <v>219</v>
      </c>
      <c r="E235" s="34"/>
      <c r="F235" s="17">
        <v>495.6</v>
      </c>
      <c r="G235" s="47">
        <f t="shared" si="20"/>
        <v>17642.8</v>
      </c>
      <c r="H235" s="16"/>
      <c r="I235" s="17"/>
      <c r="J235" s="17"/>
      <c r="K235" s="17"/>
      <c r="L235" s="17"/>
    </row>
    <row r="236" ht="16.5" customHeight="1">
      <c r="B236" s="14">
        <v>45839.0</v>
      </c>
      <c r="C236" s="17" t="s">
        <v>221</v>
      </c>
      <c r="D236" s="17"/>
      <c r="E236" s="34"/>
      <c r="F236" s="17"/>
      <c r="G236" s="47">
        <v>17600.0</v>
      </c>
      <c r="H236" s="16"/>
      <c r="I236" s="17"/>
      <c r="J236" s="17"/>
      <c r="K236" s="17"/>
      <c r="L236" s="17"/>
    </row>
    <row r="237" ht="16.5" customHeight="1">
      <c r="B237" s="14">
        <v>45847.0</v>
      </c>
      <c r="C237" s="17"/>
      <c r="D237" s="17" t="s">
        <v>180</v>
      </c>
      <c r="E237" s="34"/>
      <c r="F237" s="17">
        <v>495.6</v>
      </c>
      <c r="G237" s="47">
        <f t="shared" ref="G237:G244" si="21">G236+E237-F237</f>
        <v>17104.4</v>
      </c>
      <c r="H237" s="16"/>
      <c r="I237" s="17"/>
      <c r="J237" s="17"/>
      <c r="K237" s="17"/>
      <c r="L237" s="17"/>
    </row>
    <row r="238" ht="16.5" customHeight="1">
      <c r="B238" s="14">
        <v>45847.0</v>
      </c>
      <c r="C238" s="17"/>
      <c r="D238" s="17" t="s">
        <v>219</v>
      </c>
      <c r="E238" s="34"/>
      <c r="F238" s="17">
        <v>495.6</v>
      </c>
      <c r="G238" s="47">
        <f t="shared" si="21"/>
        <v>16608.8</v>
      </c>
      <c r="H238" s="16"/>
      <c r="I238" s="17"/>
      <c r="J238" s="17"/>
      <c r="K238" s="17"/>
      <c r="L238" s="17"/>
    </row>
    <row r="239" ht="16.5" customHeight="1">
      <c r="B239" s="14">
        <v>45847.0</v>
      </c>
      <c r="C239" s="17"/>
      <c r="D239" s="17" t="s">
        <v>180</v>
      </c>
      <c r="E239" s="34"/>
      <c r="F239" s="17">
        <v>991.6</v>
      </c>
      <c r="G239" s="47">
        <f t="shared" si="21"/>
        <v>15617.2</v>
      </c>
      <c r="H239" s="16"/>
      <c r="I239" s="17"/>
      <c r="J239" s="17"/>
      <c r="K239" s="17"/>
      <c r="L239" s="17"/>
    </row>
    <row r="240" ht="16.5" customHeight="1">
      <c r="B240" s="14">
        <v>45854.0</v>
      </c>
      <c r="C240" s="17"/>
      <c r="D240" s="17" t="s">
        <v>180</v>
      </c>
      <c r="E240" s="34"/>
      <c r="F240" s="17">
        <v>1015.94</v>
      </c>
      <c r="G240" s="47">
        <f t="shared" si="21"/>
        <v>14601.26</v>
      </c>
      <c r="H240" s="16"/>
      <c r="I240" s="17"/>
      <c r="J240" s="17"/>
      <c r="K240" s="17"/>
      <c r="L240" s="17"/>
    </row>
    <row r="241" ht="16.5" customHeight="1">
      <c r="B241" s="14">
        <v>45855.0</v>
      </c>
      <c r="C241" s="17"/>
      <c r="D241" s="17" t="s">
        <v>180</v>
      </c>
      <c r="E241" s="34"/>
      <c r="F241" s="17">
        <v>507.97</v>
      </c>
      <c r="G241" s="47">
        <f t="shared" si="21"/>
        <v>14093.29</v>
      </c>
      <c r="H241" s="16"/>
      <c r="I241" s="17"/>
      <c r="J241" s="17"/>
      <c r="K241" s="17"/>
      <c r="L241" s="17"/>
    </row>
    <row r="242" ht="16.5" customHeight="1">
      <c r="B242" s="14">
        <v>45861.0</v>
      </c>
      <c r="C242" s="17"/>
      <c r="D242" s="17" t="s">
        <v>219</v>
      </c>
      <c r="E242" s="34"/>
      <c r="F242" s="17">
        <v>1523.91</v>
      </c>
      <c r="G242" s="47">
        <f t="shared" si="21"/>
        <v>12569.38</v>
      </c>
      <c r="H242" s="16" t="s">
        <v>225</v>
      </c>
      <c r="I242" s="17"/>
      <c r="J242" s="17"/>
      <c r="K242" s="17"/>
      <c r="L242" s="17"/>
    </row>
    <row r="243" ht="16.5" customHeight="1">
      <c r="B243" s="14">
        <v>45876.0</v>
      </c>
      <c r="C243" s="17"/>
      <c r="D243" s="17" t="s">
        <v>180</v>
      </c>
      <c r="E243" s="34"/>
      <c r="F243" s="17">
        <v>1052.56</v>
      </c>
      <c r="G243" s="47">
        <f t="shared" si="21"/>
        <v>11516.82</v>
      </c>
      <c r="H243" s="16" t="s">
        <v>226</v>
      </c>
      <c r="I243" s="17"/>
      <c r="J243" s="17"/>
      <c r="K243" s="17"/>
      <c r="L243" s="17"/>
    </row>
    <row r="244" ht="16.5" customHeight="1">
      <c r="B244" s="14">
        <v>45881.0</v>
      </c>
      <c r="C244" s="17"/>
      <c r="D244" s="17" t="s">
        <v>180</v>
      </c>
      <c r="E244" s="34"/>
      <c r="F244" s="17">
        <v>526.28</v>
      </c>
      <c r="G244" s="47">
        <f t="shared" si="21"/>
        <v>10990.54</v>
      </c>
      <c r="H244" s="16"/>
      <c r="I244" s="17"/>
      <c r="J244" s="17"/>
      <c r="K244" s="17"/>
      <c r="L244" s="17"/>
    </row>
    <row r="245" ht="16.5" customHeight="1">
      <c r="B245" s="14">
        <v>45881.0</v>
      </c>
      <c r="C245" s="17" t="s">
        <v>14</v>
      </c>
      <c r="D245" s="17"/>
      <c r="E245" s="34"/>
      <c r="F245" s="17"/>
      <c r="G245" s="47">
        <v>10500.0</v>
      </c>
      <c r="H245" s="16"/>
      <c r="I245" s="17"/>
      <c r="J245" s="17"/>
      <c r="K245" s="17"/>
      <c r="L245" s="17"/>
    </row>
    <row r="246" ht="16.5" customHeight="1">
      <c r="B246" s="14">
        <v>45882.0</v>
      </c>
      <c r="C246" s="17"/>
      <c r="D246" s="17" t="s">
        <v>219</v>
      </c>
      <c r="E246" s="34"/>
      <c r="F246" s="17">
        <v>526.28</v>
      </c>
      <c r="G246" s="47">
        <f t="shared" ref="G246:G252" si="22">G245+E246-F246</f>
        <v>9973.72</v>
      </c>
      <c r="H246" s="16"/>
      <c r="I246" s="17"/>
      <c r="J246" s="17"/>
      <c r="K246" s="17"/>
      <c r="L246" s="17"/>
    </row>
    <row r="247" ht="16.5" customHeight="1">
      <c r="B247" s="14">
        <v>45883.0</v>
      </c>
      <c r="C247" s="17"/>
      <c r="D247" s="17" t="s">
        <v>180</v>
      </c>
      <c r="E247" s="34"/>
      <c r="F247" s="17">
        <v>526.28</v>
      </c>
      <c r="G247" s="47">
        <f t="shared" si="22"/>
        <v>9447.44</v>
      </c>
      <c r="H247" s="16"/>
      <c r="I247" s="17"/>
      <c r="J247" s="17"/>
      <c r="K247" s="17"/>
      <c r="L247" s="17"/>
    </row>
    <row r="248" ht="16.5" customHeight="1">
      <c r="B248" s="14">
        <v>45889.0</v>
      </c>
      <c r="C248" s="17"/>
      <c r="D248" s="17" t="s">
        <v>219</v>
      </c>
      <c r="E248" s="34"/>
      <c r="F248" s="17">
        <v>526.28</v>
      </c>
      <c r="G248" s="47">
        <f t="shared" si="22"/>
        <v>8921.16</v>
      </c>
      <c r="H248" s="16"/>
      <c r="I248" s="17"/>
      <c r="J248" s="17"/>
      <c r="K248" s="17"/>
      <c r="L248" s="17"/>
    </row>
    <row r="249" ht="16.5" customHeight="1">
      <c r="B249" s="14">
        <v>45891.0</v>
      </c>
      <c r="C249" s="17"/>
      <c r="D249" s="17" t="s">
        <v>208</v>
      </c>
      <c r="E249" s="34"/>
      <c r="F249" s="17">
        <v>511.27</v>
      </c>
      <c r="G249" s="47">
        <f t="shared" si="22"/>
        <v>8409.89</v>
      </c>
      <c r="H249" s="16"/>
      <c r="I249" s="17"/>
      <c r="J249" s="17"/>
      <c r="K249" s="17"/>
      <c r="L249" s="17"/>
    </row>
    <row r="250" ht="16.5" customHeight="1">
      <c r="B250" s="14">
        <v>45895.0</v>
      </c>
      <c r="C250" s="17"/>
      <c r="D250" s="17" t="s">
        <v>228</v>
      </c>
      <c r="E250" s="34"/>
      <c r="F250" s="17">
        <v>400.0</v>
      </c>
      <c r="G250" s="47">
        <f t="shared" si="22"/>
        <v>8009.89</v>
      </c>
      <c r="H250" s="16"/>
      <c r="I250" s="17"/>
      <c r="J250" s="17"/>
      <c r="K250" s="17"/>
      <c r="L250" s="17"/>
    </row>
    <row r="251" ht="16.5" customHeight="1">
      <c r="B251" s="14">
        <v>45896.0</v>
      </c>
      <c r="C251" s="17"/>
      <c r="D251" s="17" t="s">
        <v>194</v>
      </c>
      <c r="E251" s="34"/>
      <c r="F251" s="17">
        <v>794.42</v>
      </c>
      <c r="G251" s="47">
        <f t="shared" si="22"/>
        <v>7215.47</v>
      </c>
      <c r="H251" s="16"/>
      <c r="I251" s="17"/>
      <c r="J251" s="17"/>
      <c r="K251" s="17"/>
      <c r="L251" s="17"/>
    </row>
    <row r="252" ht="16.5" customHeight="1">
      <c r="B252" s="14">
        <v>45896.0</v>
      </c>
      <c r="C252" s="17"/>
      <c r="D252" s="17" t="s">
        <v>180</v>
      </c>
      <c r="E252" s="34"/>
      <c r="F252" s="17">
        <v>526.28</v>
      </c>
      <c r="G252" s="47">
        <f t="shared" si="22"/>
        <v>6689.19</v>
      </c>
      <c r="H252" s="16"/>
      <c r="I252" s="17"/>
      <c r="J252" s="17"/>
      <c r="K252" s="17"/>
      <c r="L252" s="17"/>
    </row>
    <row r="253" ht="16.5" customHeight="1">
      <c r="B253" s="14">
        <v>45902.0</v>
      </c>
      <c r="C253" s="17" t="s">
        <v>14</v>
      </c>
      <c r="D253" s="17"/>
      <c r="E253" s="34"/>
      <c r="F253" s="17"/>
      <c r="G253" s="47">
        <v>6700.0</v>
      </c>
      <c r="H253" s="16"/>
      <c r="I253" s="17"/>
      <c r="J253" s="17"/>
      <c r="K253" s="17"/>
      <c r="L253" s="17"/>
    </row>
    <row r="254" ht="16.5" customHeight="1">
      <c r="B254" s="14">
        <v>45912.0</v>
      </c>
      <c r="C254" s="17"/>
      <c r="D254" s="17" t="s">
        <v>180</v>
      </c>
      <c r="E254" s="34"/>
      <c r="F254" s="17">
        <v>526.28</v>
      </c>
      <c r="G254" s="47">
        <f t="shared" ref="G254:G261" si="23">G253+E254-F254</f>
        <v>6173.72</v>
      </c>
      <c r="H254" s="16"/>
      <c r="I254" s="17"/>
      <c r="J254" s="17"/>
      <c r="K254" s="17"/>
      <c r="L254" s="17"/>
    </row>
    <row r="255" ht="16.5" customHeight="1">
      <c r="B255" s="14">
        <v>45915.0</v>
      </c>
      <c r="C255" s="17"/>
      <c r="D255" s="17" t="s">
        <v>180</v>
      </c>
      <c r="E255" s="34"/>
      <c r="F255" s="17">
        <v>526.28</v>
      </c>
      <c r="G255" s="47">
        <f t="shared" si="23"/>
        <v>5647.44</v>
      </c>
      <c r="H255" s="16"/>
      <c r="I255" s="17"/>
      <c r="J255" s="17"/>
      <c r="K255" s="17"/>
      <c r="L255" s="17"/>
    </row>
    <row r="256" ht="16.5" customHeight="1">
      <c r="B256" s="14">
        <v>45917.0</v>
      </c>
      <c r="C256" s="17"/>
      <c r="D256" s="17" t="s">
        <v>180</v>
      </c>
      <c r="E256" s="34"/>
      <c r="F256" s="17">
        <v>526.28</v>
      </c>
      <c r="G256" s="47">
        <f t="shared" si="23"/>
        <v>5121.16</v>
      </c>
      <c r="H256" s="16"/>
      <c r="I256" s="17"/>
      <c r="J256" s="17"/>
      <c r="K256" s="17"/>
      <c r="L256" s="17"/>
    </row>
    <row r="257" ht="16.5" customHeight="1">
      <c r="B257" s="14">
        <v>45918.0</v>
      </c>
      <c r="C257" s="17"/>
      <c r="D257" s="17" t="s">
        <v>219</v>
      </c>
      <c r="E257" s="34"/>
      <c r="F257" s="17">
        <v>1052.56</v>
      </c>
      <c r="G257" s="47">
        <f t="shared" si="23"/>
        <v>4068.6</v>
      </c>
      <c r="H257" s="16"/>
      <c r="I257" s="17"/>
      <c r="J257" s="17"/>
      <c r="K257" s="17"/>
      <c r="L257" s="17"/>
    </row>
    <row r="258" ht="16.5" customHeight="1">
      <c r="B258" s="14">
        <v>45923.0</v>
      </c>
      <c r="C258" s="17"/>
      <c r="D258" s="17" t="s">
        <v>180</v>
      </c>
      <c r="E258" s="34"/>
      <c r="F258" s="17">
        <v>526.28</v>
      </c>
      <c r="G258" s="47">
        <f t="shared" si="23"/>
        <v>3542.32</v>
      </c>
      <c r="H258" s="16"/>
      <c r="I258" s="17"/>
      <c r="J258" s="17"/>
      <c r="K258" s="17"/>
      <c r="L258" s="16" t="s">
        <v>231</v>
      </c>
    </row>
    <row r="259" ht="16.5" customHeight="1">
      <c r="B259" s="14">
        <v>45926.0</v>
      </c>
      <c r="C259" s="17"/>
      <c r="D259" s="17" t="s">
        <v>180</v>
      </c>
      <c r="E259" s="34"/>
      <c r="F259" s="17">
        <v>526.28</v>
      </c>
      <c r="G259" s="47">
        <f t="shared" si="23"/>
        <v>3016.04</v>
      </c>
      <c r="H259" s="16"/>
      <c r="I259" s="17"/>
      <c r="J259" s="17"/>
      <c r="K259" s="17"/>
      <c r="L259" s="16" t="s">
        <v>232</v>
      </c>
    </row>
    <row r="260" ht="16.5" customHeight="1">
      <c r="B260" s="14">
        <v>45929.0</v>
      </c>
      <c r="C260" s="17"/>
      <c r="D260" s="17" t="s">
        <v>180</v>
      </c>
      <c r="E260" s="34"/>
      <c r="F260" s="17">
        <v>526.28</v>
      </c>
      <c r="G260" s="47">
        <f t="shared" si="23"/>
        <v>2489.76</v>
      </c>
      <c r="H260" s="16"/>
      <c r="I260" s="17"/>
      <c r="J260" s="17"/>
      <c r="K260" s="17"/>
      <c r="L260" s="16" t="s">
        <v>232</v>
      </c>
    </row>
    <row r="261" ht="16.5" customHeight="1">
      <c r="B261" s="14">
        <v>45929.0</v>
      </c>
      <c r="C261" s="17"/>
      <c r="D261" s="17" t="s">
        <v>180</v>
      </c>
      <c r="E261" s="34"/>
      <c r="F261" s="17">
        <v>526.28</v>
      </c>
      <c r="G261" s="47">
        <f t="shared" si="23"/>
        <v>1963.48</v>
      </c>
      <c r="H261" s="16"/>
      <c r="I261" s="17"/>
      <c r="J261" s="17"/>
      <c r="K261" s="17"/>
      <c r="L261" s="16" t="s">
        <v>232</v>
      </c>
    </row>
    <row r="262" ht="16.5" customHeight="1">
      <c r="B262" s="14">
        <v>45931.0</v>
      </c>
      <c r="C262" s="17"/>
      <c r="D262" s="17" t="s">
        <v>208</v>
      </c>
      <c r="E262" s="34"/>
      <c r="F262" s="17">
        <v>511.27</v>
      </c>
      <c r="G262" s="47">
        <f>G264+E265-F265</f>
        <v>19523.72</v>
      </c>
      <c r="H262" s="16"/>
      <c r="I262" s="17"/>
      <c r="J262" s="17"/>
      <c r="K262" s="17"/>
      <c r="L262" s="17"/>
    </row>
    <row r="263" ht="16.5" customHeight="1">
      <c r="B263" s="14">
        <v>45931.0</v>
      </c>
      <c r="C263" s="17" t="s">
        <v>14</v>
      </c>
      <c r="D263" s="17"/>
      <c r="E263" s="34"/>
      <c r="F263" s="17"/>
      <c r="G263" s="47">
        <v>1350.0</v>
      </c>
      <c r="H263" s="16"/>
      <c r="I263" s="17"/>
      <c r="J263" s="17"/>
      <c r="K263" s="17"/>
      <c r="L263" s="17"/>
    </row>
    <row r="264" ht="16.5" customHeight="1">
      <c r="B264" s="14">
        <v>45947.0</v>
      </c>
      <c r="C264" s="17" t="s">
        <v>233</v>
      </c>
      <c r="D264" s="17"/>
      <c r="E264" s="34">
        <v>18700.0</v>
      </c>
      <c r="F264" s="17"/>
      <c r="G264" s="47">
        <f t="shared" ref="G264:G278" si="24">G263+E264-F264</f>
        <v>20050</v>
      </c>
      <c r="H264" s="16"/>
      <c r="I264" s="17"/>
      <c r="J264" s="17"/>
      <c r="K264" s="17"/>
      <c r="L264" s="17"/>
    </row>
    <row r="265" ht="16.5" customHeight="1">
      <c r="B265" s="14">
        <v>45951.0</v>
      </c>
      <c r="C265" s="17"/>
      <c r="D265" s="17" t="s">
        <v>180</v>
      </c>
      <c r="E265" s="34"/>
      <c r="F265" s="17">
        <v>526.28</v>
      </c>
      <c r="G265" s="47">
        <f t="shared" si="24"/>
        <v>19523.72</v>
      </c>
      <c r="H265" s="16"/>
      <c r="I265" s="17"/>
      <c r="J265" s="17"/>
      <c r="K265" s="17"/>
      <c r="L265" s="17"/>
    </row>
    <row r="266" ht="16.5" customHeight="1">
      <c r="B266" s="14">
        <v>45951.0</v>
      </c>
      <c r="C266" s="17"/>
      <c r="D266" s="17" t="s">
        <v>201</v>
      </c>
      <c r="E266" s="34"/>
      <c r="F266" s="17">
        <v>148.44</v>
      </c>
      <c r="G266" s="47">
        <f t="shared" si="24"/>
        <v>19375.28</v>
      </c>
      <c r="H266" s="16"/>
      <c r="I266" s="17"/>
      <c r="J266" s="17"/>
      <c r="K266" s="17"/>
      <c r="L266" s="17"/>
    </row>
    <row r="267" ht="16.5" customHeight="1">
      <c r="B267" s="14">
        <v>45952.0</v>
      </c>
      <c r="C267" s="17"/>
      <c r="D267" s="17" t="s">
        <v>219</v>
      </c>
      <c r="E267" s="34"/>
      <c r="F267" s="17">
        <v>526.28</v>
      </c>
      <c r="G267" s="47">
        <f t="shared" si="24"/>
        <v>18849</v>
      </c>
      <c r="H267" s="16"/>
      <c r="I267" s="17"/>
      <c r="J267" s="17"/>
      <c r="K267" s="17"/>
      <c r="L267" s="17"/>
    </row>
    <row r="268" ht="16.5" customHeight="1">
      <c r="B268" s="14">
        <v>45953.0</v>
      </c>
      <c r="C268" s="17"/>
      <c r="D268" s="17" t="s">
        <v>219</v>
      </c>
      <c r="E268" s="34"/>
      <c r="F268" s="17">
        <v>526.28</v>
      </c>
      <c r="G268" s="47">
        <f t="shared" si="24"/>
        <v>18322.72</v>
      </c>
      <c r="H268" s="16"/>
      <c r="I268" s="17"/>
      <c r="J268" s="17"/>
      <c r="K268" s="17"/>
      <c r="L268" s="17"/>
    </row>
    <row r="269" ht="16.5" customHeight="1">
      <c r="B269" s="14">
        <v>45953.0</v>
      </c>
      <c r="C269" s="17"/>
      <c r="D269" s="17" t="s">
        <v>180</v>
      </c>
      <c r="E269" s="34"/>
      <c r="F269" s="17">
        <v>526.28</v>
      </c>
      <c r="G269" s="47">
        <f t="shared" si="24"/>
        <v>17796.44</v>
      </c>
      <c r="H269" s="16"/>
      <c r="I269" s="17"/>
      <c r="J269" s="17"/>
      <c r="K269" s="17"/>
      <c r="L269" s="17"/>
    </row>
    <row r="270" ht="16.5" customHeight="1">
      <c r="B270" s="14">
        <v>45954.0</v>
      </c>
      <c r="C270" s="17"/>
      <c r="D270" s="17" t="s">
        <v>201</v>
      </c>
      <c r="E270" s="34"/>
      <c r="F270" s="17">
        <v>296.88</v>
      </c>
      <c r="G270" s="47">
        <f t="shared" si="24"/>
        <v>17499.56</v>
      </c>
      <c r="H270" s="16"/>
      <c r="I270" s="17"/>
      <c r="J270" s="17"/>
      <c r="K270" s="17"/>
      <c r="L270" s="17"/>
    </row>
    <row r="271" ht="16.5" customHeight="1">
      <c r="B271" s="14">
        <v>45958.0</v>
      </c>
      <c r="C271" s="17"/>
      <c r="D271" s="17" t="s">
        <v>219</v>
      </c>
      <c r="E271" s="34"/>
      <c r="F271" s="17">
        <v>526.28</v>
      </c>
      <c r="G271" s="47">
        <f t="shared" si="24"/>
        <v>16973.28</v>
      </c>
      <c r="H271" s="16"/>
      <c r="I271" s="17"/>
      <c r="J271" s="17"/>
      <c r="K271" s="17"/>
      <c r="L271" s="17"/>
    </row>
    <row r="272" ht="16.5" customHeight="1">
      <c r="B272" s="14">
        <v>45958.0</v>
      </c>
      <c r="C272" s="17"/>
      <c r="D272" s="17" t="s">
        <v>180</v>
      </c>
      <c r="E272" s="34"/>
      <c r="F272" s="17">
        <v>507.97</v>
      </c>
      <c r="G272" s="47">
        <f t="shared" si="24"/>
        <v>16465.31</v>
      </c>
      <c r="H272" s="16"/>
      <c r="I272" s="17"/>
      <c r="J272" s="17"/>
      <c r="K272" s="17"/>
      <c r="L272" s="17"/>
    </row>
    <row r="273" ht="16.5" customHeight="1">
      <c r="B273" s="14">
        <v>45959.0</v>
      </c>
      <c r="C273" s="17"/>
      <c r="D273" s="17" t="s">
        <v>180</v>
      </c>
      <c r="E273" s="34"/>
      <c r="F273" s="17">
        <v>507.97</v>
      </c>
      <c r="G273" s="47">
        <f t="shared" si="24"/>
        <v>15957.34</v>
      </c>
      <c r="H273" s="16"/>
      <c r="I273" s="17"/>
      <c r="J273" s="17"/>
      <c r="K273" s="17"/>
      <c r="L273" s="17"/>
    </row>
    <row r="274" ht="16.5" customHeight="1">
      <c r="B274" s="14">
        <v>45959.0</v>
      </c>
      <c r="C274" s="17"/>
      <c r="D274" s="17" t="s">
        <v>180</v>
      </c>
      <c r="E274" s="34"/>
      <c r="F274" s="17">
        <v>526.28</v>
      </c>
      <c r="G274" s="47">
        <f t="shared" si="24"/>
        <v>15431.06</v>
      </c>
      <c r="H274" s="16"/>
      <c r="I274" s="17"/>
      <c r="J274" s="17"/>
      <c r="K274" s="17"/>
      <c r="L274" s="17"/>
    </row>
    <row r="275" ht="16.5" customHeight="1">
      <c r="B275" s="14">
        <v>45960.0</v>
      </c>
      <c r="C275" s="17"/>
      <c r="D275" s="17" t="s">
        <v>180</v>
      </c>
      <c r="E275" s="34"/>
      <c r="F275" s="17">
        <v>526.28</v>
      </c>
      <c r="G275" s="47">
        <f t="shared" si="24"/>
        <v>14904.78</v>
      </c>
      <c r="H275" s="16"/>
      <c r="I275" s="17"/>
      <c r="J275" s="17"/>
      <c r="K275" s="17"/>
      <c r="L275" s="17"/>
    </row>
    <row r="276" ht="16.5" customHeight="1">
      <c r="B276" s="14">
        <v>45960.0</v>
      </c>
      <c r="C276" s="17"/>
      <c r="D276" s="17" t="s">
        <v>180</v>
      </c>
      <c r="E276" s="34"/>
      <c r="F276" s="17">
        <v>526.28</v>
      </c>
      <c r="G276" s="47">
        <f t="shared" si="24"/>
        <v>14378.5</v>
      </c>
      <c r="H276" s="16"/>
      <c r="I276" s="17"/>
      <c r="J276" s="17"/>
      <c r="K276" s="17"/>
      <c r="L276" s="17"/>
    </row>
    <row r="277" ht="16.5" customHeight="1">
      <c r="B277" s="14">
        <v>45961.0</v>
      </c>
      <c r="C277" s="17"/>
      <c r="D277" s="17" t="s">
        <v>180</v>
      </c>
      <c r="E277" s="34"/>
      <c r="F277" s="17">
        <v>507.97</v>
      </c>
      <c r="G277" s="47">
        <f t="shared" si="24"/>
        <v>13870.53</v>
      </c>
      <c r="H277" s="16"/>
      <c r="I277" s="17"/>
      <c r="J277" s="17"/>
      <c r="K277" s="17"/>
      <c r="L277" s="17"/>
    </row>
    <row r="278" ht="16.5" customHeight="1">
      <c r="B278" s="14">
        <v>45961.0</v>
      </c>
      <c r="C278" s="17"/>
      <c r="D278" s="17" t="s">
        <v>219</v>
      </c>
      <c r="E278" s="34"/>
      <c r="F278" s="17">
        <v>526.28</v>
      </c>
      <c r="G278" s="47">
        <f t="shared" si="24"/>
        <v>13344.25</v>
      </c>
      <c r="H278" s="16"/>
      <c r="I278" s="17"/>
      <c r="J278" s="17"/>
      <c r="K278" s="17"/>
      <c r="L278" s="17"/>
    </row>
    <row r="279" ht="16.5" customHeight="1">
      <c r="B279" s="14">
        <v>45964.0</v>
      </c>
      <c r="C279" s="17" t="s">
        <v>14</v>
      </c>
      <c r="D279" s="17"/>
      <c r="E279" s="34"/>
      <c r="F279" s="17"/>
      <c r="G279" s="47">
        <v>13250.0</v>
      </c>
      <c r="H279" s="16"/>
      <c r="I279" s="17"/>
      <c r="J279" s="17"/>
      <c r="K279" s="17"/>
      <c r="L279" s="17"/>
    </row>
    <row r="280" ht="16.5" customHeight="1">
      <c r="B280" s="14">
        <v>45964.0</v>
      </c>
      <c r="C280" s="17"/>
      <c r="D280" s="17" t="s">
        <v>180</v>
      </c>
      <c r="E280" s="34"/>
      <c r="F280" s="17">
        <v>526.28</v>
      </c>
      <c r="G280" s="47">
        <f t="shared" ref="G280:G322" si="25">G279+E280-F280</f>
        <v>12723.72</v>
      </c>
      <c r="H280" s="16"/>
      <c r="I280" s="17"/>
      <c r="J280" s="17"/>
      <c r="K280" s="17"/>
      <c r="L280" s="17"/>
    </row>
    <row r="281" ht="16.5" customHeight="1">
      <c r="B281" s="14">
        <v>45965.0</v>
      </c>
      <c r="C281" s="17"/>
      <c r="D281" s="17" t="s">
        <v>219</v>
      </c>
      <c r="E281" s="34"/>
      <c r="F281" s="17">
        <v>526.28</v>
      </c>
      <c r="G281" s="47">
        <f t="shared" si="25"/>
        <v>12197.44</v>
      </c>
      <c r="H281" s="16"/>
      <c r="I281" s="17"/>
      <c r="J281" s="17"/>
      <c r="K281" s="17"/>
      <c r="L281" s="17"/>
    </row>
    <row r="282" ht="16.5" customHeight="1">
      <c r="B282" s="14">
        <v>45965.0</v>
      </c>
      <c r="C282" s="17"/>
      <c r="D282" s="17" t="s">
        <v>219</v>
      </c>
      <c r="E282" s="34"/>
      <c r="F282" s="17">
        <v>526.28</v>
      </c>
      <c r="G282" s="47">
        <f t="shared" si="25"/>
        <v>11671.16</v>
      </c>
      <c r="H282" s="16"/>
      <c r="I282" s="17"/>
      <c r="J282" s="17"/>
      <c r="K282" s="17"/>
      <c r="L282" s="17"/>
    </row>
    <row r="283" ht="16.5" customHeight="1">
      <c r="B283" s="14">
        <v>45965.0</v>
      </c>
      <c r="C283" s="17"/>
      <c r="D283" s="17" t="s">
        <v>219</v>
      </c>
      <c r="E283" s="34"/>
      <c r="F283" s="17">
        <v>526.28</v>
      </c>
      <c r="G283" s="47">
        <f t="shared" si="25"/>
        <v>11144.88</v>
      </c>
      <c r="H283" s="16"/>
      <c r="I283" s="17"/>
      <c r="J283" s="17"/>
      <c r="K283" s="17"/>
      <c r="L283" s="17"/>
    </row>
    <row r="284" ht="16.5" customHeight="1">
      <c r="B284" s="14">
        <v>45966.0</v>
      </c>
      <c r="C284" s="17"/>
      <c r="D284" s="17" t="s">
        <v>219</v>
      </c>
      <c r="E284" s="34"/>
      <c r="F284" s="17">
        <v>526.28</v>
      </c>
      <c r="G284" s="47">
        <f t="shared" si="25"/>
        <v>10618.6</v>
      </c>
      <c r="H284" s="16"/>
      <c r="I284" s="17"/>
      <c r="J284" s="17"/>
      <c r="K284" s="17"/>
      <c r="L284" s="17"/>
    </row>
    <row r="285" ht="16.5" customHeight="1">
      <c r="B285" s="14">
        <v>45966.0</v>
      </c>
      <c r="C285" s="17"/>
      <c r="D285" s="17" t="s">
        <v>219</v>
      </c>
      <c r="E285" s="34"/>
      <c r="F285" s="17">
        <v>526.28</v>
      </c>
      <c r="G285" s="47">
        <f t="shared" si="25"/>
        <v>10092.32</v>
      </c>
      <c r="H285" s="16"/>
      <c r="I285" s="17"/>
      <c r="J285" s="17"/>
      <c r="K285" s="17"/>
      <c r="L285" s="17"/>
    </row>
    <row r="286" ht="16.5" customHeight="1">
      <c r="B286" s="14">
        <v>45968.0</v>
      </c>
      <c r="C286" s="17"/>
      <c r="D286" s="17" t="s">
        <v>180</v>
      </c>
      <c r="E286" s="34"/>
      <c r="F286" s="17">
        <v>507.97</v>
      </c>
      <c r="G286" s="47">
        <f t="shared" si="25"/>
        <v>9584.35</v>
      </c>
      <c r="H286" s="16"/>
      <c r="I286" s="17"/>
      <c r="J286" s="17"/>
      <c r="K286" s="17"/>
      <c r="L286" s="17"/>
    </row>
    <row r="287" ht="16.5" customHeight="1">
      <c r="B287" s="14">
        <v>45968.0</v>
      </c>
      <c r="C287" s="17"/>
      <c r="D287" s="17" t="s">
        <v>219</v>
      </c>
      <c r="E287" s="34"/>
      <c r="F287" s="17">
        <v>526.28</v>
      </c>
      <c r="G287" s="47">
        <f t="shared" si="25"/>
        <v>9058.07</v>
      </c>
      <c r="H287" s="16"/>
      <c r="I287" s="17"/>
      <c r="J287" s="17"/>
      <c r="K287" s="17"/>
      <c r="L287" s="17"/>
    </row>
    <row r="288" ht="16.5" customHeight="1">
      <c r="B288" s="14">
        <v>45968.0</v>
      </c>
      <c r="C288" s="17"/>
      <c r="D288" s="17" t="s">
        <v>180</v>
      </c>
      <c r="E288" s="34"/>
      <c r="F288" s="17">
        <v>507.97</v>
      </c>
      <c r="G288" s="47">
        <f t="shared" si="25"/>
        <v>8550.1</v>
      </c>
      <c r="H288" s="16"/>
      <c r="I288" s="17"/>
      <c r="J288" s="17"/>
      <c r="K288" s="17"/>
      <c r="L288" s="17"/>
    </row>
    <row r="289" ht="16.5" customHeight="1">
      <c r="B289" s="14">
        <v>45968.0</v>
      </c>
      <c r="C289" s="17"/>
      <c r="D289" s="17" t="s">
        <v>180</v>
      </c>
      <c r="E289" s="34"/>
      <c r="F289" s="17">
        <v>507.97</v>
      </c>
      <c r="G289" s="47">
        <f t="shared" si="25"/>
        <v>8042.13</v>
      </c>
      <c r="H289" s="16"/>
      <c r="I289" s="17"/>
      <c r="J289" s="17"/>
      <c r="K289" s="17"/>
      <c r="L289" s="17"/>
    </row>
    <row r="290" ht="16.5" customHeight="1">
      <c r="B290" s="14">
        <v>45971.0</v>
      </c>
      <c r="C290" s="17"/>
      <c r="D290" s="17" t="s">
        <v>180</v>
      </c>
      <c r="E290" s="34"/>
      <c r="F290" s="17">
        <v>507.97</v>
      </c>
      <c r="G290" s="47">
        <f t="shared" si="25"/>
        <v>7534.16</v>
      </c>
      <c r="H290" s="16"/>
      <c r="I290" s="17"/>
      <c r="J290" s="17"/>
      <c r="K290" s="17"/>
      <c r="L290" s="17"/>
    </row>
    <row r="291" ht="16.5" customHeight="1">
      <c r="B291" s="14">
        <v>45972.0</v>
      </c>
      <c r="C291" s="17"/>
      <c r="D291" s="17" t="s">
        <v>180</v>
      </c>
      <c r="E291" s="34"/>
      <c r="F291" s="17">
        <v>507.97</v>
      </c>
      <c r="G291" s="47">
        <f t="shared" si="25"/>
        <v>7026.19</v>
      </c>
      <c r="H291" s="16"/>
      <c r="I291" s="17"/>
      <c r="J291" s="17"/>
      <c r="K291" s="17"/>
      <c r="L291" s="17"/>
    </row>
    <row r="292" ht="16.5" customHeight="1">
      <c r="B292" s="14">
        <v>45972.0</v>
      </c>
      <c r="C292" s="17"/>
      <c r="D292" s="17" t="s">
        <v>219</v>
      </c>
      <c r="E292" s="34"/>
      <c r="F292" s="17">
        <v>526.28</v>
      </c>
      <c r="G292" s="47">
        <f t="shared" si="25"/>
        <v>6499.91</v>
      </c>
      <c r="H292" s="16"/>
      <c r="I292" s="17"/>
      <c r="J292" s="17"/>
      <c r="K292" s="17"/>
      <c r="L292" s="17"/>
    </row>
    <row r="293" ht="16.5" customHeight="1">
      <c r="B293" s="14">
        <v>45975.0</v>
      </c>
      <c r="C293" s="17" t="s">
        <v>234</v>
      </c>
      <c r="D293" s="17" t="s">
        <v>180</v>
      </c>
      <c r="E293" s="34"/>
      <c r="F293" s="17">
        <v>526.28</v>
      </c>
      <c r="G293" s="47">
        <f t="shared" si="25"/>
        <v>5973.63</v>
      </c>
      <c r="H293" s="16"/>
      <c r="I293" s="17"/>
      <c r="J293" s="17"/>
      <c r="K293" s="17"/>
      <c r="L293" s="16" t="s">
        <v>235</v>
      </c>
    </row>
    <row r="294" ht="16.5" customHeight="1">
      <c r="B294" s="14">
        <v>45975.0</v>
      </c>
      <c r="C294" s="17" t="s">
        <v>234</v>
      </c>
      <c r="D294" s="17" t="s">
        <v>180</v>
      </c>
      <c r="E294" s="34"/>
      <c r="F294" s="17">
        <v>526.28</v>
      </c>
      <c r="G294" s="47">
        <f t="shared" si="25"/>
        <v>5447.35</v>
      </c>
      <c r="H294" s="16"/>
      <c r="I294" s="17"/>
      <c r="J294" s="17"/>
      <c r="K294" s="17"/>
      <c r="L294" s="16" t="s">
        <v>236</v>
      </c>
    </row>
    <row r="295" ht="16.5" customHeight="1">
      <c r="B295" s="14">
        <v>45979.0</v>
      </c>
      <c r="C295" s="17"/>
      <c r="D295" s="17" t="s">
        <v>219</v>
      </c>
      <c r="E295" s="34"/>
      <c r="F295" s="17">
        <v>526.28</v>
      </c>
      <c r="G295" s="47">
        <f t="shared" si="25"/>
        <v>4921.07</v>
      </c>
      <c r="H295" s="16"/>
      <c r="I295" s="17"/>
      <c r="J295" s="17"/>
      <c r="K295" s="17"/>
      <c r="L295" s="17"/>
    </row>
    <row r="296" ht="16.5" customHeight="1">
      <c r="B296" s="14">
        <v>45979.0</v>
      </c>
      <c r="C296" s="17"/>
      <c r="D296" s="17" t="s">
        <v>219</v>
      </c>
      <c r="E296" s="34"/>
      <c r="F296" s="17">
        <v>526.28</v>
      </c>
      <c r="G296" s="47">
        <f t="shared" si="25"/>
        <v>4394.79</v>
      </c>
      <c r="H296" s="16"/>
      <c r="I296" s="17"/>
      <c r="J296" s="17"/>
      <c r="K296" s="17"/>
      <c r="L296" s="17"/>
    </row>
    <row r="297" ht="16.5" customHeight="1">
      <c r="B297" s="14">
        <v>45980.0</v>
      </c>
      <c r="C297" s="17"/>
      <c r="D297" s="17" t="s">
        <v>219</v>
      </c>
      <c r="E297" s="34"/>
      <c r="F297" s="17">
        <v>526.28</v>
      </c>
      <c r="G297" s="47">
        <f t="shared" si="25"/>
        <v>3868.51</v>
      </c>
      <c r="H297" s="16"/>
      <c r="I297" s="17"/>
      <c r="J297" s="17"/>
      <c r="K297" s="17"/>
      <c r="L297" s="17"/>
    </row>
    <row r="298" ht="16.5" customHeight="1">
      <c r="B298" s="14">
        <v>45981.0</v>
      </c>
      <c r="C298" s="17"/>
      <c r="D298" s="17" t="s">
        <v>180</v>
      </c>
      <c r="E298" s="34"/>
      <c r="F298" s="17">
        <v>507.97</v>
      </c>
      <c r="G298" s="47">
        <f t="shared" si="25"/>
        <v>3360.54</v>
      </c>
      <c r="H298" s="16"/>
      <c r="I298" s="17"/>
      <c r="J298" s="17"/>
      <c r="K298" s="17"/>
      <c r="L298" s="17"/>
    </row>
    <row r="299" ht="16.5" customHeight="1">
      <c r="B299" s="14">
        <v>45986.0</v>
      </c>
      <c r="C299" s="17"/>
      <c r="D299" s="17" t="s">
        <v>201</v>
      </c>
      <c r="E299" s="34"/>
      <c r="F299" s="17">
        <v>296.88</v>
      </c>
      <c r="G299" s="47">
        <f t="shared" si="25"/>
        <v>3063.66</v>
      </c>
      <c r="H299" s="16"/>
      <c r="I299" s="17"/>
      <c r="J299" s="17"/>
      <c r="K299" s="17"/>
      <c r="L299" s="17"/>
    </row>
    <row r="300" ht="16.5" customHeight="1">
      <c r="B300" s="14">
        <v>45986.0</v>
      </c>
      <c r="C300" s="17"/>
      <c r="D300" s="17" t="s">
        <v>219</v>
      </c>
      <c r="E300" s="34"/>
      <c r="F300" s="17">
        <v>526.28</v>
      </c>
      <c r="G300" s="47">
        <f t="shared" si="25"/>
        <v>2537.38</v>
      </c>
      <c r="H300" s="16"/>
      <c r="I300" s="17"/>
      <c r="J300" s="17"/>
      <c r="K300" s="17"/>
      <c r="L300" s="17"/>
    </row>
    <row r="301" ht="16.5" customHeight="1">
      <c r="B301" s="14">
        <v>45987.0</v>
      </c>
      <c r="C301" s="17"/>
      <c r="D301" s="17" t="s">
        <v>180</v>
      </c>
      <c r="E301" s="34"/>
      <c r="F301" s="17">
        <v>507.97</v>
      </c>
      <c r="G301" s="47">
        <f t="shared" si="25"/>
        <v>2029.41</v>
      </c>
      <c r="H301" s="16"/>
      <c r="I301" s="17"/>
      <c r="J301" s="17"/>
      <c r="K301" s="17"/>
      <c r="L301" s="17"/>
    </row>
    <row r="302" ht="16.5" customHeight="1">
      <c r="B302" s="14">
        <v>45987.0</v>
      </c>
      <c r="C302" s="17"/>
      <c r="D302" s="17" t="s">
        <v>194</v>
      </c>
      <c r="E302" s="34"/>
      <c r="F302" s="17">
        <v>794.42</v>
      </c>
      <c r="G302" s="47">
        <f t="shared" si="25"/>
        <v>1234.99</v>
      </c>
      <c r="H302" s="16"/>
      <c r="I302" s="17"/>
      <c r="J302" s="17"/>
      <c r="K302" s="17"/>
      <c r="L302" s="17"/>
    </row>
    <row r="303" ht="16.5" customHeight="1">
      <c r="B303" s="14">
        <v>45989.0</v>
      </c>
      <c r="C303" s="17" t="s">
        <v>131</v>
      </c>
      <c r="D303" s="17" t="s">
        <v>237</v>
      </c>
      <c r="E303" s="34">
        <v>17800.0</v>
      </c>
      <c r="F303" s="17"/>
      <c r="G303" s="47">
        <f t="shared" si="25"/>
        <v>19034.99</v>
      </c>
      <c r="H303" s="16"/>
      <c r="I303" s="17"/>
      <c r="J303" s="17"/>
      <c r="K303" s="17"/>
      <c r="L303" s="17"/>
    </row>
    <row r="304" ht="16.5" customHeight="1">
      <c r="B304" s="14">
        <v>45995.0</v>
      </c>
      <c r="C304" s="17"/>
      <c r="D304" s="17" t="s">
        <v>219</v>
      </c>
      <c r="E304" s="34"/>
      <c r="F304" s="17">
        <v>526.28</v>
      </c>
      <c r="G304" s="47">
        <f t="shared" si="25"/>
        <v>18508.71</v>
      </c>
      <c r="H304" s="16"/>
      <c r="I304" s="17"/>
      <c r="J304" s="17"/>
      <c r="K304" s="17"/>
      <c r="L304" s="17"/>
    </row>
    <row r="305" ht="16.5" customHeight="1">
      <c r="B305" s="14">
        <v>45996.0</v>
      </c>
      <c r="C305" s="17"/>
      <c r="D305" s="17" t="s">
        <v>219</v>
      </c>
      <c r="E305" s="34"/>
      <c r="F305" s="17">
        <v>526.28</v>
      </c>
      <c r="G305" s="47">
        <f t="shared" si="25"/>
        <v>17982.43</v>
      </c>
      <c r="H305" s="16"/>
      <c r="I305" s="17"/>
      <c r="J305" s="17"/>
      <c r="K305" s="17"/>
      <c r="L305" s="17"/>
    </row>
    <row r="306" ht="16.5" customHeight="1">
      <c r="B306" s="14">
        <v>46006.0</v>
      </c>
      <c r="C306" s="17"/>
      <c r="D306" s="17" t="s">
        <v>180</v>
      </c>
      <c r="E306" s="34"/>
      <c r="F306" s="17">
        <v>507.97</v>
      </c>
      <c r="G306" s="47">
        <f t="shared" si="25"/>
        <v>17474.46</v>
      </c>
      <c r="H306" s="16"/>
      <c r="I306" s="17"/>
      <c r="J306" s="17"/>
      <c r="K306" s="17"/>
      <c r="L306" s="17"/>
    </row>
    <row r="307" ht="16.5" customHeight="1">
      <c r="B307" s="14">
        <v>46006.0</v>
      </c>
      <c r="C307" s="17"/>
      <c r="D307" s="17" t="s">
        <v>180</v>
      </c>
      <c r="E307" s="34"/>
      <c r="F307" s="17">
        <v>507.97</v>
      </c>
      <c r="G307" s="47">
        <f t="shared" si="25"/>
        <v>16966.49</v>
      </c>
      <c r="H307" s="16"/>
      <c r="I307" s="17"/>
      <c r="J307" s="17"/>
      <c r="K307" s="17"/>
      <c r="L307" s="17"/>
    </row>
    <row r="308" ht="16.5" customHeight="1">
      <c r="B308" s="14">
        <v>46006.0</v>
      </c>
      <c r="C308" s="17"/>
      <c r="D308" s="17" t="s">
        <v>180</v>
      </c>
      <c r="E308" s="34"/>
      <c r="F308" s="17">
        <v>507.97</v>
      </c>
      <c r="G308" s="47">
        <f t="shared" si="25"/>
        <v>16458.52</v>
      </c>
      <c r="H308" s="16"/>
      <c r="I308" s="17"/>
      <c r="J308" s="17"/>
      <c r="K308" s="17"/>
      <c r="L308" s="16" t="s">
        <v>238</v>
      </c>
    </row>
    <row r="309" ht="16.5" customHeight="1">
      <c r="B309" s="14">
        <v>46007.0</v>
      </c>
      <c r="C309" s="17"/>
      <c r="D309" s="17" t="s">
        <v>201</v>
      </c>
      <c r="E309" s="34"/>
      <c r="F309" s="17">
        <v>296.88</v>
      </c>
      <c r="G309" s="47">
        <f t="shared" si="25"/>
        <v>16161.64</v>
      </c>
      <c r="H309" s="16"/>
      <c r="I309" s="17"/>
      <c r="J309" s="17"/>
      <c r="K309" s="17"/>
      <c r="L309" s="17"/>
    </row>
    <row r="310" ht="16.5" customHeight="1">
      <c r="B310" s="14">
        <v>46007.0</v>
      </c>
      <c r="C310" s="17"/>
      <c r="D310" s="17" t="s">
        <v>219</v>
      </c>
      <c r="E310" s="34"/>
      <c r="F310" s="17">
        <v>507.97</v>
      </c>
      <c r="G310" s="47">
        <f t="shared" si="25"/>
        <v>15653.67</v>
      </c>
      <c r="H310" s="16"/>
      <c r="I310" s="17"/>
      <c r="J310" s="17"/>
      <c r="K310" s="17"/>
      <c r="L310" s="16" t="s">
        <v>239</v>
      </c>
    </row>
    <row r="311" ht="16.5" customHeight="1">
      <c r="B311" s="14">
        <v>46009.0</v>
      </c>
      <c r="C311" s="17"/>
      <c r="D311" s="17" t="s">
        <v>206</v>
      </c>
      <c r="E311" s="34"/>
      <c r="F311" s="17">
        <v>400.0</v>
      </c>
      <c r="G311" s="47">
        <f t="shared" si="25"/>
        <v>15253.67</v>
      </c>
      <c r="H311" s="16"/>
      <c r="I311" s="17"/>
      <c r="J311" s="17"/>
      <c r="K311" s="17"/>
      <c r="L311" s="17"/>
    </row>
    <row r="312" ht="16.5" customHeight="1">
      <c r="B312" s="14">
        <v>46013.0</v>
      </c>
      <c r="C312" s="17" t="s">
        <v>234</v>
      </c>
      <c r="D312" s="17" t="s">
        <v>180</v>
      </c>
      <c r="E312" s="34"/>
      <c r="F312" s="17">
        <v>507.97</v>
      </c>
      <c r="G312" s="47">
        <f t="shared" si="25"/>
        <v>14745.7</v>
      </c>
      <c r="H312" s="16"/>
      <c r="I312" s="17"/>
      <c r="J312" s="17"/>
      <c r="K312" s="17"/>
      <c r="L312" s="17"/>
    </row>
    <row r="313" ht="16.5" customHeight="1">
      <c r="B313" s="14">
        <v>46013.0</v>
      </c>
      <c r="C313" s="17" t="s">
        <v>234</v>
      </c>
      <c r="D313" s="17" t="s">
        <v>180</v>
      </c>
      <c r="E313" s="34"/>
      <c r="F313" s="17">
        <v>507.97</v>
      </c>
      <c r="G313" s="47">
        <f t="shared" si="25"/>
        <v>14237.73</v>
      </c>
      <c r="H313" s="16"/>
      <c r="I313" s="17"/>
      <c r="J313" s="17"/>
      <c r="K313" s="17"/>
      <c r="L313" s="17"/>
    </row>
    <row r="314" ht="16.5" customHeight="1">
      <c r="B314" s="14">
        <v>46014.0</v>
      </c>
      <c r="C314" s="17" t="s">
        <v>234</v>
      </c>
      <c r="D314" s="17" t="s">
        <v>180</v>
      </c>
      <c r="E314" s="34"/>
      <c r="F314" s="17">
        <v>507.97</v>
      </c>
      <c r="G314" s="47">
        <f t="shared" si="25"/>
        <v>13729.76</v>
      </c>
      <c r="H314" s="16"/>
      <c r="I314" s="17"/>
      <c r="J314" s="17"/>
      <c r="K314" s="17"/>
      <c r="L314" s="17"/>
    </row>
    <row r="315" ht="16.5" customHeight="1">
      <c r="B315" s="14">
        <v>46015.0</v>
      </c>
      <c r="C315" s="17" t="s">
        <v>240</v>
      </c>
      <c r="D315" s="17" t="s">
        <v>219</v>
      </c>
      <c r="E315" s="34"/>
      <c r="F315" s="17">
        <v>507.97</v>
      </c>
      <c r="G315" s="47">
        <f t="shared" si="25"/>
        <v>13221.79</v>
      </c>
      <c r="H315" s="16"/>
      <c r="I315" s="17"/>
      <c r="J315" s="17"/>
      <c r="K315" s="17"/>
      <c r="L315" s="17"/>
    </row>
    <row r="316" ht="16.5" customHeight="1">
      <c r="B316" s="14">
        <v>46017.0</v>
      </c>
      <c r="C316" s="17" t="s">
        <v>240</v>
      </c>
      <c r="D316" s="17" t="s">
        <v>219</v>
      </c>
      <c r="E316" s="34"/>
      <c r="F316" s="17">
        <v>507.95</v>
      </c>
      <c r="G316" s="47">
        <f t="shared" si="25"/>
        <v>12713.84</v>
      </c>
      <c r="H316" s="16"/>
      <c r="I316" s="17"/>
      <c r="J316" s="17"/>
      <c r="K316" s="17"/>
      <c r="L316" s="17"/>
    </row>
    <row r="317" ht="16.5" customHeight="1">
      <c r="B317" s="14">
        <v>46020.0</v>
      </c>
      <c r="C317" s="17" t="s">
        <v>240</v>
      </c>
      <c r="D317" s="17" t="s">
        <v>219</v>
      </c>
      <c r="E317" s="34"/>
      <c r="F317" s="17">
        <v>507.95</v>
      </c>
      <c r="G317" s="47">
        <f t="shared" si="25"/>
        <v>12205.89</v>
      </c>
      <c r="H317" s="16"/>
      <c r="I317" s="17"/>
      <c r="J317" s="17"/>
      <c r="K317" s="17"/>
      <c r="L317" s="17"/>
    </row>
    <row r="318" ht="16.5" customHeight="1">
      <c r="B318" s="14">
        <v>46020.0</v>
      </c>
      <c r="C318" s="17" t="s">
        <v>241</v>
      </c>
      <c r="D318" s="17" t="s">
        <v>194</v>
      </c>
      <c r="E318" s="34"/>
      <c r="F318" s="17">
        <v>794.42</v>
      </c>
      <c r="G318" s="47">
        <f t="shared" si="25"/>
        <v>11411.47</v>
      </c>
      <c r="H318" s="16"/>
      <c r="I318" s="17"/>
      <c r="J318" s="17"/>
      <c r="K318" s="17"/>
      <c r="L318" s="17"/>
    </row>
    <row r="319" ht="16.5" customHeight="1">
      <c r="B319" s="14">
        <v>46022.0</v>
      </c>
      <c r="C319" s="17" t="s">
        <v>242</v>
      </c>
      <c r="D319" s="17" t="s">
        <v>211</v>
      </c>
      <c r="E319" s="34"/>
      <c r="F319" s="17">
        <v>507.97</v>
      </c>
      <c r="G319" s="47">
        <f t="shared" si="25"/>
        <v>10903.5</v>
      </c>
      <c r="H319" s="16"/>
      <c r="I319" s="17"/>
      <c r="J319" s="17"/>
      <c r="K319" s="17"/>
      <c r="L319" s="17"/>
    </row>
    <row r="320" ht="16.5" customHeight="1">
      <c r="B320" s="14">
        <v>46024.0</v>
      </c>
      <c r="C320" s="17" t="s">
        <v>242</v>
      </c>
      <c r="D320" s="17" t="s">
        <v>211</v>
      </c>
      <c r="E320" s="34"/>
      <c r="F320" s="17">
        <v>507.97</v>
      </c>
      <c r="G320" s="47">
        <f t="shared" si="25"/>
        <v>10395.53</v>
      </c>
      <c r="H320" s="16"/>
      <c r="I320" s="17"/>
      <c r="J320" s="17"/>
      <c r="K320" s="17"/>
      <c r="L320" s="17"/>
    </row>
    <row r="321" ht="16.5" customHeight="1">
      <c r="B321" s="14">
        <v>46024.0</v>
      </c>
      <c r="C321" s="17" t="s">
        <v>243</v>
      </c>
      <c r="D321" s="17" t="s">
        <v>201</v>
      </c>
      <c r="E321" s="34"/>
      <c r="F321" s="17">
        <v>25.98</v>
      </c>
      <c r="G321" s="47">
        <f t="shared" si="25"/>
        <v>10369.55</v>
      </c>
      <c r="H321" s="16"/>
      <c r="I321" s="17"/>
      <c r="J321" s="17"/>
      <c r="K321" s="17"/>
      <c r="L321" s="17"/>
    </row>
    <row r="322" ht="16.5" customHeight="1">
      <c r="B322" s="14">
        <v>46027.0</v>
      </c>
      <c r="C322" s="17" t="s">
        <v>242</v>
      </c>
      <c r="D322" s="17" t="s">
        <v>211</v>
      </c>
      <c r="E322" s="34"/>
      <c r="F322" s="17">
        <v>507.97</v>
      </c>
      <c r="G322" s="47">
        <f t="shared" si="25"/>
        <v>9861.58</v>
      </c>
      <c r="H322" s="16"/>
      <c r="I322" s="17"/>
      <c r="J322" s="17"/>
      <c r="K322" s="17"/>
      <c r="L322" s="17"/>
    </row>
    <row r="323" ht="16.5" customHeight="1">
      <c r="B323" s="14">
        <v>46028.0</v>
      </c>
      <c r="C323" s="17" t="s">
        <v>14</v>
      </c>
      <c r="D323" s="17"/>
      <c r="E323" s="34"/>
      <c r="F323" s="17"/>
      <c r="G323" s="47">
        <v>9850.0</v>
      </c>
      <c r="H323" s="16"/>
      <c r="I323" s="17"/>
      <c r="J323" s="17"/>
      <c r="K323" s="17"/>
      <c r="L323" s="17"/>
    </row>
    <row r="324" ht="16.5" customHeight="1">
      <c r="B324" s="14">
        <v>46028.0</v>
      </c>
      <c r="C324" s="17" t="s">
        <v>240</v>
      </c>
      <c r="D324" s="17" t="s">
        <v>180</v>
      </c>
      <c r="E324" s="34"/>
      <c r="F324" s="17">
        <v>507.97</v>
      </c>
      <c r="G324" s="47">
        <f t="shared" ref="G324:G376" si="26">G323+E324-F324</f>
        <v>9342.03</v>
      </c>
      <c r="H324" s="16"/>
      <c r="I324" s="17"/>
      <c r="J324" s="17"/>
      <c r="K324" s="17"/>
      <c r="L324" s="17"/>
    </row>
    <row r="325" ht="16.5" customHeight="1">
      <c r="B325" s="14">
        <v>46028.0</v>
      </c>
      <c r="C325" s="17" t="s">
        <v>240</v>
      </c>
      <c r="D325" s="17" t="s">
        <v>180</v>
      </c>
      <c r="E325" s="34"/>
      <c r="F325" s="17">
        <v>507.97</v>
      </c>
      <c r="G325" s="47">
        <f t="shared" si="26"/>
        <v>8834.06</v>
      </c>
      <c r="H325" s="16"/>
      <c r="I325" s="17"/>
      <c r="J325" s="17"/>
      <c r="K325" s="17"/>
      <c r="L325" s="17"/>
    </row>
    <row r="326" ht="16.5" customHeight="1">
      <c r="B326" s="14">
        <v>46028.0</v>
      </c>
      <c r="C326" s="17" t="s">
        <v>240</v>
      </c>
      <c r="D326" s="17" t="s">
        <v>180</v>
      </c>
      <c r="E326" s="34"/>
      <c r="F326" s="17">
        <v>507.97</v>
      </c>
      <c r="G326" s="47">
        <f t="shared" si="26"/>
        <v>8326.09</v>
      </c>
      <c r="H326" s="16"/>
      <c r="I326" s="17"/>
      <c r="J326" s="17"/>
      <c r="K326" s="17"/>
      <c r="L326" s="17"/>
    </row>
    <row r="327" ht="16.5" customHeight="1">
      <c r="B327" s="14">
        <v>46029.0</v>
      </c>
      <c r="C327" s="17" t="s">
        <v>240</v>
      </c>
      <c r="D327" s="17" t="s">
        <v>219</v>
      </c>
      <c r="E327" s="34"/>
      <c r="F327" s="17">
        <v>507.95</v>
      </c>
      <c r="G327" s="47">
        <f t="shared" si="26"/>
        <v>7818.14</v>
      </c>
      <c r="H327" s="16"/>
      <c r="I327" s="17"/>
      <c r="J327" s="17"/>
      <c r="K327" s="17"/>
      <c r="L327" s="17"/>
    </row>
    <row r="328" ht="16.5" customHeight="1">
      <c r="B328" s="14">
        <v>46030.0</v>
      </c>
      <c r="C328" s="17" t="s">
        <v>240</v>
      </c>
      <c r="D328" s="17" t="s">
        <v>180</v>
      </c>
      <c r="E328" s="34"/>
      <c r="F328" s="17">
        <v>507.97</v>
      </c>
      <c r="G328" s="47">
        <f t="shared" si="26"/>
        <v>7310.17</v>
      </c>
      <c r="H328" s="16"/>
      <c r="I328" s="17"/>
      <c r="J328" s="17"/>
      <c r="K328" s="17"/>
      <c r="L328" s="17"/>
    </row>
    <row r="329" ht="16.5" customHeight="1">
      <c r="B329" s="14">
        <v>46030.0</v>
      </c>
      <c r="C329" s="17" t="s">
        <v>240</v>
      </c>
      <c r="D329" s="17" t="s">
        <v>219</v>
      </c>
      <c r="E329" s="34"/>
      <c r="F329" s="17">
        <v>507.95</v>
      </c>
      <c r="G329" s="47">
        <f t="shared" si="26"/>
        <v>6802.22</v>
      </c>
      <c r="H329" s="16"/>
      <c r="I329" s="17"/>
      <c r="J329" s="17"/>
      <c r="K329" s="17"/>
      <c r="L329" s="17"/>
    </row>
    <row r="330" ht="16.5" customHeight="1">
      <c r="B330" s="14">
        <v>46034.0</v>
      </c>
      <c r="C330" s="17" t="s">
        <v>244</v>
      </c>
      <c r="D330" s="17" t="s">
        <v>219</v>
      </c>
      <c r="E330" s="34"/>
      <c r="F330" s="17">
        <v>507.97</v>
      </c>
      <c r="G330" s="47">
        <f t="shared" si="26"/>
        <v>6294.25</v>
      </c>
      <c r="H330" s="16"/>
      <c r="I330" s="17"/>
      <c r="J330" s="17"/>
      <c r="K330" s="17"/>
      <c r="L330" s="16" t="s">
        <v>245</v>
      </c>
    </row>
    <row r="331" ht="16.5" customHeight="1">
      <c r="B331" s="14">
        <v>46036.0</v>
      </c>
      <c r="C331" s="17" t="s">
        <v>243</v>
      </c>
      <c r="D331" s="17" t="s">
        <v>201</v>
      </c>
      <c r="E331" s="34"/>
      <c r="F331" s="17">
        <v>25.98</v>
      </c>
      <c r="G331" s="47">
        <f t="shared" si="26"/>
        <v>6268.27</v>
      </c>
      <c r="H331" s="16"/>
      <c r="I331" s="17"/>
      <c r="J331" s="17"/>
      <c r="K331" s="17"/>
      <c r="L331" s="17"/>
    </row>
    <row r="332" ht="16.5" customHeight="1">
      <c r="B332" s="14">
        <v>46038.0</v>
      </c>
      <c r="C332" s="17" t="s">
        <v>244</v>
      </c>
      <c r="D332" s="17" t="s">
        <v>180</v>
      </c>
      <c r="E332" s="34"/>
      <c r="F332" s="17">
        <v>507.97</v>
      </c>
      <c r="G332" s="47">
        <f t="shared" si="26"/>
        <v>5760.3</v>
      </c>
      <c r="H332" s="16"/>
      <c r="I332" s="17"/>
      <c r="J332" s="17"/>
      <c r="K332" s="17"/>
      <c r="L332" s="17"/>
    </row>
    <row r="333" ht="16.5" customHeight="1">
      <c r="B333" s="14">
        <v>46038.0</v>
      </c>
      <c r="C333" s="17" t="s">
        <v>244</v>
      </c>
      <c r="D333" s="17" t="s">
        <v>180</v>
      </c>
      <c r="E333" s="34"/>
      <c r="F333" s="17">
        <v>507.97</v>
      </c>
      <c r="G333" s="47">
        <f t="shared" si="26"/>
        <v>5252.33</v>
      </c>
      <c r="H333" s="16"/>
      <c r="I333" s="17"/>
      <c r="J333" s="17"/>
      <c r="K333" s="17"/>
      <c r="L333" s="17"/>
    </row>
    <row r="334" ht="16.5" customHeight="1">
      <c r="B334" s="14">
        <v>46041.0</v>
      </c>
      <c r="C334" s="17" t="s">
        <v>244</v>
      </c>
      <c r="D334" s="17" t="s">
        <v>180</v>
      </c>
      <c r="E334" s="34"/>
      <c r="F334" s="17">
        <v>507.97</v>
      </c>
      <c r="G334" s="47">
        <f t="shared" si="26"/>
        <v>4744.36</v>
      </c>
      <c r="H334" s="16"/>
      <c r="I334" s="17"/>
      <c r="J334" s="17"/>
      <c r="K334" s="17"/>
      <c r="L334" s="17"/>
    </row>
    <row r="335" ht="16.5" customHeight="1">
      <c r="B335" s="14">
        <v>46041.0</v>
      </c>
      <c r="C335" s="17" t="s">
        <v>244</v>
      </c>
      <c r="D335" s="17" t="s">
        <v>180</v>
      </c>
      <c r="E335" s="34"/>
      <c r="F335" s="17">
        <v>507.97</v>
      </c>
      <c r="G335" s="47">
        <f t="shared" si="26"/>
        <v>4236.39</v>
      </c>
      <c r="H335" s="16"/>
      <c r="I335" s="17"/>
      <c r="J335" s="17"/>
      <c r="K335" s="17"/>
      <c r="L335" s="17"/>
    </row>
    <row r="336" ht="16.5" customHeight="1">
      <c r="B336" s="14">
        <v>46041.0</v>
      </c>
      <c r="C336" s="17" t="s">
        <v>244</v>
      </c>
      <c r="D336" s="17" t="s">
        <v>180</v>
      </c>
      <c r="E336" s="34"/>
      <c r="F336" s="17">
        <v>507.97</v>
      </c>
      <c r="G336" s="47">
        <f t="shared" si="26"/>
        <v>3728.42</v>
      </c>
      <c r="H336" s="16"/>
      <c r="I336" s="17"/>
      <c r="J336" s="17"/>
      <c r="K336" s="17"/>
      <c r="L336" s="17"/>
    </row>
    <row r="337" ht="16.5" customHeight="1">
      <c r="B337" s="14">
        <v>46041.0</v>
      </c>
      <c r="C337" s="17" t="s">
        <v>244</v>
      </c>
      <c r="D337" s="17" t="s">
        <v>219</v>
      </c>
      <c r="E337" s="34"/>
      <c r="F337" s="17">
        <v>507.97</v>
      </c>
      <c r="G337" s="47">
        <f t="shared" si="26"/>
        <v>3220.45</v>
      </c>
      <c r="H337" s="16"/>
      <c r="I337" s="17"/>
      <c r="J337" s="17"/>
      <c r="K337" s="17"/>
      <c r="L337" s="17"/>
    </row>
    <row r="338" ht="16.5" customHeight="1">
      <c r="B338" s="14">
        <v>46042.0</v>
      </c>
      <c r="C338" s="17" t="s">
        <v>244</v>
      </c>
      <c r="D338" s="17" t="s">
        <v>219</v>
      </c>
      <c r="E338" s="34"/>
      <c r="F338" s="17">
        <v>507.95</v>
      </c>
      <c r="G338" s="47">
        <f t="shared" si="26"/>
        <v>2712.5</v>
      </c>
      <c r="H338" s="16"/>
      <c r="I338" s="17"/>
      <c r="J338" s="17"/>
      <c r="K338" s="17"/>
      <c r="L338" s="17"/>
    </row>
    <row r="339" ht="16.5" customHeight="1">
      <c r="B339" s="14">
        <v>46042.0</v>
      </c>
      <c r="C339" s="17" t="s">
        <v>244</v>
      </c>
      <c r="D339" s="17" t="s">
        <v>219</v>
      </c>
      <c r="E339" s="34"/>
      <c r="F339" s="17">
        <v>507.95</v>
      </c>
      <c r="G339" s="47">
        <f t="shared" si="26"/>
        <v>2204.55</v>
      </c>
      <c r="H339" s="16"/>
      <c r="I339" s="17"/>
      <c r="J339" s="17"/>
      <c r="K339" s="17"/>
      <c r="L339" s="17"/>
    </row>
    <row r="340" ht="16.5" customHeight="1">
      <c r="B340" s="14">
        <v>46043.0</v>
      </c>
      <c r="C340" s="17" t="s">
        <v>246</v>
      </c>
      <c r="D340" s="17"/>
      <c r="E340" s="34">
        <v>18346.0</v>
      </c>
      <c r="F340" s="17"/>
      <c r="G340" s="47">
        <f t="shared" si="26"/>
        <v>20550.55</v>
      </c>
      <c r="H340" s="16">
        <v>20640.0</v>
      </c>
      <c r="I340" s="17"/>
      <c r="J340" s="17"/>
      <c r="K340" s="17"/>
      <c r="L340" s="17" t="s">
        <v>247</v>
      </c>
    </row>
    <row r="341" ht="16.5" customHeight="1">
      <c r="B341" s="14">
        <v>46043.0</v>
      </c>
      <c r="C341" s="17" t="s">
        <v>244</v>
      </c>
      <c r="D341" s="17" t="s">
        <v>219</v>
      </c>
      <c r="E341" s="34"/>
      <c r="F341" s="17">
        <v>507.95</v>
      </c>
      <c r="G341" s="47">
        <f t="shared" si="26"/>
        <v>20042.6</v>
      </c>
      <c r="H341" s="16"/>
      <c r="I341" s="17"/>
      <c r="J341" s="17"/>
      <c r="K341" s="17"/>
      <c r="L341" s="17"/>
    </row>
    <row r="342" ht="16.5" customHeight="1">
      <c r="B342" s="14">
        <v>46043.0</v>
      </c>
      <c r="C342" s="17" t="s">
        <v>248</v>
      </c>
      <c r="D342" s="17" t="s">
        <v>219</v>
      </c>
      <c r="E342" s="34"/>
      <c r="F342" s="17">
        <v>507.95</v>
      </c>
      <c r="G342" s="47">
        <f t="shared" si="26"/>
        <v>19534.65</v>
      </c>
      <c r="H342" s="16"/>
      <c r="I342" s="17"/>
      <c r="J342" s="17"/>
      <c r="K342" s="17"/>
      <c r="L342" s="17"/>
    </row>
    <row r="343" ht="16.5" customHeight="1">
      <c r="B343" s="14">
        <v>46043.0</v>
      </c>
      <c r="C343" s="17" t="s">
        <v>243</v>
      </c>
      <c r="D343" s="17" t="s">
        <v>201</v>
      </c>
      <c r="E343" s="34"/>
      <c r="F343" s="17">
        <v>141.02</v>
      </c>
      <c r="G343" s="47">
        <f t="shared" si="26"/>
        <v>19393.63</v>
      </c>
      <c r="H343" s="16"/>
      <c r="I343" s="17"/>
      <c r="J343" s="17"/>
      <c r="K343" s="17"/>
      <c r="L343" s="17" t="s">
        <v>249</v>
      </c>
    </row>
    <row r="344" ht="16.5" customHeight="1">
      <c r="B344" s="14">
        <v>46044.0</v>
      </c>
      <c r="C344" s="17" t="s">
        <v>240</v>
      </c>
      <c r="D344" s="17" t="s">
        <v>219</v>
      </c>
      <c r="E344" s="34"/>
      <c r="F344" s="17">
        <v>507.95</v>
      </c>
      <c r="G344" s="47">
        <f t="shared" si="26"/>
        <v>18885.68</v>
      </c>
      <c r="H344" s="16"/>
      <c r="I344" s="17"/>
      <c r="J344" s="17"/>
      <c r="K344" s="17"/>
      <c r="L344" s="17"/>
    </row>
    <row r="345" ht="16.5" customHeight="1">
      <c r="B345" s="14">
        <v>46044.0</v>
      </c>
      <c r="C345" s="17" t="s">
        <v>227</v>
      </c>
      <c r="D345" s="17" t="s">
        <v>208</v>
      </c>
      <c r="E345" s="34"/>
      <c r="F345" s="17">
        <v>409.01</v>
      </c>
      <c r="G345" s="47">
        <f t="shared" si="26"/>
        <v>18476.67</v>
      </c>
      <c r="H345" s="16"/>
      <c r="I345" s="17"/>
      <c r="J345" s="17"/>
      <c r="K345" s="17"/>
      <c r="L345" s="17"/>
    </row>
    <row r="346" ht="16.5" customHeight="1">
      <c r="B346" s="14">
        <v>46045.0</v>
      </c>
      <c r="C346" s="17" t="s">
        <v>240</v>
      </c>
      <c r="D346" s="17" t="s">
        <v>180</v>
      </c>
      <c r="E346" s="34"/>
      <c r="F346" s="17">
        <v>507.97</v>
      </c>
      <c r="G346" s="47">
        <f t="shared" si="26"/>
        <v>17968.7</v>
      </c>
      <c r="H346" s="16"/>
      <c r="I346" s="17"/>
      <c r="J346" s="17"/>
      <c r="K346" s="17"/>
      <c r="L346" s="17"/>
    </row>
    <row r="347" ht="16.5" customHeight="1">
      <c r="B347" s="14">
        <v>46048.0</v>
      </c>
      <c r="C347" s="17" t="s">
        <v>244</v>
      </c>
      <c r="D347" s="17" t="s">
        <v>180</v>
      </c>
      <c r="E347" s="34"/>
      <c r="F347" s="17">
        <v>507.97</v>
      </c>
      <c r="G347" s="47">
        <f t="shared" si="26"/>
        <v>17460.73</v>
      </c>
      <c r="H347" s="16"/>
      <c r="I347" s="17"/>
      <c r="J347" s="17"/>
      <c r="K347" s="17"/>
      <c r="L347" s="17"/>
    </row>
    <row r="348" ht="16.5" customHeight="1">
      <c r="B348" s="14">
        <v>46052.0</v>
      </c>
      <c r="C348" s="17" t="s">
        <v>243</v>
      </c>
      <c r="D348" s="17" t="s">
        <v>201</v>
      </c>
      <c r="E348" s="34"/>
      <c r="F348" s="17">
        <v>11.13</v>
      </c>
      <c r="G348" s="47">
        <f t="shared" si="26"/>
        <v>17449.6</v>
      </c>
      <c r="H348" s="16"/>
      <c r="I348" s="17"/>
      <c r="J348" s="17"/>
      <c r="K348" s="17"/>
      <c r="L348" s="17"/>
    </row>
    <row r="349" ht="16.5" customHeight="1">
      <c r="B349" s="14">
        <v>46058.0</v>
      </c>
      <c r="C349" s="17" t="s">
        <v>240</v>
      </c>
      <c r="D349" s="17" t="s">
        <v>219</v>
      </c>
      <c r="E349" s="34"/>
      <c r="F349" s="17">
        <v>507.95</v>
      </c>
      <c r="G349" s="47">
        <f t="shared" si="26"/>
        <v>16941.65</v>
      </c>
      <c r="H349" s="16"/>
      <c r="I349" s="17"/>
      <c r="J349" s="17"/>
      <c r="K349" s="17"/>
      <c r="L349" s="17"/>
    </row>
    <row r="350" ht="16.5" customHeight="1">
      <c r="B350" s="14">
        <v>46058.0</v>
      </c>
      <c r="C350" s="17" t="s">
        <v>240</v>
      </c>
      <c r="D350" s="17" t="s">
        <v>219</v>
      </c>
      <c r="E350" s="34"/>
      <c r="F350" s="17">
        <v>507.95</v>
      </c>
      <c r="G350" s="47">
        <f t="shared" si="26"/>
        <v>16433.7</v>
      </c>
      <c r="H350" s="16"/>
      <c r="I350" s="17"/>
      <c r="J350" s="17"/>
      <c r="K350" s="17"/>
      <c r="L350" s="17"/>
    </row>
    <row r="351" ht="16.5" customHeight="1">
      <c r="B351" s="14">
        <v>46062.0</v>
      </c>
      <c r="C351" s="17" t="s">
        <v>240</v>
      </c>
      <c r="D351" s="17" t="s">
        <v>219</v>
      </c>
      <c r="E351" s="34"/>
      <c r="F351" s="17">
        <v>507.97</v>
      </c>
      <c r="G351" s="47">
        <f t="shared" si="26"/>
        <v>15925.73</v>
      </c>
      <c r="H351" s="16"/>
      <c r="I351" s="17"/>
      <c r="J351" s="17"/>
      <c r="K351" s="17"/>
      <c r="L351" s="17" t="s">
        <v>250</v>
      </c>
    </row>
    <row r="352" ht="16.5" customHeight="1">
      <c r="B352" s="14">
        <v>46062.0</v>
      </c>
      <c r="C352" s="17" t="s">
        <v>244</v>
      </c>
      <c r="D352" s="17" t="s">
        <v>219</v>
      </c>
      <c r="E352" s="34"/>
      <c r="F352" s="17">
        <v>507.97</v>
      </c>
      <c r="G352" s="47">
        <f t="shared" si="26"/>
        <v>15417.76</v>
      </c>
      <c r="H352" s="16"/>
      <c r="I352" s="17"/>
      <c r="J352" s="17"/>
      <c r="K352" s="17"/>
      <c r="L352" s="17" t="s">
        <v>251</v>
      </c>
    </row>
    <row r="353" ht="16.5" customHeight="1">
      <c r="B353" s="14">
        <v>46062.0</v>
      </c>
      <c r="C353" s="17" t="s">
        <v>244</v>
      </c>
      <c r="D353" s="17" t="s">
        <v>180</v>
      </c>
      <c r="E353" s="34"/>
      <c r="F353" s="17">
        <v>507.97</v>
      </c>
      <c r="G353" s="47">
        <f t="shared" si="26"/>
        <v>14909.79</v>
      </c>
      <c r="H353" s="16"/>
      <c r="I353" s="17"/>
      <c r="J353" s="17"/>
      <c r="K353" s="17"/>
      <c r="L353" s="17" t="s">
        <v>252</v>
      </c>
    </row>
    <row r="354" ht="16.5" customHeight="1">
      <c r="B354" s="14">
        <v>46064.0</v>
      </c>
      <c r="C354" s="17" t="s">
        <v>244</v>
      </c>
      <c r="D354" s="17" t="s">
        <v>180</v>
      </c>
      <c r="E354" s="34"/>
      <c r="F354" s="17">
        <v>507.97</v>
      </c>
      <c r="G354" s="47">
        <f t="shared" si="26"/>
        <v>14401.82</v>
      </c>
      <c r="H354" s="16"/>
      <c r="I354" s="17"/>
      <c r="J354" s="17"/>
      <c r="K354" s="17"/>
      <c r="L354" s="17"/>
    </row>
    <row r="355" ht="16.5" customHeight="1">
      <c r="B355" s="14">
        <v>46064.0</v>
      </c>
      <c r="C355" s="17" t="s">
        <v>244</v>
      </c>
      <c r="D355" s="17" t="s">
        <v>180</v>
      </c>
      <c r="E355" s="34"/>
      <c r="F355" s="17">
        <v>507.97</v>
      </c>
      <c r="G355" s="47">
        <f t="shared" si="26"/>
        <v>13893.85</v>
      </c>
      <c r="H355" s="16"/>
      <c r="I355" s="17"/>
      <c r="J355" s="17"/>
      <c r="K355" s="17"/>
      <c r="L355" s="17"/>
    </row>
    <row r="356" ht="16.5" customHeight="1">
      <c r="B356" s="14">
        <v>46064.0</v>
      </c>
      <c r="C356" s="17" t="s">
        <v>244</v>
      </c>
      <c r="D356" s="17" t="s">
        <v>180</v>
      </c>
      <c r="E356" s="34"/>
      <c r="F356" s="17">
        <v>507.97</v>
      </c>
      <c r="G356" s="47">
        <f t="shared" si="26"/>
        <v>13385.88</v>
      </c>
      <c r="H356" s="16"/>
      <c r="I356" s="17"/>
      <c r="J356" s="17"/>
      <c r="K356" s="17"/>
      <c r="L356" s="17"/>
    </row>
    <row r="357" ht="16.5" customHeight="1">
      <c r="B357" s="14">
        <v>46065.0</v>
      </c>
      <c r="C357" s="17" t="s">
        <v>240</v>
      </c>
      <c r="D357" s="17" t="s">
        <v>180</v>
      </c>
      <c r="E357" s="34"/>
      <c r="F357" s="17">
        <v>507.97</v>
      </c>
      <c r="G357" s="47">
        <f t="shared" si="26"/>
        <v>12877.91</v>
      </c>
      <c r="H357" s="16"/>
      <c r="I357" s="17"/>
      <c r="J357" s="17"/>
      <c r="K357" s="17"/>
      <c r="L357" s="17"/>
    </row>
    <row r="358" ht="16.5" customHeight="1">
      <c r="B358" s="14">
        <v>46066.0</v>
      </c>
      <c r="C358" s="17" t="s">
        <v>240</v>
      </c>
      <c r="D358" s="17" t="s">
        <v>180</v>
      </c>
      <c r="E358" s="34"/>
      <c r="F358" s="17">
        <v>507.97</v>
      </c>
      <c r="G358" s="47">
        <f t="shared" si="26"/>
        <v>12369.94</v>
      </c>
      <c r="H358" s="16"/>
      <c r="I358" s="17"/>
      <c r="J358" s="17"/>
      <c r="K358" s="17"/>
      <c r="L358" s="17"/>
    </row>
    <row r="359" ht="16.5" customHeight="1">
      <c r="B359" s="14">
        <v>46072.0</v>
      </c>
      <c r="C359" s="17" t="s">
        <v>244</v>
      </c>
      <c r="D359" s="17" t="s">
        <v>219</v>
      </c>
      <c r="E359" s="34"/>
      <c r="F359" s="17">
        <v>507.95</v>
      </c>
      <c r="G359" s="47">
        <f t="shared" si="26"/>
        <v>11861.99</v>
      </c>
      <c r="H359" s="16"/>
      <c r="I359" s="17"/>
      <c r="J359" s="17"/>
      <c r="K359" s="17"/>
      <c r="L359" s="17"/>
    </row>
    <row r="360" ht="16.5" customHeight="1">
      <c r="B360" s="14">
        <v>46072.0</v>
      </c>
      <c r="C360" s="17" t="s">
        <v>244</v>
      </c>
      <c r="D360" s="17" t="s">
        <v>219</v>
      </c>
      <c r="E360" s="34"/>
      <c r="F360" s="17">
        <v>507.95</v>
      </c>
      <c r="G360" s="47">
        <f t="shared" si="26"/>
        <v>11354.04</v>
      </c>
      <c r="H360" s="16"/>
      <c r="I360" s="17"/>
      <c r="J360" s="17"/>
      <c r="K360" s="17"/>
      <c r="L360" s="17"/>
    </row>
    <row r="361" ht="16.5" customHeight="1">
      <c r="B361" s="14">
        <v>46073.0</v>
      </c>
      <c r="C361" s="17" t="s">
        <v>244</v>
      </c>
      <c r="D361" s="17" t="s">
        <v>219</v>
      </c>
      <c r="E361" s="34"/>
      <c r="F361" s="17">
        <v>408.35</v>
      </c>
      <c r="G361" s="47">
        <f t="shared" si="26"/>
        <v>10945.69</v>
      </c>
      <c r="H361" s="16"/>
      <c r="I361" s="17"/>
      <c r="J361" s="17"/>
      <c r="K361" s="17"/>
      <c r="L361" s="17" t="s">
        <v>253</v>
      </c>
    </row>
    <row r="362" ht="16.5" customHeight="1">
      <c r="B362" s="14">
        <v>46073.0</v>
      </c>
      <c r="C362" s="17" t="s">
        <v>244</v>
      </c>
      <c r="D362" s="17" t="s">
        <v>219</v>
      </c>
      <c r="E362" s="34"/>
      <c r="F362" s="17">
        <v>408.35</v>
      </c>
      <c r="G362" s="47">
        <f t="shared" si="26"/>
        <v>10537.34</v>
      </c>
      <c r="H362" s="16"/>
      <c r="I362" s="17"/>
      <c r="J362" s="17"/>
      <c r="K362" s="17"/>
      <c r="L362" s="17" t="s">
        <v>253</v>
      </c>
    </row>
    <row r="363" ht="16.5" customHeight="1">
      <c r="B363" s="14">
        <v>46073.0</v>
      </c>
      <c r="C363" s="17" t="s">
        <v>244</v>
      </c>
      <c r="D363" s="17" t="s">
        <v>219</v>
      </c>
      <c r="E363" s="34"/>
      <c r="F363" s="17">
        <v>408.35</v>
      </c>
      <c r="G363" s="47">
        <f t="shared" si="26"/>
        <v>10128.99</v>
      </c>
      <c r="H363" s="16"/>
      <c r="I363" s="17"/>
      <c r="J363" s="17"/>
      <c r="K363" s="17"/>
      <c r="L363" s="17" t="s">
        <v>253</v>
      </c>
    </row>
    <row r="364" ht="16.5" customHeight="1">
      <c r="B364" s="14">
        <v>46076.0</v>
      </c>
      <c r="C364" s="17" t="s">
        <v>240</v>
      </c>
      <c r="D364" s="17" t="s">
        <v>180</v>
      </c>
      <c r="E364" s="34"/>
      <c r="F364" s="17">
        <v>507.97</v>
      </c>
      <c r="G364" s="47">
        <f t="shared" si="26"/>
        <v>9621.02</v>
      </c>
      <c r="H364" s="16"/>
      <c r="I364" s="17"/>
      <c r="J364" s="17"/>
      <c r="K364" s="17"/>
      <c r="L364" s="17"/>
    </row>
    <row r="365" ht="16.5" customHeight="1">
      <c r="B365" s="14">
        <v>46076.0</v>
      </c>
      <c r="C365" s="17" t="s">
        <v>240</v>
      </c>
      <c r="D365" s="17" t="s">
        <v>180</v>
      </c>
      <c r="E365" s="34"/>
      <c r="F365" s="17">
        <v>507.97</v>
      </c>
      <c r="G365" s="47">
        <f t="shared" si="26"/>
        <v>9113.05</v>
      </c>
      <c r="H365" s="16"/>
      <c r="I365" s="17"/>
      <c r="J365" s="17"/>
      <c r="K365" s="17"/>
      <c r="L365" s="17"/>
    </row>
    <row r="366" ht="16.5" customHeight="1">
      <c r="B366" s="14">
        <v>46078.0</v>
      </c>
      <c r="C366" s="17" t="s">
        <v>240</v>
      </c>
      <c r="D366" s="17" t="s">
        <v>219</v>
      </c>
      <c r="E366" s="34"/>
      <c r="F366" s="17">
        <v>408.35</v>
      </c>
      <c r="G366" s="47">
        <f t="shared" si="26"/>
        <v>8704.7</v>
      </c>
      <c r="H366" s="16"/>
      <c r="I366" s="17"/>
      <c r="J366" s="17"/>
      <c r="K366" s="17"/>
      <c r="L366" s="17" t="s">
        <v>253</v>
      </c>
    </row>
    <row r="367" ht="16.5" customHeight="1">
      <c r="B367" s="14">
        <v>46078.0</v>
      </c>
      <c r="C367" s="17" t="s">
        <v>240</v>
      </c>
      <c r="D367" s="17" t="s">
        <v>219</v>
      </c>
      <c r="E367" s="34"/>
      <c r="F367" s="17">
        <v>349.96</v>
      </c>
      <c r="G367" s="47">
        <f t="shared" si="26"/>
        <v>8354.74</v>
      </c>
      <c r="H367" s="16"/>
      <c r="I367" s="17"/>
      <c r="J367" s="17"/>
      <c r="K367" s="17"/>
      <c r="L367" s="17" t="s">
        <v>253</v>
      </c>
    </row>
    <row r="368" ht="16.5" customHeight="1">
      <c r="B368" s="14">
        <v>46079.0</v>
      </c>
      <c r="C368" s="17" t="s">
        <v>240</v>
      </c>
      <c r="D368" s="17" t="s">
        <v>219</v>
      </c>
      <c r="E368" s="34"/>
      <c r="F368" s="17">
        <v>507.95</v>
      </c>
      <c r="G368" s="47">
        <f t="shared" si="26"/>
        <v>7846.79</v>
      </c>
      <c r="H368" s="16"/>
      <c r="I368" s="17"/>
      <c r="J368" s="17"/>
      <c r="K368" s="17"/>
      <c r="L368" s="17"/>
    </row>
    <row r="369" ht="16.5" customHeight="1">
      <c r="B369" s="14">
        <v>46079.0</v>
      </c>
      <c r="C369" s="17" t="s">
        <v>240</v>
      </c>
      <c r="D369" s="17" t="s">
        <v>219</v>
      </c>
      <c r="E369" s="34"/>
      <c r="F369" s="17">
        <v>507.95</v>
      </c>
      <c r="G369" s="47">
        <f t="shared" si="26"/>
        <v>7338.84</v>
      </c>
      <c r="H369" s="16"/>
      <c r="I369" s="17"/>
      <c r="J369" s="17"/>
      <c r="K369" s="17"/>
      <c r="L369" s="17"/>
    </row>
    <row r="370" ht="16.5" customHeight="1">
      <c r="B370" s="14">
        <v>46080.0</v>
      </c>
      <c r="C370" s="17" t="s">
        <v>240</v>
      </c>
      <c r="D370" s="17" t="s">
        <v>180</v>
      </c>
      <c r="E370" s="34"/>
      <c r="F370" s="17">
        <v>507.97</v>
      </c>
      <c r="G370" s="47">
        <f t="shared" si="26"/>
        <v>6830.87</v>
      </c>
      <c r="H370" s="16"/>
      <c r="I370" s="17"/>
      <c r="J370" s="17"/>
      <c r="K370" s="17"/>
      <c r="L370" s="17"/>
    </row>
    <row r="371" ht="16.5" customHeight="1">
      <c r="B371" s="14">
        <v>46080.0</v>
      </c>
      <c r="C371" s="17" t="s">
        <v>240</v>
      </c>
      <c r="D371" s="17" t="s">
        <v>180</v>
      </c>
      <c r="E371" s="34"/>
      <c r="F371" s="17">
        <v>507.97</v>
      </c>
      <c r="G371" s="47">
        <f t="shared" si="26"/>
        <v>6322.9</v>
      </c>
      <c r="H371" s="16"/>
      <c r="I371" s="17"/>
      <c r="J371" s="17"/>
      <c r="K371" s="17"/>
      <c r="L371" s="17"/>
    </row>
    <row r="372" ht="16.5" customHeight="1">
      <c r="B372" s="14">
        <v>46080.0</v>
      </c>
      <c r="C372" s="17" t="s">
        <v>240</v>
      </c>
      <c r="D372" s="17" t="s">
        <v>219</v>
      </c>
      <c r="E372" s="34"/>
      <c r="F372" s="17">
        <v>507.97</v>
      </c>
      <c r="G372" s="47">
        <f t="shared" si="26"/>
        <v>5814.93</v>
      </c>
      <c r="H372" s="16"/>
      <c r="I372" s="17"/>
      <c r="J372" s="17"/>
      <c r="K372" s="17"/>
      <c r="L372" s="17" t="s">
        <v>250</v>
      </c>
      <c r="O372" s="44" t="s">
        <v>254</v>
      </c>
    </row>
    <row r="373" ht="16.5" customHeight="1">
      <c r="B373" s="14">
        <v>46080.0</v>
      </c>
      <c r="C373" s="42" t="s">
        <v>244</v>
      </c>
      <c r="D373" s="42" t="s">
        <v>180</v>
      </c>
      <c r="E373" s="34"/>
      <c r="F373" s="17">
        <v>507.97</v>
      </c>
      <c r="G373" s="47">
        <f t="shared" si="26"/>
        <v>5306.96</v>
      </c>
      <c r="H373" s="16"/>
      <c r="I373" s="17"/>
      <c r="J373" s="17"/>
      <c r="K373" s="17"/>
      <c r="L373" s="42" t="s">
        <v>255</v>
      </c>
    </row>
    <row r="374" ht="16.5" customHeight="1">
      <c r="B374" s="14">
        <v>46087.0</v>
      </c>
      <c r="C374" s="17" t="s">
        <v>240</v>
      </c>
      <c r="D374" s="17" t="s">
        <v>180</v>
      </c>
      <c r="E374" s="34"/>
      <c r="F374" s="17">
        <v>507.97</v>
      </c>
      <c r="G374" s="47">
        <f t="shared" si="26"/>
        <v>4798.99</v>
      </c>
      <c r="H374" s="16"/>
      <c r="I374" s="17"/>
      <c r="J374" s="17"/>
      <c r="K374" s="17"/>
      <c r="L374" s="17"/>
    </row>
    <row r="375" ht="16.5" customHeight="1">
      <c r="B375" s="14">
        <v>46087.0</v>
      </c>
      <c r="C375" s="17" t="s">
        <v>240</v>
      </c>
      <c r="D375" s="17" t="s">
        <v>180</v>
      </c>
      <c r="E375" s="34"/>
      <c r="F375" s="17">
        <v>507.97</v>
      </c>
      <c r="G375" s="47">
        <f t="shared" si="26"/>
        <v>4291.02</v>
      </c>
      <c r="H375" s="16"/>
      <c r="I375" s="17"/>
      <c r="J375" s="17"/>
      <c r="K375" s="17"/>
      <c r="L375" s="17"/>
    </row>
    <row r="376" ht="16.5" customHeight="1">
      <c r="B376" s="14">
        <v>46090.0</v>
      </c>
      <c r="C376" s="17" t="s">
        <v>240</v>
      </c>
      <c r="D376" s="17" t="s">
        <v>219</v>
      </c>
      <c r="E376" s="34"/>
      <c r="F376" s="17">
        <v>507.95</v>
      </c>
      <c r="G376" s="47">
        <f t="shared" si="26"/>
        <v>3783.07</v>
      </c>
      <c r="H376" s="16"/>
      <c r="I376" s="17"/>
      <c r="J376" s="17"/>
      <c r="K376" s="17"/>
      <c r="L376" s="17"/>
    </row>
    <row r="377" ht="16.5" customHeight="1">
      <c r="B377" s="14">
        <v>46090.0</v>
      </c>
      <c r="C377" s="17" t="s">
        <v>14</v>
      </c>
      <c r="D377" s="17"/>
      <c r="E377" s="34"/>
      <c r="F377" s="17"/>
      <c r="G377" s="47">
        <v>4050.0</v>
      </c>
      <c r="H377" s="16"/>
      <c r="I377" s="17"/>
      <c r="J377" s="17"/>
      <c r="K377" s="17"/>
      <c r="L377" s="17"/>
    </row>
    <row r="378" ht="16.5" customHeight="1">
      <c r="B378" s="14">
        <v>46091.0</v>
      </c>
      <c r="C378" s="17" t="s">
        <v>220</v>
      </c>
      <c r="D378" s="17" t="s">
        <v>256</v>
      </c>
      <c r="E378" s="34">
        <v>16267.0</v>
      </c>
      <c r="F378" s="17"/>
      <c r="G378" s="47">
        <f t="shared" ref="G378:G434" si="27">G377+E378-F378</f>
        <v>20317</v>
      </c>
      <c r="H378" s="16">
        <v>18300.0</v>
      </c>
      <c r="I378" s="17"/>
      <c r="J378" s="17"/>
      <c r="K378" s="17">
        <v>815.0</v>
      </c>
      <c r="L378" s="17" t="s">
        <v>62</v>
      </c>
    </row>
    <row r="379" ht="16.5" customHeight="1">
      <c r="B379" s="14">
        <v>46092.0</v>
      </c>
      <c r="C379" s="17" t="s">
        <v>240</v>
      </c>
      <c r="D379" s="17" t="s">
        <v>180</v>
      </c>
      <c r="E379" s="34"/>
      <c r="F379" s="17">
        <v>507.97</v>
      </c>
      <c r="G379" s="47">
        <f t="shared" si="27"/>
        <v>19809.03</v>
      </c>
      <c r="H379" s="16"/>
      <c r="I379" s="17"/>
      <c r="J379" s="17"/>
      <c r="K379" s="17"/>
      <c r="L379" s="17"/>
    </row>
    <row r="380" ht="16.5" customHeight="1">
      <c r="B380" s="36">
        <v>46093.0</v>
      </c>
      <c r="C380" s="42" t="s">
        <v>240</v>
      </c>
      <c r="D380" s="42" t="s">
        <v>219</v>
      </c>
      <c r="E380" s="34"/>
      <c r="F380" s="42">
        <v>507.95</v>
      </c>
      <c r="G380" s="47">
        <f t="shared" si="27"/>
        <v>19301.08</v>
      </c>
      <c r="H380" s="16"/>
      <c r="I380" s="17"/>
      <c r="J380" s="17"/>
      <c r="K380" s="17"/>
      <c r="L380" s="17"/>
    </row>
    <row r="381" ht="16.5" customHeight="1">
      <c r="B381" s="36">
        <v>46094.0</v>
      </c>
      <c r="C381" s="42" t="s">
        <v>240</v>
      </c>
      <c r="D381" s="42" t="s">
        <v>219</v>
      </c>
      <c r="E381" s="34"/>
      <c r="F381" s="42">
        <v>507.95</v>
      </c>
      <c r="G381" s="47">
        <f t="shared" si="27"/>
        <v>18793.13</v>
      </c>
      <c r="H381" s="16"/>
      <c r="I381" s="17"/>
      <c r="J381" s="17"/>
      <c r="K381" s="17"/>
      <c r="L381" s="17"/>
    </row>
    <row r="382" ht="16.5" customHeight="1">
      <c r="B382" s="36">
        <v>46094.0</v>
      </c>
      <c r="C382" s="42" t="s">
        <v>244</v>
      </c>
      <c r="D382" s="42" t="s">
        <v>180</v>
      </c>
      <c r="E382" s="34"/>
      <c r="F382" s="42">
        <v>507.97</v>
      </c>
      <c r="G382" s="47">
        <f t="shared" si="27"/>
        <v>18285.16</v>
      </c>
      <c r="H382" s="16"/>
      <c r="I382" s="17"/>
      <c r="J382" s="17"/>
      <c r="K382" s="17"/>
      <c r="L382" s="42" t="s">
        <v>257</v>
      </c>
    </row>
    <row r="383" ht="16.5" customHeight="1">
      <c r="B383" s="36">
        <v>46094.0</v>
      </c>
      <c r="C383" s="42" t="s">
        <v>244</v>
      </c>
      <c r="D383" s="42" t="s">
        <v>180</v>
      </c>
      <c r="E383" s="34"/>
      <c r="F383" s="42">
        <v>507.97</v>
      </c>
      <c r="G383" s="47">
        <f t="shared" si="27"/>
        <v>17777.19</v>
      </c>
      <c r="H383" s="16"/>
      <c r="I383" s="17"/>
      <c r="J383" s="17"/>
      <c r="K383" s="17"/>
      <c r="L383" s="42" t="s">
        <v>258</v>
      </c>
    </row>
    <row r="384" ht="16.5" customHeight="1">
      <c r="B384" s="36">
        <v>46106.0</v>
      </c>
      <c r="C384" s="42" t="s">
        <v>244</v>
      </c>
      <c r="D384" s="42" t="s">
        <v>180</v>
      </c>
      <c r="E384" s="34"/>
      <c r="F384" s="42">
        <v>507.97</v>
      </c>
      <c r="G384" s="47">
        <f t="shared" si="27"/>
        <v>17269.22</v>
      </c>
      <c r="H384" s="16"/>
      <c r="I384" s="17"/>
      <c r="J384" s="17"/>
      <c r="K384" s="17"/>
      <c r="L384" s="17"/>
    </row>
    <row r="385" ht="16.5" customHeight="1">
      <c r="B385" s="36">
        <v>46108.0</v>
      </c>
      <c r="C385" s="42" t="s">
        <v>240</v>
      </c>
      <c r="D385" s="42" t="s">
        <v>180</v>
      </c>
      <c r="E385" s="34"/>
      <c r="F385" s="42">
        <v>507.97</v>
      </c>
      <c r="G385" s="47">
        <f t="shared" si="27"/>
        <v>16761.25</v>
      </c>
      <c r="H385" s="16"/>
      <c r="I385" s="17"/>
      <c r="J385" s="17"/>
      <c r="K385" s="17"/>
      <c r="L385" s="17"/>
    </row>
    <row r="386" ht="16.5" customHeight="1">
      <c r="B386" s="36">
        <v>46111.0</v>
      </c>
      <c r="C386" s="42" t="s">
        <v>240</v>
      </c>
      <c r="D386" s="42" t="s">
        <v>180</v>
      </c>
      <c r="E386" s="34"/>
      <c r="F386" s="42">
        <v>507.97</v>
      </c>
      <c r="G386" s="47">
        <f t="shared" si="27"/>
        <v>16253.28</v>
      </c>
      <c r="H386" s="16"/>
      <c r="I386" s="17"/>
      <c r="J386" s="17"/>
      <c r="K386" s="17"/>
      <c r="L386" s="17"/>
    </row>
    <row r="387" ht="16.5" customHeight="1">
      <c r="B387" s="36">
        <v>46120.0</v>
      </c>
      <c r="C387" s="42" t="s">
        <v>227</v>
      </c>
      <c r="D387" s="42" t="s">
        <v>208</v>
      </c>
      <c r="E387" s="34"/>
      <c r="F387" s="42">
        <v>419.24</v>
      </c>
      <c r="G387" s="47">
        <f t="shared" si="27"/>
        <v>15834.04</v>
      </c>
      <c r="H387" s="16"/>
      <c r="I387" s="17"/>
      <c r="J387" s="17"/>
      <c r="K387" s="17"/>
      <c r="L387" s="17"/>
    </row>
    <row r="388" ht="16.5" customHeight="1">
      <c r="B388" s="36">
        <v>46122.0</v>
      </c>
      <c r="C388" s="42" t="s">
        <v>240</v>
      </c>
      <c r="D388" s="42" t="s">
        <v>201</v>
      </c>
      <c r="E388" s="34"/>
      <c r="F388" s="42">
        <v>70.51</v>
      </c>
      <c r="G388" s="47">
        <f t="shared" si="27"/>
        <v>15763.53</v>
      </c>
      <c r="H388" s="16"/>
      <c r="I388" s="17"/>
      <c r="J388" s="17"/>
      <c r="K388" s="17"/>
      <c r="L388" s="17"/>
    </row>
    <row r="389" ht="16.5" customHeight="1">
      <c r="B389" s="36">
        <v>46129.0</v>
      </c>
      <c r="C389" s="42" t="s">
        <v>240</v>
      </c>
      <c r="D389" s="42" t="s">
        <v>180</v>
      </c>
      <c r="E389" s="34"/>
      <c r="F389" s="42">
        <v>507.97</v>
      </c>
      <c r="G389" s="47">
        <f t="shared" si="27"/>
        <v>15255.56</v>
      </c>
      <c r="H389" s="16"/>
      <c r="I389" s="17"/>
      <c r="J389" s="17"/>
      <c r="K389" s="17"/>
      <c r="L389" s="17"/>
    </row>
    <row r="390" ht="16.5" customHeight="1">
      <c r="B390" s="36">
        <v>46134.0</v>
      </c>
      <c r="C390" s="42" t="s">
        <v>240</v>
      </c>
      <c r="D390" s="42" t="s">
        <v>180</v>
      </c>
      <c r="E390" s="34"/>
      <c r="F390" s="42">
        <v>507.97</v>
      </c>
      <c r="G390" s="47">
        <f t="shared" si="27"/>
        <v>14747.59</v>
      </c>
      <c r="H390" s="16"/>
      <c r="I390" s="17"/>
      <c r="J390" s="17"/>
      <c r="K390" s="17"/>
      <c r="L390" s="17"/>
    </row>
    <row r="391" ht="16.5" customHeight="1">
      <c r="B391" s="36">
        <v>46135.0</v>
      </c>
      <c r="C391" s="42" t="s">
        <v>240</v>
      </c>
      <c r="D391" s="42" t="s">
        <v>180</v>
      </c>
      <c r="E391" s="34"/>
      <c r="F391" s="42">
        <v>507.97</v>
      </c>
      <c r="G391" s="47">
        <f t="shared" si="27"/>
        <v>14239.62</v>
      </c>
      <c r="H391" s="16"/>
      <c r="I391" s="17"/>
      <c r="J391" s="17"/>
      <c r="K391" s="17"/>
      <c r="L391" s="17"/>
    </row>
    <row r="392" ht="16.5" customHeight="1">
      <c r="B392" s="36">
        <v>46142.0</v>
      </c>
      <c r="C392" s="42" t="s">
        <v>240</v>
      </c>
      <c r="D392" s="42" t="s">
        <v>219</v>
      </c>
      <c r="E392" s="34"/>
      <c r="F392" s="42">
        <v>507.95</v>
      </c>
      <c r="G392" s="47">
        <f t="shared" si="27"/>
        <v>13731.67</v>
      </c>
      <c r="H392" s="16"/>
      <c r="I392" s="17"/>
      <c r="J392" s="17"/>
      <c r="K392" s="17"/>
      <c r="L392" s="17"/>
    </row>
    <row r="393" ht="16.5" customHeight="1">
      <c r="B393" s="36">
        <v>46142.0</v>
      </c>
      <c r="C393" s="42" t="s">
        <v>240</v>
      </c>
      <c r="D393" s="42" t="s">
        <v>219</v>
      </c>
      <c r="E393" s="34"/>
      <c r="F393" s="42">
        <v>507.95</v>
      </c>
      <c r="G393" s="47">
        <f t="shared" si="27"/>
        <v>13223.72</v>
      </c>
      <c r="H393" s="16"/>
      <c r="I393" s="17"/>
      <c r="J393" s="17"/>
      <c r="K393" s="17"/>
      <c r="L393" s="17"/>
    </row>
    <row r="394" ht="16.5" customHeight="1">
      <c r="B394" s="36">
        <v>46160.0</v>
      </c>
      <c r="C394" s="42" t="s">
        <v>240</v>
      </c>
      <c r="D394" s="42" t="s">
        <v>219</v>
      </c>
      <c r="E394" s="34"/>
      <c r="F394" s="42">
        <v>507.95</v>
      </c>
      <c r="G394" s="47">
        <f t="shared" si="27"/>
        <v>12715.77</v>
      </c>
      <c r="H394" s="16"/>
      <c r="I394" s="17"/>
      <c r="J394" s="17"/>
      <c r="K394" s="17"/>
      <c r="L394" s="17"/>
    </row>
    <row r="395" ht="16.5" customHeight="1">
      <c r="B395" s="36">
        <v>46160.0</v>
      </c>
      <c r="C395" s="17"/>
      <c r="D395" s="42" t="s">
        <v>219</v>
      </c>
      <c r="E395" s="34"/>
      <c r="F395" s="42">
        <v>507.95</v>
      </c>
      <c r="G395" s="47">
        <f t="shared" si="27"/>
        <v>12207.82</v>
      </c>
      <c r="H395" s="16"/>
      <c r="I395" s="17"/>
      <c r="J395" s="17"/>
      <c r="K395" s="17"/>
      <c r="L395" s="17"/>
    </row>
    <row r="396" ht="16.5" customHeight="1">
      <c r="B396" s="36">
        <v>46171.0</v>
      </c>
      <c r="C396" s="42" t="s">
        <v>234</v>
      </c>
      <c r="D396" s="42" t="s">
        <v>219</v>
      </c>
      <c r="E396" s="34"/>
      <c r="F396" s="42">
        <v>50.8</v>
      </c>
      <c r="G396" s="47">
        <f t="shared" si="27"/>
        <v>12157.02</v>
      </c>
      <c r="H396" s="16"/>
      <c r="I396" s="17"/>
      <c r="J396" s="17"/>
      <c r="K396" s="17"/>
      <c r="L396" s="17"/>
    </row>
    <row r="397" ht="16.5" customHeight="1">
      <c r="B397" s="36">
        <v>46177.0</v>
      </c>
      <c r="C397" s="17"/>
      <c r="D397" s="42" t="s">
        <v>194</v>
      </c>
      <c r="E397" s="34"/>
      <c r="F397" s="42">
        <v>141.23</v>
      </c>
      <c r="G397" s="47">
        <f t="shared" si="27"/>
        <v>12015.79</v>
      </c>
      <c r="H397" s="16"/>
      <c r="I397" s="17"/>
      <c r="J397" s="17"/>
      <c r="K397" s="42" t="s">
        <v>184</v>
      </c>
      <c r="L397" s="42">
        <v>260821.0</v>
      </c>
    </row>
    <row r="398" ht="16.5" customHeight="1">
      <c r="B398" s="36">
        <v>46198.0</v>
      </c>
      <c r="C398" s="42"/>
      <c r="D398" s="42" t="s">
        <v>180</v>
      </c>
      <c r="E398" s="34"/>
      <c r="F398" s="42">
        <v>507.97</v>
      </c>
      <c r="G398" s="47">
        <f t="shared" si="27"/>
        <v>11507.82</v>
      </c>
      <c r="H398" s="16"/>
      <c r="I398" s="17"/>
      <c r="J398" s="17"/>
      <c r="K398" s="17"/>
      <c r="L398" s="17"/>
    </row>
    <row r="399" ht="16.5" customHeight="1">
      <c r="B399" s="36">
        <v>46199.0</v>
      </c>
      <c r="C399" s="17"/>
      <c r="D399" s="42" t="s">
        <v>180</v>
      </c>
      <c r="E399" s="34"/>
      <c r="F399" s="42">
        <v>507.97</v>
      </c>
      <c r="G399" s="47">
        <f t="shared" si="27"/>
        <v>10999.85</v>
      </c>
      <c r="H399" s="16"/>
      <c r="I399" s="17"/>
      <c r="J399" s="17"/>
      <c r="K399" s="17"/>
      <c r="L399" s="17"/>
    </row>
    <row r="400" ht="16.5" customHeight="1">
      <c r="B400" s="36">
        <v>46199.0</v>
      </c>
      <c r="C400" s="17"/>
      <c r="D400" s="42" t="s">
        <v>219</v>
      </c>
      <c r="E400" s="34"/>
      <c r="F400" s="42">
        <v>507.95</v>
      </c>
      <c r="G400" s="47">
        <f t="shared" si="27"/>
        <v>10491.9</v>
      </c>
      <c r="H400" s="16"/>
      <c r="I400" s="17"/>
      <c r="J400" s="17"/>
      <c r="K400" s="17"/>
      <c r="L400" s="17"/>
    </row>
    <row r="401" ht="16.5" customHeight="1">
      <c r="B401" s="36">
        <v>46202.0</v>
      </c>
      <c r="C401" s="17"/>
      <c r="D401" s="42" t="s">
        <v>208</v>
      </c>
      <c r="E401" s="34"/>
      <c r="F401" s="42">
        <v>102.25</v>
      </c>
      <c r="G401" s="47">
        <f t="shared" si="27"/>
        <v>10389.65</v>
      </c>
      <c r="H401" s="16"/>
      <c r="I401" s="17"/>
      <c r="J401" s="17"/>
      <c r="K401" s="17"/>
      <c r="L401" s="17"/>
    </row>
    <row r="402" ht="16.5" customHeight="1">
      <c r="B402" s="36">
        <v>46203.0</v>
      </c>
      <c r="C402" s="17"/>
      <c r="D402" s="42" t="s">
        <v>219</v>
      </c>
      <c r="E402" s="34"/>
      <c r="F402" s="42">
        <v>507.95</v>
      </c>
      <c r="G402" s="47">
        <f t="shared" si="27"/>
        <v>9881.7</v>
      </c>
      <c r="H402" s="16"/>
      <c r="I402" s="17"/>
      <c r="J402" s="17"/>
      <c r="K402" s="17"/>
      <c r="L402" s="17"/>
    </row>
    <row r="403" ht="16.5" customHeight="1">
      <c r="B403" s="36">
        <v>46203.0</v>
      </c>
      <c r="C403" s="17"/>
      <c r="D403" s="42" t="s">
        <v>219</v>
      </c>
      <c r="E403" s="34"/>
      <c r="F403" s="42">
        <v>507.95</v>
      </c>
      <c r="G403" s="47">
        <f t="shared" si="27"/>
        <v>9373.75</v>
      </c>
      <c r="H403" s="16"/>
      <c r="I403" s="17"/>
      <c r="J403" s="17"/>
      <c r="K403" s="17"/>
      <c r="L403" s="17"/>
    </row>
    <row r="404" ht="16.5" customHeight="1">
      <c r="B404" s="36">
        <v>46205.0</v>
      </c>
      <c r="C404" s="17"/>
      <c r="D404" s="42" t="s">
        <v>219</v>
      </c>
      <c r="E404" s="34"/>
      <c r="F404" s="42">
        <v>507.95</v>
      </c>
      <c r="G404" s="47">
        <f t="shared" si="27"/>
        <v>8865.8</v>
      </c>
      <c r="H404" s="16"/>
      <c r="I404" s="17"/>
      <c r="J404" s="17"/>
      <c r="K404" s="17"/>
      <c r="L404" s="17"/>
    </row>
    <row r="405" ht="16.5" customHeight="1">
      <c r="B405" s="36">
        <v>46209.0</v>
      </c>
      <c r="C405" s="17"/>
      <c r="D405" s="42" t="s">
        <v>208</v>
      </c>
      <c r="E405" s="34"/>
      <c r="F405" s="42">
        <v>81.8</v>
      </c>
      <c r="G405" s="47">
        <f t="shared" si="27"/>
        <v>8784</v>
      </c>
      <c r="H405" s="16"/>
      <c r="I405" s="17"/>
      <c r="J405" s="17"/>
      <c r="K405" s="17"/>
      <c r="L405" s="17"/>
    </row>
    <row r="406" ht="16.5" customHeight="1">
      <c r="B406" s="36">
        <v>46211.0</v>
      </c>
      <c r="C406" s="17"/>
      <c r="D406" s="42" t="s">
        <v>208</v>
      </c>
      <c r="E406" s="34"/>
      <c r="F406" s="42">
        <v>81.8</v>
      </c>
      <c r="G406" s="47">
        <f t="shared" si="27"/>
        <v>8702.2</v>
      </c>
      <c r="H406" s="16"/>
      <c r="I406" s="17"/>
      <c r="J406" s="17"/>
      <c r="K406" s="17"/>
      <c r="L406" s="17"/>
    </row>
    <row r="407" ht="16.5" customHeight="1">
      <c r="B407" s="36">
        <v>46212.0</v>
      </c>
      <c r="C407" s="17"/>
      <c r="D407" s="42" t="s">
        <v>180</v>
      </c>
      <c r="E407" s="34"/>
      <c r="F407" s="42">
        <v>330.18</v>
      </c>
      <c r="G407" s="47">
        <f t="shared" si="27"/>
        <v>8372.02</v>
      </c>
      <c r="H407" s="16"/>
      <c r="I407" s="17"/>
      <c r="J407" s="17"/>
      <c r="K407" s="17"/>
      <c r="L407" s="17"/>
    </row>
    <row r="408" ht="16.5" customHeight="1">
      <c r="B408" s="36">
        <v>46213.0</v>
      </c>
      <c r="C408" s="50"/>
      <c r="D408" s="70" t="s">
        <v>194</v>
      </c>
      <c r="E408" s="50"/>
      <c r="F408" s="70">
        <v>139.1</v>
      </c>
      <c r="G408" s="47">
        <f t="shared" si="27"/>
        <v>8232.92</v>
      </c>
      <c r="H408" s="16"/>
      <c r="I408" s="17"/>
      <c r="J408" s="17"/>
      <c r="K408" s="17"/>
      <c r="L408" s="17"/>
    </row>
    <row r="409" ht="16.5" customHeight="1">
      <c r="B409" s="36">
        <v>46217.0</v>
      </c>
      <c r="C409" s="17"/>
      <c r="D409" s="42" t="s">
        <v>219</v>
      </c>
      <c r="E409" s="34"/>
      <c r="F409" s="42">
        <v>507.95</v>
      </c>
      <c r="G409" s="47">
        <f t="shared" si="27"/>
        <v>7724.97</v>
      </c>
      <c r="H409" s="16"/>
      <c r="I409" s="17"/>
      <c r="J409" s="17"/>
      <c r="K409" s="17"/>
      <c r="L409" s="17"/>
    </row>
    <row r="410" ht="16.5" customHeight="1">
      <c r="B410" s="36">
        <v>46217.0</v>
      </c>
      <c r="C410" s="17"/>
      <c r="D410" s="42" t="s">
        <v>194</v>
      </c>
      <c r="E410" s="34"/>
      <c r="F410" s="42">
        <v>139.1</v>
      </c>
      <c r="G410" s="47">
        <f t="shared" si="27"/>
        <v>7585.87</v>
      </c>
      <c r="H410" s="16"/>
      <c r="I410" s="17"/>
      <c r="J410" s="17"/>
      <c r="K410" s="17"/>
      <c r="L410" s="17"/>
    </row>
    <row r="411" ht="16.5" customHeight="1">
      <c r="B411" s="36">
        <v>46219.0</v>
      </c>
      <c r="C411" s="17"/>
      <c r="D411" s="42" t="s">
        <v>259</v>
      </c>
      <c r="E411" s="34"/>
      <c r="F411" s="42">
        <v>81.64</v>
      </c>
      <c r="G411" s="47">
        <f t="shared" si="27"/>
        <v>7504.23</v>
      </c>
      <c r="H411" s="16"/>
      <c r="I411" s="17"/>
      <c r="J411" s="17"/>
      <c r="K411" s="17"/>
      <c r="L411" s="17"/>
    </row>
    <row r="412" ht="16.5" customHeight="1">
      <c r="B412" s="36">
        <v>46219.0</v>
      </c>
      <c r="C412" s="17"/>
      <c r="D412" s="42" t="s">
        <v>180</v>
      </c>
      <c r="E412" s="34"/>
      <c r="F412" s="42">
        <v>507.97</v>
      </c>
      <c r="G412" s="47">
        <f t="shared" si="27"/>
        <v>6996.26</v>
      </c>
      <c r="H412" s="16"/>
      <c r="I412" s="17"/>
      <c r="J412" s="17"/>
      <c r="K412" s="17"/>
      <c r="L412" s="17"/>
    </row>
    <row r="413" ht="16.5" customHeight="1">
      <c r="B413" s="36">
        <v>46225.0</v>
      </c>
      <c r="C413" s="17"/>
      <c r="D413" s="42" t="s">
        <v>219</v>
      </c>
      <c r="E413" s="34"/>
      <c r="F413" s="42">
        <v>507.95</v>
      </c>
      <c r="G413" s="47">
        <f t="shared" si="27"/>
        <v>6488.31</v>
      </c>
      <c r="H413" s="16"/>
      <c r="I413" s="17"/>
      <c r="J413" s="17"/>
      <c r="K413" s="17"/>
      <c r="L413" s="17"/>
    </row>
    <row r="414" ht="16.5" customHeight="1">
      <c r="B414" s="36">
        <v>46234.0</v>
      </c>
      <c r="C414" s="17"/>
      <c r="D414" s="42" t="s">
        <v>194</v>
      </c>
      <c r="E414" s="34"/>
      <c r="F414" s="42">
        <v>86.94</v>
      </c>
      <c r="G414" s="47">
        <f t="shared" si="27"/>
        <v>6401.37</v>
      </c>
      <c r="H414" s="16"/>
      <c r="I414" s="17"/>
      <c r="J414" s="17"/>
      <c r="K414" s="17"/>
      <c r="L414" s="17"/>
    </row>
    <row r="415" ht="16.5" customHeight="1">
      <c r="B415" s="36">
        <v>46237.0</v>
      </c>
      <c r="C415" s="17"/>
      <c r="D415" s="42" t="s">
        <v>219</v>
      </c>
      <c r="E415" s="34"/>
      <c r="F415" s="42">
        <v>507.95</v>
      </c>
      <c r="G415" s="47">
        <f t="shared" si="27"/>
        <v>5893.42</v>
      </c>
      <c r="H415" s="16"/>
      <c r="I415" s="17"/>
      <c r="J415" s="17"/>
      <c r="K415" s="17"/>
      <c r="L415" s="17"/>
    </row>
    <row r="416" ht="16.5" customHeight="1">
      <c r="B416" s="36">
        <v>46245.0</v>
      </c>
      <c r="C416" s="17"/>
      <c r="D416" s="42" t="s">
        <v>194</v>
      </c>
      <c r="E416" s="34"/>
      <c r="F416" s="42">
        <v>173.88</v>
      </c>
      <c r="G416" s="47">
        <f t="shared" si="27"/>
        <v>5719.54</v>
      </c>
      <c r="H416" s="16"/>
      <c r="I416" s="17"/>
      <c r="J416" s="17"/>
      <c r="K416" s="17"/>
      <c r="L416" s="17"/>
    </row>
    <row r="417" ht="16.5" customHeight="1">
      <c r="B417" s="36">
        <v>46246.0</v>
      </c>
      <c r="C417" s="17"/>
      <c r="D417" s="42" t="s">
        <v>194</v>
      </c>
      <c r="E417" s="34"/>
      <c r="F417" s="42">
        <v>86.71</v>
      </c>
      <c r="G417" s="47">
        <f t="shared" si="27"/>
        <v>5632.83</v>
      </c>
      <c r="H417" s="16"/>
      <c r="I417" s="17"/>
      <c r="J417" s="17"/>
      <c r="K417" s="17"/>
      <c r="L417" s="17"/>
    </row>
    <row r="418" ht="16.5" customHeight="1">
      <c r="B418" s="36">
        <v>46248.0</v>
      </c>
      <c r="C418" s="50"/>
      <c r="D418" s="42" t="s">
        <v>259</v>
      </c>
      <c r="E418" s="34"/>
      <c r="F418" s="71">
        <v>182.58</v>
      </c>
      <c r="G418" s="47">
        <f t="shared" si="27"/>
        <v>5450.25</v>
      </c>
      <c r="H418" s="16"/>
      <c r="I418" s="17"/>
      <c r="J418" s="50"/>
      <c r="K418" s="50"/>
      <c r="L418" s="50"/>
    </row>
    <row r="419" ht="16.5" customHeight="1">
      <c r="B419" s="36">
        <v>46253.0</v>
      </c>
      <c r="C419" s="50"/>
      <c r="D419" s="71" t="s">
        <v>180</v>
      </c>
      <c r="E419" s="34"/>
      <c r="F419" s="71">
        <v>431.77</v>
      </c>
      <c r="G419" s="47">
        <f t="shared" si="27"/>
        <v>5018.48</v>
      </c>
      <c r="H419" s="16"/>
      <c r="I419" s="17"/>
      <c r="J419" s="50"/>
      <c r="K419" s="50"/>
      <c r="L419" s="50"/>
    </row>
    <row r="420" ht="16.5" customHeight="1">
      <c r="B420" s="36">
        <v>46253.0</v>
      </c>
      <c r="C420" s="50"/>
      <c r="D420" s="71" t="s">
        <v>180</v>
      </c>
      <c r="E420" s="34"/>
      <c r="F420" s="71">
        <v>507.97</v>
      </c>
      <c r="G420" s="47">
        <f t="shared" si="27"/>
        <v>4510.51</v>
      </c>
      <c r="H420" s="16"/>
      <c r="I420" s="17"/>
      <c r="J420" s="50"/>
      <c r="K420" s="50"/>
      <c r="L420" s="50"/>
    </row>
    <row r="421" ht="16.5" customHeight="1">
      <c r="B421" s="36">
        <v>46258.0</v>
      </c>
      <c r="C421" s="50"/>
      <c r="D421" s="71" t="s">
        <v>219</v>
      </c>
      <c r="E421" s="34"/>
      <c r="F421" s="71">
        <v>507.95</v>
      </c>
      <c r="G421" s="47">
        <f t="shared" si="27"/>
        <v>4002.56</v>
      </c>
      <c r="H421" s="16"/>
      <c r="I421" s="17"/>
      <c r="J421" s="50"/>
      <c r="K421" s="50"/>
      <c r="L421" s="50"/>
    </row>
    <row r="422" ht="16.5" customHeight="1">
      <c r="B422" s="36">
        <v>46258.0</v>
      </c>
      <c r="C422" s="50"/>
      <c r="D422" s="71" t="s">
        <v>219</v>
      </c>
      <c r="E422" s="34"/>
      <c r="F422" s="71">
        <v>507.95</v>
      </c>
      <c r="G422" s="47">
        <f t="shared" si="27"/>
        <v>3494.61</v>
      </c>
      <c r="H422" s="16"/>
      <c r="I422" s="17"/>
      <c r="J422" s="50"/>
      <c r="K422" s="50"/>
      <c r="L422" s="50"/>
    </row>
    <row r="423" ht="16.5" customHeight="1">
      <c r="B423" s="36">
        <v>46259.0</v>
      </c>
      <c r="C423" s="50"/>
      <c r="D423" s="71" t="s">
        <v>194</v>
      </c>
      <c r="E423" s="34"/>
      <c r="F423" s="71">
        <v>521.63</v>
      </c>
      <c r="G423" s="47">
        <f t="shared" si="27"/>
        <v>2972.98</v>
      </c>
      <c r="H423" s="16"/>
      <c r="I423" s="17"/>
      <c r="J423" s="50"/>
      <c r="K423" s="50"/>
      <c r="L423" s="50"/>
    </row>
    <row r="424" ht="16.5" customHeight="1">
      <c r="B424" s="36">
        <v>46269.0</v>
      </c>
      <c r="C424" s="50"/>
      <c r="D424" s="71" t="s">
        <v>219</v>
      </c>
      <c r="E424" s="34"/>
      <c r="F424" s="71">
        <v>56.64</v>
      </c>
      <c r="G424" s="47">
        <f t="shared" si="27"/>
        <v>2916.34</v>
      </c>
      <c r="H424" s="16"/>
      <c r="I424" s="17"/>
      <c r="J424" s="50"/>
      <c r="K424" s="50"/>
      <c r="L424" s="50"/>
    </row>
    <row r="425" ht="16.5" customHeight="1">
      <c r="B425" s="36">
        <v>46273.0</v>
      </c>
      <c r="C425" s="50"/>
      <c r="D425" s="71" t="s">
        <v>260</v>
      </c>
      <c r="E425" s="72">
        <v>10000.0</v>
      </c>
      <c r="F425" s="50"/>
      <c r="G425" s="47">
        <f t="shared" si="27"/>
        <v>12916.34</v>
      </c>
      <c r="H425" s="16"/>
      <c r="I425" s="17"/>
      <c r="J425" s="50"/>
      <c r="K425" s="50"/>
      <c r="L425" s="50"/>
    </row>
    <row r="426" ht="16.5" customHeight="1">
      <c r="B426" s="36">
        <v>46274.0</v>
      </c>
      <c r="C426" s="50"/>
      <c r="D426" s="71" t="s">
        <v>219</v>
      </c>
      <c r="E426" s="34"/>
      <c r="F426" s="71">
        <v>507.95</v>
      </c>
      <c r="G426" s="47">
        <f t="shared" si="27"/>
        <v>12408.39</v>
      </c>
      <c r="H426" s="16"/>
      <c r="I426" s="17"/>
      <c r="J426" s="50"/>
      <c r="K426" s="50"/>
      <c r="L426" s="50"/>
    </row>
    <row r="427" ht="16.5" customHeight="1">
      <c r="B427" s="36">
        <v>46275.0</v>
      </c>
      <c r="C427" s="50"/>
      <c r="D427" s="71" t="s">
        <v>219</v>
      </c>
      <c r="E427" s="34"/>
      <c r="F427" s="71">
        <v>406.36</v>
      </c>
      <c r="G427" s="47">
        <f t="shared" si="27"/>
        <v>12002.03</v>
      </c>
      <c r="H427" s="16"/>
      <c r="I427" s="17"/>
      <c r="J427" s="50"/>
      <c r="K427" s="50"/>
      <c r="L427" s="50"/>
    </row>
    <row r="428" ht="16.5" customHeight="1">
      <c r="B428" s="36">
        <v>46275.0</v>
      </c>
      <c r="C428" s="50"/>
      <c r="D428" s="71" t="s">
        <v>180</v>
      </c>
      <c r="E428" s="34"/>
      <c r="F428" s="71">
        <v>507.97</v>
      </c>
      <c r="G428" s="47">
        <f t="shared" si="27"/>
        <v>11494.06</v>
      </c>
      <c r="H428" s="16"/>
      <c r="I428" s="17"/>
      <c r="J428" s="50"/>
      <c r="K428" s="50"/>
      <c r="L428" s="50"/>
    </row>
    <row r="429" ht="16.5" customHeight="1">
      <c r="B429" s="36">
        <v>46276.0</v>
      </c>
      <c r="C429" s="50"/>
      <c r="D429" s="71" t="s">
        <v>180</v>
      </c>
      <c r="E429" s="34"/>
      <c r="F429" s="71">
        <v>507.97</v>
      </c>
      <c r="G429" s="47">
        <f t="shared" si="27"/>
        <v>10986.09</v>
      </c>
      <c r="H429" s="16"/>
      <c r="I429" s="17"/>
      <c r="J429" s="50"/>
      <c r="K429" s="50"/>
      <c r="L429" s="50"/>
    </row>
    <row r="430" ht="16.5" customHeight="1">
      <c r="B430" s="36">
        <v>46276.0</v>
      </c>
      <c r="C430" s="50"/>
      <c r="D430" s="71" t="s">
        <v>180</v>
      </c>
      <c r="E430" s="34"/>
      <c r="F430" s="71">
        <v>238.74</v>
      </c>
      <c r="G430" s="47">
        <f t="shared" si="27"/>
        <v>10747.35</v>
      </c>
      <c r="H430" s="16"/>
      <c r="I430" s="17"/>
      <c r="J430" s="50"/>
      <c r="K430" s="50"/>
      <c r="L430" s="50"/>
    </row>
    <row r="431" ht="16.5" customHeight="1">
      <c r="B431" s="36">
        <v>46286.0</v>
      </c>
      <c r="C431" s="50"/>
      <c r="D431" s="71" t="s">
        <v>180</v>
      </c>
      <c r="E431" s="34"/>
      <c r="F431" s="71">
        <v>507.97</v>
      </c>
      <c r="G431" s="47">
        <f t="shared" si="27"/>
        <v>10239.38</v>
      </c>
      <c r="H431" s="16"/>
      <c r="I431" s="17"/>
      <c r="J431" s="50"/>
      <c r="K431" s="50"/>
      <c r="L431" s="50"/>
    </row>
    <row r="432" ht="16.5" customHeight="1">
      <c r="B432" s="36">
        <v>46287.0</v>
      </c>
      <c r="C432" s="50"/>
      <c r="D432" s="71" t="s">
        <v>180</v>
      </c>
      <c r="E432" s="34"/>
      <c r="F432" s="71">
        <v>507.97</v>
      </c>
      <c r="G432" s="47">
        <f t="shared" si="27"/>
        <v>9731.41</v>
      </c>
      <c r="H432" s="16"/>
      <c r="I432" s="17"/>
      <c r="J432" s="50"/>
      <c r="K432" s="50"/>
      <c r="L432" s="50"/>
    </row>
    <row r="433" ht="16.5" customHeight="1">
      <c r="B433" s="36">
        <v>46287.0</v>
      </c>
      <c r="C433" s="50"/>
      <c r="D433" s="71" t="s">
        <v>219</v>
      </c>
      <c r="E433" s="34"/>
      <c r="F433" s="71">
        <v>406.36</v>
      </c>
      <c r="G433" s="47">
        <f t="shared" si="27"/>
        <v>9325.05</v>
      </c>
      <c r="H433" s="16"/>
      <c r="I433" s="17"/>
      <c r="J433" s="50"/>
      <c r="K433" s="50"/>
      <c r="L433" s="50"/>
    </row>
    <row r="434" ht="16.5" customHeight="1">
      <c r="B434" s="36">
        <v>46288.0</v>
      </c>
      <c r="C434" s="50"/>
      <c r="D434" s="71" t="s">
        <v>194</v>
      </c>
      <c r="E434" s="34"/>
      <c r="F434" s="71">
        <v>86.94</v>
      </c>
      <c r="G434" s="47">
        <f t="shared" si="27"/>
        <v>9238.11</v>
      </c>
      <c r="H434" s="16"/>
      <c r="I434" s="17"/>
      <c r="J434" s="50"/>
      <c r="K434" s="50"/>
      <c r="L434" s="50"/>
    </row>
    <row r="435" ht="16.5" customHeight="1">
      <c r="B435" s="14"/>
      <c r="C435" s="50"/>
      <c r="D435" s="50"/>
      <c r="E435" s="34"/>
      <c r="F435" s="50"/>
      <c r="G435" s="47"/>
      <c r="H435" s="16"/>
      <c r="I435" s="17"/>
      <c r="J435" s="50"/>
      <c r="K435" s="50"/>
      <c r="L435" s="50"/>
    </row>
    <row r="436" ht="16.5" customHeight="1">
      <c r="B436" s="14"/>
      <c r="C436" s="50"/>
      <c r="D436" s="50"/>
      <c r="E436" s="34"/>
      <c r="F436" s="50"/>
      <c r="G436" s="47"/>
      <c r="H436" s="16"/>
      <c r="I436" s="17"/>
      <c r="J436" s="50"/>
      <c r="K436" s="50"/>
      <c r="L436" s="50"/>
    </row>
    <row r="437" ht="16.5" customHeight="1">
      <c r="B437" s="14"/>
      <c r="C437" s="50"/>
      <c r="D437" s="50"/>
      <c r="E437" s="34"/>
      <c r="F437" s="50"/>
      <c r="G437" s="47"/>
      <c r="H437" s="16"/>
      <c r="I437" s="17"/>
      <c r="J437" s="50"/>
      <c r="K437" s="50"/>
      <c r="L437" s="50"/>
    </row>
    <row r="438" ht="16.5" customHeight="1">
      <c r="B438" s="14"/>
      <c r="C438" s="50"/>
      <c r="D438" s="50"/>
      <c r="E438" s="34"/>
      <c r="F438" s="50"/>
      <c r="G438" s="47"/>
      <c r="H438" s="16"/>
      <c r="I438" s="17"/>
      <c r="J438" s="50"/>
      <c r="K438" s="50"/>
      <c r="L438" s="50"/>
    </row>
    <row r="439" ht="16.5" customHeight="1">
      <c r="B439" s="14"/>
      <c r="C439" s="50"/>
      <c r="D439" s="50"/>
      <c r="E439" s="34"/>
      <c r="F439" s="50"/>
      <c r="G439" s="47"/>
      <c r="H439" s="16"/>
      <c r="I439" s="17"/>
      <c r="J439" s="50"/>
      <c r="K439" s="50"/>
      <c r="L439" s="50"/>
    </row>
    <row r="440" ht="16.5" customHeight="1">
      <c r="B440" s="14"/>
      <c r="C440" s="50"/>
      <c r="D440" s="50"/>
      <c r="E440" s="34"/>
      <c r="F440" s="50"/>
      <c r="G440" s="47"/>
      <c r="H440" s="16"/>
      <c r="I440" s="17"/>
      <c r="J440" s="50"/>
      <c r="K440" s="50"/>
      <c r="L440" s="50"/>
    </row>
    <row r="441" ht="16.5" customHeight="1">
      <c r="B441" s="14"/>
      <c r="C441" s="50"/>
      <c r="D441" s="50"/>
      <c r="E441" s="34"/>
      <c r="F441" s="50"/>
      <c r="G441" s="47"/>
      <c r="H441" s="16"/>
      <c r="I441" s="17"/>
      <c r="J441" s="50"/>
      <c r="K441" s="50"/>
      <c r="L441" s="50"/>
    </row>
    <row r="442" ht="16.5" customHeight="1">
      <c r="B442" s="14"/>
      <c r="C442" s="50"/>
      <c r="D442" s="50"/>
      <c r="E442" s="34"/>
      <c r="F442" s="50"/>
      <c r="G442" s="47"/>
      <c r="H442" s="16"/>
      <c r="I442" s="17"/>
      <c r="J442" s="50"/>
      <c r="K442" s="50"/>
      <c r="L442" s="50"/>
    </row>
    <row r="443" ht="16.5" customHeight="1">
      <c r="B443" s="14"/>
      <c r="C443" s="50"/>
      <c r="D443" s="50"/>
      <c r="E443" s="34"/>
      <c r="F443" s="50"/>
      <c r="G443" s="47"/>
      <c r="H443" s="16"/>
      <c r="I443" s="17"/>
      <c r="J443" s="50"/>
      <c r="K443" s="50"/>
      <c r="L443" s="50"/>
    </row>
    <row r="444" ht="16.5" customHeight="1">
      <c r="B444" s="14"/>
      <c r="C444" s="50"/>
      <c r="D444" s="50"/>
      <c r="E444" s="34"/>
      <c r="F444" s="50"/>
      <c r="G444" s="47"/>
      <c r="H444" s="16"/>
      <c r="I444" s="17"/>
      <c r="J444" s="50"/>
      <c r="K444" s="50"/>
      <c r="L444" s="50"/>
    </row>
    <row r="445" ht="16.5" customHeight="1">
      <c r="B445" s="1"/>
      <c r="E445" s="33"/>
      <c r="G445" s="61"/>
      <c r="H445" s="4"/>
      <c r="I445" s="3"/>
    </row>
    <row r="446" ht="16.5" customHeight="1">
      <c r="B446" s="1"/>
      <c r="E446" s="33"/>
      <c r="G446" s="61"/>
      <c r="H446" s="4"/>
      <c r="I446" s="3"/>
    </row>
    <row r="447" ht="16.5" customHeight="1">
      <c r="B447" s="1"/>
      <c r="E447" s="33"/>
      <c r="G447" s="61"/>
      <c r="H447" s="4"/>
      <c r="I447" s="3"/>
    </row>
    <row r="448" ht="16.5" customHeight="1">
      <c r="B448" s="1"/>
      <c r="E448" s="33"/>
      <c r="G448" s="61"/>
      <c r="H448" s="4"/>
      <c r="I448" s="3"/>
    </row>
    <row r="449" ht="16.5" customHeight="1">
      <c r="B449" s="1"/>
      <c r="E449" s="33"/>
      <c r="G449" s="61"/>
      <c r="H449" s="4"/>
      <c r="I449" s="3"/>
    </row>
    <row r="450" ht="16.5" customHeight="1">
      <c r="B450" s="1"/>
      <c r="E450" s="33"/>
      <c r="G450" s="61"/>
      <c r="H450" s="4"/>
      <c r="I450" s="3"/>
    </row>
    <row r="451" ht="16.5" customHeight="1">
      <c r="B451" s="1"/>
      <c r="E451" s="33"/>
      <c r="G451" s="61"/>
      <c r="H451" s="4"/>
      <c r="I451" s="3"/>
    </row>
    <row r="452" ht="16.5" customHeight="1">
      <c r="B452" s="1"/>
      <c r="E452" s="33"/>
      <c r="G452" s="61"/>
      <c r="H452" s="4"/>
      <c r="I452" s="3"/>
    </row>
    <row r="453" ht="16.5" customHeight="1">
      <c r="B453" s="1"/>
      <c r="E453" s="33"/>
      <c r="G453" s="61"/>
      <c r="H453" s="4"/>
      <c r="I453" s="3"/>
    </row>
    <row r="454" ht="16.5" customHeight="1">
      <c r="B454" s="1"/>
      <c r="E454" s="33"/>
      <c r="G454" s="61"/>
      <c r="H454" s="4"/>
      <c r="I454" s="3"/>
    </row>
    <row r="455" ht="16.5" customHeight="1">
      <c r="B455" s="1"/>
      <c r="E455" s="33"/>
      <c r="G455" s="61"/>
      <c r="H455" s="4"/>
      <c r="I455" s="3"/>
    </row>
    <row r="456" ht="16.5" customHeight="1">
      <c r="B456" s="1"/>
      <c r="E456" s="33"/>
      <c r="G456" s="61"/>
      <c r="H456" s="4"/>
      <c r="I456" s="3"/>
    </row>
    <row r="457" ht="16.5" customHeight="1">
      <c r="B457" s="1"/>
      <c r="E457" s="33"/>
      <c r="G457" s="61"/>
      <c r="H457" s="4"/>
      <c r="I457" s="3"/>
    </row>
    <row r="458" ht="16.5" customHeight="1">
      <c r="B458" s="1"/>
      <c r="E458" s="33"/>
      <c r="G458" s="61"/>
      <c r="H458" s="4"/>
      <c r="I458" s="3"/>
    </row>
    <row r="459" ht="16.5" customHeight="1">
      <c r="B459" s="1"/>
      <c r="E459" s="33"/>
      <c r="G459" s="61"/>
      <c r="H459" s="4"/>
      <c r="I459" s="3"/>
    </row>
    <row r="460" ht="16.5" customHeight="1">
      <c r="B460" s="1"/>
      <c r="E460" s="33"/>
      <c r="G460" s="61"/>
      <c r="H460" s="4"/>
      <c r="I460" s="3"/>
    </row>
    <row r="461" ht="16.5" customHeight="1">
      <c r="B461" s="1"/>
      <c r="E461" s="33"/>
      <c r="G461" s="61"/>
      <c r="H461" s="4"/>
      <c r="I461" s="3"/>
    </row>
    <row r="462" ht="16.5" customHeight="1">
      <c r="B462" s="1"/>
      <c r="E462" s="33"/>
      <c r="G462" s="61"/>
      <c r="H462" s="4"/>
      <c r="I462" s="3"/>
    </row>
    <row r="463" ht="16.5" customHeight="1">
      <c r="B463" s="1"/>
      <c r="E463" s="33"/>
      <c r="G463" s="61"/>
      <c r="H463" s="4"/>
      <c r="I463" s="3"/>
    </row>
    <row r="464" ht="16.5" customHeight="1">
      <c r="B464" s="1"/>
      <c r="E464" s="33"/>
      <c r="G464" s="61"/>
      <c r="H464" s="4"/>
      <c r="I464" s="3"/>
    </row>
    <row r="465" ht="16.5" customHeight="1">
      <c r="B465" s="1"/>
      <c r="E465" s="33"/>
      <c r="G465" s="61"/>
      <c r="H465" s="4"/>
      <c r="I465" s="3"/>
    </row>
    <row r="466" ht="16.5" customHeight="1">
      <c r="B466" s="1"/>
      <c r="E466" s="33"/>
      <c r="G466" s="61"/>
      <c r="H466" s="4"/>
      <c r="I466" s="3"/>
    </row>
    <row r="467" ht="16.5" customHeight="1">
      <c r="B467" s="1"/>
      <c r="E467" s="33"/>
      <c r="G467" s="61"/>
      <c r="H467" s="4"/>
      <c r="I467" s="3"/>
    </row>
    <row r="468" ht="16.5" customHeight="1">
      <c r="B468" s="1"/>
      <c r="E468" s="33"/>
      <c r="G468" s="61"/>
      <c r="H468" s="4"/>
      <c r="I468" s="3"/>
    </row>
    <row r="469" ht="16.5" customHeight="1">
      <c r="B469" s="1"/>
      <c r="E469" s="33"/>
      <c r="G469" s="61"/>
      <c r="H469" s="4"/>
      <c r="I469" s="3"/>
    </row>
    <row r="470" ht="16.5" customHeight="1">
      <c r="B470" s="1"/>
      <c r="E470" s="33"/>
      <c r="G470" s="61"/>
      <c r="H470" s="4"/>
      <c r="I470" s="3"/>
    </row>
    <row r="471" ht="16.5" customHeight="1">
      <c r="B471" s="1"/>
      <c r="E471" s="33"/>
      <c r="G471" s="61"/>
      <c r="H471" s="4"/>
      <c r="I471" s="3"/>
    </row>
    <row r="472" ht="16.5" customHeight="1">
      <c r="B472" s="1"/>
      <c r="E472" s="33"/>
      <c r="G472" s="61"/>
      <c r="H472" s="4"/>
      <c r="I472" s="3"/>
    </row>
    <row r="473" ht="16.5" customHeight="1">
      <c r="B473" s="1"/>
      <c r="E473" s="33"/>
      <c r="G473" s="61"/>
      <c r="H473" s="4"/>
      <c r="I473" s="3"/>
    </row>
    <row r="474" ht="16.5" customHeight="1">
      <c r="B474" s="1"/>
      <c r="E474" s="33"/>
      <c r="G474" s="61"/>
      <c r="H474" s="4"/>
      <c r="I474" s="3"/>
    </row>
    <row r="475" ht="16.5" customHeight="1">
      <c r="B475" s="1"/>
      <c r="E475" s="33"/>
      <c r="G475" s="61"/>
      <c r="H475" s="4"/>
      <c r="I475" s="3"/>
    </row>
    <row r="476" ht="16.5" customHeight="1">
      <c r="B476" s="1"/>
      <c r="E476" s="33"/>
      <c r="G476" s="61"/>
      <c r="H476" s="4"/>
      <c r="I476" s="3"/>
    </row>
    <row r="477" ht="16.5" customHeight="1">
      <c r="B477" s="1"/>
      <c r="E477" s="33"/>
      <c r="G477" s="61"/>
      <c r="H477" s="4"/>
      <c r="I477" s="3"/>
    </row>
    <row r="478" ht="16.5" customHeight="1">
      <c r="B478" s="1"/>
      <c r="E478" s="33"/>
      <c r="G478" s="61"/>
      <c r="H478" s="4"/>
      <c r="I478" s="3"/>
    </row>
    <row r="479" ht="16.5" customHeight="1">
      <c r="B479" s="1"/>
      <c r="E479" s="33"/>
      <c r="G479" s="61"/>
      <c r="H479" s="4"/>
      <c r="I479" s="3"/>
    </row>
    <row r="480" ht="16.5" customHeight="1">
      <c r="B480" s="1"/>
      <c r="E480" s="33"/>
      <c r="G480" s="61"/>
      <c r="H480" s="4"/>
      <c r="I480" s="3"/>
    </row>
    <row r="481" ht="16.5" customHeight="1">
      <c r="B481" s="1"/>
      <c r="E481" s="33"/>
      <c r="G481" s="61"/>
      <c r="H481" s="4"/>
      <c r="I481" s="3"/>
    </row>
    <row r="482" ht="16.5" customHeight="1">
      <c r="B482" s="1"/>
      <c r="E482" s="33"/>
      <c r="G482" s="61"/>
      <c r="H482" s="4"/>
      <c r="I482" s="3"/>
    </row>
    <row r="483" ht="16.5" customHeight="1">
      <c r="B483" s="1"/>
      <c r="E483" s="33"/>
      <c r="G483" s="61"/>
      <c r="H483" s="4"/>
      <c r="I483" s="3"/>
    </row>
    <row r="484" ht="16.5" customHeight="1">
      <c r="B484" s="1"/>
      <c r="E484" s="33"/>
      <c r="G484" s="61"/>
      <c r="H484" s="4"/>
      <c r="I484" s="3"/>
    </row>
    <row r="485" ht="16.5" customHeight="1">
      <c r="B485" s="1"/>
      <c r="E485" s="33"/>
      <c r="G485" s="61"/>
      <c r="H485" s="4"/>
      <c r="I485" s="3"/>
    </row>
    <row r="486" ht="16.5" customHeight="1">
      <c r="B486" s="1"/>
      <c r="E486" s="33"/>
      <c r="G486" s="61"/>
      <c r="H486" s="4"/>
      <c r="I486" s="3"/>
    </row>
    <row r="487" ht="16.5" customHeight="1">
      <c r="B487" s="1"/>
      <c r="E487" s="33"/>
      <c r="G487" s="61"/>
      <c r="H487" s="4"/>
      <c r="I487" s="3"/>
    </row>
    <row r="488" ht="16.5" customHeight="1">
      <c r="B488" s="1"/>
      <c r="E488" s="33"/>
      <c r="G488" s="61"/>
      <c r="H488" s="4"/>
      <c r="I488" s="3"/>
    </row>
    <row r="489" ht="16.5" customHeight="1">
      <c r="B489" s="1"/>
      <c r="E489" s="33"/>
      <c r="G489" s="61"/>
      <c r="H489" s="4"/>
      <c r="I489" s="3"/>
    </row>
    <row r="490" ht="16.5" customHeight="1">
      <c r="B490" s="1"/>
      <c r="E490" s="33"/>
      <c r="G490" s="61"/>
      <c r="H490" s="4"/>
      <c r="I490" s="3"/>
    </row>
    <row r="491" ht="16.5" customHeight="1">
      <c r="B491" s="1"/>
      <c r="E491" s="33"/>
      <c r="G491" s="61"/>
      <c r="H491" s="4"/>
      <c r="I491" s="3"/>
    </row>
    <row r="492" ht="16.5" customHeight="1">
      <c r="B492" s="1"/>
      <c r="E492" s="33"/>
      <c r="G492" s="61"/>
      <c r="H492" s="4"/>
      <c r="I492" s="3"/>
    </row>
    <row r="493" ht="16.5" customHeight="1">
      <c r="B493" s="1"/>
      <c r="E493" s="33"/>
      <c r="G493" s="61"/>
      <c r="H493" s="4"/>
      <c r="I493" s="3"/>
    </row>
    <row r="494" ht="16.5" customHeight="1">
      <c r="B494" s="1"/>
      <c r="E494" s="33"/>
      <c r="G494" s="61"/>
      <c r="H494" s="4"/>
      <c r="I494" s="3"/>
    </row>
    <row r="495" ht="16.5" customHeight="1">
      <c r="B495" s="1"/>
      <c r="E495" s="33"/>
      <c r="G495" s="61"/>
      <c r="H495" s="4"/>
      <c r="I495" s="3"/>
    </row>
    <row r="496" ht="16.5" customHeight="1">
      <c r="B496" s="1"/>
      <c r="E496" s="33"/>
      <c r="G496" s="61"/>
      <c r="H496" s="4"/>
      <c r="I496" s="3"/>
    </row>
    <row r="497" ht="16.5" customHeight="1">
      <c r="B497" s="1"/>
      <c r="E497" s="33"/>
      <c r="G497" s="61"/>
      <c r="H497" s="4"/>
      <c r="I497" s="3"/>
    </row>
    <row r="498" ht="16.5" customHeight="1">
      <c r="B498" s="1"/>
      <c r="E498" s="33"/>
      <c r="G498" s="61"/>
      <c r="H498" s="4"/>
      <c r="I498" s="3"/>
    </row>
    <row r="499" ht="16.5" customHeight="1">
      <c r="B499" s="1"/>
      <c r="E499" s="33"/>
      <c r="G499" s="61"/>
      <c r="H499" s="4"/>
      <c r="I499" s="3"/>
    </row>
    <row r="500" ht="16.5" customHeight="1">
      <c r="B500" s="1"/>
      <c r="E500" s="33"/>
      <c r="G500" s="61"/>
      <c r="H500" s="4"/>
      <c r="I500" s="3"/>
    </row>
    <row r="501" ht="16.5" customHeight="1">
      <c r="B501" s="1"/>
      <c r="E501" s="33"/>
      <c r="G501" s="61"/>
      <c r="H501" s="4"/>
      <c r="I501" s="3"/>
    </row>
    <row r="502" ht="16.5" customHeight="1">
      <c r="B502" s="1"/>
      <c r="E502" s="33"/>
      <c r="G502" s="61"/>
      <c r="H502" s="4"/>
      <c r="I502" s="3"/>
    </row>
    <row r="503" ht="16.5" customHeight="1">
      <c r="B503" s="1"/>
      <c r="E503" s="33"/>
      <c r="G503" s="61"/>
      <c r="H503" s="4"/>
      <c r="I503" s="3"/>
    </row>
    <row r="504" ht="16.5" customHeight="1">
      <c r="B504" s="1"/>
      <c r="E504" s="33"/>
      <c r="G504" s="61"/>
      <c r="H504" s="4"/>
      <c r="I504" s="3"/>
    </row>
    <row r="505" ht="16.5" customHeight="1">
      <c r="B505" s="1"/>
      <c r="E505" s="33"/>
      <c r="G505" s="61"/>
      <c r="H505" s="4"/>
      <c r="I505" s="3"/>
    </row>
    <row r="506" ht="16.5" customHeight="1">
      <c r="B506" s="1"/>
      <c r="E506" s="33"/>
      <c r="G506" s="61"/>
      <c r="H506" s="4"/>
      <c r="I506" s="3"/>
    </row>
    <row r="507" ht="16.5" customHeight="1">
      <c r="B507" s="1"/>
      <c r="E507" s="33"/>
      <c r="G507" s="61"/>
      <c r="H507" s="4"/>
      <c r="I507" s="3"/>
    </row>
    <row r="508" ht="16.5" customHeight="1">
      <c r="B508" s="1"/>
      <c r="E508" s="33"/>
      <c r="G508" s="61"/>
      <c r="H508" s="4"/>
      <c r="I508" s="3"/>
    </row>
    <row r="509" ht="16.5" customHeight="1">
      <c r="B509" s="1"/>
      <c r="E509" s="33"/>
      <c r="G509" s="61"/>
      <c r="H509" s="4"/>
      <c r="I509" s="3"/>
    </row>
    <row r="510" ht="16.5" customHeight="1">
      <c r="B510" s="1"/>
      <c r="E510" s="33"/>
      <c r="G510" s="61"/>
      <c r="H510" s="4"/>
      <c r="I510" s="3"/>
    </row>
    <row r="511" ht="16.5" customHeight="1">
      <c r="B511" s="1"/>
      <c r="E511" s="33"/>
      <c r="G511" s="61"/>
      <c r="H511" s="4"/>
      <c r="I511" s="3"/>
    </row>
    <row r="512" ht="16.5" customHeight="1">
      <c r="B512" s="1"/>
      <c r="E512" s="33"/>
      <c r="G512" s="61"/>
      <c r="H512" s="4"/>
      <c r="I512" s="3"/>
    </row>
    <row r="513" ht="16.5" customHeight="1">
      <c r="B513" s="1"/>
      <c r="E513" s="33"/>
      <c r="G513" s="61"/>
      <c r="H513" s="4"/>
      <c r="I513" s="3"/>
    </row>
    <row r="514" ht="16.5" customHeight="1">
      <c r="B514" s="1"/>
      <c r="E514" s="33"/>
      <c r="G514" s="61"/>
      <c r="H514" s="4"/>
      <c r="I514" s="3"/>
    </row>
    <row r="515" ht="16.5" customHeight="1">
      <c r="B515" s="1"/>
      <c r="E515" s="33"/>
      <c r="G515" s="61"/>
      <c r="H515" s="4"/>
      <c r="I515" s="3"/>
    </row>
    <row r="516" ht="16.5" customHeight="1">
      <c r="B516" s="1"/>
      <c r="E516" s="33"/>
      <c r="G516" s="61"/>
      <c r="H516" s="4"/>
      <c r="I516" s="3"/>
    </row>
    <row r="517" ht="16.5" customHeight="1">
      <c r="B517" s="1"/>
      <c r="E517" s="33"/>
      <c r="G517" s="61"/>
      <c r="H517" s="4"/>
      <c r="I517" s="3"/>
    </row>
    <row r="518" ht="16.5" customHeight="1">
      <c r="B518" s="1"/>
      <c r="E518" s="33"/>
      <c r="G518" s="61"/>
      <c r="H518" s="4"/>
      <c r="I518" s="3"/>
    </row>
    <row r="519" ht="16.5" customHeight="1">
      <c r="B519" s="1"/>
      <c r="E519" s="33"/>
      <c r="G519" s="61"/>
      <c r="H519" s="4"/>
      <c r="I519" s="3"/>
    </row>
    <row r="520" ht="16.5" customHeight="1">
      <c r="B520" s="1"/>
      <c r="E520" s="33"/>
      <c r="G520" s="61"/>
      <c r="H520" s="4"/>
      <c r="I520" s="3"/>
    </row>
    <row r="521" ht="16.5" customHeight="1">
      <c r="B521" s="1"/>
      <c r="E521" s="33"/>
      <c r="G521" s="61"/>
      <c r="H521" s="4"/>
      <c r="I521" s="3"/>
    </row>
    <row r="522" ht="16.5" customHeight="1">
      <c r="B522" s="1"/>
      <c r="E522" s="33"/>
      <c r="G522" s="61"/>
      <c r="H522" s="4"/>
      <c r="I522" s="3"/>
    </row>
    <row r="523" ht="16.5" customHeight="1">
      <c r="B523" s="1"/>
      <c r="E523" s="33"/>
      <c r="G523" s="61"/>
      <c r="H523" s="4"/>
      <c r="I523" s="3"/>
    </row>
    <row r="524" ht="16.5" customHeight="1">
      <c r="B524" s="1"/>
      <c r="E524" s="33"/>
      <c r="G524" s="61"/>
      <c r="H524" s="4"/>
      <c r="I524" s="3"/>
    </row>
    <row r="525" ht="16.5" customHeight="1">
      <c r="B525" s="1"/>
      <c r="E525" s="33"/>
      <c r="G525" s="61"/>
      <c r="H525" s="4"/>
      <c r="I525" s="3"/>
    </row>
    <row r="526" ht="16.5" customHeight="1">
      <c r="B526" s="1"/>
      <c r="E526" s="33"/>
      <c r="G526" s="61"/>
      <c r="H526" s="4"/>
      <c r="I526" s="3"/>
    </row>
    <row r="527" ht="16.5" customHeight="1">
      <c r="B527" s="1"/>
      <c r="E527" s="33"/>
      <c r="G527" s="61"/>
      <c r="H527" s="4"/>
      <c r="I527" s="3"/>
    </row>
    <row r="528" ht="16.5" customHeight="1">
      <c r="B528" s="1"/>
      <c r="E528" s="33"/>
      <c r="G528" s="61"/>
      <c r="H528" s="4"/>
      <c r="I528" s="3"/>
    </row>
    <row r="529" ht="16.5" customHeight="1">
      <c r="B529" s="1"/>
      <c r="E529" s="33"/>
      <c r="G529" s="61"/>
      <c r="H529" s="4"/>
      <c r="I529" s="3"/>
    </row>
    <row r="530" ht="16.5" customHeight="1">
      <c r="B530" s="1"/>
      <c r="E530" s="33"/>
      <c r="G530" s="61"/>
      <c r="H530" s="4"/>
      <c r="I530" s="3"/>
    </row>
    <row r="531" ht="16.5" customHeight="1">
      <c r="B531" s="1"/>
      <c r="E531" s="33"/>
      <c r="G531" s="61"/>
      <c r="H531" s="4"/>
      <c r="I531" s="3"/>
    </row>
    <row r="532" ht="16.5" customHeight="1">
      <c r="B532" s="1"/>
      <c r="E532" s="33"/>
      <c r="G532" s="61"/>
      <c r="H532" s="4"/>
      <c r="I532" s="3"/>
    </row>
    <row r="533" ht="16.5" customHeight="1">
      <c r="B533" s="1"/>
      <c r="E533" s="33"/>
      <c r="G533" s="61"/>
      <c r="H533" s="4"/>
      <c r="I533" s="3"/>
    </row>
    <row r="534" ht="16.5" customHeight="1">
      <c r="B534" s="1"/>
      <c r="E534" s="33"/>
      <c r="G534" s="61"/>
      <c r="H534" s="4"/>
      <c r="I534" s="3"/>
    </row>
    <row r="535" ht="16.5" customHeight="1">
      <c r="B535" s="1"/>
      <c r="E535" s="33"/>
      <c r="G535" s="61"/>
      <c r="H535" s="4"/>
      <c r="I535" s="3"/>
    </row>
    <row r="536" ht="16.5" customHeight="1">
      <c r="B536" s="1"/>
      <c r="E536" s="33"/>
      <c r="G536" s="61"/>
      <c r="H536" s="4"/>
      <c r="I536" s="3"/>
    </row>
    <row r="537" ht="16.5" customHeight="1">
      <c r="B537" s="1"/>
      <c r="E537" s="33"/>
      <c r="G537" s="61"/>
      <c r="H537" s="4"/>
      <c r="I537" s="3"/>
    </row>
    <row r="538" ht="16.5" customHeight="1">
      <c r="B538" s="1"/>
      <c r="E538" s="33"/>
      <c r="G538" s="61"/>
      <c r="H538" s="4"/>
      <c r="I538" s="3"/>
    </row>
    <row r="539" ht="16.5" customHeight="1">
      <c r="B539" s="1"/>
      <c r="E539" s="33"/>
      <c r="G539" s="61"/>
      <c r="H539" s="4"/>
      <c r="I539" s="3"/>
    </row>
    <row r="540" ht="16.5" customHeight="1">
      <c r="B540" s="1"/>
      <c r="E540" s="33"/>
      <c r="G540" s="61"/>
      <c r="H540" s="4"/>
      <c r="I540" s="3"/>
    </row>
    <row r="541" ht="16.5" customHeight="1">
      <c r="B541" s="1"/>
      <c r="E541" s="33"/>
      <c r="G541" s="61"/>
      <c r="H541" s="4"/>
      <c r="I541" s="3"/>
    </row>
    <row r="542" ht="16.5" customHeight="1">
      <c r="B542" s="1"/>
      <c r="E542" s="33"/>
      <c r="G542" s="61"/>
      <c r="H542" s="4"/>
      <c r="I542" s="3"/>
    </row>
    <row r="543" ht="16.5" customHeight="1">
      <c r="B543" s="1"/>
      <c r="E543" s="33"/>
      <c r="G543" s="61"/>
      <c r="H543" s="4"/>
      <c r="I543" s="3"/>
    </row>
    <row r="544" ht="16.5" customHeight="1">
      <c r="B544" s="1"/>
      <c r="E544" s="33"/>
      <c r="G544" s="61"/>
      <c r="H544" s="4"/>
      <c r="I544" s="3"/>
    </row>
    <row r="545" ht="16.5" customHeight="1">
      <c r="B545" s="1"/>
      <c r="E545" s="33"/>
      <c r="G545" s="61"/>
      <c r="H545" s="4"/>
      <c r="I545" s="3"/>
    </row>
    <row r="546" ht="16.5" customHeight="1">
      <c r="B546" s="1"/>
      <c r="E546" s="33"/>
      <c r="G546" s="61"/>
      <c r="H546" s="4"/>
      <c r="I546" s="3"/>
    </row>
    <row r="547" ht="16.5" customHeight="1">
      <c r="B547" s="1"/>
      <c r="E547" s="33"/>
      <c r="G547" s="61"/>
      <c r="H547" s="4"/>
      <c r="I547" s="3"/>
    </row>
    <row r="548" ht="16.5" customHeight="1">
      <c r="B548" s="1"/>
      <c r="E548" s="33"/>
      <c r="G548" s="61"/>
      <c r="H548" s="4"/>
      <c r="I548" s="3"/>
    </row>
    <row r="549" ht="16.5" customHeight="1">
      <c r="B549" s="1"/>
      <c r="E549" s="33"/>
      <c r="G549" s="61"/>
      <c r="H549" s="4"/>
      <c r="I549" s="3"/>
    </row>
    <row r="550" ht="16.5" customHeight="1">
      <c r="B550" s="1"/>
      <c r="E550" s="33"/>
      <c r="G550" s="61"/>
      <c r="H550" s="4"/>
      <c r="I550" s="3"/>
    </row>
    <row r="551" ht="16.5" customHeight="1">
      <c r="B551" s="1"/>
      <c r="E551" s="33"/>
      <c r="G551" s="61"/>
      <c r="H551" s="4"/>
      <c r="I551" s="3"/>
    </row>
    <row r="552" ht="16.5" customHeight="1">
      <c r="B552" s="1"/>
      <c r="E552" s="33"/>
      <c r="G552" s="61"/>
      <c r="H552" s="4"/>
      <c r="I552" s="3"/>
    </row>
    <row r="553" ht="16.5" customHeight="1">
      <c r="B553" s="1"/>
      <c r="E553" s="33"/>
      <c r="G553" s="61"/>
      <c r="H553" s="4"/>
      <c r="I553" s="3"/>
    </row>
    <row r="554" ht="16.5" customHeight="1">
      <c r="B554" s="1"/>
      <c r="E554" s="33"/>
      <c r="G554" s="61"/>
      <c r="H554" s="4"/>
      <c r="I554" s="3"/>
    </row>
    <row r="555" ht="16.5" customHeight="1">
      <c r="B555" s="1"/>
      <c r="E555" s="33"/>
      <c r="G555" s="61"/>
      <c r="H555" s="4"/>
      <c r="I555" s="3"/>
    </row>
    <row r="556" ht="16.5" customHeight="1">
      <c r="B556" s="1"/>
      <c r="E556" s="33"/>
      <c r="G556" s="61"/>
      <c r="H556" s="4"/>
      <c r="I556" s="3"/>
    </row>
    <row r="557" ht="16.5" customHeight="1">
      <c r="B557" s="1"/>
      <c r="E557" s="33"/>
      <c r="G557" s="61"/>
      <c r="H557" s="4"/>
      <c r="I557" s="3"/>
    </row>
    <row r="558" ht="16.5" customHeight="1">
      <c r="B558" s="1"/>
      <c r="E558" s="33"/>
      <c r="G558" s="61"/>
      <c r="H558" s="4"/>
      <c r="I558" s="3"/>
    </row>
    <row r="559" ht="16.5" customHeight="1">
      <c r="B559" s="1"/>
      <c r="E559" s="33"/>
      <c r="G559" s="61"/>
      <c r="H559" s="4"/>
      <c r="I559" s="3"/>
    </row>
    <row r="560" ht="16.5" customHeight="1">
      <c r="B560" s="1"/>
      <c r="E560" s="33"/>
      <c r="G560" s="61"/>
      <c r="H560" s="4"/>
      <c r="I560" s="3"/>
    </row>
    <row r="561" ht="16.5" customHeight="1">
      <c r="B561" s="1"/>
      <c r="E561" s="33"/>
      <c r="G561" s="61"/>
      <c r="H561" s="4"/>
      <c r="I561" s="3"/>
    </row>
    <row r="562" ht="16.5" customHeight="1">
      <c r="B562" s="1"/>
      <c r="E562" s="33"/>
      <c r="G562" s="61"/>
      <c r="H562" s="4"/>
      <c r="I562" s="3"/>
    </row>
    <row r="563" ht="16.5" customHeight="1">
      <c r="B563" s="1"/>
      <c r="E563" s="33"/>
      <c r="G563" s="61"/>
      <c r="H563" s="4"/>
      <c r="I563" s="3"/>
    </row>
    <row r="564" ht="16.5" customHeight="1">
      <c r="B564" s="1"/>
      <c r="E564" s="33"/>
      <c r="G564" s="61"/>
      <c r="H564" s="4"/>
      <c r="I564" s="3"/>
    </row>
    <row r="565" ht="16.5" customHeight="1">
      <c r="B565" s="1"/>
      <c r="E565" s="33"/>
      <c r="G565" s="61"/>
      <c r="H565" s="4"/>
      <c r="I565" s="3"/>
    </row>
    <row r="566" ht="16.5" customHeight="1">
      <c r="B566" s="1"/>
      <c r="E566" s="33"/>
      <c r="G566" s="61"/>
      <c r="H566" s="4"/>
      <c r="I566" s="3"/>
    </row>
    <row r="567" ht="16.5" customHeight="1">
      <c r="B567" s="1"/>
      <c r="E567" s="33"/>
      <c r="G567" s="61"/>
      <c r="H567" s="4"/>
      <c r="I567" s="3"/>
    </row>
    <row r="568" ht="16.5" customHeight="1">
      <c r="B568" s="1"/>
      <c r="E568" s="33"/>
      <c r="G568" s="61"/>
      <c r="H568" s="4"/>
      <c r="I568" s="3"/>
    </row>
    <row r="569" ht="16.5" customHeight="1">
      <c r="B569" s="1"/>
      <c r="E569" s="33"/>
      <c r="G569" s="61"/>
      <c r="H569" s="4"/>
      <c r="I569" s="3"/>
    </row>
    <row r="570" ht="16.5" customHeight="1">
      <c r="B570" s="1"/>
      <c r="E570" s="33"/>
      <c r="G570" s="61"/>
      <c r="H570" s="4"/>
      <c r="I570" s="3"/>
    </row>
    <row r="571" ht="16.5" customHeight="1">
      <c r="B571" s="1"/>
      <c r="E571" s="33"/>
      <c r="G571" s="61"/>
      <c r="H571" s="4"/>
      <c r="I571" s="3"/>
    </row>
    <row r="572" ht="16.5" customHeight="1">
      <c r="B572" s="1"/>
      <c r="E572" s="33"/>
      <c r="G572" s="61"/>
      <c r="H572" s="4"/>
      <c r="I572" s="3"/>
    </row>
    <row r="573" ht="16.5" customHeight="1">
      <c r="B573" s="1"/>
      <c r="E573" s="33"/>
      <c r="G573" s="61"/>
      <c r="H573" s="4"/>
      <c r="I573" s="3"/>
    </row>
    <row r="574" ht="16.5" customHeight="1">
      <c r="B574" s="1"/>
      <c r="E574" s="33"/>
      <c r="G574" s="61"/>
      <c r="H574" s="4"/>
      <c r="I574" s="3"/>
    </row>
    <row r="575" ht="16.5" customHeight="1">
      <c r="B575" s="1"/>
      <c r="E575" s="33"/>
      <c r="G575" s="61"/>
      <c r="H575" s="4"/>
      <c r="I575" s="3"/>
    </row>
    <row r="576" ht="16.5" customHeight="1">
      <c r="B576" s="1"/>
      <c r="E576" s="33"/>
      <c r="G576" s="61"/>
      <c r="H576" s="4"/>
      <c r="I576" s="3"/>
    </row>
    <row r="577" ht="16.5" customHeight="1">
      <c r="B577" s="1"/>
      <c r="E577" s="33"/>
      <c r="G577" s="61"/>
      <c r="H577" s="4"/>
      <c r="I577" s="3"/>
    </row>
    <row r="578" ht="16.5" customHeight="1">
      <c r="B578" s="1"/>
      <c r="E578" s="33"/>
      <c r="G578" s="61"/>
      <c r="H578" s="4"/>
      <c r="I578" s="3"/>
    </row>
    <row r="579" ht="16.5" customHeight="1">
      <c r="B579" s="1"/>
      <c r="E579" s="33"/>
      <c r="G579" s="61"/>
      <c r="H579" s="4"/>
      <c r="I579" s="3"/>
    </row>
    <row r="580" ht="16.5" customHeight="1">
      <c r="B580" s="1"/>
      <c r="E580" s="33"/>
      <c r="G580" s="61"/>
      <c r="H580" s="4"/>
      <c r="I580" s="3"/>
    </row>
    <row r="581" ht="16.5" customHeight="1">
      <c r="B581" s="1"/>
      <c r="E581" s="33"/>
      <c r="G581" s="61"/>
      <c r="H581" s="4"/>
      <c r="I581" s="3"/>
    </row>
    <row r="582" ht="16.5" customHeight="1">
      <c r="B582" s="1"/>
      <c r="E582" s="33"/>
      <c r="G582" s="61"/>
      <c r="H582" s="4"/>
      <c r="I582" s="3"/>
    </row>
    <row r="583" ht="16.5" customHeight="1">
      <c r="B583" s="1"/>
      <c r="E583" s="33"/>
      <c r="G583" s="61"/>
      <c r="H583" s="4"/>
      <c r="I583" s="3"/>
    </row>
    <row r="584" ht="16.5" customHeight="1">
      <c r="B584" s="1"/>
      <c r="E584" s="33"/>
      <c r="G584" s="61"/>
      <c r="H584" s="4"/>
      <c r="I584" s="3"/>
    </row>
    <row r="585" ht="16.5" customHeight="1">
      <c r="B585" s="1"/>
      <c r="E585" s="33"/>
      <c r="G585" s="61"/>
      <c r="H585" s="4"/>
      <c r="I585" s="3"/>
    </row>
    <row r="586" ht="16.5" customHeight="1">
      <c r="B586" s="1"/>
      <c r="E586" s="33"/>
      <c r="G586" s="61"/>
      <c r="H586" s="4"/>
      <c r="I586" s="3"/>
    </row>
    <row r="587" ht="16.5" customHeight="1">
      <c r="B587" s="1"/>
      <c r="E587" s="33"/>
      <c r="G587" s="61"/>
      <c r="H587" s="4"/>
      <c r="I587" s="3"/>
    </row>
    <row r="588" ht="16.5" customHeight="1">
      <c r="B588" s="1"/>
      <c r="E588" s="33"/>
      <c r="G588" s="61"/>
      <c r="H588" s="4"/>
      <c r="I588" s="3"/>
    </row>
    <row r="589" ht="16.5" customHeight="1">
      <c r="B589" s="1"/>
      <c r="E589" s="33"/>
      <c r="G589" s="61"/>
      <c r="H589" s="4"/>
      <c r="I589" s="3"/>
    </row>
    <row r="590" ht="16.5" customHeight="1">
      <c r="B590" s="1"/>
      <c r="E590" s="33"/>
      <c r="G590" s="61"/>
      <c r="H590" s="4"/>
      <c r="I590" s="3"/>
    </row>
    <row r="591" ht="16.5" customHeight="1">
      <c r="B591" s="1"/>
      <c r="E591" s="33"/>
      <c r="G591" s="61"/>
      <c r="H591" s="4"/>
      <c r="I591" s="3"/>
    </row>
    <row r="592" ht="16.5" customHeight="1">
      <c r="B592" s="1"/>
      <c r="E592" s="33"/>
      <c r="G592" s="61"/>
      <c r="H592" s="4"/>
      <c r="I592" s="3"/>
    </row>
    <row r="593" ht="16.5" customHeight="1">
      <c r="B593" s="1"/>
      <c r="E593" s="33"/>
      <c r="G593" s="61"/>
      <c r="H593" s="4"/>
      <c r="I593" s="3"/>
    </row>
    <row r="594" ht="16.5" customHeight="1">
      <c r="B594" s="1"/>
      <c r="E594" s="33"/>
      <c r="G594" s="61"/>
      <c r="H594" s="4"/>
      <c r="I594" s="3"/>
    </row>
    <row r="595" ht="16.5" customHeight="1">
      <c r="B595" s="1"/>
      <c r="E595" s="33"/>
      <c r="G595" s="61"/>
      <c r="H595" s="4"/>
      <c r="I595" s="3"/>
    </row>
    <row r="596" ht="16.5" customHeight="1">
      <c r="B596" s="1"/>
      <c r="E596" s="33"/>
      <c r="G596" s="61"/>
      <c r="H596" s="4"/>
      <c r="I596" s="3"/>
    </row>
    <row r="597" ht="16.5" customHeight="1">
      <c r="B597" s="1"/>
      <c r="E597" s="33"/>
      <c r="G597" s="61"/>
      <c r="H597" s="4"/>
      <c r="I597" s="3"/>
    </row>
    <row r="598" ht="16.5" customHeight="1">
      <c r="B598" s="1"/>
      <c r="E598" s="33"/>
      <c r="G598" s="61"/>
      <c r="H598" s="4"/>
      <c r="I598" s="3"/>
    </row>
    <row r="599" ht="16.5" customHeight="1">
      <c r="B599" s="1"/>
      <c r="E599" s="33"/>
      <c r="G599" s="61"/>
      <c r="H599" s="4"/>
      <c r="I599" s="3"/>
    </row>
    <row r="600" ht="16.5" customHeight="1">
      <c r="B600" s="1"/>
      <c r="E600" s="33"/>
      <c r="G600" s="61"/>
      <c r="H600" s="4"/>
      <c r="I600" s="3"/>
    </row>
    <row r="601" ht="16.5" customHeight="1">
      <c r="B601" s="1"/>
      <c r="E601" s="33"/>
      <c r="G601" s="61"/>
      <c r="H601" s="4"/>
      <c r="I601" s="3"/>
    </row>
    <row r="602" ht="16.5" customHeight="1">
      <c r="B602" s="1"/>
      <c r="E602" s="33"/>
      <c r="G602" s="61"/>
      <c r="H602" s="4"/>
      <c r="I602" s="3"/>
    </row>
    <row r="603" ht="16.5" customHeight="1">
      <c r="B603" s="1"/>
      <c r="E603" s="33"/>
      <c r="G603" s="61"/>
      <c r="H603" s="4"/>
      <c r="I603" s="3"/>
    </row>
    <row r="604" ht="16.5" customHeight="1">
      <c r="B604" s="1"/>
      <c r="E604" s="33"/>
      <c r="G604" s="61"/>
      <c r="H604" s="4"/>
      <c r="I604" s="3"/>
    </row>
    <row r="605" ht="16.5" customHeight="1">
      <c r="B605" s="1"/>
      <c r="E605" s="33"/>
      <c r="G605" s="61"/>
      <c r="H605" s="4"/>
      <c r="I605" s="3"/>
    </row>
    <row r="606" ht="16.5" customHeight="1">
      <c r="B606" s="1"/>
      <c r="E606" s="33"/>
      <c r="G606" s="61"/>
      <c r="H606" s="4"/>
      <c r="I606" s="3"/>
    </row>
    <row r="607" ht="16.5" customHeight="1">
      <c r="B607" s="1"/>
      <c r="E607" s="33"/>
      <c r="G607" s="61"/>
      <c r="H607" s="4"/>
      <c r="I607" s="3"/>
    </row>
    <row r="608" ht="16.5" customHeight="1">
      <c r="B608" s="1"/>
      <c r="E608" s="33"/>
      <c r="G608" s="61"/>
      <c r="H608" s="4"/>
      <c r="I608" s="3"/>
    </row>
    <row r="609" ht="16.5" customHeight="1">
      <c r="B609" s="1"/>
      <c r="E609" s="33"/>
      <c r="G609" s="61"/>
      <c r="H609" s="4"/>
      <c r="I609" s="3"/>
    </row>
    <row r="610" ht="16.5" customHeight="1">
      <c r="B610" s="1"/>
      <c r="E610" s="33"/>
      <c r="G610" s="61"/>
      <c r="H610" s="4"/>
      <c r="I610" s="3"/>
    </row>
    <row r="611" ht="16.5" customHeight="1">
      <c r="B611" s="1"/>
      <c r="E611" s="33"/>
      <c r="G611" s="61"/>
      <c r="H611" s="4"/>
      <c r="I611" s="3"/>
    </row>
    <row r="612" ht="16.5" customHeight="1">
      <c r="B612" s="1"/>
      <c r="E612" s="33"/>
      <c r="G612" s="61"/>
      <c r="H612" s="4"/>
      <c r="I612" s="3"/>
    </row>
    <row r="613" ht="16.5" customHeight="1">
      <c r="B613" s="1"/>
      <c r="E613" s="33"/>
      <c r="G613" s="61"/>
      <c r="H613" s="4"/>
      <c r="I613" s="3"/>
    </row>
    <row r="614" ht="16.5" customHeight="1">
      <c r="B614" s="1"/>
      <c r="E614" s="33"/>
      <c r="G614" s="61"/>
      <c r="H614" s="4"/>
      <c r="I614" s="3"/>
    </row>
    <row r="615" ht="16.5" customHeight="1">
      <c r="B615" s="1"/>
      <c r="E615" s="33"/>
      <c r="G615" s="61"/>
      <c r="H615" s="4"/>
      <c r="I615" s="3"/>
    </row>
    <row r="616" ht="16.5" customHeight="1">
      <c r="B616" s="1"/>
      <c r="E616" s="33"/>
      <c r="G616" s="61"/>
      <c r="H616" s="4"/>
      <c r="I616" s="3"/>
    </row>
    <row r="617" ht="16.5" customHeight="1">
      <c r="B617" s="1"/>
      <c r="E617" s="33"/>
      <c r="G617" s="61"/>
      <c r="H617" s="4"/>
      <c r="I617" s="3"/>
    </row>
    <row r="618" ht="16.5" customHeight="1">
      <c r="B618" s="1"/>
      <c r="E618" s="33"/>
      <c r="G618" s="61"/>
      <c r="H618" s="4"/>
      <c r="I618" s="3"/>
    </row>
    <row r="619" ht="16.5" customHeight="1">
      <c r="B619" s="1"/>
      <c r="E619" s="33"/>
      <c r="G619" s="61"/>
      <c r="H619" s="4"/>
      <c r="I619" s="3"/>
    </row>
    <row r="620" ht="16.5" customHeight="1">
      <c r="B620" s="1"/>
      <c r="E620" s="33"/>
      <c r="G620" s="61"/>
      <c r="H620" s="4"/>
      <c r="I620" s="3"/>
    </row>
    <row r="621" ht="16.5" customHeight="1">
      <c r="B621" s="1"/>
      <c r="E621" s="33"/>
      <c r="G621" s="61"/>
      <c r="H621" s="4"/>
      <c r="I621" s="3"/>
    </row>
    <row r="622" ht="16.5" customHeight="1">
      <c r="B622" s="1"/>
      <c r="E622" s="33"/>
      <c r="G622" s="61"/>
      <c r="H622" s="4"/>
      <c r="I622" s="3"/>
    </row>
    <row r="623" ht="16.5" customHeight="1">
      <c r="B623" s="1"/>
      <c r="E623" s="33"/>
      <c r="G623" s="61"/>
      <c r="H623" s="4"/>
      <c r="I623" s="3"/>
    </row>
    <row r="624" ht="16.5" customHeight="1">
      <c r="B624" s="1"/>
      <c r="E624" s="33"/>
      <c r="G624" s="61"/>
      <c r="H624" s="4"/>
      <c r="I624" s="3"/>
    </row>
    <row r="625" ht="16.5" customHeight="1">
      <c r="B625" s="1"/>
      <c r="E625" s="33"/>
      <c r="G625" s="61"/>
      <c r="H625" s="4"/>
      <c r="I625" s="3"/>
    </row>
    <row r="626" ht="16.5" customHeight="1">
      <c r="B626" s="1"/>
      <c r="E626" s="33"/>
      <c r="G626" s="61"/>
      <c r="H626" s="4"/>
      <c r="I626" s="3"/>
    </row>
    <row r="627" ht="16.5" customHeight="1">
      <c r="B627" s="1"/>
      <c r="E627" s="33"/>
      <c r="G627" s="61"/>
      <c r="H627" s="4"/>
      <c r="I627" s="3"/>
    </row>
    <row r="628" ht="16.5" customHeight="1">
      <c r="B628" s="1"/>
      <c r="E628" s="33"/>
      <c r="G628" s="61"/>
      <c r="H628" s="4"/>
      <c r="I628" s="3"/>
    </row>
    <row r="629" ht="16.5" customHeight="1">
      <c r="B629" s="1"/>
      <c r="E629" s="33"/>
      <c r="G629" s="61"/>
      <c r="H629" s="4"/>
      <c r="I629" s="3"/>
    </row>
    <row r="630" ht="16.5" customHeight="1">
      <c r="B630" s="1"/>
      <c r="E630" s="33"/>
      <c r="G630" s="61"/>
      <c r="H630" s="4"/>
      <c r="I630" s="3"/>
    </row>
    <row r="631" ht="16.5" customHeight="1">
      <c r="B631" s="1"/>
      <c r="E631" s="33"/>
      <c r="G631" s="61"/>
      <c r="H631" s="4"/>
      <c r="I631" s="3"/>
    </row>
    <row r="632" ht="16.5" customHeight="1">
      <c r="B632" s="1"/>
      <c r="E632" s="33"/>
      <c r="G632" s="61"/>
      <c r="H632" s="4"/>
      <c r="I632" s="3"/>
    </row>
    <row r="633" ht="16.5" customHeight="1">
      <c r="B633" s="1"/>
      <c r="E633" s="33"/>
      <c r="G633" s="61"/>
      <c r="H633" s="4"/>
      <c r="I633" s="3"/>
    </row>
    <row r="634" ht="16.5" customHeight="1">
      <c r="B634" s="1"/>
      <c r="E634" s="33"/>
      <c r="G634" s="61"/>
      <c r="H634" s="4"/>
      <c r="I634" s="3"/>
    </row>
    <row r="635" ht="16.5" customHeight="1">
      <c r="B635" s="1"/>
      <c r="E635" s="33"/>
      <c r="G635" s="61"/>
      <c r="H635" s="4"/>
      <c r="I635" s="3"/>
    </row>
    <row r="636" ht="16.5" customHeight="1">
      <c r="B636" s="1"/>
      <c r="E636" s="33"/>
      <c r="G636" s="61"/>
      <c r="H636" s="4"/>
      <c r="I636" s="3"/>
    </row>
    <row r="637" ht="16.5" customHeight="1">
      <c r="B637" s="1"/>
      <c r="E637" s="33"/>
      <c r="G637" s="61"/>
      <c r="H637" s="4"/>
      <c r="I637" s="3"/>
    </row>
    <row r="638" ht="16.5" customHeight="1">
      <c r="B638" s="1"/>
      <c r="E638" s="33"/>
      <c r="G638" s="61"/>
      <c r="H638" s="4"/>
      <c r="I638" s="3"/>
    </row>
    <row r="639" ht="16.5" customHeight="1">
      <c r="B639" s="1"/>
      <c r="E639" s="33"/>
      <c r="G639" s="61"/>
      <c r="H639" s="4"/>
      <c r="I639" s="3"/>
    </row>
    <row r="640" ht="16.5" customHeight="1">
      <c r="B640" s="1"/>
      <c r="E640" s="33"/>
      <c r="G640" s="61"/>
      <c r="H640" s="4"/>
      <c r="I640" s="3"/>
    </row>
    <row r="641" ht="16.5" customHeight="1">
      <c r="B641" s="1"/>
      <c r="E641" s="33"/>
      <c r="G641" s="61"/>
      <c r="H641" s="4"/>
      <c r="I641" s="3"/>
    </row>
    <row r="642" ht="16.5" customHeight="1">
      <c r="B642" s="1"/>
      <c r="E642" s="33"/>
      <c r="G642" s="61"/>
      <c r="H642" s="4"/>
      <c r="I642" s="3"/>
    </row>
    <row r="643" ht="16.5" customHeight="1">
      <c r="B643" s="1"/>
      <c r="E643" s="33"/>
      <c r="G643" s="61"/>
      <c r="H643" s="4"/>
      <c r="I643" s="3"/>
    </row>
    <row r="644" ht="16.5" customHeight="1">
      <c r="B644" s="1"/>
      <c r="E644" s="33"/>
      <c r="G644" s="61"/>
      <c r="H644" s="4"/>
      <c r="I644" s="3"/>
    </row>
    <row r="645" ht="16.5" customHeight="1">
      <c r="B645" s="1"/>
      <c r="E645" s="33"/>
      <c r="G645" s="61"/>
      <c r="H645" s="4"/>
      <c r="I645" s="3"/>
    </row>
    <row r="646" ht="16.5" customHeight="1">
      <c r="B646" s="1"/>
      <c r="E646" s="33"/>
      <c r="G646" s="61"/>
      <c r="H646" s="4"/>
      <c r="I646" s="3"/>
    </row>
    <row r="647" ht="16.5" customHeight="1">
      <c r="B647" s="1"/>
      <c r="E647" s="33"/>
      <c r="G647" s="61"/>
      <c r="H647" s="4"/>
      <c r="I647" s="3"/>
    </row>
    <row r="648" ht="16.5" customHeight="1">
      <c r="B648" s="1"/>
      <c r="E648" s="33"/>
      <c r="G648" s="61"/>
      <c r="H648" s="4"/>
      <c r="I648" s="3"/>
    </row>
    <row r="649" ht="16.5" customHeight="1">
      <c r="B649" s="1"/>
      <c r="E649" s="33"/>
      <c r="G649" s="61"/>
      <c r="H649" s="4"/>
      <c r="I649" s="3"/>
    </row>
    <row r="650" ht="16.5" customHeight="1">
      <c r="B650" s="1"/>
      <c r="E650" s="33"/>
      <c r="G650" s="61"/>
      <c r="H650" s="4"/>
      <c r="I650" s="3"/>
    </row>
    <row r="651" ht="16.5" customHeight="1">
      <c r="B651" s="1"/>
      <c r="E651" s="33"/>
      <c r="G651" s="61"/>
      <c r="H651" s="4"/>
      <c r="I651" s="3"/>
    </row>
    <row r="652" ht="16.5" customHeight="1">
      <c r="B652" s="1"/>
      <c r="E652" s="33"/>
      <c r="G652" s="61"/>
      <c r="H652" s="4"/>
      <c r="I652" s="3"/>
    </row>
    <row r="653" ht="16.5" customHeight="1">
      <c r="B653" s="1"/>
      <c r="E653" s="33"/>
      <c r="G653" s="61"/>
      <c r="H653" s="4"/>
      <c r="I653" s="3"/>
    </row>
    <row r="654" ht="16.5" customHeight="1">
      <c r="B654" s="1"/>
      <c r="E654" s="33"/>
      <c r="G654" s="61"/>
      <c r="H654" s="4"/>
      <c r="I654" s="3"/>
    </row>
    <row r="655" ht="16.5" customHeight="1">
      <c r="B655" s="1"/>
      <c r="E655" s="33"/>
      <c r="G655" s="61"/>
      <c r="H655" s="4"/>
      <c r="I655" s="3"/>
    </row>
    <row r="656" ht="16.5" customHeight="1">
      <c r="B656" s="1"/>
      <c r="E656" s="33"/>
      <c r="G656" s="61"/>
      <c r="H656" s="4"/>
      <c r="I656" s="3"/>
    </row>
    <row r="657" ht="16.5" customHeight="1">
      <c r="B657" s="1"/>
      <c r="E657" s="33"/>
      <c r="G657" s="61"/>
      <c r="H657" s="4"/>
      <c r="I657" s="3"/>
    </row>
    <row r="658" ht="16.5" customHeight="1">
      <c r="B658" s="1"/>
      <c r="E658" s="33"/>
      <c r="G658" s="61"/>
      <c r="H658" s="4"/>
      <c r="I658" s="3"/>
    </row>
    <row r="659" ht="16.5" customHeight="1">
      <c r="B659" s="1"/>
      <c r="E659" s="33"/>
      <c r="G659" s="61"/>
      <c r="H659" s="4"/>
      <c r="I659" s="3"/>
    </row>
    <row r="660" ht="16.5" customHeight="1">
      <c r="B660" s="1"/>
      <c r="E660" s="33"/>
      <c r="G660" s="61"/>
      <c r="H660" s="4"/>
      <c r="I660" s="3"/>
    </row>
    <row r="661" ht="16.5" customHeight="1">
      <c r="B661" s="1"/>
      <c r="E661" s="33"/>
      <c r="G661" s="61"/>
      <c r="H661" s="4"/>
      <c r="I661" s="3"/>
    </row>
    <row r="662" ht="16.5" customHeight="1">
      <c r="B662" s="1"/>
      <c r="E662" s="33"/>
      <c r="G662" s="61"/>
      <c r="H662" s="4"/>
      <c r="I662" s="3"/>
    </row>
    <row r="663" ht="16.5" customHeight="1">
      <c r="B663" s="1"/>
      <c r="E663" s="33"/>
      <c r="G663" s="61"/>
      <c r="H663" s="4"/>
      <c r="I663" s="3"/>
    </row>
    <row r="664" ht="16.5" customHeight="1">
      <c r="B664" s="1"/>
      <c r="E664" s="33"/>
      <c r="G664" s="61"/>
      <c r="H664" s="4"/>
      <c r="I664" s="3"/>
    </row>
    <row r="665" ht="16.5" customHeight="1">
      <c r="B665" s="1"/>
      <c r="E665" s="33"/>
      <c r="G665" s="61"/>
      <c r="H665" s="4"/>
      <c r="I665" s="3"/>
    </row>
    <row r="666" ht="16.5" customHeight="1">
      <c r="B666" s="1"/>
      <c r="E666" s="33"/>
      <c r="G666" s="61"/>
      <c r="H666" s="4"/>
      <c r="I666" s="3"/>
    </row>
    <row r="667" ht="16.5" customHeight="1">
      <c r="B667" s="1"/>
      <c r="E667" s="33"/>
      <c r="G667" s="61"/>
      <c r="H667" s="4"/>
      <c r="I667" s="3"/>
    </row>
    <row r="668" ht="16.5" customHeight="1">
      <c r="B668" s="1"/>
      <c r="E668" s="33"/>
      <c r="G668" s="61"/>
      <c r="H668" s="4"/>
      <c r="I668" s="3"/>
    </row>
    <row r="669" ht="16.5" customHeight="1">
      <c r="B669" s="1"/>
      <c r="E669" s="33"/>
      <c r="G669" s="61"/>
      <c r="H669" s="4"/>
      <c r="I669" s="3"/>
    </row>
    <row r="670" ht="16.5" customHeight="1">
      <c r="B670" s="1"/>
      <c r="E670" s="33"/>
      <c r="G670" s="61"/>
      <c r="H670" s="4"/>
      <c r="I670" s="3"/>
    </row>
    <row r="671" ht="16.5" customHeight="1">
      <c r="B671" s="1"/>
      <c r="E671" s="33"/>
      <c r="G671" s="61"/>
      <c r="H671" s="4"/>
      <c r="I671" s="3"/>
    </row>
    <row r="672" ht="16.5" customHeight="1">
      <c r="B672" s="1"/>
      <c r="E672" s="33"/>
      <c r="G672" s="61"/>
      <c r="H672" s="4"/>
      <c r="I672" s="3"/>
    </row>
    <row r="673" ht="16.5" customHeight="1">
      <c r="B673" s="1"/>
      <c r="E673" s="33"/>
      <c r="G673" s="61"/>
      <c r="H673" s="4"/>
      <c r="I673" s="3"/>
    </row>
    <row r="674" ht="16.5" customHeight="1">
      <c r="B674" s="1"/>
      <c r="E674" s="33"/>
      <c r="G674" s="61"/>
      <c r="H674" s="4"/>
      <c r="I674" s="3"/>
    </row>
    <row r="675" ht="16.5" customHeight="1">
      <c r="B675" s="1"/>
      <c r="E675" s="33"/>
      <c r="G675" s="61"/>
      <c r="H675" s="4"/>
      <c r="I675" s="3"/>
    </row>
    <row r="676" ht="16.5" customHeight="1">
      <c r="B676" s="1"/>
      <c r="E676" s="33"/>
      <c r="G676" s="61"/>
      <c r="H676" s="4"/>
      <c r="I676" s="3"/>
    </row>
    <row r="677" ht="16.5" customHeight="1">
      <c r="B677" s="1"/>
      <c r="E677" s="33"/>
      <c r="G677" s="61"/>
      <c r="H677" s="4"/>
      <c r="I677" s="3"/>
    </row>
    <row r="678" ht="16.5" customHeight="1">
      <c r="B678" s="1"/>
      <c r="E678" s="33"/>
      <c r="G678" s="61"/>
      <c r="H678" s="4"/>
      <c r="I678" s="3"/>
    </row>
    <row r="679" ht="16.5" customHeight="1">
      <c r="B679" s="1"/>
      <c r="E679" s="33"/>
      <c r="G679" s="61"/>
      <c r="H679" s="4"/>
      <c r="I679" s="3"/>
    </row>
    <row r="680" ht="16.5" customHeight="1">
      <c r="B680" s="1"/>
      <c r="E680" s="33"/>
      <c r="G680" s="61"/>
      <c r="H680" s="4"/>
      <c r="I680" s="3"/>
    </row>
    <row r="681" ht="16.5" customHeight="1">
      <c r="B681" s="1"/>
      <c r="E681" s="33"/>
      <c r="G681" s="61"/>
      <c r="H681" s="4"/>
      <c r="I681" s="3"/>
    </row>
    <row r="682" ht="16.5" customHeight="1">
      <c r="B682" s="1"/>
      <c r="E682" s="33"/>
      <c r="G682" s="61"/>
      <c r="H682" s="4"/>
      <c r="I682" s="3"/>
    </row>
    <row r="683" ht="16.5" customHeight="1">
      <c r="B683" s="1"/>
      <c r="E683" s="33"/>
      <c r="G683" s="61"/>
      <c r="H683" s="4"/>
      <c r="I683" s="3"/>
    </row>
    <row r="684" ht="16.5" customHeight="1">
      <c r="B684" s="1"/>
      <c r="E684" s="33"/>
      <c r="G684" s="61"/>
      <c r="H684" s="4"/>
      <c r="I684" s="3"/>
    </row>
    <row r="685" ht="16.5" customHeight="1">
      <c r="B685" s="1"/>
      <c r="E685" s="33"/>
      <c r="G685" s="61"/>
      <c r="H685" s="4"/>
      <c r="I685" s="3"/>
    </row>
    <row r="686" ht="16.5" customHeight="1">
      <c r="B686" s="1"/>
      <c r="E686" s="33"/>
      <c r="G686" s="61"/>
      <c r="H686" s="4"/>
      <c r="I686" s="3"/>
    </row>
    <row r="687" ht="16.5" customHeight="1">
      <c r="B687" s="1"/>
      <c r="E687" s="33"/>
      <c r="G687" s="61"/>
      <c r="H687" s="4"/>
      <c r="I687" s="3"/>
    </row>
    <row r="688" ht="16.5" customHeight="1">
      <c r="B688" s="1"/>
      <c r="E688" s="33"/>
      <c r="G688" s="61"/>
      <c r="H688" s="4"/>
      <c r="I688" s="3"/>
    </row>
    <row r="689" ht="16.5" customHeight="1">
      <c r="B689" s="1"/>
      <c r="E689" s="33"/>
      <c r="G689" s="61"/>
      <c r="H689" s="4"/>
      <c r="I689" s="3"/>
    </row>
    <row r="690" ht="16.5" customHeight="1">
      <c r="B690" s="1"/>
      <c r="E690" s="33"/>
      <c r="G690" s="61"/>
      <c r="H690" s="4"/>
      <c r="I690" s="3"/>
    </row>
    <row r="691" ht="16.5" customHeight="1">
      <c r="B691" s="1"/>
      <c r="E691" s="33"/>
      <c r="G691" s="61"/>
      <c r="H691" s="4"/>
      <c r="I691" s="3"/>
    </row>
    <row r="692" ht="16.5" customHeight="1">
      <c r="B692" s="1"/>
      <c r="E692" s="33"/>
      <c r="G692" s="61"/>
      <c r="H692" s="4"/>
      <c r="I692" s="3"/>
    </row>
    <row r="693" ht="16.5" customHeight="1">
      <c r="B693" s="1"/>
      <c r="E693" s="33"/>
      <c r="G693" s="61"/>
      <c r="H693" s="4"/>
      <c r="I693" s="3"/>
    </row>
    <row r="694" ht="16.5" customHeight="1">
      <c r="B694" s="1"/>
      <c r="E694" s="33"/>
      <c r="G694" s="61"/>
      <c r="H694" s="4"/>
      <c r="I694" s="3"/>
    </row>
    <row r="695" ht="16.5" customHeight="1">
      <c r="B695" s="1"/>
      <c r="E695" s="33"/>
      <c r="G695" s="61"/>
      <c r="H695" s="4"/>
      <c r="I695" s="3"/>
    </row>
    <row r="696" ht="16.5" customHeight="1">
      <c r="B696" s="1"/>
      <c r="E696" s="33"/>
      <c r="G696" s="61"/>
      <c r="H696" s="4"/>
      <c r="I696" s="3"/>
    </row>
    <row r="697" ht="16.5" customHeight="1">
      <c r="B697" s="1"/>
      <c r="E697" s="33"/>
      <c r="G697" s="61"/>
      <c r="H697" s="4"/>
      <c r="I697" s="3"/>
    </row>
    <row r="698" ht="16.5" customHeight="1">
      <c r="B698" s="1"/>
      <c r="E698" s="33"/>
      <c r="G698" s="61"/>
      <c r="H698" s="4"/>
      <c r="I698" s="3"/>
    </row>
    <row r="699" ht="16.5" customHeight="1">
      <c r="B699" s="1"/>
      <c r="E699" s="33"/>
      <c r="G699" s="61"/>
      <c r="H699" s="4"/>
      <c r="I699" s="3"/>
    </row>
    <row r="700" ht="16.5" customHeight="1">
      <c r="B700" s="1"/>
      <c r="E700" s="33"/>
      <c r="G700" s="61"/>
      <c r="H700" s="4"/>
      <c r="I700" s="3"/>
    </row>
    <row r="701" ht="16.5" customHeight="1">
      <c r="B701" s="1"/>
      <c r="E701" s="33"/>
      <c r="G701" s="61"/>
      <c r="H701" s="4"/>
      <c r="I701" s="3"/>
    </row>
    <row r="702" ht="16.5" customHeight="1">
      <c r="B702" s="1"/>
      <c r="E702" s="33"/>
      <c r="G702" s="61"/>
      <c r="H702" s="4"/>
      <c r="I702" s="3"/>
    </row>
    <row r="703" ht="16.5" customHeight="1">
      <c r="B703" s="1"/>
      <c r="E703" s="33"/>
      <c r="G703" s="61"/>
      <c r="H703" s="4"/>
      <c r="I703" s="3"/>
    </row>
    <row r="704" ht="16.5" customHeight="1">
      <c r="B704" s="1"/>
      <c r="E704" s="33"/>
      <c r="G704" s="61"/>
      <c r="H704" s="4"/>
      <c r="I704" s="3"/>
    </row>
    <row r="705" ht="16.5" customHeight="1">
      <c r="B705" s="1"/>
      <c r="E705" s="33"/>
      <c r="G705" s="61"/>
      <c r="H705" s="4"/>
      <c r="I705" s="3"/>
    </row>
    <row r="706" ht="16.5" customHeight="1">
      <c r="B706" s="1"/>
      <c r="E706" s="33"/>
      <c r="G706" s="61"/>
      <c r="H706" s="4"/>
      <c r="I706" s="3"/>
    </row>
    <row r="707" ht="16.5" customHeight="1">
      <c r="B707" s="1"/>
      <c r="E707" s="33"/>
      <c r="G707" s="61"/>
      <c r="H707" s="4"/>
      <c r="I707" s="3"/>
    </row>
    <row r="708" ht="16.5" customHeight="1">
      <c r="B708" s="1"/>
      <c r="E708" s="33"/>
      <c r="G708" s="61"/>
      <c r="H708" s="4"/>
      <c r="I708" s="3"/>
    </row>
    <row r="709" ht="16.5" customHeight="1">
      <c r="B709" s="1"/>
      <c r="E709" s="33"/>
      <c r="G709" s="61"/>
      <c r="H709" s="4"/>
      <c r="I709" s="3"/>
    </row>
    <row r="710" ht="16.5" customHeight="1">
      <c r="B710" s="1"/>
      <c r="E710" s="33"/>
      <c r="G710" s="61"/>
      <c r="H710" s="4"/>
      <c r="I710" s="3"/>
    </row>
    <row r="711" ht="16.5" customHeight="1">
      <c r="B711" s="1"/>
      <c r="E711" s="33"/>
      <c r="G711" s="61"/>
      <c r="H711" s="4"/>
      <c r="I711" s="3"/>
    </row>
    <row r="712" ht="16.5" customHeight="1">
      <c r="B712" s="1"/>
      <c r="E712" s="33"/>
      <c r="G712" s="61"/>
      <c r="H712" s="4"/>
      <c r="I712" s="3"/>
    </row>
    <row r="713" ht="16.5" customHeight="1">
      <c r="B713" s="1"/>
      <c r="E713" s="33"/>
      <c r="G713" s="61"/>
      <c r="H713" s="4"/>
      <c r="I713" s="3"/>
    </row>
    <row r="714" ht="16.5" customHeight="1">
      <c r="B714" s="1"/>
      <c r="E714" s="33"/>
      <c r="G714" s="61"/>
      <c r="H714" s="4"/>
      <c r="I714" s="3"/>
    </row>
    <row r="715" ht="16.5" customHeight="1">
      <c r="B715" s="1"/>
      <c r="E715" s="33"/>
      <c r="G715" s="61"/>
      <c r="H715" s="4"/>
      <c r="I715" s="3"/>
    </row>
    <row r="716" ht="16.5" customHeight="1">
      <c r="B716" s="1"/>
      <c r="E716" s="33"/>
      <c r="G716" s="61"/>
      <c r="H716" s="4"/>
      <c r="I716" s="3"/>
    </row>
    <row r="717" ht="16.5" customHeight="1">
      <c r="B717" s="1"/>
      <c r="E717" s="33"/>
      <c r="G717" s="61"/>
      <c r="H717" s="4"/>
      <c r="I717" s="3"/>
    </row>
    <row r="718" ht="16.5" customHeight="1">
      <c r="B718" s="1"/>
      <c r="E718" s="33"/>
      <c r="G718" s="61"/>
      <c r="H718" s="4"/>
      <c r="I718" s="3"/>
    </row>
    <row r="719" ht="16.5" customHeight="1">
      <c r="B719" s="1"/>
      <c r="E719" s="33"/>
      <c r="G719" s="61"/>
      <c r="H719" s="4"/>
      <c r="I719" s="3"/>
    </row>
    <row r="720" ht="16.5" customHeight="1">
      <c r="B720" s="1"/>
      <c r="E720" s="33"/>
      <c r="G720" s="61"/>
      <c r="H720" s="4"/>
      <c r="I720" s="3"/>
    </row>
    <row r="721" ht="16.5" customHeight="1">
      <c r="B721" s="1"/>
      <c r="E721" s="33"/>
      <c r="G721" s="61"/>
      <c r="H721" s="4"/>
      <c r="I721" s="3"/>
    </row>
    <row r="722" ht="16.5" customHeight="1">
      <c r="B722" s="1"/>
      <c r="E722" s="33"/>
      <c r="G722" s="61"/>
      <c r="H722" s="4"/>
      <c r="I722" s="3"/>
    </row>
    <row r="723" ht="16.5" customHeight="1">
      <c r="B723" s="1"/>
      <c r="E723" s="33"/>
      <c r="G723" s="61"/>
      <c r="H723" s="4"/>
      <c r="I723" s="3"/>
    </row>
    <row r="724" ht="16.5" customHeight="1">
      <c r="B724" s="1"/>
      <c r="E724" s="33"/>
      <c r="G724" s="61"/>
      <c r="H724" s="4"/>
      <c r="I724" s="3"/>
    </row>
    <row r="725" ht="16.5" customHeight="1">
      <c r="B725" s="1"/>
      <c r="E725" s="33"/>
      <c r="G725" s="61"/>
      <c r="H725" s="4"/>
      <c r="I725" s="3"/>
    </row>
    <row r="726" ht="16.5" customHeight="1">
      <c r="B726" s="1"/>
      <c r="E726" s="33"/>
      <c r="G726" s="61"/>
      <c r="H726" s="4"/>
      <c r="I726" s="3"/>
    </row>
    <row r="727" ht="16.5" customHeight="1">
      <c r="B727" s="1"/>
      <c r="E727" s="33"/>
      <c r="G727" s="61"/>
      <c r="H727" s="4"/>
      <c r="I727" s="3"/>
    </row>
    <row r="728" ht="16.5" customHeight="1">
      <c r="B728" s="1"/>
      <c r="E728" s="33"/>
      <c r="G728" s="61"/>
      <c r="H728" s="4"/>
      <c r="I728" s="3"/>
    </row>
    <row r="729" ht="16.5" customHeight="1">
      <c r="B729" s="1"/>
      <c r="E729" s="33"/>
      <c r="G729" s="61"/>
      <c r="H729" s="4"/>
      <c r="I729" s="3"/>
    </row>
    <row r="730" ht="16.5" customHeight="1">
      <c r="B730" s="1"/>
      <c r="E730" s="33"/>
      <c r="G730" s="61"/>
      <c r="H730" s="4"/>
      <c r="I730" s="3"/>
    </row>
    <row r="731" ht="16.5" customHeight="1">
      <c r="B731" s="1"/>
      <c r="E731" s="33"/>
      <c r="G731" s="61"/>
      <c r="H731" s="4"/>
      <c r="I731" s="3"/>
    </row>
    <row r="732" ht="16.5" customHeight="1">
      <c r="B732" s="1"/>
      <c r="E732" s="33"/>
      <c r="G732" s="61"/>
      <c r="H732" s="4"/>
      <c r="I732" s="3"/>
    </row>
    <row r="733" ht="16.5" customHeight="1">
      <c r="B733" s="1"/>
      <c r="E733" s="33"/>
      <c r="G733" s="61"/>
      <c r="H733" s="4"/>
      <c r="I733" s="3"/>
    </row>
    <row r="734" ht="16.5" customHeight="1">
      <c r="B734" s="1"/>
      <c r="E734" s="33"/>
      <c r="G734" s="61"/>
      <c r="H734" s="4"/>
      <c r="I734" s="3"/>
    </row>
    <row r="735" ht="16.5" customHeight="1">
      <c r="B735" s="1"/>
      <c r="E735" s="33"/>
      <c r="G735" s="61"/>
      <c r="H735" s="4"/>
      <c r="I735" s="3"/>
    </row>
    <row r="736" ht="16.5" customHeight="1">
      <c r="B736" s="1"/>
      <c r="E736" s="33"/>
      <c r="G736" s="61"/>
      <c r="H736" s="4"/>
      <c r="I736" s="3"/>
    </row>
    <row r="737" ht="16.5" customHeight="1">
      <c r="B737" s="1"/>
      <c r="E737" s="33"/>
      <c r="G737" s="61"/>
      <c r="H737" s="4"/>
      <c r="I737" s="3"/>
    </row>
    <row r="738" ht="16.5" customHeight="1">
      <c r="B738" s="1"/>
      <c r="E738" s="33"/>
      <c r="G738" s="61"/>
      <c r="H738" s="4"/>
      <c r="I738" s="3"/>
    </row>
    <row r="739" ht="16.5" customHeight="1">
      <c r="B739" s="1"/>
      <c r="E739" s="33"/>
      <c r="G739" s="61"/>
      <c r="H739" s="4"/>
      <c r="I739" s="3"/>
    </row>
    <row r="740" ht="16.5" customHeight="1">
      <c r="B740" s="1"/>
      <c r="E740" s="33"/>
      <c r="G740" s="61"/>
      <c r="H740" s="4"/>
      <c r="I740" s="3"/>
    </row>
    <row r="741" ht="16.5" customHeight="1">
      <c r="B741" s="1"/>
      <c r="E741" s="33"/>
      <c r="G741" s="61"/>
      <c r="H741" s="4"/>
      <c r="I741" s="3"/>
    </row>
    <row r="742" ht="16.5" customHeight="1">
      <c r="B742" s="1"/>
      <c r="E742" s="33"/>
      <c r="G742" s="61"/>
      <c r="H742" s="4"/>
      <c r="I742" s="3"/>
    </row>
    <row r="743" ht="16.5" customHeight="1">
      <c r="B743" s="1"/>
      <c r="E743" s="33"/>
      <c r="G743" s="61"/>
      <c r="H743" s="4"/>
      <c r="I743" s="3"/>
    </row>
    <row r="744" ht="16.5" customHeight="1">
      <c r="B744" s="1"/>
      <c r="E744" s="33"/>
      <c r="G744" s="61"/>
      <c r="H744" s="4"/>
      <c r="I744" s="3"/>
    </row>
    <row r="745" ht="16.5" customHeight="1">
      <c r="B745" s="1"/>
      <c r="E745" s="33"/>
      <c r="G745" s="61"/>
      <c r="H745" s="4"/>
      <c r="I745" s="3"/>
    </row>
    <row r="746" ht="16.5" customHeight="1">
      <c r="B746" s="1"/>
      <c r="E746" s="33"/>
      <c r="G746" s="61"/>
      <c r="H746" s="4"/>
      <c r="I746" s="3"/>
    </row>
    <row r="747" ht="16.5" customHeight="1">
      <c r="B747" s="1"/>
      <c r="E747" s="33"/>
      <c r="G747" s="61"/>
      <c r="H747" s="4"/>
      <c r="I747" s="3"/>
    </row>
    <row r="748" ht="16.5" customHeight="1">
      <c r="B748" s="1"/>
      <c r="E748" s="33"/>
      <c r="G748" s="61"/>
      <c r="H748" s="4"/>
      <c r="I748" s="3"/>
    </row>
    <row r="749" ht="16.5" customHeight="1">
      <c r="B749" s="1"/>
      <c r="E749" s="33"/>
      <c r="G749" s="61"/>
      <c r="H749" s="4"/>
      <c r="I749" s="3"/>
    </row>
    <row r="750" ht="16.5" customHeight="1">
      <c r="B750" s="1"/>
      <c r="E750" s="33"/>
      <c r="G750" s="61"/>
      <c r="H750" s="4"/>
      <c r="I750" s="3"/>
    </row>
    <row r="751" ht="16.5" customHeight="1">
      <c r="B751" s="1"/>
      <c r="E751" s="33"/>
      <c r="G751" s="61"/>
      <c r="H751" s="4"/>
      <c r="I751" s="3"/>
    </row>
    <row r="752" ht="16.5" customHeight="1">
      <c r="B752" s="1"/>
      <c r="E752" s="33"/>
      <c r="G752" s="61"/>
      <c r="H752" s="4"/>
      <c r="I752" s="3"/>
    </row>
    <row r="753" ht="16.5" customHeight="1">
      <c r="B753" s="1"/>
      <c r="E753" s="33"/>
      <c r="G753" s="61"/>
      <c r="H753" s="4"/>
      <c r="I753" s="3"/>
    </row>
    <row r="754" ht="16.5" customHeight="1">
      <c r="B754" s="1"/>
      <c r="E754" s="33"/>
      <c r="G754" s="61"/>
      <c r="H754" s="4"/>
      <c r="I754" s="3"/>
    </row>
    <row r="755" ht="16.5" customHeight="1">
      <c r="B755" s="1"/>
      <c r="E755" s="33"/>
      <c r="G755" s="61"/>
      <c r="H755" s="4"/>
      <c r="I755" s="3"/>
    </row>
    <row r="756" ht="16.5" customHeight="1">
      <c r="B756" s="1"/>
      <c r="E756" s="33"/>
      <c r="G756" s="61"/>
      <c r="H756" s="4"/>
      <c r="I756" s="3"/>
    </row>
    <row r="757" ht="16.5" customHeight="1">
      <c r="B757" s="1"/>
      <c r="E757" s="33"/>
      <c r="G757" s="61"/>
      <c r="H757" s="4"/>
      <c r="I757" s="3"/>
    </row>
    <row r="758" ht="16.5" customHeight="1">
      <c r="B758" s="1"/>
      <c r="E758" s="33"/>
      <c r="G758" s="61"/>
      <c r="H758" s="4"/>
      <c r="I758" s="3"/>
    </row>
    <row r="759" ht="16.5" customHeight="1">
      <c r="B759" s="1"/>
      <c r="E759" s="33"/>
      <c r="G759" s="61"/>
      <c r="H759" s="4"/>
      <c r="I759" s="3"/>
    </row>
    <row r="760" ht="16.5" customHeight="1">
      <c r="B760" s="1"/>
      <c r="E760" s="33"/>
      <c r="G760" s="61"/>
      <c r="H760" s="4"/>
      <c r="I760" s="3"/>
    </row>
    <row r="761" ht="16.5" customHeight="1">
      <c r="B761" s="1"/>
      <c r="E761" s="33"/>
      <c r="G761" s="61"/>
      <c r="H761" s="4"/>
      <c r="I761" s="3"/>
    </row>
    <row r="762" ht="16.5" customHeight="1">
      <c r="B762" s="1"/>
      <c r="E762" s="33"/>
      <c r="G762" s="61"/>
      <c r="H762" s="4"/>
      <c r="I762" s="3"/>
    </row>
    <row r="763" ht="16.5" customHeight="1">
      <c r="B763" s="1"/>
      <c r="E763" s="33"/>
      <c r="G763" s="61"/>
      <c r="H763" s="4"/>
      <c r="I763" s="3"/>
    </row>
    <row r="764" ht="16.5" customHeight="1">
      <c r="B764" s="1"/>
      <c r="E764" s="33"/>
      <c r="G764" s="61"/>
      <c r="H764" s="4"/>
      <c r="I764" s="3"/>
    </row>
    <row r="765" ht="16.5" customHeight="1">
      <c r="B765" s="1"/>
      <c r="E765" s="33"/>
      <c r="G765" s="61"/>
      <c r="H765" s="4"/>
      <c r="I765" s="3"/>
    </row>
    <row r="766" ht="16.5" customHeight="1">
      <c r="B766" s="1"/>
      <c r="E766" s="33"/>
      <c r="G766" s="61"/>
      <c r="H766" s="4"/>
      <c r="I766" s="3"/>
    </row>
    <row r="767" ht="16.5" customHeight="1">
      <c r="B767" s="1"/>
      <c r="E767" s="33"/>
      <c r="G767" s="61"/>
      <c r="H767" s="4"/>
      <c r="I767" s="3"/>
    </row>
    <row r="768" ht="16.5" customHeight="1">
      <c r="B768" s="1"/>
      <c r="E768" s="33"/>
      <c r="G768" s="61"/>
      <c r="H768" s="4"/>
      <c r="I768" s="3"/>
    </row>
    <row r="769" ht="16.5" customHeight="1">
      <c r="B769" s="1"/>
      <c r="E769" s="33"/>
      <c r="G769" s="61"/>
      <c r="H769" s="4"/>
      <c r="I769" s="3"/>
    </row>
    <row r="770" ht="16.5" customHeight="1">
      <c r="B770" s="1"/>
      <c r="E770" s="33"/>
      <c r="G770" s="61"/>
      <c r="H770" s="4"/>
      <c r="I770" s="3"/>
    </row>
    <row r="771" ht="16.5" customHeight="1">
      <c r="B771" s="1"/>
      <c r="E771" s="33"/>
      <c r="G771" s="61"/>
      <c r="H771" s="4"/>
      <c r="I771" s="3"/>
    </row>
    <row r="772" ht="16.5" customHeight="1">
      <c r="B772" s="1"/>
      <c r="E772" s="33"/>
      <c r="G772" s="61"/>
      <c r="H772" s="4"/>
      <c r="I772" s="3"/>
    </row>
    <row r="773" ht="16.5" customHeight="1">
      <c r="B773" s="1"/>
      <c r="E773" s="33"/>
      <c r="G773" s="61"/>
      <c r="H773" s="4"/>
      <c r="I773" s="3"/>
    </row>
    <row r="774" ht="16.5" customHeight="1">
      <c r="B774" s="1"/>
      <c r="E774" s="33"/>
      <c r="G774" s="61"/>
      <c r="H774" s="4"/>
      <c r="I774" s="3"/>
    </row>
    <row r="775" ht="16.5" customHeight="1">
      <c r="B775" s="1"/>
      <c r="E775" s="33"/>
      <c r="G775" s="61"/>
      <c r="H775" s="4"/>
      <c r="I775" s="3"/>
    </row>
    <row r="776" ht="16.5" customHeight="1">
      <c r="B776" s="1"/>
      <c r="E776" s="33"/>
      <c r="G776" s="61"/>
      <c r="H776" s="4"/>
      <c r="I776" s="3"/>
    </row>
    <row r="777" ht="16.5" customHeight="1">
      <c r="B777" s="1"/>
      <c r="E777" s="33"/>
      <c r="G777" s="61"/>
      <c r="H777" s="4"/>
      <c r="I777" s="3"/>
    </row>
    <row r="778" ht="16.5" customHeight="1">
      <c r="B778" s="1"/>
      <c r="E778" s="33"/>
      <c r="G778" s="61"/>
      <c r="H778" s="4"/>
      <c r="I778" s="3"/>
    </row>
    <row r="779" ht="16.5" customHeight="1">
      <c r="B779" s="1"/>
      <c r="E779" s="33"/>
      <c r="G779" s="61"/>
      <c r="H779" s="4"/>
      <c r="I779" s="3"/>
    </row>
    <row r="780" ht="16.5" customHeight="1">
      <c r="B780" s="1"/>
      <c r="E780" s="33"/>
      <c r="G780" s="61"/>
      <c r="H780" s="4"/>
      <c r="I780" s="3"/>
    </row>
    <row r="781" ht="16.5" customHeight="1">
      <c r="B781" s="1"/>
      <c r="E781" s="33"/>
      <c r="G781" s="61"/>
      <c r="H781" s="4"/>
      <c r="I781" s="3"/>
    </row>
    <row r="782" ht="16.5" customHeight="1">
      <c r="B782" s="1"/>
      <c r="E782" s="33"/>
      <c r="G782" s="61"/>
      <c r="H782" s="4"/>
      <c r="I782" s="3"/>
    </row>
    <row r="783" ht="16.5" customHeight="1">
      <c r="B783" s="1"/>
      <c r="E783" s="33"/>
      <c r="G783" s="61"/>
      <c r="H783" s="4"/>
      <c r="I783" s="3"/>
    </row>
    <row r="784" ht="16.5" customHeight="1">
      <c r="B784" s="1"/>
      <c r="E784" s="33"/>
      <c r="G784" s="61"/>
      <c r="H784" s="4"/>
      <c r="I784" s="3"/>
    </row>
    <row r="785" ht="16.5" customHeight="1">
      <c r="B785" s="1"/>
      <c r="E785" s="33"/>
      <c r="G785" s="61"/>
      <c r="H785" s="4"/>
      <c r="I785" s="3"/>
    </row>
    <row r="786" ht="16.5" customHeight="1">
      <c r="B786" s="1"/>
      <c r="E786" s="33"/>
      <c r="G786" s="61"/>
      <c r="H786" s="4"/>
      <c r="I786" s="3"/>
    </row>
    <row r="787" ht="16.5" customHeight="1">
      <c r="B787" s="1"/>
      <c r="E787" s="33"/>
      <c r="G787" s="61"/>
      <c r="H787" s="4"/>
      <c r="I787" s="3"/>
    </row>
    <row r="788" ht="16.5" customHeight="1">
      <c r="B788" s="1"/>
      <c r="E788" s="33"/>
      <c r="G788" s="61"/>
      <c r="H788" s="4"/>
      <c r="I788" s="3"/>
    </row>
    <row r="789" ht="16.5" customHeight="1">
      <c r="B789" s="1"/>
      <c r="E789" s="33"/>
      <c r="G789" s="61"/>
      <c r="H789" s="4"/>
      <c r="I789" s="3"/>
    </row>
    <row r="790" ht="16.5" customHeight="1">
      <c r="B790" s="1"/>
      <c r="E790" s="33"/>
      <c r="G790" s="61"/>
      <c r="H790" s="4"/>
      <c r="I790" s="3"/>
    </row>
    <row r="791" ht="16.5" customHeight="1">
      <c r="B791" s="1"/>
      <c r="E791" s="33"/>
      <c r="G791" s="61"/>
      <c r="H791" s="4"/>
      <c r="I791" s="3"/>
    </row>
    <row r="792" ht="16.5" customHeight="1">
      <c r="B792" s="1"/>
      <c r="E792" s="33"/>
      <c r="G792" s="61"/>
      <c r="H792" s="4"/>
      <c r="I792" s="3"/>
    </row>
    <row r="793" ht="16.5" customHeight="1">
      <c r="B793" s="1"/>
      <c r="E793" s="33"/>
      <c r="G793" s="61"/>
      <c r="H793" s="4"/>
      <c r="I793" s="3"/>
    </row>
    <row r="794" ht="16.5" customHeight="1">
      <c r="B794" s="1"/>
      <c r="E794" s="33"/>
      <c r="G794" s="61"/>
      <c r="H794" s="4"/>
      <c r="I794" s="3"/>
    </row>
    <row r="795" ht="16.5" customHeight="1">
      <c r="B795" s="1"/>
      <c r="E795" s="33"/>
      <c r="G795" s="61"/>
      <c r="H795" s="4"/>
      <c r="I795" s="3"/>
    </row>
    <row r="796" ht="16.5" customHeight="1">
      <c r="B796" s="1"/>
      <c r="E796" s="33"/>
      <c r="G796" s="61"/>
      <c r="H796" s="4"/>
      <c r="I796" s="3"/>
    </row>
    <row r="797" ht="16.5" customHeight="1">
      <c r="B797" s="1"/>
      <c r="E797" s="33"/>
      <c r="G797" s="61"/>
      <c r="H797" s="4"/>
      <c r="I797" s="3"/>
    </row>
    <row r="798" ht="16.5" customHeight="1">
      <c r="B798" s="1"/>
      <c r="E798" s="33"/>
      <c r="G798" s="61"/>
      <c r="H798" s="4"/>
      <c r="I798" s="3"/>
    </row>
    <row r="799" ht="16.5" customHeight="1">
      <c r="B799" s="1"/>
      <c r="E799" s="33"/>
      <c r="G799" s="61"/>
      <c r="H799" s="4"/>
      <c r="I799" s="3"/>
    </row>
    <row r="800" ht="16.5" customHeight="1">
      <c r="B800" s="1"/>
      <c r="E800" s="33"/>
      <c r="G800" s="61"/>
      <c r="H800" s="4"/>
      <c r="I800" s="3"/>
    </row>
    <row r="801" ht="16.5" customHeight="1">
      <c r="B801" s="1"/>
      <c r="E801" s="33"/>
      <c r="G801" s="61"/>
      <c r="H801" s="4"/>
      <c r="I801" s="3"/>
    </row>
    <row r="802" ht="16.5" customHeight="1">
      <c r="B802" s="1"/>
      <c r="E802" s="33"/>
      <c r="G802" s="61"/>
      <c r="H802" s="4"/>
      <c r="I802" s="3"/>
    </row>
    <row r="803" ht="16.5" customHeight="1">
      <c r="B803" s="1"/>
      <c r="E803" s="33"/>
      <c r="G803" s="61"/>
      <c r="H803" s="4"/>
      <c r="I803" s="3"/>
    </row>
    <row r="804" ht="16.5" customHeight="1">
      <c r="B804" s="1"/>
      <c r="E804" s="33"/>
      <c r="G804" s="61"/>
      <c r="H804" s="4"/>
      <c r="I804" s="3"/>
    </row>
    <row r="805" ht="16.5" customHeight="1">
      <c r="B805" s="1"/>
      <c r="E805" s="33"/>
      <c r="G805" s="61"/>
      <c r="H805" s="4"/>
      <c r="I805" s="3"/>
    </row>
    <row r="806" ht="16.5" customHeight="1">
      <c r="B806" s="1"/>
      <c r="E806" s="33"/>
      <c r="G806" s="61"/>
      <c r="H806" s="4"/>
      <c r="I806" s="3"/>
    </row>
    <row r="807" ht="16.5" customHeight="1">
      <c r="B807" s="1"/>
      <c r="E807" s="33"/>
      <c r="G807" s="61"/>
      <c r="H807" s="4"/>
      <c r="I807" s="3"/>
    </row>
    <row r="808" ht="16.5" customHeight="1">
      <c r="B808" s="1"/>
      <c r="E808" s="33"/>
      <c r="G808" s="61"/>
      <c r="H808" s="4"/>
      <c r="I808" s="3"/>
    </row>
    <row r="809" ht="16.5" customHeight="1">
      <c r="B809" s="1"/>
      <c r="E809" s="33"/>
      <c r="G809" s="61"/>
      <c r="H809" s="4"/>
      <c r="I809" s="3"/>
    </row>
    <row r="810" ht="16.5" customHeight="1">
      <c r="B810" s="1"/>
      <c r="E810" s="33"/>
      <c r="G810" s="61"/>
      <c r="H810" s="4"/>
      <c r="I810" s="3"/>
    </row>
    <row r="811" ht="16.5" customHeight="1">
      <c r="B811" s="1"/>
      <c r="E811" s="33"/>
      <c r="G811" s="61"/>
      <c r="H811" s="4"/>
      <c r="I811" s="3"/>
    </row>
    <row r="812" ht="16.5" customHeight="1">
      <c r="B812" s="1"/>
      <c r="E812" s="33"/>
      <c r="G812" s="61"/>
      <c r="H812" s="4"/>
      <c r="I812" s="3"/>
    </row>
    <row r="813" ht="16.5" customHeight="1">
      <c r="B813" s="1"/>
      <c r="E813" s="33"/>
      <c r="G813" s="61"/>
      <c r="H813" s="4"/>
      <c r="I813" s="3"/>
    </row>
    <row r="814" ht="16.5" customHeight="1">
      <c r="B814" s="1"/>
      <c r="E814" s="33"/>
      <c r="G814" s="61"/>
      <c r="H814" s="4"/>
      <c r="I814" s="3"/>
    </row>
    <row r="815" ht="16.5" customHeight="1">
      <c r="B815" s="1"/>
      <c r="E815" s="33"/>
      <c r="G815" s="61"/>
      <c r="H815" s="4"/>
      <c r="I815" s="3"/>
    </row>
    <row r="816" ht="16.5" customHeight="1">
      <c r="B816" s="1"/>
      <c r="E816" s="33"/>
      <c r="G816" s="61"/>
      <c r="H816" s="4"/>
      <c r="I816" s="3"/>
    </row>
    <row r="817" ht="16.5" customHeight="1">
      <c r="B817" s="1"/>
      <c r="E817" s="33"/>
      <c r="G817" s="61"/>
      <c r="H817" s="4"/>
      <c r="I817" s="3"/>
    </row>
    <row r="818" ht="16.5" customHeight="1">
      <c r="B818" s="1"/>
      <c r="E818" s="33"/>
      <c r="G818" s="61"/>
      <c r="H818" s="4"/>
      <c r="I818" s="3"/>
    </row>
    <row r="819" ht="16.5" customHeight="1">
      <c r="B819" s="1"/>
      <c r="E819" s="33"/>
      <c r="G819" s="61"/>
      <c r="H819" s="4"/>
      <c r="I819" s="3"/>
    </row>
    <row r="820" ht="16.5" customHeight="1">
      <c r="B820" s="1"/>
      <c r="E820" s="33"/>
      <c r="G820" s="61"/>
      <c r="H820" s="4"/>
      <c r="I820" s="3"/>
    </row>
    <row r="821" ht="16.5" customHeight="1">
      <c r="B821" s="1"/>
      <c r="E821" s="33"/>
      <c r="G821" s="61"/>
      <c r="H821" s="4"/>
      <c r="I821" s="3"/>
    </row>
    <row r="822" ht="16.5" customHeight="1">
      <c r="B822" s="1"/>
      <c r="E822" s="33"/>
      <c r="G822" s="61"/>
      <c r="H822" s="4"/>
      <c r="I822" s="3"/>
    </row>
    <row r="823" ht="16.5" customHeight="1">
      <c r="B823" s="1"/>
      <c r="E823" s="33"/>
      <c r="G823" s="61"/>
      <c r="H823" s="4"/>
      <c r="I823" s="3"/>
    </row>
    <row r="824" ht="16.5" customHeight="1">
      <c r="B824" s="1"/>
      <c r="E824" s="33"/>
      <c r="G824" s="61"/>
      <c r="H824" s="4"/>
      <c r="I824" s="3"/>
    </row>
    <row r="825" ht="16.5" customHeight="1">
      <c r="B825" s="1"/>
      <c r="E825" s="33"/>
      <c r="G825" s="61"/>
      <c r="H825" s="4"/>
      <c r="I825" s="3"/>
    </row>
    <row r="826" ht="16.5" customHeight="1">
      <c r="B826" s="1"/>
      <c r="E826" s="33"/>
      <c r="G826" s="61"/>
      <c r="H826" s="4"/>
      <c r="I826" s="3"/>
    </row>
    <row r="827" ht="16.5" customHeight="1">
      <c r="B827" s="1"/>
      <c r="E827" s="33"/>
      <c r="G827" s="61"/>
      <c r="H827" s="4"/>
      <c r="I827" s="3"/>
    </row>
    <row r="828" ht="16.5" customHeight="1">
      <c r="B828" s="1"/>
      <c r="E828" s="33"/>
      <c r="G828" s="61"/>
      <c r="H828" s="4"/>
      <c r="I828" s="3"/>
    </row>
    <row r="829" ht="16.5" customHeight="1">
      <c r="B829" s="1"/>
      <c r="E829" s="33"/>
      <c r="G829" s="61"/>
      <c r="H829" s="4"/>
      <c r="I829" s="3"/>
    </row>
    <row r="830" ht="16.5" customHeight="1">
      <c r="B830" s="1"/>
      <c r="E830" s="33"/>
      <c r="G830" s="61"/>
      <c r="H830" s="4"/>
      <c r="I830" s="3"/>
    </row>
    <row r="831" ht="16.5" customHeight="1">
      <c r="B831" s="1"/>
      <c r="E831" s="33"/>
      <c r="G831" s="61"/>
      <c r="H831" s="4"/>
      <c r="I831" s="3"/>
    </row>
    <row r="832" ht="16.5" customHeight="1">
      <c r="B832" s="1"/>
      <c r="E832" s="33"/>
      <c r="G832" s="61"/>
      <c r="H832" s="4"/>
      <c r="I832" s="3"/>
    </row>
    <row r="833" ht="16.5" customHeight="1">
      <c r="B833" s="1"/>
      <c r="E833" s="33"/>
      <c r="G833" s="61"/>
      <c r="H833" s="4"/>
      <c r="I833" s="3"/>
    </row>
    <row r="834" ht="16.5" customHeight="1">
      <c r="B834" s="1"/>
      <c r="E834" s="33"/>
      <c r="G834" s="61"/>
      <c r="H834" s="4"/>
      <c r="I834" s="3"/>
    </row>
    <row r="835" ht="16.5" customHeight="1">
      <c r="B835" s="1"/>
      <c r="E835" s="33"/>
      <c r="G835" s="61"/>
      <c r="H835" s="4"/>
      <c r="I835" s="3"/>
    </row>
    <row r="836" ht="16.5" customHeight="1">
      <c r="B836" s="1"/>
      <c r="E836" s="33"/>
      <c r="G836" s="61"/>
      <c r="H836" s="4"/>
      <c r="I836" s="3"/>
    </row>
    <row r="837" ht="16.5" customHeight="1">
      <c r="B837" s="1"/>
      <c r="E837" s="33"/>
      <c r="G837" s="61"/>
      <c r="H837" s="4"/>
      <c r="I837" s="3"/>
    </row>
    <row r="838" ht="16.5" customHeight="1">
      <c r="B838" s="1"/>
      <c r="E838" s="33"/>
      <c r="G838" s="61"/>
      <c r="H838" s="4"/>
      <c r="I838" s="3"/>
    </row>
    <row r="839" ht="16.5" customHeight="1">
      <c r="B839" s="1"/>
      <c r="E839" s="33"/>
      <c r="G839" s="61"/>
      <c r="H839" s="4"/>
      <c r="I839" s="3"/>
    </row>
    <row r="840" ht="16.5" customHeight="1">
      <c r="B840" s="1"/>
      <c r="E840" s="33"/>
      <c r="G840" s="61"/>
      <c r="H840" s="4"/>
      <c r="I840" s="3"/>
    </row>
    <row r="841" ht="16.5" customHeight="1">
      <c r="B841" s="1"/>
      <c r="E841" s="33"/>
      <c r="G841" s="61"/>
      <c r="H841" s="4"/>
      <c r="I841" s="3"/>
    </row>
    <row r="842" ht="16.5" customHeight="1">
      <c r="B842" s="1"/>
      <c r="E842" s="33"/>
      <c r="G842" s="61"/>
      <c r="H842" s="4"/>
      <c r="I842" s="3"/>
    </row>
    <row r="843" ht="16.5" customHeight="1">
      <c r="B843" s="1"/>
      <c r="E843" s="33"/>
      <c r="G843" s="61"/>
      <c r="H843" s="4"/>
      <c r="I843" s="3"/>
    </row>
    <row r="844" ht="16.5" customHeight="1">
      <c r="B844" s="1"/>
      <c r="E844" s="33"/>
      <c r="G844" s="61"/>
      <c r="H844" s="4"/>
      <c r="I844" s="3"/>
    </row>
    <row r="845" ht="16.5" customHeight="1">
      <c r="B845" s="1"/>
      <c r="E845" s="33"/>
      <c r="G845" s="61"/>
      <c r="H845" s="4"/>
      <c r="I845" s="3"/>
    </row>
    <row r="846" ht="16.5" customHeight="1">
      <c r="B846" s="1"/>
      <c r="E846" s="33"/>
      <c r="G846" s="61"/>
      <c r="H846" s="4"/>
      <c r="I846" s="3"/>
    </row>
    <row r="847" ht="16.5" customHeight="1">
      <c r="B847" s="1"/>
      <c r="E847" s="33"/>
      <c r="G847" s="61"/>
      <c r="H847" s="4"/>
      <c r="I847" s="3"/>
    </row>
    <row r="848" ht="16.5" customHeight="1">
      <c r="B848" s="1"/>
      <c r="E848" s="33"/>
      <c r="G848" s="61"/>
      <c r="H848" s="4"/>
      <c r="I848" s="3"/>
    </row>
    <row r="849" ht="16.5" customHeight="1">
      <c r="B849" s="1"/>
      <c r="E849" s="33"/>
      <c r="G849" s="61"/>
      <c r="H849" s="4"/>
      <c r="I849" s="3"/>
    </row>
    <row r="850" ht="16.5" customHeight="1">
      <c r="B850" s="1"/>
      <c r="E850" s="33"/>
      <c r="G850" s="61"/>
      <c r="H850" s="4"/>
      <c r="I850" s="3"/>
    </row>
    <row r="851" ht="16.5" customHeight="1">
      <c r="B851" s="1"/>
      <c r="E851" s="33"/>
      <c r="G851" s="61"/>
      <c r="H851" s="4"/>
      <c r="I851" s="3"/>
    </row>
    <row r="852" ht="16.5" customHeight="1">
      <c r="B852" s="1"/>
      <c r="E852" s="33"/>
      <c r="G852" s="61"/>
      <c r="H852" s="4"/>
      <c r="I852" s="3"/>
    </row>
    <row r="853" ht="16.5" customHeight="1">
      <c r="B853" s="1"/>
      <c r="E853" s="33"/>
      <c r="G853" s="61"/>
      <c r="H853" s="4"/>
      <c r="I853" s="3"/>
    </row>
    <row r="854" ht="16.5" customHeight="1">
      <c r="B854" s="1"/>
      <c r="E854" s="33"/>
      <c r="G854" s="61"/>
      <c r="H854" s="4"/>
      <c r="I854" s="3"/>
    </row>
    <row r="855" ht="16.5" customHeight="1">
      <c r="B855" s="1"/>
      <c r="E855" s="33"/>
      <c r="G855" s="61"/>
      <c r="H855" s="4"/>
      <c r="I855" s="3"/>
    </row>
    <row r="856" ht="16.5" customHeight="1">
      <c r="B856" s="1"/>
      <c r="E856" s="33"/>
      <c r="G856" s="61"/>
      <c r="H856" s="4"/>
      <c r="I856" s="3"/>
    </row>
    <row r="857" ht="16.5" customHeight="1">
      <c r="B857" s="1"/>
      <c r="E857" s="33"/>
      <c r="G857" s="61"/>
      <c r="H857" s="4"/>
      <c r="I857" s="3"/>
    </row>
    <row r="858" ht="16.5" customHeight="1">
      <c r="B858" s="1"/>
      <c r="E858" s="33"/>
      <c r="G858" s="61"/>
      <c r="H858" s="4"/>
      <c r="I858" s="3"/>
    </row>
    <row r="859" ht="16.5" customHeight="1">
      <c r="B859" s="1"/>
      <c r="E859" s="33"/>
      <c r="G859" s="61"/>
      <c r="H859" s="4"/>
      <c r="I859" s="3"/>
    </row>
    <row r="860" ht="16.5" customHeight="1">
      <c r="B860" s="1"/>
      <c r="E860" s="33"/>
      <c r="G860" s="61"/>
      <c r="H860" s="4"/>
      <c r="I860" s="3"/>
    </row>
    <row r="861" ht="16.5" customHeight="1">
      <c r="B861" s="1"/>
      <c r="E861" s="33"/>
      <c r="G861" s="61"/>
      <c r="H861" s="4"/>
      <c r="I861" s="3"/>
    </row>
    <row r="862" ht="16.5" customHeight="1">
      <c r="B862" s="1"/>
      <c r="E862" s="33"/>
      <c r="G862" s="61"/>
      <c r="H862" s="4"/>
      <c r="I862" s="3"/>
    </row>
    <row r="863" ht="16.5" customHeight="1">
      <c r="B863" s="1"/>
      <c r="E863" s="33"/>
      <c r="G863" s="61"/>
      <c r="H863" s="4"/>
      <c r="I863" s="3"/>
    </row>
    <row r="864" ht="16.5" customHeight="1">
      <c r="B864" s="1"/>
      <c r="E864" s="33"/>
      <c r="G864" s="61"/>
      <c r="H864" s="4"/>
      <c r="I864" s="3"/>
    </row>
    <row r="865" ht="16.5" customHeight="1">
      <c r="B865" s="1"/>
      <c r="E865" s="33"/>
      <c r="G865" s="61"/>
      <c r="H865" s="4"/>
      <c r="I865" s="3"/>
    </row>
    <row r="866" ht="16.5" customHeight="1">
      <c r="B866" s="1"/>
      <c r="E866" s="33"/>
      <c r="G866" s="61"/>
      <c r="H866" s="4"/>
      <c r="I866" s="3"/>
    </row>
    <row r="867" ht="16.5" customHeight="1">
      <c r="B867" s="1"/>
      <c r="E867" s="33"/>
      <c r="G867" s="61"/>
      <c r="H867" s="4"/>
      <c r="I867" s="3"/>
    </row>
    <row r="868" ht="16.5" customHeight="1">
      <c r="B868" s="1"/>
      <c r="E868" s="33"/>
      <c r="G868" s="61"/>
      <c r="H868" s="4"/>
      <c r="I868" s="3"/>
    </row>
    <row r="869" ht="16.5" customHeight="1">
      <c r="B869" s="1"/>
      <c r="E869" s="33"/>
      <c r="G869" s="61"/>
      <c r="H869" s="4"/>
      <c r="I869" s="3"/>
    </row>
    <row r="870" ht="16.5" customHeight="1">
      <c r="B870" s="1"/>
      <c r="E870" s="33"/>
      <c r="G870" s="61"/>
      <c r="H870" s="4"/>
      <c r="I870" s="3"/>
    </row>
    <row r="871" ht="16.5" customHeight="1">
      <c r="B871" s="1"/>
      <c r="E871" s="33"/>
      <c r="G871" s="61"/>
      <c r="H871" s="4"/>
      <c r="I871" s="3"/>
    </row>
    <row r="872" ht="16.5" customHeight="1">
      <c r="B872" s="1"/>
      <c r="E872" s="33"/>
      <c r="G872" s="61"/>
      <c r="H872" s="4"/>
      <c r="I872" s="3"/>
    </row>
    <row r="873" ht="16.5" customHeight="1">
      <c r="B873" s="1"/>
      <c r="E873" s="33"/>
      <c r="G873" s="61"/>
      <c r="H873" s="4"/>
      <c r="I873" s="3"/>
    </row>
    <row r="874" ht="16.5" customHeight="1">
      <c r="B874" s="1"/>
      <c r="E874" s="33"/>
      <c r="G874" s="61"/>
      <c r="H874" s="4"/>
      <c r="I874" s="3"/>
    </row>
    <row r="875" ht="16.5" customHeight="1">
      <c r="B875" s="1"/>
      <c r="E875" s="33"/>
      <c r="G875" s="61"/>
      <c r="H875" s="4"/>
      <c r="I875" s="3"/>
    </row>
    <row r="876" ht="16.5" customHeight="1">
      <c r="B876" s="1"/>
      <c r="E876" s="33"/>
      <c r="G876" s="61"/>
      <c r="H876" s="4"/>
      <c r="I876" s="3"/>
    </row>
    <row r="877" ht="16.5" customHeight="1">
      <c r="B877" s="1"/>
      <c r="E877" s="33"/>
      <c r="G877" s="61"/>
      <c r="H877" s="4"/>
      <c r="I877" s="3"/>
    </row>
    <row r="878" ht="16.5" customHeight="1">
      <c r="B878" s="1"/>
      <c r="E878" s="33"/>
      <c r="G878" s="61"/>
      <c r="H878" s="4"/>
      <c r="I878" s="3"/>
    </row>
    <row r="879" ht="16.5" customHeight="1">
      <c r="B879" s="1"/>
      <c r="E879" s="33"/>
      <c r="G879" s="61"/>
      <c r="H879" s="4"/>
      <c r="I879" s="3"/>
    </row>
    <row r="880" ht="16.5" customHeight="1">
      <c r="B880" s="1"/>
      <c r="E880" s="33"/>
      <c r="G880" s="61"/>
      <c r="H880" s="4"/>
      <c r="I880" s="3"/>
    </row>
    <row r="881" ht="16.5" customHeight="1">
      <c r="B881" s="1"/>
      <c r="E881" s="33"/>
      <c r="G881" s="61"/>
      <c r="H881" s="4"/>
      <c r="I881" s="3"/>
    </row>
    <row r="882" ht="16.5" customHeight="1">
      <c r="B882" s="1"/>
      <c r="E882" s="33"/>
      <c r="G882" s="61"/>
      <c r="H882" s="4"/>
      <c r="I882" s="3"/>
    </row>
    <row r="883" ht="16.5" customHeight="1">
      <c r="B883" s="1"/>
      <c r="E883" s="33"/>
      <c r="G883" s="61"/>
      <c r="H883" s="4"/>
      <c r="I883" s="3"/>
    </row>
    <row r="884" ht="16.5" customHeight="1">
      <c r="B884" s="1"/>
      <c r="E884" s="33"/>
      <c r="G884" s="61"/>
      <c r="H884" s="4"/>
      <c r="I884" s="3"/>
    </row>
    <row r="885" ht="16.5" customHeight="1">
      <c r="B885" s="1"/>
      <c r="E885" s="33"/>
      <c r="G885" s="61"/>
      <c r="H885" s="4"/>
      <c r="I885" s="3"/>
    </row>
    <row r="886" ht="16.5" customHeight="1">
      <c r="B886" s="1"/>
      <c r="E886" s="33"/>
      <c r="G886" s="61"/>
      <c r="H886" s="4"/>
      <c r="I886" s="3"/>
    </row>
    <row r="887" ht="16.5" customHeight="1">
      <c r="B887" s="1"/>
      <c r="E887" s="33"/>
      <c r="G887" s="61"/>
      <c r="H887" s="4"/>
      <c r="I887" s="3"/>
    </row>
    <row r="888" ht="16.5" customHeight="1">
      <c r="B888" s="1"/>
      <c r="E888" s="33"/>
      <c r="G888" s="61"/>
      <c r="H888" s="4"/>
      <c r="I888" s="3"/>
    </row>
    <row r="889" ht="16.5" customHeight="1">
      <c r="B889" s="1"/>
      <c r="E889" s="33"/>
      <c r="G889" s="61"/>
      <c r="H889" s="4"/>
      <c r="I889" s="3"/>
    </row>
    <row r="890" ht="16.5" customHeight="1">
      <c r="B890" s="1"/>
      <c r="E890" s="33"/>
      <c r="G890" s="61"/>
      <c r="H890" s="4"/>
      <c r="I890" s="3"/>
    </row>
    <row r="891" ht="16.5" customHeight="1">
      <c r="B891" s="1"/>
      <c r="E891" s="33"/>
      <c r="G891" s="61"/>
      <c r="H891" s="4"/>
      <c r="I891" s="3"/>
    </row>
    <row r="892" ht="16.5" customHeight="1">
      <c r="B892" s="1"/>
      <c r="E892" s="33"/>
      <c r="G892" s="61"/>
      <c r="H892" s="4"/>
      <c r="I892" s="3"/>
    </row>
    <row r="893" ht="16.5" customHeight="1">
      <c r="B893" s="1"/>
      <c r="E893" s="33"/>
      <c r="G893" s="61"/>
      <c r="H893" s="4"/>
      <c r="I893" s="3"/>
    </row>
    <row r="894" ht="16.5" customHeight="1">
      <c r="B894" s="1"/>
      <c r="E894" s="33"/>
      <c r="G894" s="61"/>
      <c r="H894" s="4"/>
      <c r="I894" s="3"/>
    </row>
    <row r="895" ht="16.5" customHeight="1">
      <c r="B895" s="1"/>
      <c r="E895" s="33"/>
      <c r="G895" s="61"/>
      <c r="H895" s="4"/>
      <c r="I895" s="3"/>
    </row>
    <row r="896" ht="16.5" customHeight="1">
      <c r="B896" s="1"/>
      <c r="E896" s="33"/>
      <c r="G896" s="61"/>
      <c r="H896" s="4"/>
      <c r="I896" s="3"/>
    </row>
    <row r="897" ht="16.5" customHeight="1">
      <c r="B897" s="1"/>
      <c r="E897" s="33"/>
      <c r="G897" s="61"/>
      <c r="H897" s="4"/>
      <c r="I897" s="3"/>
    </row>
    <row r="898" ht="16.5" customHeight="1">
      <c r="B898" s="1"/>
      <c r="E898" s="33"/>
      <c r="G898" s="61"/>
      <c r="H898" s="4"/>
      <c r="I898" s="3"/>
    </row>
    <row r="899" ht="16.5" customHeight="1">
      <c r="B899" s="1"/>
      <c r="E899" s="33"/>
      <c r="G899" s="61"/>
      <c r="H899" s="4"/>
      <c r="I899" s="3"/>
    </row>
    <row r="900" ht="16.5" customHeight="1">
      <c r="B900" s="1"/>
      <c r="E900" s="33"/>
      <c r="G900" s="61"/>
      <c r="H900" s="4"/>
      <c r="I900" s="3"/>
    </row>
    <row r="901" ht="16.5" customHeight="1">
      <c r="B901" s="1"/>
      <c r="E901" s="33"/>
      <c r="G901" s="61"/>
      <c r="H901" s="4"/>
      <c r="I901" s="3"/>
    </row>
    <row r="902" ht="16.5" customHeight="1">
      <c r="B902" s="1"/>
      <c r="E902" s="33"/>
      <c r="G902" s="61"/>
      <c r="H902" s="4"/>
      <c r="I902" s="3"/>
    </row>
    <row r="903" ht="16.5" customHeight="1">
      <c r="B903" s="1"/>
      <c r="E903" s="33"/>
      <c r="G903" s="61"/>
      <c r="H903" s="4"/>
      <c r="I903" s="3"/>
    </row>
    <row r="904" ht="16.5" customHeight="1">
      <c r="B904" s="1"/>
      <c r="E904" s="33"/>
      <c r="G904" s="61"/>
      <c r="H904" s="4"/>
      <c r="I904" s="3"/>
    </row>
    <row r="905" ht="16.5" customHeight="1">
      <c r="B905" s="1"/>
      <c r="E905" s="33"/>
      <c r="G905" s="61"/>
      <c r="H905" s="4"/>
      <c r="I905" s="3"/>
    </row>
    <row r="906" ht="16.5" customHeight="1">
      <c r="B906" s="1"/>
      <c r="E906" s="33"/>
      <c r="G906" s="61"/>
      <c r="H906" s="4"/>
      <c r="I906" s="3"/>
    </row>
    <row r="907" ht="16.5" customHeight="1">
      <c r="B907" s="1"/>
      <c r="E907" s="33"/>
      <c r="G907" s="61"/>
      <c r="H907" s="4"/>
      <c r="I907" s="3"/>
    </row>
    <row r="908" ht="16.5" customHeight="1">
      <c r="B908" s="1"/>
      <c r="E908" s="33"/>
      <c r="G908" s="61"/>
      <c r="H908" s="4"/>
      <c r="I908" s="3"/>
    </row>
    <row r="909" ht="16.5" customHeight="1">
      <c r="B909" s="1"/>
      <c r="E909" s="33"/>
      <c r="G909" s="61"/>
      <c r="H909" s="4"/>
      <c r="I909" s="3"/>
    </row>
    <row r="910" ht="16.5" customHeight="1">
      <c r="B910" s="1"/>
      <c r="E910" s="33"/>
      <c r="G910" s="61"/>
      <c r="H910" s="4"/>
      <c r="I910" s="3"/>
    </row>
    <row r="911" ht="16.5" customHeight="1">
      <c r="B911" s="1"/>
      <c r="E911" s="33"/>
      <c r="G911" s="61"/>
      <c r="H911" s="4"/>
      <c r="I911" s="3"/>
    </row>
    <row r="912" ht="16.5" customHeight="1">
      <c r="B912" s="1"/>
      <c r="E912" s="33"/>
      <c r="G912" s="61"/>
      <c r="H912" s="4"/>
      <c r="I912" s="3"/>
    </row>
    <row r="913" ht="16.5" customHeight="1">
      <c r="B913" s="1"/>
      <c r="E913" s="33"/>
      <c r="G913" s="61"/>
      <c r="H913" s="4"/>
      <c r="I913" s="3"/>
    </row>
    <row r="914" ht="16.5" customHeight="1">
      <c r="B914" s="1"/>
      <c r="E914" s="33"/>
      <c r="G914" s="61"/>
      <c r="H914" s="4"/>
      <c r="I914" s="3"/>
    </row>
    <row r="915" ht="16.5" customHeight="1">
      <c r="B915" s="1"/>
      <c r="E915" s="33"/>
      <c r="G915" s="61"/>
      <c r="H915" s="4"/>
      <c r="I915" s="3"/>
    </row>
    <row r="916" ht="16.5" customHeight="1">
      <c r="B916" s="1"/>
      <c r="E916" s="33"/>
      <c r="G916" s="61"/>
      <c r="H916" s="4"/>
      <c r="I916" s="3"/>
    </row>
    <row r="917" ht="16.5" customHeight="1">
      <c r="B917" s="1"/>
      <c r="E917" s="33"/>
      <c r="G917" s="61"/>
      <c r="H917" s="4"/>
      <c r="I917" s="3"/>
    </row>
    <row r="918" ht="16.5" customHeight="1">
      <c r="B918" s="1"/>
      <c r="E918" s="33"/>
      <c r="G918" s="61"/>
      <c r="H918" s="4"/>
      <c r="I918" s="3"/>
    </row>
    <row r="919" ht="16.5" customHeight="1">
      <c r="B919" s="1"/>
      <c r="E919" s="33"/>
      <c r="G919" s="61"/>
      <c r="H919" s="4"/>
      <c r="I919" s="3"/>
    </row>
    <row r="920" ht="16.5" customHeight="1">
      <c r="B920" s="1"/>
      <c r="E920" s="33"/>
      <c r="G920" s="61"/>
      <c r="H920" s="4"/>
      <c r="I920" s="3"/>
    </row>
    <row r="921" ht="16.5" customHeight="1">
      <c r="B921" s="1"/>
      <c r="E921" s="33"/>
      <c r="G921" s="61"/>
      <c r="H921" s="4"/>
      <c r="I921" s="3"/>
    </row>
    <row r="922" ht="16.5" customHeight="1">
      <c r="B922" s="1"/>
      <c r="E922" s="33"/>
      <c r="G922" s="61"/>
      <c r="H922" s="4"/>
      <c r="I922" s="3"/>
    </row>
    <row r="923" ht="16.5" customHeight="1">
      <c r="B923" s="1"/>
      <c r="E923" s="33"/>
      <c r="G923" s="61"/>
      <c r="H923" s="4"/>
      <c r="I923" s="3"/>
    </row>
    <row r="924" ht="16.5" customHeight="1">
      <c r="B924" s="1"/>
      <c r="E924" s="33"/>
      <c r="G924" s="61"/>
      <c r="H924" s="4"/>
      <c r="I924" s="3"/>
    </row>
    <row r="925" ht="16.5" customHeight="1">
      <c r="B925" s="1"/>
      <c r="E925" s="33"/>
      <c r="G925" s="61"/>
      <c r="H925" s="4"/>
      <c r="I925" s="3"/>
    </row>
    <row r="926" ht="16.5" customHeight="1">
      <c r="B926" s="1"/>
      <c r="E926" s="33"/>
      <c r="G926" s="61"/>
      <c r="H926" s="4"/>
      <c r="I926" s="3"/>
    </row>
    <row r="927" ht="16.5" customHeight="1">
      <c r="B927" s="1"/>
      <c r="E927" s="33"/>
      <c r="G927" s="61"/>
      <c r="H927" s="4"/>
      <c r="I927" s="3"/>
    </row>
    <row r="928" ht="16.5" customHeight="1">
      <c r="B928" s="1"/>
      <c r="E928" s="33"/>
      <c r="G928" s="61"/>
      <c r="H928" s="4"/>
      <c r="I928" s="3"/>
    </row>
    <row r="929" ht="16.5" customHeight="1">
      <c r="B929" s="1"/>
      <c r="E929" s="33"/>
      <c r="G929" s="61"/>
      <c r="H929" s="4"/>
      <c r="I929" s="3"/>
    </row>
    <row r="930" ht="16.5" customHeight="1">
      <c r="B930" s="1"/>
      <c r="E930" s="33"/>
      <c r="G930" s="61"/>
      <c r="H930" s="4"/>
      <c r="I930" s="3"/>
    </row>
    <row r="931" ht="16.5" customHeight="1">
      <c r="B931" s="1"/>
      <c r="E931" s="33"/>
      <c r="G931" s="61"/>
      <c r="H931" s="4"/>
      <c r="I931" s="3"/>
    </row>
    <row r="932" ht="16.5" customHeight="1">
      <c r="B932" s="1"/>
      <c r="E932" s="33"/>
      <c r="G932" s="61"/>
      <c r="H932" s="4"/>
      <c r="I932" s="3"/>
    </row>
    <row r="933" ht="16.5" customHeight="1">
      <c r="B933" s="1"/>
      <c r="E933" s="33"/>
      <c r="G933" s="61"/>
      <c r="H933" s="4"/>
      <c r="I933" s="3"/>
    </row>
    <row r="934" ht="16.5" customHeight="1">
      <c r="B934" s="1"/>
      <c r="E934" s="33"/>
      <c r="G934" s="61"/>
      <c r="H934" s="4"/>
      <c r="I934" s="3"/>
    </row>
    <row r="935" ht="16.5" customHeight="1">
      <c r="B935" s="1"/>
      <c r="E935" s="33"/>
      <c r="G935" s="61"/>
      <c r="H935" s="4"/>
      <c r="I935" s="3"/>
    </row>
    <row r="936" ht="16.5" customHeight="1">
      <c r="B936" s="1"/>
      <c r="E936" s="33"/>
      <c r="G936" s="61"/>
      <c r="H936" s="4"/>
      <c r="I936" s="3"/>
    </row>
    <row r="937" ht="16.5" customHeight="1">
      <c r="B937" s="1"/>
      <c r="E937" s="33"/>
      <c r="G937" s="61"/>
      <c r="H937" s="4"/>
      <c r="I937" s="3"/>
    </row>
    <row r="938" ht="16.5" customHeight="1">
      <c r="B938" s="1"/>
      <c r="E938" s="33"/>
      <c r="G938" s="61"/>
      <c r="H938" s="4"/>
      <c r="I938" s="3"/>
    </row>
    <row r="939" ht="16.5" customHeight="1">
      <c r="B939" s="1"/>
      <c r="E939" s="33"/>
      <c r="G939" s="61"/>
      <c r="H939" s="4"/>
      <c r="I939" s="3"/>
    </row>
    <row r="940" ht="16.5" customHeight="1">
      <c r="B940" s="1"/>
      <c r="E940" s="33"/>
      <c r="G940" s="61"/>
      <c r="H940" s="4"/>
      <c r="I940" s="3"/>
    </row>
    <row r="941" ht="16.5" customHeight="1">
      <c r="B941" s="1"/>
      <c r="E941" s="33"/>
      <c r="G941" s="61"/>
      <c r="H941" s="4"/>
      <c r="I941" s="3"/>
    </row>
    <row r="942" ht="16.5" customHeight="1">
      <c r="B942" s="1"/>
      <c r="E942" s="33"/>
      <c r="G942" s="61"/>
      <c r="H942" s="4"/>
      <c r="I942" s="3"/>
    </row>
    <row r="943" ht="16.5" customHeight="1">
      <c r="B943" s="1"/>
      <c r="E943" s="33"/>
      <c r="G943" s="61"/>
      <c r="H943" s="4"/>
      <c r="I943" s="3"/>
    </row>
    <row r="944" ht="16.5" customHeight="1">
      <c r="B944" s="1"/>
      <c r="E944" s="33"/>
      <c r="G944" s="61"/>
      <c r="H944" s="4"/>
      <c r="I944" s="3"/>
    </row>
    <row r="945" ht="16.5" customHeight="1">
      <c r="B945" s="1"/>
      <c r="E945" s="33"/>
      <c r="G945" s="61"/>
      <c r="H945" s="4"/>
      <c r="I945" s="3"/>
    </row>
    <row r="946" ht="16.5" customHeight="1">
      <c r="B946" s="1"/>
      <c r="E946" s="33"/>
      <c r="G946" s="61"/>
      <c r="H946" s="4"/>
      <c r="I946" s="3"/>
    </row>
    <row r="947" ht="16.5" customHeight="1">
      <c r="B947" s="1"/>
      <c r="E947" s="33"/>
      <c r="G947" s="61"/>
      <c r="H947" s="4"/>
      <c r="I947" s="3"/>
    </row>
    <row r="948" ht="16.5" customHeight="1">
      <c r="B948" s="1"/>
      <c r="E948" s="33"/>
      <c r="G948" s="61"/>
      <c r="H948" s="4"/>
      <c r="I948" s="3"/>
    </row>
    <row r="949" ht="16.5" customHeight="1">
      <c r="B949" s="1"/>
      <c r="E949" s="33"/>
      <c r="G949" s="61"/>
      <c r="H949" s="4"/>
      <c r="I949" s="3"/>
    </row>
    <row r="950" ht="16.5" customHeight="1">
      <c r="B950" s="1"/>
      <c r="E950" s="33"/>
      <c r="G950" s="61"/>
      <c r="H950" s="4"/>
      <c r="I950" s="3"/>
    </row>
    <row r="951" ht="16.5" customHeight="1">
      <c r="B951" s="1"/>
      <c r="E951" s="33"/>
      <c r="G951" s="61"/>
      <c r="H951" s="4"/>
      <c r="I951" s="3"/>
    </row>
    <row r="952" ht="16.5" customHeight="1">
      <c r="B952" s="1"/>
      <c r="E952" s="33"/>
      <c r="G952" s="61"/>
      <c r="H952" s="4"/>
      <c r="I952" s="3"/>
    </row>
    <row r="953" ht="16.5" customHeight="1">
      <c r="B953" s="1"/>
      <c r="E953" s="33"/>
      <c r="G953" s="61"/>
      <c r="H953" s="4"/>
      <c r="I953" s="3"/>
    </row>
    <row r="954" ht="16.5" customHeight="1">
      <c r="B954" s="1"/>
      <c r="E954" s="33"/>
      <c r="G954" s="61"/>
      <c r="H954" s="4"/>
      <c r="I954" s="3"/>
    </row>
    <row r="955" ht="16.5" customHeight="1">
      <c r="B955" s="1"/>
      <c r="E955" s="33"/>
      <c r="G955" s="61"/>
      <c r="H955" s="4"/>
      <c r="I955" s="3"/>
    </row>
    <row r="956" ht="16.5" customHeight="1">
      <c r="B956" s="1"/>
      <c r="E956" s="33"/>
      <c r="G956" s="61"/>
      <c r="H956" s="4"/>
      <c r="I956" s="3"/>
    </row>
    <row r="957" ht="16.5" customHeight="1">
      <c r="B957" s="1"/>
      <c r="E957" s="33"/>
      <c r="G957" s="61"/>
      <c r="H957" s="4"/>
      <c r="I957" s="3"/>
    </row>
    <row r="958" ht="16.5" customHeight="1">
      <c r="B958" s="1"/>
      <c r="E958" s="33"/>
      <c r="G958" s="61"/>
      <c r="H958" s="4"/>
      <c r="I958" s="3"/>
    </row>
    <row r="959" ht="16.5" customHeight="1">
      <c r="B959" s="1"/>
      <c r="E959" s="33"/>
      <c r="G959" s="61"/>
      <c r="H959" s="4"/>
      <c r="I959" s="3"/>
    </row>
    <row r="960" ht="16.5" customHeight="1">
      <c r="B960" s="1"/>
      <c r="E960" s="33"/>
      <c r="G960" s="61"/>
      <c r="H960" s="4"/>
      <c r="I960" s="3"/>
    </row>
    <row r="961" ht="16.5" customHeight="1">
      <c r="B961" s="1"/>
      <c r="E961" s="33"/>
      <c r="G961" s="61"/>
      <c r="H961" s="4"/>
      <c r="I961" s="3"/>
    </row>
    <row r="962" ht="16.5" customHeight="1">
      <c r="B962" s="1"/>
      <c r="E962" s="33"/>
      <c r="G962" s="61"/>
      <c r="H962" s="4"/>
      <c r="I962" s="3"/>
    </row>
    <row r="963" ht="16.5" customHeight="1">
      <c r="B963" s="1"/>
      <c r="E963" s="33"/>
      <c r="G963" s="61"/>
      <c r="H963" s="4"/>
      <c r="I963" s="3"/>
    </row>
    <row r="964" ht="16.5" customHeight="1">
      <c r="B964" s="1"/>
      <c r="E964" s="33"/>
      <c r="G964" s="61"/>
      <c r="H964" s="4"/>
      <c r="I964" s="3"/>
    </row>
    <row r="965" ht="16.5" customHeight="1">
      <c r="B965" s="1"/>
      <c r="E965" s="33"/>
      <c r="G965" s="61"/>
      <c r="H965" s="4"/>
      <c r="I965" s="3"/>
    </row>
    <row r="966" ht="16.5" customHeight="1">
      <c r="B966" s="1"/>
      <c r="E966" s="33"/>
      <c r="G966" s="61"/>
      <c r="H966" s="4"/>
      <c r="I966" s="3"/>
    </row>
    <row r="967" ht="16.5" customHeight="1">
      <c r="B967" s="1"/>
      <c r="E967" s="33"/>
      <c r="G967" s="61"/>
      <c r="H967" s="4"/>
      <c r="I967" s="3"/>
    </row>
    <row r="968" ht="16.5" customHeight="1">
      <c r="B968" s="1"/>
      <c r="E968" s="33"/>
      <c r="G968" s="61"/>
      <c r="H968" s="4"/>
      <c r="I968" s="3"/>
    </row>
    <row r="969" ht="16.5" customHeight="1">
      <c r="B969" s="1"/>
      <c r="E969" s="33"/>
      <c r="G969" s="61"/>
      <c r="H969" s="4"/>
      <c r="I969" s="3"/>
    </row>
    <row r="970" ht="16.5" customHeight="1">
      <c r="B970" s="1"/>
      <c r="E970" s="33"/>
      <c r="G970" s="61"/>
      <c r="H970" s="4"/>
      <c r="I970" s="3"/>
    </row>
    <row r="971" ht="16.5" customHeight="1">
      <c r="B971" s="1"/>
      <c r="E971" s="33"/>
      <c r="G971" s="61"/>
      <c r="H971" s="4"/>
      <c r="I971" s="3"/>
    </row>
    <row r="972" ht="16.5" customHeight="1">
      <c r="B972" s="1"/>
      <c r="E972" s="33"/>
      <c r="G972" s="61"/>
      <c r="H972" s="4"/>
      <c r="I972" s="3"/>
    </row>
    <row r="973" ht="16.5" customHeight="1">
      <c r="B973" s="1"/>
      <c r="E973" s="33"/>
      <c r="G973" s="61"/>
      <c r="H973" s="4"/>
      <c r="I973" s="3"/>
    </row>
    <row r="974" ht="16.5" customHeight="1">
      <c r="B974" s="1"/>
      <c r="E974" s="33"/>
      <c r="G974" s="61"/>
      <c r="H974" s="4"/>
      <c r="I974" s="3"/>
    </row>
    <row r="975" ht="16.5" customHeight="1">
      <c r="B975" s="1"/>
      <c r="E975" s="33"/>
      <c r="G975" s="61"/>
      <c r="H975" s="4"/>
      <c r="I975" s="3"/>
    </row>
    <row r="976" ht="16.5" customHeight="1">
      <c r="B976" s="1"/>
      <c r="E976" s="33"/>
      <c r="G976" s="61"/>
      <c r="H976" s="4"/>
      <c r="I976" s="3"/>
    </row>
    <row r="977" ht="16.5" customHeight="1">
      <c r="B977" s="1"/>
      <c r="E977" s="33"/>
      <c r="G977" s="61"/>
      <c r="H977" s="4"/>
      <c r="I977" s="3"/>
    </row>
    <row r="978" ht="16.5" customHeight="1">
      <c r="B978" s="1"/>
      <c r="E978" s="33"/>
      <c r="G978" s="61"/>
      <c r="H978" s="4"/>
      <c r="I978" s="3"/>
    </row>
    <row r="979" ht="16.5" customHeight="1">
      <c r="B979" s="1"/>
      <c r="E979" s="33"/>
      <c r="G979" s="61"/>
      <c r="H979" s="4"/>
      <c r="I979" s="3"/>
    </row>
    <row r="980" ht="16.5" customHeight="1">
      <c r="B980" s="1"/>
      <c r="E980" s="33"/>
      <c r="G980" s="61"/>
      <c r="H980" s="4"/>
      <c r="I980" s="3"/>
    </row>
    <row r="981" ht="16.5" customHeight="1">
      <c r="B981" s="1"/>
      <c r="E981" s="33"/>
      <c r="G981" s="61"/>
      <c r="H981" s="4"/>
      <c r="I981" s="3"/>
    </row>
    <row r="982" ht="16.5" customHeight="1">
      <c r="B982" s="1"/>
      <c r="E982" s="33"/>
      <c r="G982" s="61"/>
      <c r="H982" s="4"/>
      <c r="I982" s="3"/>
    </row>
    <row r="983" ht="16.5" customHeight="1">
      <c r="B983" s="1"/>
      <c r="E983" s="33"/>
      <c r="G983" s="61"/>
      <c r="H983" s="4"/>
      <c r="I983" s="3"/>
    </row>
    <row r="984" ht="16.5" customHeight="1">
      <c r="B984" s="1"/>
      <c r="E984" s="33"/>
      <c r="G984" s="61"/>
      <c r="H984" s="4"/>
      <c r="I984" s="3"/>
    </row>
    <row r="985" ht="16.5" customHeight="1">
      <c r="B985" s="1"/>
      <c r="E985" s="33"/>
      <c r="G985" s="61"/>
      <c r="H985" s="4"/>
      <c r="I985" s="3"/>
    </row>
    <row r="986" ht="16.5" customHeight="1">
      <c r="B986" s="1"/>
      <c r="E986" s="33"/>
      <c r="G986" s="61"/>
      <c r="H986" s="4"/>
      <c r="I986" s="3"/>
    </row>
    <row r="987" ht="16.5" customHeight="1">
      <c r="B987" s="1"/>
      <c r="E987" s="33"/>
      <c r="G987" s="61"/>
      <c r="H987" s="4"/>
      <c r="I987" s="3"/>
    </row>
    <row r="988" ht="16.5" customHeight="1">
      <c r="B988" s="1"/>
      <c r="E988" s="33"/>
      <c r="G988" s="61"/>
      <c r="H988" s="4"/>
      <c r="I988" s="3"/>
    </row>
    <row r="989" ht="16.5" customHeight="1">
      <c r="B989" s="1"/>
      <c r="E989" s="33"/>
      <c r="G989" s="61"/>
      <c r="H989" s="4"/>
      <c r="I989" s="3"/>
    </row>
    <row r="990" ht="16.5" customHeight="1">
      <c r="B990" s="1"/>
      <c r="E990" s="33"/>
      <c r="G990" s="61"/>
      <c r="H990" s="4"/>
      <c r="I990" s="3"/>
    </row>
    <row r="991" ht="16.5" customHeight="1">
      <c r="B991" s="1"/>
      <c r="E991" s="33"/>
      <c r="G991" s="61"/>
      <c r="H991" s="4"/>
      <c r="I991" s="3"/>
    </row>
    <row r="992" ht="16.5" customHeight="1">
      <c r="B992" s="1"/>
      <c r="E992" s="33"/>
      <c r="G992" s="61"/>
      <c r="H992" s="4"/>
      <c r="I992" s="3"/>
    </row>
    <row r="993" ht="16.5" customHeight="1">
      <c r="B993" s="1"/>
      <c r="E993" s="33"/>
      <c r="G993" s="61"/>
      <c r="H993" s="4"/>
      <c r="I993" s="3"/>
    </row>
    <row r="994" ht="16.5" customHeight="1">
      <c r="B994" s="1"/>
      <c r="E994" s="33"/>
      <c r="G994" s="61"/>
      <c r="H994" s="4"/>
      <c r="I994" s="3"/>
    </row>
    <row r="995" ht="16.5" customHeight="1">
      <c r="B995" s="1"/>
      <c r="E995" s="33"/>
      <c r="G995" s="61"/>
      <c r="H995" s="4"/>
      <c r="I995" s="3"/>
    </row>
    <row r="996" ht="16.5" customHeight="1">
      <c r="B996" s="1"/>
      <c r="E996" s="33"/>
      <c r="G996" s="61"/>
      <c r="H996" s="4"/>
      <c r="I996" s="3"/>
    </row>
    <row r="997" ht="16.5" customHeight="1">
      <c r="B997" s="1"/>
      <c r="E997" s="33"/>
      <c r="G997" s="61"/>
      <c r="H997" s="4"/>
      <c r="I997" s="3"/>
    </row>
    <row r="998" ht="16.5" customHeight="1">
      <c r="B998" s="1"/>
      <c r="E998" s="33"/>
      <c r="G998" s="61"/>
      <c r="H998" s="4"/>
      <c r="I998" s="3"/>
    </row>
    <row r="999" ht="16.5" customHeight="1">
      <c r="B999" s="1"/>
      <c r="E999" s="33"/>
      <c r="G999" s="61"/>
      <c r="H999" s="4"/>
      <c r="I999" s="3"/>
    </row>
    <row r="1000" ht="16.5" customHeight="1">
      <c r="B1000" s="1"/>
      <c r="E1000" s="33"/>
      <c r="G1000" s="61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7.71"/>
    <col customWidth="1" min="5" max="5" width="9.0"/>
    <col customWidth="1" min="6" max="6" width="8.71"/>
    <col customWidth="1" min="7" max="9" width="9.0"/>
    <col customWidth="1" min="10" max="10" width="11.14"/>
    <col customWidth="1" min="11" max="26" width="8.71"/>
  </cols>
  <sheetData>
    <row r="1" ht="10.5" customHeight="1">
      <c r="B1" s="1"/>
      <c r="E1" s="2"/>
      <c r="G1" s="61"/>
      <c r="H1" s="4"/>
      <c r="I1" s="3"/>
    </row>
    <row r="2" ht="35.25" customHeight="1">
      <c r="B2" s="5" t="s">
        <v>202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62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45057.0</v>
      </c>
      <c r="C4" s="15"/>
      <c r="D4" s="15"/>
      <c r="E4" s="15"/>
      <c r="F4" s="15"/>
      <c r="G4" s="47">
        <v>1600.0</v>
      </c>
      <c r="H4" s="16"/>
      <c r="I4" s="17"/>
      <c r="J4" s="17" t="s">
        <v>197</v>
      </c>
      <c r="K4" s="17"/>
      <c r="L4" s="17"/>
    </row>
    <row r="5" ht="16.5" customHeight="1">
      <c r="B5" s="14">
        <v>45084.0</v>
      </c>
      <c r="C5" s="15"/>
      <c r="D5" s="15" t="s">
        <v>203</v>
      </c>
      <c r="E5" s="15"/>
      <c r="F5" s="15">
        <v>400.0</v>
      </c>
      <c r="G5" s="47">
        <v>1200.0</v>
      </c>
      <c r="H5" s="16"/>
      <c r="I5" s="17"/>
      <c r="J5" s="17"/>
      <c r="K5" s="17"/>
      <c r="L5" s="17"/>
    </row>
    <row r="6" ht="16.5" customHeight="1">
      <c r="B6" s="14">
        <v>45091.0</v>
      </c>
      <c r="C6" s="15"/>
      <c r="D6" s="15" t="s">
        <v>203</v>
      </c>
      <c r="E6" s="15"/>
      <c r="F6" s="15">
        <v>400.0</v>
      </c>
      <c r="G6" s="47">
        <f>G5+E6-F6</f>
        <v>800</v>
      </c>
      <c r="H6" s="16"/>
      <c r="I6" s="17"/>
      <c r="J6" s="17"/>
      <c r="K6" s="17"/>
      <c r="L6" s="17"/>
    </row>
    <row r="7" ht="16.5" customHeight="1">
      <c r="B7" s="14">
        <v>45203.0</v>
      </c>
      <c r="C7" s="15"/>
      <c r="D7" s="15" t="s">
        <v>203</v>
      </c>
      <c r="E7" s="15"/>
      <c r="F7" s="15">
        <v>400.0</v>
      </c>
      <c r="G7" s="47">
        <f>G6-F7</f>
        <v>400</v>
      </c>
      <c r="H7" s="16"/>
      <c r="I7" s="17"/>
      <c r="J7" s="17"/>
      <c r="K7" s="17"/>
      <c r="L7" s="17"/>
    </row>
    <row r="8" ht="16.5" customHeight="1">
      <c r="B8" s="14">
        <v>45231.0</v>
      </c>
      <c r="C8" s="15"/>
      <c r="D8" s="15" t="s">
        <v>203</v>
      </c>
      <c r="E8" s="15"/>
      <c r="F8" s="15">
        <v>400.0</v>
      </c>
      <c r="G8" s="47">
        <v>0.0</v>
      </c>
      <c r="H8" s="16"/>
      <c r="I8" s="17"/>
      <c r="J8" s="17"/>
      <c r="K8" s="17"/>
      <c r="L8" s="17"/>
    </row>
    <row r="9" ht="16.5" customHeight="1">
      <c r="B9" s="14">
        <v>45238.0</v>
      </c>
      <c r="C9" s="15"/>
      <c r="D9" s="15" t="s">
        <v>203</v>
      </c>
      <c r="E9" s="15">
        <v>2000.0</v>
      </c>
      <c r="F9" s="15"/>
      <c r="G9" s="47">
        <v>2000.0</v>
      </c>
      <c r="H9" s="16"/>
      <c r="I9" s="17"/>
      <c r="J9" s="17"/>
      <c r="K9" s="17"/>
      <c r="L9" s="17"/>
    </row>
    <row r="10" ht="16.5" customHeight="1">
      <c r="B10" s="14">
        <v>45244.0</v>
      </c>
      <c r="C10" s="15"/>
      <c r="D10" s="15" t="s">
        <v>203</v>
      </c>
      <c r="E10" s="15"/>
      <c r="F10" s="15">
        <v>800.0</v>
      </c>
      <c r="G10" s="47">
        <f t="shared" ref="G10:G12" si="1">G9-F10</f>
        <v>1200</v>
      </c>
      <c r="H10" s="16"/>
      <c r="I10" s="17"/>
      <c r="J10" s="17"/>
      <c r="K10" s="17"/>
      <c r="L10" s="17"/>
    </row>
    <row r="11" ht="16.5" customHeight="1">
      <c r="B11" s="14">
        <v>45254.0</v>
      </c>
      <c r="C11" s="15"/>
      <c r="D11" s="15" t="s">
        <v>203</v>
      </c>
      <c r="E11" s="15"/>
      <c r="F11" s="15">
        <v>400.0</v>
      </c>
      <c r="G11" s="47">
        <f t="shared" si="1"/>
        <v>800</v>
      </c>
      <c r="H11" s="16"/>
      <c r="I11" s="17"/>
      <c r="J11" s="17"/>
      <c r="K11" s="17"/>
      <c r="L11" s="17"/>
    </row>
    <row r="12" ht="16.5" customHeight="1">
      <c r="B12" s="14">
        <v>45261.0</v>
      </c>
      <c r="C12" s="15"/>
      <c r="D12" s="15" t="s">
        <v>203</v>
      </c>
      <c r="E12" s="15"/>
      <c r="F12" s="15">
        <v>400.0</v>
      </c>
      <c r="G12" s="47">
        <f t="shared" si="1"/>
        <v>400</v>
      </c>
      <c r="H12" s="16"/>
      <c r="I12" s="17"/>
      <c r="J12" s="17"/>
      <c r="K12" s="17"/>
      <c r="L12" s="17"/>
    </row>
    <row r="13" ht="16.5" customHeight="1">
      <c r="B13" s="14">
        <v>45266.0</v>
      </c>
      <c r="C13" s="15"/>
      <c r="D13" s="15" t="s">
        <v>203</v>
      </c>
      <c r="E13" s="15"/>
      <c r="F13" s="15">
        <v>400.0</v>
      </c>
      <c r="G13" s="47">
        <v>0.0</v>
      </c>
      <c r="H13" s="16"/>
      <c r="I13" s="17"/>
      <c r="J13" s="17"/>
      <c r="K13" s="17"/>
      <c r="L13" s="17"/>
    </row>
    <row r="14" ht="16.5" customHeight="1">
      <c r="B14" s="14">
        <v>45271.0</v>
      </c>
      <c r="C14" s="15"/>
      <c r="D14" s="15" t="s">
        <v>203</v>
      </c>
      <c r="E14" s="15">
        <v>2000.0</v>
      </c>
      <c r="F14" s="15"/>
      <c r="G14" s="47">
        <v>2000.0</v>
      </c>
      <c r="H14" s="16"/>
      <c r="I14" s="17"/>
      <c r="J14" s="17"/>
      <c r="K14" s="17"/>
      <c r="L14" s="17"/>
    </row>
    <row r="15" ht="16.5" customHeight="1">
      <c r="B15" s="14">
        <v>45306.0</v>
      </c>
      <c r="C15" s="15"/>
      <c r="D15" s="15" t="s">
        <v>203</v>
      </c>
      <c r="E15" s="15"/>
      <c r="F15" s="15">
        <v>400.0</v>
      </c>
      <c r="G15" s="47">
        <f t="shared" ref="G15:G19" si="2">G14-F15</f>
        <v>1600</v>
      </c>
      <c r="H15" s="16"/>
      <c r="I15" s="17"/>
      <c r="J15" s="17"/>
      <c r="K15" s="17"/>
      <c r="L15" s="17"/>
    </row>
    <row r="16" ht="16.5" customHeight="1">
      <c r="B16" s="14">
        <v>45349.0</v>
      </c>
      <c r="C16" s="15"/>
      <c r="D16" s="15" t="s">
        <v>203</v>
      </c>
      <c r="E16" s="15"/>
      <c r="F16" s="15">
        <v>400.0</v>
      </c>
      <c r="G16" s="47">
        <f t="shared" si="2"/>
        <v>1200</v>
      </c>
      <c r="H16" s="16"/>
      <c r="I16" s="17"/>
      <c r="J16" s="17"/>
      <c r="K16" s="17"/>
      <c r="L16" s="17"/>
    </row>
    <row r="17" ht="16.5" customHeight="1">
      <c r="B17" s="14">
        <v>45432.0</v>
      </c>
      <c r="C17" s="15"/>
      <c r="D17" s="15" t="s">
        <v>203</v>
      </c>
      <c r="E17" s="15"/>
      <c r="F17" s="15">
        <v>400.0</v>
      </c>
      <c r="G17" s="47">
        <f t="shared" si="2"/>
        <v>800</v>
      </c>
      <c r="H17" s="16"/>
      <c r="I17" s="17"/>
      <c r="J17" s="17"/>
      <c r="K17" s="17"/>
      <c r="L17" s="17"/>
    </row>
    <row r="18" ht="16.5" customHeight="1">
      <c r="B18" s="14">
        <v>45457.0</v>
      </c>
      <c r="C18" s="15" t="s">
        <v>24</v>
      </c>
      <c r="D18" s="17"/>
      <c r="E18" s="15"/>
      <c r="F18" s="15">
        <v>200.0</v>
      </c>
      <c r="G18" s="47">
        <f t="shared" si="2"/>
        <v>600</v>
      </c>
      <c r="H18" s="16"/>
      <c r="I18" s="17"/>
      <c r="J18" s="17"/>
      <c r="K18" s="17"/>
      <c r="L18" s="17"/>
    </row>
    <row r="19" ht="16.5" customHeight="1">
      <c r="B19" s="14">
        <v>45588.0</v>
      </c>
      <c r="C19" s="15"/>
      <c r="D19" s="15" t="s">
        <v>203</v>
      </c>
      <c r="E19" s="15"/>
      <c r="F19" s="15">
        <v>414.84</v>
      </c>
      <c r="G19" s="47">
        <f t="shared" si="2"/>
        <v>185.16</v>
      </c>
      <c r="H19" s="16"/>
      <c r="I19" s="17"/>
      <c r="J19" s="17"/>
      <c r="K19" s="17"/>
      <c r="L19" s="17"/>
    </row>
    <row r="20" ht="16.5" customHeight="1">
      <c r="B20" s="14">
        <v>45807.0</v>
      </c>
      <c r="C20" s="15" t="s">
        <v>14</v>
      </c>
      <c r="D20" s="15"/>
      <c r="E20" s="15"/>
      <c r="F20" s="15"/>
      <c r="G20" s="47">
        <v>600.0</v>
      </c>
      <c r="H20" s="16"/>
      <c r="I20" s="17"/>
      <c r="J20" s="17" t="s">
        <v>204</v>
      </c>
      <c r="K20" s="17"/>
      <c r="L20" s="17"/>
    </row>
    <row r="21" ht="16.5" customHeight="1">
      <c r="B21" s="14">
        <v>45838.0</v>
      </c>
      <c r="C21" s="15"/>
      <c r="D21" s="15" t="s">
        <v>203</v>
      </c>
      <c r="E21" s="15"/>
      <c r="F21" s="15">
        <v>404.47</v>
      </c>
      <c r="G21" s="47">
        <v>195.53</v>
      </c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>
        <v>800.0</v>
      </c>
      <c r="F22" s="15"/>
      <c r="G22" s="47">
        <f t="shared" ref="G22:G23" si="3">G21+E22-F22</f>
        <v>995.53</v>
      </c>
      <c r="H22" s="16"/>
      <c r="I22" s="17"/>
      <c r="J22" s="17"/>
      <c r="K22" s="17"/>
      <c r="L22" s="17"/>
    </row>
    <row r="23" ht="16.5" customHeight="1">
      <c r="B23" s="14">
        <v>45863.0</v>
      </c>
      <c r="C23" s="15"/>
      <c r="D23" s="15" t="s">
        <v>203</v>
      </c>
      <c r="E23" s="15"/>
      <c r="F23" s="15">
        <v>425.0</v>
      </c>
      <c r="G23" s="47">
        <f t="shared" si="3"/>
        <v>570.53</v>
      </c>
      <c r="H23" s="16"/>
      <c r="I23" s="17"/>
      <c r="J23" s="17"/>
      <c r="K23" s="17"/>
      <c r="L23" s="17"/>
    </row>
    <row r="24" ht="16.5" customHeight="1">
      <c r="B24" s="14">
        <v>45881.0</v>
      </c>
      <c r="C24" s="15" t="s">
        <v>14</v>
      </c>
      <c r="D24" s="15"/>
      <c r="E24" s="15"/>
      <c r="F24" s="15"/>
      <c r="G24" s="47">
        <v>1350.0</v>
      </c>
      <c r="H24" s="16"/>
      <c r="I24" s="17" t="s">
        <v>205</v>
      </c>
      <c r="J24" s="17"/>
      <c r="K24" s="17"/>
      <c r="L24" s="17"/>
    </row>
    <row r="25" ht="16.5" customHeight="1">
      <c r="B25" s="14">
        <v>45931.0</v>
      </c>
      <c r="C25" s="15" t="s">
        <v>14</v>
      </c>
      <c r="D25" s="15"/>
      <c r="E25" s="15"/>
      <c r="F25" s="15"/>
      <c r="G25" s="47">
        <v>1350.0</v>
      </c>
      <c r="H25" s="16"/>
      <c r="I25" s="17"/>
      <c r="J25" s="17"/>
      <c r="K25" s="17"/>
      <c r="L25" s="17"/>
    </row>
    <row r="26" ht="16.5" customHeight="1">
      <c r="B26" s="14">
        <v>45957.0</v>
      </c>
      <c r="C26" s="15"/>
      <c r="D26" s="15" t="s">
        <v>203</v>
      </c>
      <c r="E26" s="15"/>
      <c r="F26" s="15">
        <v>526.28</v>
      </c>
      <c r="G26" s="47">
        <f>G25-F26</f>
        <v>823.72</v>
      </c>
      <c r="H26" s="16"/>
      <c r="I26" s="17"/>
      <c r="J26" s="17"/>
      <c r="K26" s="17"/>
      <c r="L26" s="17"/>
    </row>
    <row r="27" ht="16.5" customHeight="1">
      <c r="B27" s="14">
        <v>45964.0</v>
      </c>
      <c r="C27" s="15" t="s">
        <v>14</v>
      </c>
      <c r="D27" s="15"/>
      <c r="E27" s="15"/>
      <c r="F27" s="15"/>
      <c r="G27" s="47">
        <v>874.0</v>
      </c>
      <c r="H27" s="16"/>
      <c r="I27" s="17"/>
      <c r="J27" s="17"/>
      <c r="K27" s="17"/>
      <c r="L27" s="17"/>
    </row>
    <row r="28" ht="16.5" customHeight="1">
      <c r="B28" s="14">
        <v>45982.0</v>
      </c>
      <c r="C28" s="15"/>
      <c r="D28" s="15" t="s">
        <v>203</v>
      </c>
      <c r="E28" s="15"/>
      <c r="F28" s="15">
        <v>526.28</v>
      </c>
      <c r="G28" s="47">
        <f t="shared" ref="G28:G29" si="4">G27-F28</f>
        <v>347.72</v>
      </c>
      <c r="H28" s="16"/>
      <c r="I28" s="17"/>
      <c r="J28" s="17"/>
      <c r="K28" s="17"/>
      <c r="L28" s="17"/>
    </row>
    <row r="29" ht="16.5" customHeight="1">
      <c r="B29" s="14">
        <v>45985.0</v>
      </c>
      <c r="C29" s="15"/>
      <c r="D29" s="15" t="s">
        <v>203</v>
      </c>
      <c r="E29" s="15"/>
      <c r="F29" s="15">
        <v>347.87</v>
      </c>
      <c r="G29" s="47">
        <f t="shared" si="4"/>
        <v>-0.15</v>
      </c>
      <c r="H29" s="16"/>
      <c r="I29" s="17"/>
      <c r="J29" s="17"/>
      <c r="K29" s="17"/>
      <c r="L29" s="17"/>
    </row>
    <row r="30" ht="16.5" customHeight="1">
      <c r="B30" s="14">
        <v>45987.0</v>
      </c>
      <c r="C30" s="15"/>
      <c r="D30" s="15"/>
      <c r="E30" s="15">
        <v>2400.0</v>
      </c>
      <c r="F30" s="15"/>
      <c r="G30" s="47">
        <f>G29-F30+E30</f>
        <v>2399.85</v>
      </c>
      <c r="H30" s="16"/>
      <c r="I30" s="17"/>
      <c r="J30" s="17"/>
      <c r="K30" s="17"/>
      <c r="L30" s="17"/>
    </row>
    <row r="31" ht="16.5" customHeight="1">
      <c r="B31" s="14">
        <v>45992.0</v>
      </c>
      <c r="C31" s="15" t="s">
        <v>14</v>
      </c>
      <c r="D31" s="15"/>
      <c r="E31" s="15"/>
      <c r="F31" s="17"/>
      <c r="G31" s="47">
        <v>2400.0</v>
      </c>
      <c r="H31" s="16"/>
      <c r="I31" s="17"/>
      <c r="J31" s="17"/>
      <c r="K31" s="17"/>
      <c r="L31" s="17"/>
    </row>
    <row r="32" ht="16.5" customHeight="1">
      <c r="B32" s="14">
        <v>46001.0</v>
      </c>
      <c r="C32" s="15"/>
      <c r="D32" s="15" t="s">
        <v>203</v>
      </c>
      <c r="E32" s="15"/>
      <c r="F32" s="15">
        <v>526.28</v>
      </c>
      <c r="G32" s="47">
        <f>G31-F32+E32</f>
        <v>1873.72</v>
      </c>
      <c r="H32" s="16"/>
      <c r="I32" s="17"/>
      <c r="J32" s="17"/>
      <c r="K32" s="17"/>
      <c r="L32" s="17"/>
    </row>
    <row r="33" ht="16.5" customHeight="1">
      <c r="B33" s="14">
        <v>46028.0</v>
      </c>
      <c r="C33" s="15" t="s">
        <v>14</v>
      </c>
      <c r="D33" s="15"/>
      <c r="E33" s="15"/>
      <c r="F33" s="15"/>
      <c r="G33" s="47">
        <v>1890.0</v>
      </c>
      <c r="H33" s="16"/>
      <c r="I33" s="17"/>
      <c r="J33" s="17"/>
      <c r="K33" s="17"/>
      <c r="L33" s="17"/>
    </row>
    <row r="34" ht="16.5" customHeight="1">
      <c r="B34" s="14">
        <v>46037.0</v>
      </c>
      <c r="C34" s="15"/>
      <c r="D34" s="15" t="s">
        <v>203</v>
      </c>
      <c r="E34" s="15"/>
      <c r="F34" s="15">
        <v>526.28</v>
      </c>
      <c r="G34" s="47">
        <f>G33-F34+E34</f>
        <v>1363.72</v>
      </c>
      <c r="H34" s="16"/>
      <c r="I34" s="17"/>
      <c r="J34" s="17"/>
      <c r="K34" s="17"/>
      <c r="L34" s="17"/>
    </row>
    <row r="35" ht="16.5" customHeight="1">
      <c r="B35" s="14"/>
      <c r="C35" s="17"/>
      <c r="D35" s="17"/>
      <c r="E35" s="15"/>
      <c r="F35" s="17"/>
      <c r="G35" s="47"/>
      <c r="H35" s="16"/>
      <c r="I35" s="17"/>
      <c r="J35" s="17"/>
      <c r="K35" s="17"/>
      <c r="L35" s="17"/>
    </row>
    <row r="36" ht="16.5" customHeight="1">
      <c r="B36" s="14">
        <v>46052.0</v>
      </c>
      <c r="C36" s="15"/>
      <c r="D36" s="15" t="s">
        <v>203</v>
      </c>
      <c r="E36" s="15"/>
      <c r="F36" s="15">
        <v>362.6</v>
      </c>
      <c r="G36" s="47"/>
      <c r="H36" s="16"/>
      <c r="I36" s="17"/>
      <c r="J36" s="17"/>
      <c r="K36" s="17"/>
      <c r="L36" s="17"/>
    </row>
    <row r="37" ht="16.5" customHeight="1">
      <c r="B37" s="14">
        <v>46055.0</v>
      </c>
      <c r="C37" s="15" t="s">
        <v>14</v>
      </c>
      <c r="D37" s="15"/>
      <c r="E37" s="15"/>
      <c r="F37" s="15"/>
      <c r="G37" s="47">
        <v>800.0</v>
      </c>
      <c r="H37" s="16"/>
      <c r="I37" s="17"/>
      <c r="J37" s="17"/>
      <c r="K37" s="17"/>
      <c r="L37" s="17"/>
    </row>
    <row r="38" ht="16.5" customHeight="1">
      <c r="B38" s="14">
        <v>46077.0</v>
      </c>
      <c r="C38" s="15"/>
      <c r="D38" s="15" t="s">
        <v>203</v>
      </c>
      <c r="E38" s="15"/>
      <c r="F38" s="15">
        <v>400.0</v>
      </c>
      <c r="G38" s="47">
        <f>G37-F38+E38</f>
        <v>400</v>
      </c>
      <c r="H38" s="16"/>
      <c r="I38" s="17"/>
      <c r="J38" s="17"/>
      <c r="K38" s="17"/>
      <c r="L38" s="17"/>
    </row>
    <row r="39" ht="16.5" customHeight="1">
      <c r="B39" s="14">
        <v>46090.0</v>
      </c>
      <c r="C39" s="15" t="s">
        <v>14</v>
      </c>
      <c r="D39" s="15"/>
      <c r="E39" s="15"/>
      <c r="F39" s="15"/>
      <c r="G39" s="47">
        <v>400.0</v>
      </c>
      <c r="H39" s="16"/>
      <c r="I39" s="17"/>
      <c r="J39" s="17"/>
      <c r="K39" s="17"/>
      <c r="L39" s="17"/>
    </row>
    <row r="40" ht="16.5" customHeight="1">
      <c r="B40" s="36">
        <v>46099.0</v>
      </c>
      <c r="C40" s="41" t="s">
        <v>182</v>
      </c>
      <c r="D40" s="41"/>
      <c r="E40" s="41">
        <v>400.0</v>
      </c>
      <c r="F40" s="15"/>
      <c r="G40" s="49">
        <v>800.0</v>
      </c>
      <c r="H40" s="16"/>
      <c r="I40" s="17"/>
      <c r="J40" s="17"/>
      <c r="K40" s="17"/>
      <c r="L40" s="17"/>
    </row>
    <row r="41" ht="16.5" customHeight="1">
      <c r="B41" s="36">
        <v>46133.0</v>
      </c>
      <c r="C41" s="15"/>
      <c r="D41" s="41" t="s">
        <v>203</v>
      </c>
      <c r="E41" s="15"/>
      <c r="F41" s="41">
        <v>400.0</v>
      </c>
      <c r="G41" s="49">
        <v>400.0</v>
      </c>
      <c r="H41" s="16"/>
      <c r="I41" s="17"/>
      <c r="J41" s="17"/>
      <c r="K41" s="17"/>
      <c r="L41" s="17"/>
    </row>
    <row r="42" ht="16.5" customHeight="1">
      <c r="B42" s="36">
        <v>46136.0</v>
      </c>
      <c r="C42" s="15"/>
      <c r="D42" s="41" t="s">
        <v>203</v>
      </c>
      <c r="E42" s="15"/>
      <c r="F42" s="41">
        <v>400.0</v>
      </c>
      <c r="G42" s="49">
        <v>0.0</v>
      </c>
      <c r="H42" s="16"/>
      <c r="I42" s="17"/>
      <c r="J42" s="17"/>
      <c r="K42" s="17"/>
      <c r="L42" s="17"/>
    </row>
    <row r="43" ht="16.5" customHeight="1">
      <c r="B43" s="36">
        <v>46216.0</v>
      </c>
      <c r="C43" s="41" t="s">
        <v>182</v>
      </c>
      <c r="D43" s="15"/>
      <c r="E43" s="41">
        <v>400.0</v>
      </c>
      <c r="F43" s="15"/>
      <c r="G43" s="49">
        <v>400.0</v>
      </c>
      <c r="H43" s="16"/>
      <c r="I43" s="17"/>
      <c r="J43" s="17"/>
      <c r="K43" s="17"/>
      <c r="L43" s="17"/>
    </row>
    <row r="44" ht="16.5" customHeight="1">
      <c r="B44" s="36">
        <v>46232.0</v>
      </c>
      <c r="C44" s="15"/>
      <c r="D44" s="41" t="s">
        <v>203</v>
      </c>
      <c r="E44" s="15"/>
      <c r="F44" s="41">
        <v>400.0</v>
      </c>
      <c r="G44" s="49">
        <v>0.0</v>
      </c>
      <c r="H44" s="16"/>
      <c r="I44" s="17"/>
      <c r="J44" s="17"/>
      <c r="K44" s="17"/>
      <c r="L44" s="17"/>
    </row>
    <row r="45" ht="16.5" customHeight="1">
      <c r="B45" s="36">
        <v>46238.0</v>
      </c>
      <c r="C45" s="41" t="s">
        <v>182</v>
      </c>
      <c r="D45" s="15"/>
      <c r="E45" s="41">
        <v>800.0</v>
      </c>
      <c r="F45" s="15"/>
      <c r="G45" s="49">
        <v>800.0</v>
      </c>
      <c r="H45" s="16"/>
      <c r="I45" s="17"/>
      <c r="J45" s="17"/>
      <c r="K45" s="17"/>
      <c r="L45" s="17"/>
    </row>
    <row r="46" ht="16.5" customHeight="1">
      <c r="B46" s="36">
        <v>46245.0</v>
      </c>
      <c r="C46" s="15"/>
      <c r="D46" s="41" t="s">
        <v>206</v>
      </c>
      <c r="E46" s="15"/>
      <c r="F46" s="41">
        <v>200.0</v>
      </c>
      <c r="G46" s="49">
        <v>600.0</v>
      </c>
      <c r="H46" s="16"/>
      <c r="I46" s="17"/>
      <c r="J46" s="17"/>
      <c r="K46" s="17"/>
      <c r="L46" s="17"/>
    </row>
    <row r="47" ht="16.5" customHeight="1">
      <c r="B47" s="36">
        <v>46245.0</v>
      </c>
      <c r="C47" s="15"/>
      <c r="D47" s="41" t="s">
        <v>194</v>
      </c>
      <c r="E47" s="15"/>
      <c r="F47" s="41">
        <v>2.16</v>
      </c>
      <c r="G47" s="47">
        <f t="shared" ref="G47:G59" si="5">G46-F47+E47</f>
        <v>597.84</v>
      </c>
      <c r="H47" s="16"/>
      <c r="I47" s="17"/>
      <c r="J47" s="17"/>
      <c r="K47" s="17"/>
      <c r="L47" s="17"/>
    </row>
    <row r="48" ht="16.5" customHeight="1">
      <c r="B48" s="36">
        <v>46246.0</v>
      </c>
      <c r="C48" s="15"/>
      <c r="D48" s="41" t="s">
        <v>194</v>
      </c>
      <c r="E48" s="15"/>
      <c r="F48" s="41">
        <v>1.08</v>
      </c>
      <c r="G48" s="47">
        <f t="shared" si="5"/>
        <v>596.76</v>
      </c>
      <c r="H48" s="16"/>
      <c r="I48" s="17"/>
      <c r="J48" s="17"/>
      <c r="K48" s="17"/>
      <c r="L48" s="17"/>
    </row>
    <row r="49" ht="16.5" customHeight="1">
      <c r="B49" s="36">
        <v>46255.0</v>
      </c>
      <c r="C49" s="15"/>
      <c r="D49" s="41" t="s">
        <v>194</v>
      </c>
      <c r="E49" s="15"/>
      <c r="F49" s="41">
        <v>0.85</v>
      </c>
      <c r="G49" s="47">
        <f t="shared" si="5"/>
        <v>595.91</v>
      </c>
      <c r="H49" s="16"/>
      <c r="I49" s="17"/>
      <c r="J49" s="17"/>
      <c r="K49" s="17"/>
      <c r="L49" s="17"/>
    </row>
    <row r="50" ht="16.5" customHeight="1">
      <c r="B50" s="36">
        <v>46259.0</v>
      </c>
      <c r="C50" s="15"/>
      <c r="D50" s="41" t="s">
        <v>194</v>
      </c>
      <c r="E50" s="15"/>
      <c r="F50" s="41">
        <v>6.49</v>
      </c>
      <c r="G50" s="47">
        <f t="shared" si="5"/>
        <v>589.42</v>
      </c>
      <c r="H50" s="16"/>
      <c r="I50" s="17"/>
      <c r="J50" s="17"/>
      <c r="K50" s="17"/>
      <c r="L50" s="17"/>
    </row>
    <row r="51" ht="16.5" customHeight="1">
      <c r="B51" s="36">
        <v>46262.0</v>
      </c>
      <c r="C51" s="15"/>
      <c r="D51" s="41" t="s">
        <v>208</v>
      </c>
      <c r="E51" s="15"/>
      <c r="F51" s="41">
        <v>0.63</v>
      </c>
      <c r="G51" s="47">
        <f t="shared" si="5"/>
        <v>588.79</v>
      </c>
      <c r="H51" s="16"/>
      <c r="I51" s="17"/>
      <c r="J51" s="17"/>
      <c r="K51" s="17"/>
      <c r="L51" s="17"/>
    </row>
    <row r="52" ht="16.5" customHeight="1">
      <c r="B52" s="36">
        <v>46262.0</v>
      </c>
      <c r="C52" s="15"/>
      <c r="D52" s="41" t="s">
        <v>208</v>
      </c>
      <c r="E52" s="15"/>
      <c r="F52" s="41">
        <v>0.63</v>
      </c>
      <c r="G52" s="47">
        <f t="shared" si="5"/>
        <v>588.16</v>
      </c>
      <c r="H52" s="16"/>
      <c r="I52" s="17"/>
      <c r="J52" s="17"/>
      <c r="K52" s="17"/>
      <c r="L52" s="17"/>
    </row>
    <row r="53" ht="16.5" customHeight="1">
      <c r="B53" s="36">
        <v>46262.0</v>
      </c>
      <c r="C53" s="15"/>
      <c r="D53" s="41" t="s">
        <v>208</v>
      </c>
      <c r="E53" s="15"/>
      <c r="F53" s="41">
        <v>0.63</v>
      </c>
      <c r="G53" s="47">
        <f t="shared" si="5"/>
        <v>587.53</v>
      </c>
      <c r="H53" s="16"/>
      <c r="I53" s="17"/>
      <c r="J53" s="17"/>
      <c r="K53" s="17"/>
      <c r="L53" s="17"/>
    </row>
    <row r="54" ht="16.5" customHeight="1">
      <c r="B54" s="36">
        <v>46266.0</v>
      </c>
      <c r="C54" s="15"/>
      <c r="D54" s="41" t="s">
        <v>208</v>
      </c>
      <c r="E54" s="15"/>
      <c r="F54" s="41">
        <v>0.63</v>
      </c>
      <c r="G54" s="47">
        <f t="shared" si="5"/>
        <v>586.9</v>
      </c>
      <c r="H54" s="16"/>
      <c r="I54" s="17"/>
      <c r="J54" s="17"/>
      <c r="K54" s="17"/>
      <c r="L54" s="17"/>
    </row>
    <row r="55" ht="16.5" customHeight="1">
      <c r="B55" s="36">
        <v>46266.0</v>
      </c>
      <c r="C55" s="53"/>
      <c r="D55" s="54" t="s">
        <v>208</v>
      </c>
      <c r="E55" s="53"/>
      <c r="F55" s="54">
        <v>0.63</v>
      </c>
      <c r="G55" s="47">
        <f t="shared" si="5"/>
        <v>586.27</v>
      </c>
      <c r="H55" s="16"/>
      <c r="I55" s="17"/>
      <c r="J55" s="17"/>
      <c r="K55" s="17"/>
      <c r="L55" s="17"/>
    </row>
    <row r="56" ht="16.5" customHeight="1">
      <c r="B56" s="36">
        <v>46273.0</v>
      </c>
      <c r="C56" s="15"/>
      <c r="D56" s="54" t="s">
        <v>208</v>
      </c>
      <c r="E56" s="15"/>
      <c r="F56" s="41">
        <v>0.63</v>
      </c>
      <c r="G56" s="47">
        <f t="shared" si="5"/>
        <v>585.64</v>
      </c>
      <c r="H56" s="16"/>
      <c r="I56" s="17"/>
      <c r="J56" s="17"/>
      <c r="K56" s="17"/>
      <c r="L56" s="17"/>
    </row>
    <row r="57" ht="16.5" customHeight="1">
      <c r="B57" s="36">
        <v>46274.0</v>
      </c>
      <c r="C57" s="15"/>
      <c r="D57" s="54" t="s">
        <v>208</v>
      </c>
      <c r="E57" s="15"/>
      <c r="F57" s="41">
        <v>0.63</v>
      </c>
      <c r="G57" s="47">
        <f t="shared" si="5"/>
        <v>585.01</v>
      </c>
      <c r="H57" s="16"/>
      <c r="I57" s="17"/>
      <c r="J57" s="17"/>
      <c r="K57" s="17"/>
      <c r="L57" s="17"/>
    </row>
    <row r="58" ht="16.5" customHeight="1">
      <c r="B58" s="36">
        <v>46280.0</v>
      </c>
      <c r="C58" s="15"/>
      <c r="D58" s="41" t="s">
        <v>203</v>
      </c>
      <c r="E58" s="15"/>
      <c r="F58" s="41">
        <v>400.0</v>
      </c>
      <c r="G58" s="47">
        <f t="shared" si="5"/>
        <v>185.01</v>
      </c>
      <c r="H58" s="16"/>
      <c r="I58" s="17"/>
      <c r="J58" s="17"/>
      <c r="K58" s="17"/>
      <c r="L58" s="17"/>
    </row>
    <row r="59" ht="16.5" customHeight="1">
      <c r="B59" s="36">
        <v>46288.0</v>
      </c>
      <c r="C59" s="15"/>
      <c r="D59" s="41" t="s">
        <v>194</v>
      </c>
      <c r="E59" s="15"/>
      <c r="F59" s="41">
        <v>1.08</v>
      </c>
      <c r="G59" s="47">
        <f t="shared" si="5"/>
        <v>183.93</v>
      </c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47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47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47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47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47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47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47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47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47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47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47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47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47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47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47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47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47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47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47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47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47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47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47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47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47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47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47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47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47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47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47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47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47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47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47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47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47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47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47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47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47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47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47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47"/>
      <c r="H103" s="16"/>
      <c r="I103" s="17"/>
      <c r="J103" s="15"/>
      <c r="K103" s="17"/>
      <c r="L103" s="17"/>
    </row>
    <row r="104" ht="16.5" customHeight="1">
      <c r="B104" s="14"/>
      <c r="C104" s="15"/>
      <c r="D104" s="15"/>
      <c r="E104" s="15"/>
      <c r="F104" s="15"/>
      <c r="G104" s="47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47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47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47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47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47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47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47"/>
      <c r="H111" s="16"/>
      <c r="I111" s="17"/>
      <c r="J111" s="17"/>
      <c r="K111" s="17"/>
      <c r="L111" s="17"/>
    </row>
    <row r="112" ht="16.5" customHeight="1">
      <c r="B112" s="14"/>
      <c r="C112" s="17"/>
      <c r="D112" s="17"/>
      <c r="E112" s="15"/>
      <c r="F112" s="17"/>
      <c r="G112" s="47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47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47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47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47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47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47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47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47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47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47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47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47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47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47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47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47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47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47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47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47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47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47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47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47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47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47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47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47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47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47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47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47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47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47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47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47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47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47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47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47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47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47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47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47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47"/>
      <c r="H157" s="16"/>
      <c r="I157" s="17"/>
      <c r="J157" s="17"/>
      <c r="K157" s="17"/>
      <c r="L157" s="17"/>
    </row>
    <row r="158" ht="16.5" customHeight="1">
      <c r="B158" s="14"/>
      <c r="C158" s="17"/>
      <c r="D158" s="17"/>
      <c r="E158" s="15"/>
      <c r="F158" s="17"/>
      <c r="G158" s="47"/>
      <c r="H158" s="16"/>
      <c r="I158" s="17"/>
      <c r="J158" s="17"/>
      <c r="K158" s="17"/>
      <c r="L158" s="17"/>
    </row>
    <row r="159" ht="16.5" customHeight="1">
      <c r="B159" s="14"/>
      <c r="C159" s="17"/>
      <c r="D159" s="17"/>
      <c r="E159" s="15"/>
      <c r="F159" s="17"/>
      <c r="G159" s="47"/>
      <c r="H159" s="16"/>
      <c r="I159" s="17"/>
      <c r="J159" s="17"/>
      <c r="K159" s="17"/>
      <c r="L159" s="17"/>
    </row>
    <row r="160" ht="16.5" customHeight="1">
      <c r="B160" s="1"/>
      <c r="E160" s="2"/>
      <c r="G160" s="61"/>
      <c r="H160" s="4"/>
      <c r="I160" s="3"/>
    </row>
    <row r="161" ht="16.5" customHeight="1">
      <c r="B161" s="1"/>
      <c r="E161" s="2"/>
      <c r="G161" s="61"/>
      <c r="H161" s="4"/>
      <c r="I161" s="3"/>
    </row>
    <row r="162" ht="16.5" customHeight="1">
      <c r="B162" s="1"/>
      <c r="E162" s="2"/>
      <c r="G162" s="61"/>
      <c r="H162" s="4"/>
      <c r="I162" s="3"/>
    </row>
    <row r="163" ht="16.5" customHeight="1">
      <c r="B163" s="1"/>
      <c r="E163" s="2"/>
      <c r="G163" s="61"/>
      <c r="H163" s="4"/>
      <c r="I163" s="3"/>
    </row>
    <row r="164" ht="16.5" customHeight="1">
      <c r="B164" s="1"/>
      <c r="E164" s="2"/>
      <c r="G164" s="61"/>
      <c r="H164" s="4"/>
      <c r="I164" s="3"/>
    </row>
    <row r="165" ht="16.5" customHeight="1">
      <c r="B165" s="1"/>
      <c r="E165" s="2"/>
      <c r="G165" s="61"/>
      <c r="H165" s="4"/>
      <c r="I165" s="3"/>
    </row>
    <row r="166" ht="16.5" customHeight="1">
      <c r="B166" s="1"/>
      <c r="E166" s="2"/>
      <c r="G166" s="61"/>
      <c r="H166" s="4"/>
      <c r="I166" s="3"/>
    </row>
    <row r="167" ht="16.5" customHeight="1">
      <c r="B167" s="1"/>
      <c r="E167" s="2"/>
      <c r="G167" s="61"/>
      <c r="H167" s="4"/>
      <c r="I167" s="3"/>
    </row>
    <row r="168" ht="16.5" customHeight="1">
      <c r="B168" s="1"/>
      <c r="E168" s="2"/>
      <c r="G168" s="61"/>
      <c r="H168" s="4"/>
      <c r="I168" s="3"/>
    </row>
    <row r="169" ht="16.5" customHeight="1">
      <c r="B169" s="1"/>
      <c r="E169" s="2"/>
      <c r="G169" s="61"/>
      <c r="H169" s="4"/>
      <c r="I169" s="3"/>
    </row>
    <row r="170" ht="16.5" customHeight="1">
      <c r="B170" s="1"/>
      <c r="E170" s="2"/>
      <c r="G170" s="61"/>
      <c r="H170" s="4"/>
      <c r="I170" s="3"/>
    </row>
    <row r="171" ht="16.5" customHeight="1">
      <c r="B171" s="1"/>
      <c r="E171" s="2"/>
      <c r="G171" s="61"/>
      <c r="H171" s="4"/>
      <c r="I171" s="3"/>
    </row>
    <row r="172" ht="16.5" customHeight="1">
      <c r="B172" s="1"/>
      <c r="E172" s="2"/>
      <c r="G172" s="61"/>
      <c r="H172" s="4"/>
      <c r="I172" s="3"/>
    </row>
    <row r="173" ht="16.5" customHeight="1">
      <c r="B173" s="1"/>
      <c r="E173" s="2"/>
      <c r="G173" s="61"/>
      <c r="H173" s="4"/>
      <c r="I173" s="3"/>
    </row>
    <row r="174" ht="16.5" customHeight="1">
      <c r="B174" s="1"/>
      <c r="E174" s="2"/>
      <c r="G174" s="61"/>
      <c r="H174" s="4"/>
      <c r="I174" s="3"/>
    </row>
    <row r="175" ht="16.5" customHeight="1">
      <c r="B175" s="1"/>
      <c r="E175" s="2"/>
      <c r="G175" s="61"/>
      <c r="H175" s="4"/>
      <c r="I175" s="3"/>
    </row>
    <row r="176" ht="16.5" customHeight="1">
      <c r="B176" s="1"/>
      <c r="E176" s="2"/>
      <c r="G176" s="61"/>
      <c r="H176" s="4"/>
      <c r="I176" s="3"/>
    </row>
    <row r="177" ht="16.5" customHeight="1">
      <c r="B177" s="1"/>
      <c r="E177" s="2"/>
      <c r="G177" s="61"/>
      <c r="H177" s="4"/>
      <c r="I177" s="3"/>
    </row>
    <row r="178" ht="16.5" customHeight="1">
      <c r="B178" s="1"/>
      <c r="E178" s="2"/>
      <c r="G178" s="61"/>
      <c r="H178" s="4"/>
      <c r="I178" s="3"/>
    </row>
    <row r="179" ht="16.5" customHeight="1">
      <c r="B179" s="1"/>
      <c r="E179" s="2"/>
      <c r="G179" s="61"/>
      <c r="H179" s="4"/>
      <c r="I179" s="3"/>
    </row>
    <row r="180" ht="16.5" customHeight="1">
      <c r="B180" s="1"/>
      <c r="E180" s="2"/>
      <c r="G180" s="61"/>
      <c r="H180" s="4"/>
      <c r="I180" s="3"/>
    </row>
    <row r="181" ht="16.5" customHeight="1">
      <c r="B181" s="1"/>
      <c r="E181" s="2"/>
      <c r="G181" s="61"/>
      <c r="H181" s="4"/>
      <c r="I181" s="3"/>
    </row>
    <row r="182" ht="16.5" customHeight="1">
      <c r="B182" s="1"/>
      <c r="E182" s="2"/>
      <c r="G182" s="61"/>
      <c r="H182" s="4"/>
      <c r="I182" s="3"/>
    </row>
    <row r="183" ht="16.5" customHeight="1">
      <c r="B183" s="1"/>
      <c r="E183" s="2"/>
      <c r="G183" s="61"/>
      <c r="H183" s="4"/>
      <c r="I183" s="3"/>
    </row>
    <row r="184" ht="16.5" customHeight="1">
      <c r="B184" s="1"/>
      <c r="E184" s="2"/>
      <c r="G184" s="61"/>
      <c r="H184" s="4"/>
      <c r="I184" s="3"/>
    </row>
    <row r="185" ht="16.5" customHeight="1">
      <c r="B185" s="1"/>
      <c r="E185" s="2"/>
      <c r="G185" s="61"/>
      <c r="H185" s="4"/>
      <c r="I185" s="3"/>
    </row>
    <row r="186" ht="16.5" customHeight="1">
      <c r="B186" s="1"/>
      <c r="E186" s="2"/>
      <c r="G186" s="61"/>
      <c r="H186" s="4"/>
      <c r="I186" s="3"/>
    </row>
    <row r="187" ht="16.5" customHeight="1">
      <c r="B187" s="1"/>
      <c r="E187" s="2"/>
      <c r="G187" s="61"/>
      <c r="H187" s="4"/>
      <c r="I187" s="3"/>
    </row>
    <row r="188" ht="16.5" customHeight="1">
      <c r="B188" s="1"/>
      <c r="E188" s="2"/>
      <c r="G188" s="61"/>
      <c r="H188" s="4"/>
      <c r="I188" s="3"/>
    </row>
    <row r="189" ht="16.5" customHeight="1">
      <c r="B189" s="1"/>
      <c r="E189" s="2"/>
      <c r="G189" s="61"/>
      <c r="H189" s="4"/>
      <c r="I189" s="3"/>
    </row>
    <row r="190" ht="16.5" customHeight="1">
      <c r="B190" s="1"/>
      <c r="E190" s="2"/>
      <c r="G190" s="61"/>
      <c r="H190" s="4"/>
      <c r="I190" s="3"/>
    </row>
    <row r="191" ht="16.5" customHeight="1">
      <c r="B191" s="1"/>
      <c r="E191" s="2"/>
      <c r="G191" s="61"/>
      <c r="H191" s="4"/>
      <c r="I191" s="3"/>
    </row>
    <row r="192" ht="16.5" customHeight="1">
      <c r="B192" s="1"/>
      <c r="E192" s="2"/>
      <c r="G192" s="61"/>
      <c r="H192" s="4"/>
      <c r="I192" s="3"/>
    </row>
    <row r="193" ht="16.5" customHeight="1">
      <c r="B193" s="1"/>
      <c r="E193" s="2"/>
      <c r="G193" s="61"/>
      <c r="H193" s="4"/>
      <c r="I193" s="3"/>
    </row>
    <row r="194" ht="16.5" customHeight="1">
      <c r="B194" s="1"/>
      <c r="E194" s="2"/>
      <c r="G194" s="61"/>
      <c r="H194" s="4"/>
      <c r="I194" s="3"/>
    </row>
    <row r="195" ht="16.5" customHeight="1">
      <c r="B195" s="1"/>
      <c r="E195" s="2"/>
      <c r="G195" s="61"/>
      <c r="H195" s="4"/>
      <c r="I195" s="3"/>
    </row>
    <row r="196" ht="16.5" customHeight="1">
      <c r="B196" s="1"/>
      <c r="E196" s="2"/>
      <c r="G196" s="61"/>
      <c r="H196" s="4"/>
      <c r="I196" s="3"/>
    </row>
    <row r="197" ht="16.5" customHeight="1">
      <c r="B197" s="1"/>
      <c r="E197" s="2"/>
      <c r="G197" s="61"/>
      <c r="H197" s="4"/>
      <c r="I197" s="3"/>
    </row>
    <row r="198" ht="16.5" customHeight="1">
      <c r="B198" s="1"/>
      <c r="E198" s="2"/>
      <c r="G198" s="61"/>
      <c r="H198" s="4"/>
      <c r="I198" s="3"/>
    </row>
    <row r="199" ht="16.5" customHeight="1">
      <c r="B199" s="1"/>
      <c r="E199" s="2"/>
      <c r="G199" s="61"/>
      <c r="H199" s="4"/>
      <c r="I199" s="3"/>
    </row>
    <row r="200" ht="16.5" customHeight="1">
      <c r="B200" s="1"/>
      <c r="E200" s="2"/>
      <c r="G200" s="61"/>
      <c r="H200" s="4"/>
      <c r="I200" s="3"/>
    </row>
    <row r="201" ht="16.5" customHeight="1">
      <c r="B201" s="1"/>
      <c r="E201" s="2"/>
      <c r="G201" s="61"/>
      <c r="H201" s="4"/>
      <c r="I201" s="3"/>
    </row>
    <row r="202" ht="16.5" customHeight="1">
      <c r="B202" s="1"/>
      <c r="E202" s="2"/>
      <c r="G202" s="61"/>
      <c r="H202" s="4"/>
      <c r="I202" s="3"/>
    </row>
    <row r="203" ht="16.5" customHeight="1">
      <c r="B203" s="1"/>
      <c r="E203" s="2"/>
      <c r="G203" s="61"/>
      <c r="H203" s="4"/>
      <c r="I203" s="3"/>
    </row>
    <row r="204" ht="16.5" customHeight="1">
      <c r="B204" s="1"/>
      <c r="E204" s="2"/>
      <c r="G204" s="61"/>
      <c r="H204" s="4"/>
      <c r="I204" s="3"/>
    </row>
    <row r="205" ht="16.5" customHeight="1">
      <c r="B205" s="1"/>
      <c r="E205" s="2"/>
      <c r="G205" s="61"/>
      <c r="H205" s="4"/>
      <c r="I205" s="3"/>
    </row>
    <row r="206" ht="16.5" customHeight="1">
      <c r="B206" s="1"/>
      <c r="E206" s="2"/>
      <c r="G206" s="61"/>
      <c r="H206" s="4"/>
      <c r="I206" s="3"/>
    </row>
    <row r="207" ht="16.5" customHeight="1">
      <c r="B207" s="1"/>
      <c r="E207" s="2"/>
      <c r="G207" s="61"/>
      <c r="H207" s="4"/>
      <c r="I207" s="3"/>
    </row>
    <row r="208" ht="16.5" customHeight="1">
      <c r="B208" s="1"/>
      <c r="E208" s="2"/>
      <c r="G208" s="61"/>
      <c r="H208" s="4"/>
      <c r="I208" s="3"/>
    </row>
    <row r="209" ht="16.5" customHeight="1">
      <c r="B209" s="1"/>
      <c r="E209" s="2"/>
      <c r="G209" s="61"/>
      <c r="H209" s="4"/>
      <c r="I209" s="3"/>
    </row>
    <row r="210" ht="16.5" customHeight="1">
      <c r="B210" s="1"/>
      <c r="E210" s="2"/>
      <c r="G210" s="61"/>
      <c r="H210" s="4"/>
      <c r="I210" s="3"/>
    </row>
    <row r="211" ht="16.5" customHeight="1">
      <c r="B211" s="1"/>
      <c r="E211" s="2"/>
      <c r="G211" s="61"/>
      <c r="H211" s="4"/>
      <c r="I211" s="3"/>
    </row>
    <row r="212" ht="16.5" customHeight="1">
      <c r="B212" s="1"/>
      <c r="E212" s="2"/>
      <c r="G212" s="61"/>
      <c r="H212" s="4"/>
      <c r="I212" s="3"/>
    </row>
    <row r="213" ht="16.5" customHeight="1">
      <c r="B213" s="1"/>
      <c r="E213" s="2"/>
      <c r="G213" s="61"/>
      <c r="H213" s="4"/>
      <c r="I213" s="3"/>
    </row>
    <row r="214" ht="16.5" customHeight="1">
      <c r="B214" s="1"/>
      <c r="E214" s="2"/>
      <c r="G214" s="61"/>
      <c r="H214" s="4"/>
      <c r="I214" s="3"/>
    </row>
    <row r="215" ht="16.5" customHeight="1">
      <c r="B215" s="1"/>
      <c r="E215" s="2"/>
      <c r="G215" s="61"/>
      <c r="H215" s="4"/>
      <c r="I215" s="3"/>
    </row>
    <row r="216" ht="16.5" customHeight="1">
      <c r="B216" s="1"/>
      <c r="E216" s="2"/>
      <c r="G216" s="61"/>
      <c r="H216" s="4"/>
      <c r="I216" s="3"/>
    </row>
    <row r="217" ht="16.5" customHeight="1">
      <c r="B217" s="1"/>
      <c r="E217" s="2"/>
      <c r="G217" s="61"/>
      <c r="H217" s="4"/>
      <c r="I217" s="3"/>
    </row>
    <row r="218" ht="16.5" customHeight="1">
      <c r="B218" s="1"/>
      <c r="E218" s="2"/>
      <c r="G218" s="61"/>
      <c r="H218" s="4"/>
      <c r="I218" s="3"/>
    </row>
    <row r="219" ht="16.5" customHeight="1">
      <c r="B219" s="1"/>
      <c r="E219" s="2"/>
      <c r="G219" s="61"/>
      <c r="H219" s="4"/>
      <c r="I219" s="3"/>
    </row>
    <row r="220" ht="16.5" customHeight="1">
      <c r="B220" s="1"/>
      <c r="E220" s="2"/>
      <c r="G220" s="61"/>
      <c r="H220" s="4"/>
      <c r="I220" s="3"/>
    </row>
    <row r="221" ht="16.5" customHeight="1">
      <c r="B221" s="1"/>
      <c r="E221" s="2"/>
      <c r="G221" s="61"/>
      <c r="H221" s="4"/>
      <c r="I221" s="3"/>
    </row>
    <row r="222" ht="16.5" customHeight="1">
      <c r="B222" s="1"/>
      <c r="E222" s="2"/>
      <c r="G222" s="61"/>
      <c r="H222" s="4"/>
      <c r="I222" s="3"/>
    </row>
    <row r="223" ht="16.5" customHeight="1">
      <c r="B223" s="1"/>
      <c r="E223" s="2"/>
      <c r="G223" s="61"/>
      <c r="H223" s="4"/>
      <c r="I223" s="3"/>
    </row>
    <row r="224" ht="16.5" customHeight="1">
      <c r="B224" s="1"/>
      <c r="E224" s="2"/>
      <c r="G224" s="61"/>
      <c r="H224" s="4"/>
      <c r="I224" s="3"/>
    </row>
    <row r="225" ht="16.5" customHeight="1">
      <c r="B225" s="1"/>
      <c r="E225" s="2"/>
      <c r="G225" s="61"/>
      <c r="H225" s="4"/>
      <c r="I225" s="3"/>
    </row>
    <row r="226" ht="16.5" customHeight="1">
      <c r="B226" s="1"/>
      <c r="E226" s="2"/>
      <c r="G226" s="61"/>
      <c r="H226" s="4"/>
      <c r="I226" s="3"/>
    </row>
    <row r="227" ht="16.5" customHeight="1">
      <c r="B227" s="1"/>
      <c r="E227" s="2"/>
      <c r="G227" s="61"/>
      <c r="H227" s="4"/>
      <c r="I227" s="3"/>
    </row>
    <row r="228" ht="16.5" customHeight="1">
      <c r="B228" s="1"/>
      <c r="E228" s="2"/>
      <c r="G228" s="61"/>
      <c r="H228" s="4"/>
      <c r="I228" s="3"/>
    </row>
    <row r="229" ht="16.5" customHeight="1">
      <c r="B229" s="1"/>
      <c r="E229" s="2"/>
      <c r="G229" s="61"/>
      <c r="H229" s="4"/>
      <c r="I229" s="3"/>
    </row>
    <row r="230" ht="16.5" customHeight="1">
      <c r="B230" s="1"/>
      <c r="E230" s="2"/>
      <c r="G230" s="61"/>
      <c r="H230" s="4"/>
      <c r="I230" s="3"/>
    </row>
    <row r="231" ht="16.5" customHeight="1">
      <c r="B231" s="1"/>
      <c r="E231" s="2"/>
      <c r="G231" s="61"/>
      <c r="H231" s="4"/>
      <c r="I231" s="3"/>
    </row>
    <row r="232" ht="16.5" customHeight="1">
      <c r="B232" s="1"/>
      <c r="E232" s="2"/>
      <c r="G232" s="61"/>
      <c r="H232" s="4"/>
      <c r="I232" s="3"/>
    </row>
    <row r="233" ht="16.5" customHeight="1">
      <c r="B233" s="1"/>
      <c r="E233" s="2"/>
      <c r="G233" s="61"/>
      <c r="H233" s="4"/>
      <c r="I233" s="3"/>
    </row>
    <row r="234" ht="16.5" customHeight="1">
      <c r="B234" s="1"/>
      <c r="E234" s="2"/>
      <c r="G234" s="61"/>
      <c r="H234" s="4"/>
      <c r="I234" s="3"/>
    </row>
    <row r="235" ht="16.5" customHeight="1">
      <c r="B235" s="1"/>
      <c r="E235" s="2"/>
      <c r="G235" s="61"/>
      <c r="H235" s="4"/>
      <c r="I235" s="3"/>
    </row>
    <row r="236" ht="16.5" customHeight="1">
      <c r="B236" s="1"/>
      <c r="E236" s="2"/>
      <c r="G236" s="61"/>
      <c r="H236" s="4"/>
      <c r="I236" s="3"/>
    </row>
    <row r="237" ht="16.5" customHeight="1">
      <c r="B237" s="1"/>
      <c r="E237" s="2"/>
      <c r="G237" s="61"/>
      <c r="H237" s="4"/>
      <c r="I237" s="3"/>
    </row>
    <row r="238" ht="16.5" customHeight="1">
      <c r="B238" s="1"/>
      <c r="E238" s="2"/>
      <c r="G238" s="61"/>
      <c r="H238" s="4"/>
      <c r="I238" s="3"/>
    </row>
    <row r="239" ht="16.5" customHeight="1">
      <c r="B239" s="1"/>
      <c r="E239" s="2"/>
      <c r="G239" s="61"/>
      <c r="H239" s="4"/>
      <c r="I239" s="3"/>
    </row>
    <row r="240" ht="16.5" customHeight="1">
      <c r="B240" s="1"/>
      <c r="E240" s="2"/>
      <c r="G240" s="61"/>
      <c r="H240" s="4"/>
      <c r="I240" s="3"/>
    </row>
    <row r="241" ht="16.5" customHeight="1">
      <c r="B241" s="1"/>
      <c r="E241" s="2"/>
      <c r="G241" s="61"/>
      <c r="H241" s="4"/>
      <c r="I241" s="3"/>
    </row>
    <row r="242" ht="16.5" customHeight="1">
      <c r="B242" s="1"/>
      <c r="E242" s="2"/>
      <c r="G242" s="61"/>
      <c r="H242" s="4"/>
      <c r="I242" s="3"/>
    </row>
    <row r="243" ht="16.5" customHeight="1">
      <c r="B243" s="1"/>
      <c r="E243" s="2"/>
      <c r="G243" s="61"/>
      <c r="H243" s="4"/>
      <c r="I243" s="3"/>
    </row>
    <row r="244" ht="16.5" customHeight="1">
      <c r="B244" s="1"/>
      <c r="E244" s="2"/>
      <c r="G244" s="61"/>
      <c r="H244" s="4"/>
      <c r="I244" s="3"/>
    </row>
    <row r="245" ht="16.5" customHeight="1">
      <c r="B245" s="1"/>
      <c r="E245" s="2"/>
      <c r="G245" s="61"/>
      <c r="H245" s="4"/>
      <c r="I245" s="3"/>
    </row>
    <row r="246" ht="16.5" customHeight="1">
      <c r="B246" s="1"/>
      <c r="E246" s="2"/>
      <c r="G246" s="61"/>
      <c r="H246" s="4"/>
      <c r="I246" s="3"/>
    </row>
    <row r="247" ht="16.5" customHeight="1">
      <c r="B247" s="1"/>
      <c r="E247" s="2"/>
      <c r="G247" s="61"/>
      <c r="H247" s="4"/>
      <c r="I247" s="3"/>
    </row>
    <row r="248" ht="16.5" customHeight="1">
      <c r="B248" s="1"/>
      <c r="E248" s="2"/>
      <c r="G248" s="61"/>
      <c r="H248" s="4"/>
      <c r="I248" s="3"/>
    </row>
    <row r="249" ht="16.5" customHeight="1">
      <c r="B249" s="1"/>
      <c r="E249" s="2"/>
      <c r="G249" s="61"/>
      <c r="H249" s="4"/>
      <c r="I249" s="3"/>
    </row>
    <row r="250" ht="16.5" customHeight="1">
      <c r="B250" s="1"/>
      <c r="E250" s="2"/>
      <c r="G250" s="61"/>
      <c r="H250" s="4"/>
      <c r="I250" s="3"/>
    </row>
    <row r="251" ht="16.5" customHeight="1">
      <c r="B251" s="1"/>
      <c r="E251" s="2"/>
      <c r="G251" s="61"/>
      <c r="H251" s="4"/>
      <c r="I251" s="3"/>
    </row>
    <row r="252" ht="16.5" customHeight="1">
      <c r="B252" s="1"/>
      <c r="E252" s="2"/>
      <c r="G252" s="61"/>
      <c r="H252" s="4"/>
      <c r="I252" s="3"/>
    </row>
    <row r="253" ht="16.5" customHeight="1">
      <c r="B253" s="1"/>
      <c r="E253" s="2"/>
      <c r="G253" s="61"/>
      <c r="H253" s="4"/>
      <c r="I253" s="3"/>
    </row>
    <row r="254" ht="16.5" customHeight="1">
      <c r="B254" s="1"/>
      <c r="E254" s="2"/>
      <c r="G254" s="61"/>
      <c r="H254" s="4"/>
      <c r="I254" s="3"/>
    </row>
    <row r="255" ht="16.5" customHeight="1">
      <c r="B255" s="1"/>
      <c r="E255" s="2"/>
      <c r="G255" s="61"/>
      <c r="H255" s="4"/>
      <c r="I255" s="3"/>
    </row>
    <row r="256" ht="16.5" customHeight="1">
      <c r="B256" s="1"/>
      <c r="E256" s="2"/>
      <c r="G256" s="61"/>
      <c r="H256" s="4"/>
      <c r="I256" s="3"/>
    </row>
    <row r="257" ht="16.5" customHeight="1">
      <c r="B257" s="1"/>
      <c r="E257" s="2"/>
      <c r="G257" s="61"/>
      <c r="H257" s="4"/>
      <c r="I257" s="3"/>
    </row>
    <row r="258" ht="16.5" customHeight="1">
      <c r="B258" s="1"/>
      <c r="E258" s="2"/>
      <c r="G258" s="61"/>
      <c r="H258" s="4"/>
      <c r="I258" s="3"/>
    </row>
    <row r="259" ht="16.5" customHeight="1">
      <c r="B259" s="1"/>
      <c r="E259" s="2"/>
      <c r="G259" s="61"/>
      <c r="H259" s="4"/>
      <c r="I259" s="3"/>
    </row>
    <row r="260" ht="16.5" customHeight="1">
      <c r="B260" s="1"/>
      <c r="E260" s="2"/>
      <c r="G260" s="61"/>
      <c r="H260" s="4"/>
      <c r="I260" s="3"/>
    </row>
    <row r="261" ht="16.5" customHeight="1">
      <c r="B261" s="1"/>
      <c r="E261" s="2"/>
      <c r="G261" s="61"/>
      <c r="H261" s="4"/>
      <c r="I261" s="3"/>
    </row>
    <row r="262" ht="16.5" customHeight="1">
      <c r="B262" s="1"/>
      <c r="E262" s="2"/>
      <c r="G262" s="61"/>
      <c r="H262" s="4"/>
      <c r="I262" s="3"/>
    </row>
    <row r="263" ht="16.5" customHeight="1">
      <c r="B263" s="1"/>
      <c r="E263" s="2"/>
      <c r="G263" s="61"/>
      <c r="H263" s="4"/>
      <c r="I263" s="3"/>
    </row>
    <row r="264" ht="16.5" customHeight="1">
      <c r="B264" s="1"/>
      <c r="E264" s="2"/>
      <c r="G264" s="61"/>
      <c r="H264" s="4"/>
      <c r="I264" s="3"/>
    </row>
    <row r="265" ht="16.5" customHeight="1">
      <c r="B265" s="1"/>
      <c r="E265" s="2"/>
      <c r="G265" s="61"/>
      <c r="H265" s="4"/>
      <c r="I265" s="3"/>
    </row>
    <row r="266" ht="16.5" customHeight="1">
      <c r="B266" s="1"/>
      <c r="E266" s="2"/>
      <c r="G266" s="61"/>
      <c r="H266" s="4"/>
      <c r="I266" s="3"/>
    </row>
    <row r="267" ht="16.5" customHeight="1">
      <c r="B267" s="1"/>
      <c r="E267" s="2"/>
      <c r="G267" s="61"/>
      <c r="H267" s="4"/>
      <c r="I267" s="3"/>
    </row>
    <row r="268" ht="16.5" customHeight="1">
      <c r="B268" s="1"/>
      <c r="E268" s="2"/>
      <c r="G268" s="61"/>
      <c r="H268" s="4"/>
      <c r="I268" s="3"/>
    </row>
    <row r="269" ht="16.5" customHeight="1">
      <c r="B269" s="1"/>
      <c r="E269" s="2"/>
      <c r="G269" s="61"/>
      <c r="H269" s="4"/>
      <c r="I269" s="3"/>
    </row>
    <row r="270" ht="16.5" customHeight="1">
      <c r="B270" s="1"/>
      <c r="E270" s="2"/>
      <c r="G270" s="61"/>
      <c r="H270" s="4"/>
      <c r="I270" s="3"/>
    </row>
    <row r="271" ht="16.5" customHeight="1">
      <c r="B271" s="1"/>
      <c r="E271" s="2"/>
      <c r="G271" s="61"/>
      <c r="H271" s="4"/>
      <c r="I271" s="3"/>
    </row>
    <row r="272" ht="16.5" customHeight="1">
      <c r="B272" s="1"/>
      <c r="E272" s="2"/>
      <c r="G272" s="61"/>
      <c r="H272" s="4"/>
      <c r="I272" s="3"/>
    </row>
    <row r="273" ht="16.5" customHeight="1">
      <c r="B273" s="1"/>
      <c r="E273" s="2"/>
      <c r="G273" s="61"/>
      <c r="H273" s="4"/>
      <c r="I273" s="3"/>
    </row>
    <row r="274" ht="16.5" customHeight="1">
      <c r="B274" s="1"/>
      <c r="E274" s="2"/>
      <c r="G274" s="61"/>
      <c r="H274" s="4"/>
      <c r="I274" s="3"/>
    </row>
    <row r="275" ht="16.5" customHeight="1">
      <c r="B275" s="1"/>
      <c r="E275" s="2"/>
      <c r="G275" s="61"/>
      <c r="H275" s="4"/>
      <c r="I275" s="3"/>
    </row>
    <row r="276" ht="16.5" customHeight="1">
      <c r="B276" s="1"/>
      <c r="E276" s="2"/>
      <c r="G276" s="61"/>
      <c r="H276" s="4"/>
      <c r="I276" s="3"/>
    </row>
    <row r="277" ht="16.5" customHeight="1">
      <c r="B277" s="1"/>
      <c r="E277" s="2"/>
      <c r="G277" s="61"/>
      <c r="H277" s="4"/>
      <c r="I277" s="3"/>
    </row>
    <row r="278" ht="16.5" customHeight="1">
      <c r="B278" s="1"/>
      <c r="E278" s="2"/>
      <c r="G278" s="61"/>
      <c r="H278" s="4"/>
      <c r="I278" s="3"/>
    </row>
    <row r="279" ht="16.5" customHeight="1">
      <c r="B279" s="1"/>
      <c r="E279" s="2"/>
      <c r="G279" s="61"/>
      <c r="H279" s="4"/>
      <c r="I279" s="3"/>
    </row>
    <row r="280" ht="16.5" customHeight="1">
      <c r="B280" s="1"/>
      <c r="E280" s="2"/>
      <c r="G280" s="61"/>
      <c r="H280" s="4"/>
      <c r="I280" s="3"/>
    </row>
    <row r="281" ht="16.5" customHeight="1">
      <c r="B281" s="1"/>
      <c r="E281" s="2"/>
      <c r="G281" s="61"/>
      <c r="H281" s="4"/>
      <c r="I281" s="3"/>
    </row>
    <row r="282" ht="16.5" customHeight="1">
      <c r="B282" s="1"/>
      <c r="E282" s="2"/>
      <c r="G282" s="61"/>
      <c r="H282" s="4"/>
      <c r="I282" s="3"/>
    </row>
    <row r="283" ht="16.5" customHeight="1">
      <c r="B283" s="1"/>
      <c r="E283" s="2"/>
      <c r="G283" s="61"/>
      <c r="H283" s="4"/>
      <c r="I283" s="3"/>
    </row>
    <row r="284" ht="16.5" customHeight="1">
      <c r="B284" s="1"/>
      <c r="E284" s="2"/>
      <c r="G284" s="61"/>
      <c r="H284" s="4"/>
      <c r="I284" s="3"/>
    </row>
    <row r="285" ht="16.5" customHeight="1">
      <c r="B285" s="1"/>
      <c r="E285" s="2"/>
      <c r="G285" s="61"/>
      <c r="H285" s="4"/>
      <c r="I285" s="3"/>
    </row>
    <row r="286" ht="16.5" customHeight="1">
      <c r="B286" s="1"/>
      <c r="E286" s="2"/>
      <c r="G286" s="61"/>
      <c r="H286" s="4"/>
      <c r="I286" s="3"/>
    </row>
    <row r="287" ht="16.5" customHeight="1">
      <c r="B287" s="1"/>
      <c r="E287" s="2"/>
      <c r="G287" s="61"/>
      <c r="H287" s="4"/>
      <c r="I287" s="3"/>
    </row>
    <row r="288" ht="16.5" customHeight="1">
      <c r="B288" s="1"/>
      <c r="E288" s="2"/>
      <c r="G288" s="61"/>
      <c r="H288" s="4"/>
      <c r="I288" s="3"/>
    </row>
    <row r="289" ht="16.5" customHeight="1">
      <c r="B289" s="1"/>
      <c r="E289" s="2"/>
      <c r="G289" s="61"/>
      <c r="H289" s="4"/>
      <c r="I289" s="3"/>
    </row>
    <row r="290" ht="16.5" customHeight="1">
      <c r="B290" s="1"/>
      <c r="E290" s="2"/>
      <c r="G290" s="61"/>
      <c r="H290" s="4"/>
      <c r="I290" s="3"/>
    </row>
    <row r="291" ht="16.5" customHeight="1">
      <c r="B291" s="1"/>
      <c r="E291" s="2"/>
      <c r="G291" s="61"/>
      <c r="H291" s="4"/>
      <c r="I291" s="3"/>
    </row>
    <row r="292" ht="16.5" customHeight="1">
      <c r="B292" s="1"/>
      <c r="E292" s="2"/>
      <c r="G292" s="61"/>
      <c r="H292" s="4"/>
      <c r="I292" s="3"/>
    </row>
    <row r="293" ht="16.5" customHeight="1">
      <c r="B293" s="1"/>
      <c r="E293" s="2"/>
      <c r="G293" s="61"/>
      <c r="H293" s="4"/>
      <c r="I293" s="3"/>
    </row>
    <row r="294" ht="16.5" customHeight="1">
      <c r="B294" s="1"/>
      <c r="E294" s="2"/>
      <c r="G294" s="61"/>
      <c r="H294" s="4"/>
      <c r="I294" s="3"/>
    </row>
    <row r="295" ht="16.5" customHeight="1">
      <c r="B295" s="1"/>
      <c r="E295" s="2"/>
      <c r="G295" s="61"/>
      <c r="H295" s="4"/>
      <c r="I295" s="3"/>
    </row>
    <row r="296" ht="16.5" customHeight="1">
      <c r="B296" s="1"/>
      <c r="E296" s="2"/>
      <c r="G296" s="61"/>
      <c r="H296" s="4"/>
      <c r="I296" s="3"/>
    </row>
    <row r="297" ht="16.5" customHeight="1">
      <c r="B297" s="1"/>
      <c r="E297" s="2"/>
      <c r="G297" s="61"/>
      <c r="H297" s="4"/>
      <c r="I297" s="3"/>
    </row>
    <row r="298" ht="16.5" customHeight="1">
      <c r="B298" s="1"/>
      <c r="E298" s="2"/>
      <c r="G298" s="61"/>
      <c r="H298" s="4"/>
      <c r="I298" s="3"/>
    </row>
    <row r="299" ht="16.5" customHeight="1">
      <c r="B299" s="1"/>
      <c r="E299" s="2"/>
      <c r="G299" s="61"/>
      <c r="H299" s="4"/>
      <c r="I299" s="3"/>
    </row>
    <row r="300" ht="16.5" customHeight="1">
      <c r="B300" s="1"/>
      <c r="E300" s="2"/>
      <c r="G300" s="61"/>
      <c r="H300" s="4"/>
      <c r="I300" s="3"/>
    </row>
    <row r="301" ht="16.5" customHeight="1">
      <c r="B301" s="1"/>
      <c r="E301" s="2"/>
      <c r="G301" s="61"/>
      <c r="H301" s="4"/>
      <c r="I301" s="3"/>
    </row>
    <row r="302" ht="16.5" customHeight="1">
      <c r="B302" s="1"/>
      <c r="E302" s="2"/>
      <c r="G302" s="61"/>
      <c r="H302" s="4"/>
      <c r="I302" s="3"/>
    </row>
    <row r="303" ht="16.5" customHeight="1">
      <c r="B303" s="1"/>
      <c r="E303" s="2"/>
      <c r="G303" s="61"/>
      <c r="H303" s="4"/>
      <c r="I303" s="3"/>
    </row>
    <row r="304" ht="16.5" customHeight="1">
      <c r="B304" s="1"/>
      <c r="E304" s="2"/>
      <c r="G304" s="61"/>
      <c r="H304" s="4"/>
      <c r="I304" s="3"/>
    </row>
    <row r="305" ht="16.5" customHeight="1">
      <c r="B305" s="1"/>
      <c r="E305" s="2"/>
      <c r="G305" s="61"/>
      <c r="H305" s="4"/>
      <c r="I305" s="3"/>
    </row>
    <row r="306" ht="16.5" customHeight="1">
      <c r="B306" s="1"/>
      <c r="E306" s="2"/>
      <c r="G306" s="61"/>
      <c r="H306" s="4"/>
      <c r="I306" s="3"/>
    </row>
    <row r="307" ht="16.5" customHeight="1">
      <c r="B307" s="1"/>
      <c r="E307" s="2"/>
      <c r="G307" s="61"/>
      <c r="H307" s="4"/>
      <c r="I307" s="3"/>
    </row>
    <row r="308" ht="16.5" customHeight="1">
      <c r="B308" s="1"/>
      <c r="E308" s="2"/>
      <c r="G308" s="61"/>
      <c r="H308" s="4"/>
      <c r="I308" s="3"/>
    </row>
    <row r="309" ht="16.5" customHeight="1">
      <c r="B309" s="1"/>
      <c r="E309" s="2"/>
      <c r="G309" s="61"/>
      <c r="H309" s="4"/>
      <c r="I309" s="3"/>
    </row>
    <row r="310" ht="16.5" customHeight="1">
      <c r="B310" s="1"/>
      <c r="E310" s="2"/>
      <c r="G310" s="61"/>
      <c r="H310" s="4"/>
      <c r="I310" s="3"/>
    </row>
    <row r="311" ht="16.5" customHeight="1">
      <c r="B311" s="1"/>
      <c r="E311" s="2"/>
      <c r="G311" s="61"/>
      <c r="H311" s="4"/>
      <c r="I311" s="3"/>
    </row>
    <row r="312" ht="16.5" customHeight="1">
      <c r="B312" s="1"/>
      <c r="E312" s="2"/>
      <c r="G312" s="61"/>
      <c r="H312" s="4"/>
      <c r="I312" s="3"/>
    </row>
    <row r="313" ht="16.5" customHeight="1">
      <c r="B313" s="1"/>
      <c r="E313" s="2"/>
      <c r="G313" s="61"/>
      <c r="H313" s="4"/>
      <c r="I313" s="3"/>
    </row>
    <row r="314" ht="16.5" customHeight="1">
      <c r="B314" s="1"/>
      <c r="E314" s="2"/>
      <c r="G314" s="61"/>
      <c r="H314" s="4"/>
      <c r="I314" s="3"/>
    </row>
    <row r="315" ht="16.5" customHeight="1">
      <c r="B315" s="1"/>
      <c r="E315" s="2"/>
      <c r="G315" s="61"/>
      <c r="H315" s="4"/>
      <c r="I315" s="3"/>
    </row>
    <row r="316" ht="16.5" customHeight="1">
      <c r="B316" s="1"/>
      <c r="E316" s="2"/>
      <c r="G316" s="61"/>
      <c r="H316" s="4"/>
      <c r="I316" s="3"/>
    </row>
    <row r="317" ht="16.5" customHeight="1">
      <c r="B317" s="1"/>
      <c r="E317" s="2"/>
      <c r="G317" s="61"/>
      <c r="H317" s="4"/>
      <c r="I317" s="3"/>
    </row>
    <row r="318" ht="16.5" customHeight="1">
      <c r="B318" s="1"/>
      <c r="E318" s="2"/>
      <c r="G318" s="61"/>
      <c r="H318" s="4"/>
      <c r="I318" s="3"/>
    </row>
    <row r="319" ht="16.5" customHeight="1">
      <c r="B319" s="1"/>
      <c r="E319" s="2"/>
      <c r="G319" s="61"/>
      <c r="H319" s="4"/>
      <c r="I319" s="3"/>
    </row>
    <row r="320" ht="16.5" customHeight="1">
      <c r="B320" s="1"/>
      <c r="E320" s="2"/>
      <c r="G320" s="61"/>
      <c r="H320" s="4"/>
      <c r="I320" s="3"/>
    </row>
    <row r="321" ht="16.5" customHeight="1">
      <c r="B321" s="1"/>
      <c r="E321" s="2"/>
      <c r="G321" s="61"/>
      <c r="H321" s="4"/>
      <c r="I321" s="3"/>
    </row>
    <row r="322" ht="16.5" customHeight="1">
      <c r="B322" s="1"/>
      <c r="E322" s="2"/>
      <c r="G322" s="61"/>
      <c r="H322" s="4"/>
      <c r="I322" s="3"/>
    </row>
    <row r="323" ht="16.5" customHeight="1">
      <c r="B323" s="1"/>
      <c r="E323" s="2"/>
      <c r="G323" s="61"/>
      <c r="H323" s="4"/>
      <c r="I323" s="3"/>
    </row>
    <row r="324" ht="16.5" customHeight="1">
      <c r="B324" s="1"/>
      <c r="E324" s="2"/>
      <c r="G324" s="61"/>
      <c r="H324" s="4"/>
      <c r="I324" s="3"/>
    </row>
    <row r="325" ht="16.5" customHeight="1">
      <c r="B325" s="1"/>
      <c r="E325" s="2"/>
      <c r="G325" s="61"/>
      <c r="H325" s="4"/>
      <c r="I325" s="3"/>
    </row>
    <row r="326" ht="16.5" customHeight="1">
      <c r="B326" s="1"/>
      <c r="E326" s="2"/>
      <c r="G326" s="61"/>
      <c r="H326" s="4"/>
      <c r="I326" s="3"/>
    </row>
    <row r="327" ht="16.5" customHeight="1">
      <c r="B327" s="1"/>
      <c r="E327" s="2"/>
      <c r="G327" s="61"/>
      <c r="H327" s="4"/>
      <c r="I327" s="3"/>
    </row>
    <row r="328" ht="16.5" customHeight="1">
      <c r="B328" s="1"/>
      <c r="E328" s="2"/>
      <c r="G328" s="61"/>
      <c r="H328" s="4"/>
      <c r="I328" s="3"/>
    </row>
    <row r="329" ht="16.5" customHeight="1">
      <c r="B329" s="1"/>
      <c r="E329" s="2"/>
      <c r="G329" s="61"/>
      <c r="H329" s="4"/>
      <c r="I329" s="3"/>
    </row>
    <row r="330" ht="16.5" customHeight="1">
      <c r="B330" s="1"/>
      <c r="E330" s="2"/>
      <c r="G330" s="61"/>
      <c r="H330" s="4"/>
      <c r="I330" s="3"/>
    </row>
    <row r="331" ht="16.5" customHeight="1">
      <c r="B331" s="1"/>
      <c r="E331" s="2"/>
      <c r="G331" s="61"/>
      <c r="H331" s="4"/>
      <c r="I331" s="3"/>
    </row>
    <row r="332" ht="16.5" customHeight="1">
      <c r="B332" s="1"/>
      <c r="E332" s="2"/>
      <c r="G332" s="61"/>
      <c r="H332" s="4"/>
      <c r="I332" s="3"/>
    </row>
    <row r="333" ht="16.5" customHeight="1">
      <c r="B333" s="1"/>
      <c r="E333" s="2"/>
      <c r="G333" s="61"/>
      <c r="H333" s="4"/>
      <c r="I333" s="3"/>
    </row>
    <row r="334" ht="16.5" customHeight="1">
      <c r="B334" s="1"/>
      <c r="E334" s="2"/>
      <c r="G334" s="61"/>
      <c r="H334" s="4"/>
      <c r="I334" s="3"/>
    </row>
    <row r="335" ht="16.5" customHeight="1">
      <c r="B335" s="1"/>
      <c r="E335" s="2"/>
      <c r="G335" s="61"/>
      <c r="H335" s="4"/>
      <c r="I335" s="3"/>
    </row>
    <row r="336" ht="16.5" customHeight="1">
      <c r="B336" s="1"/>
      <c r="E336" s="2"/>
      <c r="G336" s="61"/>
      <c r="H336" s="4"/>
      <c r="I336" s="3"/>
    </row>
    <row r="337" ht="16.5" customHeight="1">
      <c r="B337" s="1"/>
      <c r="E337" s="2"/>
      <c r="G337" s="61"/>
      <c r="H337" s="4"/>
      <c r="I337" s="3"/>
    </row>
    <row r="338" ht="16.5" customHeight="1">
      <c r="B338" s="1"/>
      <c r="E338" s="2"/>
      <c r="G338" s="61"/>
      <c r="H338" s="4"/>
      <c r="I338" s="3"/>
    </row>
    <row r="339" ht="16.5" customHeight="1">
      <c r="B339" s="1"/>
      <c r="E339" s="2"/>
      <c r="G339" s="61"/>
      <c r="H339" s="4"/>
      <c r="I339" s="3"/>
    </row>
    <row r="340" ht="16.5" customHeight="1">
      <c r="B340" s="1"/>
      <c r="E340" s="2"/>
      <c r="G340" s="61"/>
      <c r="H340" s="4"/>
      <c r="I340" s="3"/>
    </row>
    <row r="341" ht="16.5" customHeight="1">
      <c r="B341" s="1"/>
      <c r="E341" s="2"/>
      <c r="G341" s="61"/>
      <c r="H341" s="4"/>
      <c r="I341" s="3"/>
    </row>
    <row r="342" ht="16.5" customHeight="1">
      <c r="B342" s="1"/>
      <c r="E342" s="2"/>
      <c r="G342" s="61"/>
      <c r="H342" s="4"/>
      <c r="I342" s="3"/>
    </row>
    <row r="343" ht="16.5" customHeight="1">
      <c r="B343" s="1"/>
      <c r="E343" s="2"/>
      <c r="G343" s="61"/>
      <c r="H343" s="4"/>
      <c r="I343" s="3"/>
    </row>
    <row r="344" ht="16.5" customHeight="1">
      <c r="B344" s="1"/>
      <c r="E344" s="2"/>
      <c r="G344" s="61"/>
      <c r="H344" s="4"/>
      <c r="I344" s="3"/>
    </row>
    <row r="345" ht="16.5" customHeight="1">
      <c r="B345" s="1"/>
      <c r="E345" s="2"/>
      <c r="G345" s="61"/>
      <c r="H345" s="4"/>
      <c r="I345" s="3"/>
    </row>
    <row r="346" ht="16.5" customHeight="1">
      <c r="B346" s="1"/>
      <c r="E346" s="2"/>
      <c r="G346" s="61"/>
      <c r="H346" s="4"/>
      <c r="I346" s="3"/>
    </row>
    <row r="347" ht="16.5" customHeight="1">
      <c r="B347" s="1"/>
      <c r="E347" s="2"/>
      <c r="G347" s="61"/>
      <c r="H347" s="4"/>
      <c r="I347" s="3"/>
    </row>
    <row r="348" ht="16.5" customHeight="1">
      <c r="B348" s="1"/>
      <c r="E348" s="2"/>
      <c r="G348" s="61"/>
      <c r="H348" s="4"/>
      <c r="I348" s="3"/>
    </row>
    <row r="349" ht="16.5" customHeight="1">
      <c r="B349" s="1"/>
      <c r="E349" s="2"/>
      <c r="G349" s="61"/>
      <c r="H349" s="4"/>
      <c r="I349" s="3"/>
    </row>
    <row r="350" ht="16.5" customHeight="1">
      <c r="B350" s="1"/>
      <c r="E350" s="2"/>
      <c r="G350" s="61"/>
      <c r="H350" s="4"/>
      <c r="I350" s="3"/>
    </row>
    <row r="351" ht="16.5" customHeight="1">
      <c r="B351" s="1"/>
      <c r="E351" s="2"/>
      <c r="G351" s="61"/>
      <c r="H351" s="4"/>
      <c r="I351" s="3"/>
    </row>
    <row r="352" ht="16.5" customHeight="1">
      <c r="B352" s="1"/>
      <c r="E352" s="2"/>
      <c r="G352" s="61"/>
      <c r="H352" s="4"/>
      <c r="I352" s="3"/>
    </row>
    <row r="353" ht="16.5" customHeight="1">
      <c r="B353" s="1"/>
      <c r="E353" s="2"/>
      <c r="G353" s="61"/>
      <c r="H353" s="4"/>
      <c r="I353" s="3"/>
    </row>
    <row r="354" ht="16.5" customHeight="1">
      <c r="B354" s="1"/>
      <c r="E354" s="2"/>
      <c r="G354" s="61"/>
      <c r="H354" s="4"/>
      <c r="I354" s="3"/>
    </row>
    <row r="355" ht="16.5" customHeight="1">
      <c r="B355" s="1"/>
      <c r="E355" s="2"/>
      <c r="G355" s="61"/>
      <c r="H355" s="4"/>
      <c r="I355" s="3"/>
    </row>
    <row r="356" ht="16.5" customHeight="1">
      <c r="B356" s="1"/>
      <c r="E356" s="2"/>
      <c r="G356" s="61"/>
      <c r="H356" s="4"/>
      <c r="I356" s="3"/>
    </row>
    <row r="357" ht="16.5" customHeight="1">
      <c r="B357" s="1"/>
      <c r="E357" s="2"/>
      <c r="G357" s="61"/>
      <c r="H357" s="4"/>
      <c r="I357" s="3"/>
    </row>
    <row r="358" ht="16.5" customHeight="1">
      <c r="B358" s="1"/>
      <c r="E358" s="2"/>
      <c r="G358" s="61"/>
      <c r="H358" s="4"/>
      <c r="I358" s="3"/>
    </row>
    <row r="359" ht="16.5" customHeight="1">
      <c r="B359" s="1"/>
      <c r="E359" s="2"/>
      <c r="G359" s="61"/>
      <c r="H359" s="4"/>
      <c r="I359" s="3"/>
    </row>
    <row r="360" ht="16.5" customHeight="1">
      <c r="B360" s="1"/>
      <c r="E360" s="2"/>
      <c r="G360" s="61"/>
      <c r="H360" s="4"/>
      <c r="I360" s="3"/>
    </row>
    <row r="361" ht="16.5" customHeight="1">
      <c r="B361" s="1"/>
      <c r="E361" s="2"/>
      <c r="G361" s="61"/>
      <c r="H361" s="4"/>
      <c r="I361" s="3"/>
    </row>
    <row r="362" ht="16.5" customHeight="1">
      <c r="B362" s="1"/>
      <c r="E362" s="2"/>
      <c r="G362" s="61"/>
      <c r="H362" s="4"/>
      <c r="I362" s="3"/>
    </row>
    <row r="363" ht="16.5" customHeight="1">
      <c r="B363" s="1"/>
      <c r="E363" s="2"/>
      <c r="G363" s="61"/>
      <c r="H363" s="4"/>
      <c r="I363" s="3"/>
    </row>
    <row r="364" ht="16.5" customHeight="1">
      <c r="B364" s="1"/>
      <c r="E364" s="2"/>
      <c r="G364" s="61"/>
      <c r="H364" s="4"/>
      <c r="I364" s="3"/>
    </row>
    <row r="365" ht="16.5" customHeight="1">
      <c r="B365" s="1"/>
      <c r="E365" s="2"/>
      <c r="G365" s="61"/>
      <c r="H365" s="4"/>
      <c r="I365" s="3"/>
    </row>
    <row r="366" ht="16.5" customHeight="1">
      <c r="B366" s="1"/>
      <c r="E366" s="2"/>
      <c r="G366" s="61"/>
      <c r="H366" s="4"/>
      <c r="I366" s="3"/>
    </row>
    <row r="367" ht="16.5" customHeight="1">
      <c r="B367" s="1"/>
      <c r="E367" s="2"/>
      <c r="G367" s="61"/>
      <c r="H367" s="4"/>
      <c r="I367" s="3"/>
    </row>
    <row r="368" ht="16.5" customHeight="1">
      <c r="B368" s="1"/>
      <c r="E368" s="2"/>
      <c r="G368" s="61"/>
      <c r="H368" s="4"/>
      <c r="I368" s="3"/>
    </row>
    <row r="369" ht="16.5" customHeight="1">
      <c r="B369" s="1"/>
      <c r="E369" s="2"/>
      <c r="G369" s="61"/>
      <c r="H369" s="4"/>
      <c r="I369" s="3"/>
    </row>
    <row r="370" ht="16.5" customHeight="1">
      <c r="B370" s="1"/>
      <c r="E370" s="2"/>
      <c r="G370" s="61"/>
      <c r="H370" s="4"/>
      <c r="I370" s="3"/>
    </row>
    <row r="371" ht="16.5" customHeight="1">
      <c r="B371" s="1"/>
      <c r="E371" s="2"/>
      <c r="G371" s="61"/>
      <c r="H371" s="4"/>
      <c r="I371" s="3"/>
    </row>
    <row r="372" ht="16.5" customHeight="1">
      <c r="B372" s="1"/>
      <c r="E372" s="2"/>
      <c r="G372" s="61"/>
      <c r="H372" s="4"/>
      <c r="I372" s="3"/>
    </row>
    <row r="373" ht="16.5" customHeight="1">
      <c r="B373" s="1"/>
      <c r="E373" s="2"/>
      <c r="G373" s="61"/>
      <c r="H373" s="4"/>
      <c r="I373" s="3"/>
    </row>
    <row r="374" ht="16.5" customHeight="1">
      <c r="B374" s="1"/>
      <c r="E374" s="2"/>
      <c r="G374" s="61"/>
      <c r="H374" s="4"/>
      <c r="I374" s="3"/>
    </row>
    <row r="375" ht="16.5" customHeight="1">
      <c r="B375" s="1"/>
      <c r="E375" s="2"/>
      <c r="G375" s="61"/>
      <c r="H375" s="4"/>
      <c r="I375" s="3"/>
    </row>
    <row r="376" ht="16.5" customHeight="1">
      <c r="B376" s="1"/>
      <c r="E376" s="2"/>
      <c r="G376" s="61"/>
      <c r="H376" s="4"/>
      <c r="I376" s="3"/>
    </row>
    <row r="377" ht="16.5" customHeight="1">
      <c r="B377" s="1"/>
      <c r="E377" s="2"/>
      <c r="G377" s="61"/>
      <c r="H377" s="4"/>
      <c r="I377" s="3"/>
    </row>
    <row r="378" ht="16.5" customHeight="1">
      <c r="B378" s="1"/>
      <c r="E378" s="2"/>
      <c r="G378" s="61"/>
      <c r="H378" s="4"/>
      <c r="I378" s="3"/>
    </row>
    <row r="379" ht="16.5" customHeight="1">
      <c r="B379" s="1"/>
      <c r="E379" s="2"/>
      <c r="G379" s="61"/>
      <c r="H379" s="4"/>
      <c r="I379" s="3"/>
    </row>
    <row r="380" ht="16.5" customHeight="1">
      <c r="B380" s="1"/>
      <c r="E380" s="2"/>
      <c r="G380" s="61"/>
      <c r="H380" s="4"/>
      <c r="I380" s="3"/>
    </row>
    <row r="381" ht="16.5" customHeight="1">
      <c r="B381" s="1"/>
      <c r="E381" s="2"/>
      <c r="G381" s="61"/>
      <c r="H381" s="4"/>
      <c r="I381" s="3"/>
    </row>
    <row r="382" ht="16.5" customHeight="1">
      <c r="B382" s="1"/>
      <c r="E382" s="2"/>
      <c r="G382" s="61"/>
      <c r="H382" s="4"/>
      <c r="I382" s="3"/>
    </row>
    <row r="383" ht="16.5" customHeight="1">
      <c r="B383" s="1"/>
      <c r="E383" s="2"/>
      <c r="G383" s="61"/>
      <c r="H383" s="4"/>
      <c r="I383" s="3"/>
    </row>
    <row r="384" ht="16.5" customHeight="1">
      <c r="B384" s="1"/>
      <c r="E384" s="2"/>
      <c r="G384" s="61"/>
      <c r="H384" s="4"/>
      <c r="I384" s="3"/>
    </row>
    <row r="385" ht="16.5" customHeight="1">
      <c r="B385" s="1"/>
      <c r="E385" s="2"/>
      <c r="G385" s="61"/>
      <c r="H385" s="4"/>
      <c r="I385" s="3"/>
    </row>
    <row r="386" ht="16.5" customHeight="1">
      <c r="B386" s="1"/>
      <c r="E386" s="2"/>
      <c r="G386" s="61"/>
      <c r="H386" s="4"/>
      <c r="I386" s="3"/>
    </row>
    <row r="387" ht="16.5" customHeight="1">
      <c r="B387" s="1"/>
      <c r="E387" s="2"/>
      <c r="G387" s="61"/>
      <c r="H387" s="4"/>
      <c r="I387" s="3"/>
    </row>
    <row r="388" ht="16.5" customHeight="1">
      <c r="B388" s="1"/>
      <c r="E388" s="2"/>
      <c r="G388" s="61"/>
      <c r="H388" s="4"/>
      <c r="I388" s="3"/>
    </row>
    <row r="389" ht="16.5" customHeight="1">
      <c r="B389" s="1"/>
      <c r="E389" s="2"/>
      <c r="G389" s="61"/>
      <c r="H389" s="4"/>
      <c r="I389" s="3"/>
    </row>
    <row r="390" ht="16.5" customHeight="1">
      <c r="B390" s="1"/>
      <c r="E390" s="2"/>
      <c r="G390" s="61"/>
      <c r="H390" s="4"/>
      <c r="I390" s="3"/>
    </row>
    <row r="391" ht="16.5" customHeight="1">
      <c r="B391" s="1"/>
      <c r="E391" s="2"/>
      <c r="G391" s="61"/>
      <c r="H391" s="4"/>
      <c r="I391" s="3"/>
    </row>
    <row r="392" ht="16.5" customHeight="1">
      <c r="B392" s="1"/>
      <c r="E392" s="2"/>
      <c r="G392" s="61"/>
      <c r="H392" s="4"/>
      <c r="I392" s="3"/>
    </row>
    <row r="393" ht="16.5" customHeight="1">
      <c r="B393" s="1"/>
      <c r="E393" s="2"/>
      <c r="G393" s="61"/>
      <c r="H393" s="4"/>
      <c r="I393" s="3"/>
    </row>
    <row r="394" ht="16.5" customHeight="1">
      <c r="B394" s="1"/>
      <c r="E394" s="2"/>
      <c r="G394" s="61"/>
      <c r="H394" s="4"/>
      <c r="I394" s="3"/>
    </row>
    <row r="395" ht="16.5" customHeight="1">
      <c r="B395" s="1"/>
      <c r="E395" s="2"/>
      <c r="G395" s="61"/>
      <c r="H395" s="4"/>
      <c r="I395" s="3"/>
    </row>
    <row r="396" ht="16.5" customHeight="1">
      <c r="B396" s="1"/>
      <c r="E396" s="2"/>
      <c r="G396" s="61"/>
      <c r="H396" s="4"/>
      <c r="I396" s="3"/>
    </row>
    <row r="397" ht="16.5" customHeight="1">
      <c r="B397" s="1"/>
      <c r="E397" s="2"/>
      <c r="G397" s="61"/>
      <c r="H397" s="4"/>
      <c r="I397" s="3"/>
    </row>
    <row r="398" ht="16.5" customHeight="1">
      <c r="B398" s="1"/>
      <c r="E398" s="2"/>
      <c r="G398" s="61"/>
      <c r="H398" s="4"/>
      <c r="I398" s="3"/>
    </row>
    <row r="399" ht="16.5" customHeight="1">
      <c r="B399" s="1"/>
      <c r="E399" s="2"/>
      <c r="G399" s="61"/>
      <c r="H399" s="4"/>
      <c r="I399" s="3"/>
    </row>
    <row r="400" ht="16.5" customHeight="1">
      <c r="B400" s="1"/>
      <c r="E400" s="2"/>
      <c r="G400" s="61"/>
      <c r="H400" s="4"/>
      <c r="I400" s="3"/>
    </row>
    <row r="401" ht="16.5" customHeight="1">
      <c r="B401" s="1"/>
      <c r="E401" s="2"/>
      <c r="G401" s="61"/>
      <c r="H401" s="4"/>
      <c r="I401" s="3"/>
    </row>
    <row r="402" ht="16.5" customHeight="1">
      <c r="B402" s="1"/>
      <c r="E402" s="2"/>
      <c r="G402" s="61"/>
      <c r="H402" s="4"/>
      <c r="I402" s="3"/>
    </row>
    <row r="403" ht="16.5" customHeight="1">
      <c r="B403" s="1"/>
      <c r="E403" s="2"/>
      <c r="G403" s="61"/>
      <c r="H403" s="4"/>
      <c r="I403" s="3"/>
    </row>
    <row r="404" ht="16.5" customHeight="1">
      <c r="B404" s="1"/>
      <c r="E404" s="2"/>
      <c r="G404" s="61"/>
      <c r="H404" s="4"/>
      <c r="I404" s="3"/>
    </row>
    <row r="405" ht="16.5" customHeight="1">
      <c r="B405" s="1"/>
      <c r="E405" s="2"/>
      <c r="G405" s="61"/>
      <c r="H405" s="4"/>
      <c r="I405" s="3"/>
    </row>
    <row r="406" ht="16.5" customHeight="1">
      <c r="B406" s="1"/>
      <c r="E406" s="2"/>
      <c r="G406" s="61"/>
      <c r="H406" s="4"/>
      <c r="I406" s="3"/>
    </row>
    <row r="407" ht="16.5" customHeight="1">
      <c r="B407" s="1"/>
      <c r="E407" s="2"/>
      <c r="G407" s="61"/>
      <c r="H407" s="4"/>
      <c r="I407" s="3"/>
    </row>
    <row r="408" ht="16.5" customHeight="1">
      <c r="B408" s="1"/>
      <c r="E408" s="2"/>
      <c r="G408" s="61"/>
      <c r="H408" s="4"/>
      <c r="I408" s="3"/>
    </row>
    <row r="409" ht="16.5" customHeight="1">
      <c r="B409" s="1"/>
      <c r="E409" s="2"/>
      <c r="G409" s="61"/>
      <c r="H409" s="4"/>
      <c r="I409" s="3"/>
    </row>
    <row r="410" ht="16.5" customHeight="1">
      <c r="B410" s="1"/>
      <c r="E410" s="2"/>
      <c r="G410" s="61"/>
      <c r="H410" s="4"/>
      <c r="I410" s="3"/>
    </row>
    <row r="411" ht="16.5" customHeight="1">
      <c r="B411" s="1"/>
      <c r="E411" s="2"/>
      <c r="G411" s="61"/>
      <c r="H411" s="4"/>
      <c r="I411" s="3"/>
    </row>
    <row r="412" ht="16.5" customHeight="1">
      <c r="B412" s="1"/>
      <c r="E412" s="2"/>
      <c r="G412" s="61"/>
      <c r="H412" s="4"/>
      <c r="I412" s="3"/>
    </row>
    <row r="413" ht="16.5" customHeight="1">
      <c r="B413" s="1"/>
      <c r="E413" s="2"/>
      <c r="G413" s="61"/>
      <c r="H413" s="4"/>
      <c r="I413" s="3"/>
    </row>
    <row r="414" ht="16.5" customHeight="1">
      <c r="B414" s="1"/>
      <c r="E414" s="2"/>
      <c r="G414" s="61"/>
      <c r="H414" s="4"/>
      <c r="I414" s="3"/>
    </row>
    <row r="415" ht="16.5" customHeight="1">
      <c r="B415" s="1"/>
      <c r="E415" s="2"/>
      <c r="G415" s="61"/>
      <c r="H415" s="4"/>
      <c r="I415" s="3"/>
    </row>
    <row r="416" ht="16.5" customHeight="1">
      <c r="B416" s="1"/>
      <c r="E416" s="2"/>
      <c r="G416" s="61"/>
      <c r="H416" s="4"/>
      <c r="I416" s="3"/>
    </row>
    <row r="417" ht="16.5" customHeight="1">
      <c r="B417" s="1"/>
      <c r="E417" s="2"/>
      <c r="G417" s="61"/>
      <c r="H417" s="4"/>
      <c r="I417" s="3"/>
    </row>
    <row r="418" ht="16.5" customHeight="1">
      <c r="B418" s="1"/>
      <c r="E418" s="2"/>
      <c r="G418" s="61"/>
      <c r="H418" s="4"/>
      <c r="I418" s="3"/>
    </row>
    <row r="419" ht="16.5" customHeight="1">
      <c r="B419" s="1"/>
      <c r="E419" s="2"/>
      <c r="G419" s="61"/>
      <c r="H419" s="4"/>
      <c r="I419" s="3"/>
    </row>
    <row r="420" ht="16.5" customHeight="1">
      <c r="B420" s="1"/>
      <c r="E420" s="2"/>
      <c r="G420" s="61"/>
      <c r="H420" s="4"/>
      <c r="I420" s="3"/>
    </row>
    <row r="421" ht="16.5" customHeight="1">
      <c r="B421" s="1"/>
      <c r="E421" s="2"/>
      <c r="G421" s="61"/>
      <c r="H421" s="4"/>
      <c r="I421" s="3"/>
    </row>
    <row r="422" ht="16.5" customHeight="1">
      <c r="B422" s="1"/>
      <c r="E422" s="2"/>
      <c r="G422" s="61"/>
      <c r="H422" s="4"/>
      <c r="I422" s="3"/>
    </row>
    <row r="423" ht="16.5" customHeight="1">
      <c r="B423" s="1"/>
      <c r="E423" s="2"/>
      <c r="G423" s="61"/>
      <c r="H423" s="4"/>
      <c r="I423" s="3"/>
    </row>
    <row r="424" ht="16.5" customHeight="1">
      <c r="B424" s="1"/>
      <c r="E424" s="2"/>
      <c r="G424" s="61"/>
      <c r="H424" s="4"/>
      <c r="I424" s="3"/>
    </row>
    <row r="425" ht="16.5" customHeight="1">
      <c r="B425" s="1"/>
      <c r="E425" s="2"/>
      <c r="G425" s="61"/>
      <c r="H425" s="4"/>
      <c r="I425" s="3"/>
    </row>
    <row r="426" ht="16.5" customHeight="1">
      <c r="B426" s="1"/>
      <c r="E426" s="2"/>
      <c r="G426" s="61"/>
      <c r="H426" s="4"/>
      <c r="I426" s="3"/>
    </row>
    <row r="427" ht="16.5" customHeight="1">
      <c r="B427" s="1"/>
      <c r="E427" s="2"/>
      <c r="G427" s="61"/>
      <c r="H427" s="4"/>
      <c r="I427" s="3"/>
    </row>
    <row r="428" ht="16.5" customHeight="1">
      <c r="B428" s="1"/>
      <c r="E428" s="2"/>
      <c r="G428" s="61"/>
      <c r="H428" s="4"/>
      <c r="I428" s="3"/>
    </row>
    <row r="429" ht="16.5" customHeight="1">
      <c r="B429" s="1"/>
      <c r="E429" s="2"/>
      <c r="G429" s="61"/>
      <c r="H429" s="4"/>
      <c r="I429" s="3"/>
    </row>
    <row r="430" ht="16.5" customHeight="1">
      <c r="B430" s="1"/>
      <c r="E430" s="2"/>
      <c r="G430" s="61"/>
      <c r="H430" s="4"/>
      <c r="I430" s="3"/>
    </row>
    <row r="431" ht="16.5" customHeight="1">
      <c r="B431" s="1"/>
      <c r="E431" s="2"/>
      <c r="G431" s="61"/>
      <c r="H431" s="4"/>
      <c r="I431" s="3"/>
    </row>
    <row r="432" ht="16.5" customHeight="1">
      <c r="B432" s="1"/>
      <c r="E432" s="2"/>
      <c r="G432" s="61"/>
      <c r="H432" s="4"/>
      <c r="I432" s="3"/>
    </row>
    <row r="433" ht="16.5" customHeight="1">
      <c r="B433" s="1"/>
      <c r="E433" s="2"/>
      <c r="G433" s="61"/>
      <c r="H433" s="4"/>
      <c r="I433" s="3"/>
    </row>
    <row r="434" ht="16.5" customHeight="1">
      <c r="B434" s="1"/>
      <c r="E434" s="2"/>
      <c r="G434" s="61"/>
      <c r="H434" s="4"/>
      <c r="I434" s="3"/>
    </row>
    <row r="435" ht="16.5" customHeight="1">
      <c r="B435" s="1"/>
      <c r="E435" s="2"/>
      <c r="G435" s="61"/>
      <c r="H435" s="4"/>
      <c r="I435" s="3"/>
    </row>
    <row r="436" ht="16.5" customHeight="1">
      <c r="B436" s="1"/>
      <c r="E436" s="2"/>
      <c r="G436" s="61"/>
      <c r="H436" s="4"/>
      <c r="I436" s="3"/>
    </row>
    <row r="437" ht="16.5" customHeight="1">
      <c r="B437" s="1"/>
      <c r="E437" s="2"/>
      <c r="G437" s="61"/>
      <c r="H437" s="4"/>
      <c r="I437" s="3"/>
    </row>
    <row r="438" ht="16.5" customHeight="1">
      <c r="B438" s="1"/>
      <c r="E438" s="2"/>
      <c r="G438" s="61"/>
      <c r="H438" s="4"/>
      <c r="I438" s="3"/>
    </row>
    <row r="439" ht="16.5" customHeight="1">
      <c r="B439" s="1"/>
      <c r="E439" s="2"/>
      <c r="G439" s="61"/>
      <c r="H439" s="4"/>
      <c r="I439" s="3"/>
    </row>
    <row r="440" ht="16.5" customHeight="1">
      <c r="B440" s="1"/>
      <c r="E440" s="2"/>
      <c r="G440" s="61"/>
      <c r="H440" s="4"/>
      <c r="I440" s="3"/>
    </row>
    <row r="441" ht="16.5" customHeight="1">
      <c r="B441" s="1"/>
      <c r="E441" s="2"/>
      <c r="G441" s="61"/>
      <c r="H441" s="4"/>
      <c r="I441" s="3"/>
    </row>
    <row r="442" ht="16.5" customHeight="1">
      <c r="B442" s="1"/>
      <c r="E442" s="2"/>
      <c r="G442" s="61"/>
      <c r="H442" s="4"/>
      <c r="I442" s="3"/>
    </row>
    <row r="443" ht="16.5" customHeight="1">
      <c r="B443" s="1"/>
      <c r="E443" s="2"/>
      <c r="G443" s="61"/>
      <c r="H443" s="4"/>
      <c r="I443" s="3"/>
    </row>
    <row r="444" ht="16.5" customHeight="1">
      <c r="B444" s="1"/>
      <c r="E444" s="2"/>
      <c r="G444" s="61"/>
      <c r="H444" s="4"/>
      <c r="I444" s="3"/>
    </row>
    <row r="445" ht="16.5" customHeight="1">
      <c r="B445" s="1"/>
      <c r="E445" s="2"/>
      <c r="G445" s="61"/>
      <c r="H445" s="4"/>
      <c r="I445" s="3"/>
    </row>
    <row r="446" ht="16.5" customHeight="1">
      <c r="B446" s="1"/>
      <c r="E446" s="2"/>
      <c r="G446" s="61"/>
      <c r="H446" s="4"/>
      <c r="I446" s="3"/>
    </row>
    <row r="447" ht="16.5" customHeight="1">
      <c r="B447" s="1"/>
      <c r="E447" s="2"/>
      <c r="G447" s="61"/>
      <c r="H447" s="4"/>
      <c r="I447" s="3"/>
    </row>
    <row r="448" ht="16.5" customHeight="1">
      <c r="B448" s="1"/>
      <c r="E448" s="2"/>
      <c r="G448" s="61"/>
      <c r="H448" s="4"/>
      <c r="I448" s="3"/>
    </row>
    <row r="449" ht="16.5" customHeight="1">
      <c r="B449" s="1"/>
      <c r="E449" s="2"/>
      <c r="G449" s="61"/>
      <c r="H449" s="4"/>
      <c r="I449" s="3"/>
    </row>
    <row r="450" ht="16.5" customHeight="1">
      <c r="B450" s="1"/>
      <c r="E450" s="2"/>
      <c r="G450" s="61"/>
      <c r="H450" s="4"/>
      <c r="I450" s="3"/>
    </row>
    <row r="451" ht="16.5" customHeight="1">
      <c r="B451" s="1"/>
      <c r="E451" s="2"/>
      <c r="G451" s="61"/>
      <c r="H451" s="4"/>
      <c r="I451" s="3"/>
    </row>
    <row r="452" ht="16.5" customHeight="1">
      <c r="B452" s="1"/>
      <c r="E452" s="2"/>
      <c r="G452" s="61"/>
      <c r="H452" s="4"/>
      <c r="I452" s="3"/>
    </row>
    <row r="453" ht="16.5" customHeight="1">
      <c r="B453" s="1"/>
      <c r="E453" s="2"/>
      <c r="G453" s="61"/>
      <c r="H453" s="4"/>
      <c r="I453" s="3"/>
    </row>
    <row r="454" ht="16.5" customHeight="1">
      <c r="B454" s="1"/>
      <c r="E454" s="2"/>
      <c r="G454" s="61"/>
      <c r="H454" s="4"/>
      <c r="I454" s="3"/>
    </row>
    <row r="455" ht="16.5" customHeight="1">
      <c r="B455" s="1"/>
      <c r="E455" s="2"/>
      <c r="G455" s="61"/>
      <c r="H455" s="4"/>
      <c r="I455" s="3"/>
    </row>
    <row r="456" ht="16.5" customHeight="1">
      <c r="B456" s="1"/>
      <c r="E456" s="2"/>
      <c r="G456" s="61"/>
      <c r="H456" s="4"/>
      <c r="I456" s="3"/>
    </row>
    <row r="457" ht="16.5" customHeight="1">
      <c r="B457" s="1"/>
      <c r="E457" s="2"/>
      <c r="G457" s="61"/>
      <c r="H457" s="4"/>
      <c r="I457" s="3"/>
    </row>
    <row r="458" ht="16.5" customHeight="1">
      <c r="B458" s="1"/>
      <c r="E458" s="2"/>
      <c r="G458" s="61"/>
      <c r="H458" s="4"/>
      <c r="I458" s="3"/>
    </row>
    <row r="459" ht="16.5" customHeight="1">
      <c r="B459" s="1"/>
      <c r="E459" s="2"/>
      <c r="G459" s="61"/>
      <c r="H459" s="4"/>
      <c r="I459" s="3"/>
    </row>
    <row r="460" ht="16.5" customHeight="1">
      <c r="B460" s="1"/>
      <c r="E460" s="2"/>
      <c r="G460" s="61"/>
      <c r="H460" s="4"/>
      <c r="I460" s="3"/>
    </row>
    <row r="461" ht="16.5" customHeight="1">
      <c r="B461" s="1"/>
      <c r="E461" s="2"/>
      <c r="G461" s="61"/>
      <c r="H461" s="4"/>
      <c r="I461" s="3"/>
    </row>
    <row r="462" ht="16.5" customHeight="1">
      <c r="B462" s="1"/>
      <c r="E462" s="2"/>
      <c r="G462" s="61"/>
      <c r="H462" s="4"/>
      <c r="I462" s="3"/>
    </row>
    <row r="463" ht="16.5" customHeight="1">
      <c r="B463" s="1"/>
      <c r="E463" s="2"/>
      <c r="G463" s="61"/>
      <c r="H463" s="4"/>
      <c r="I463" s="3"/>
    </row>
    <row r="464" ht="16.5" customHeight="1">
      <c r="B464" s="1"/>
      <c r="E464" s="2"/>
      <c r="G464" s="61"/>
      <c r="H464" s="4"/>
      <c r="I464" s="3"/>
    </row>
    <row r="465" ht="16.5" customHeight="1">
      <c r="B465" s="1"/>
      <c r="E465" s="2"/>
      <c r="G465" s="61"/>
      <c r="H465" s="4"/>
      <c r="I465" s="3"/>
    </row>
    <row r="466" ht="16.5" customHeight="1">
      <c r="B466" s="1"/>
      <c r="E466" s="2"/>
      <c r="G466" s="61"/>
      <c r="H466" s="4"/>
      <c r="I466" s="3"/>
    </row>
    <row r="467" ht="16.5" customHeight="1">
      <c r="B467" s="1"/>
      <c r="E467" s="2"/>
      <c r="G467" s="61"/>
      <c r="H467" s="4"/>
      <c r="I467" s="3"/>
    </row>
    <row r="468" ht="16.5" customHeight="1">
      <c r="B468" s="1"/>
      <c r="E468" s="2"/>
      <c r="G468" s="61"/>
      <c r="H468" s="4"/>
      <c r="I468" s="3"/>
    </row>
    <row r="469" ht="16.5" customHeight="1">
      <c r="B469" s="1"/>
      <c r="E469" s="2"/>
      <c r="G469" s="61"/>
      <c r="H469" s="4"/>
      <c r="I469" s="3"/>
    </row>
    <row r="470" ht="16.5" customHeight="1">
      <c r="B470" s="1"/>
      <c r="E470" s="2"/>
      <c r="G470" s="61"/>
      <c r="H470" s="4"/>
      <c r="I470" s="3"/>
    </row>
    <row r="471" ht="16.5" customHeight="1">
      <c r="B471" s="1"/>
      <c r="E471" s="2"/>
      <c r="G471" s="61"/>
      <c r="H471" s="4"/>
      <c r="I471" s="3"/>
    </row>
    <row r="472" ht="16.5" customHeight="1">
      <c r="B472" s="1"/>
      <c r="E472" s="2"/>
      <c r="G472" s="61"/>
      <c r="H472" s="4"/>
      <c r="I472" s="3"/>
    </row>
    <row r="473" ht="16.5" customHeight="1">
      <c r="B473" s="1"/>
      <c r="E473" s="2"/>
      <c r="G473" s="61"/>
      <c r="H473" s="4"/>
      <c r="I473" s="3"/>
    </row>
    <row r="474" ht="16.5" customHeight="1">
      <c r="B474" s="1"/>
      <c r="E474" s="2"/>
      <c r="G474" s="61"/>
      <c r="H474" s="4"/>
      <c r="I474" s="3"/>
    </row>
    <row r="475" ht="16.5" customHeight="1">
      <c r="B475" s="1"/>
      <c r="E475" s="2"/>
      <c r="G475" s="61"/>
      <c r="H475" s="4"/>
      <c r="I475" s="3"/>
    </row>
    <row r="476" ht="16.5" customHeight="1">
      <c r="B476" s="1"/>
      <c r="E476" s="2"/>
      <c r="G476" s="61"/>
      <c r="H476" s="4"/>
      <c r="I476" s="3"/>
    </row>
    <row r="477" ht="16.5" customHeight="1">
      <c r="B477" s="1"/>
      <c r="E477" s="2"/>
      <c r="G477" s="61"/>
      <c r="H477" s="4"/>
      <c r="I477" s="3"/>
    </row>
    <row r="478" ht="16.5" customHeight="1">
      <c r="B478" s="1"/>
      <c r="E478" s="2"/>
      <c r="G478" s="61"/>
      <c r="H478" s="4"/>
      <c r="I478" s="3"/>
    </row>
    <row r="479" ht="16.5" customHeight="1">
      <c r="B479" s="1"/>
      <c r="E479" s="2"/>
      <c r="G479" s="61"/>
      <c r="H479" s="4"/>
      <c r="I479" s="3"/>
    </row>
    <row r="480" ht="16.5" customHeight="1">
      <c r="B480" s="1"/>
      <c r="E480" s="2"/>
      <c r="G480" s="61"/>
      <c r="H480" s="4"/>
      <c r="I480" s="3"/>
    </row>
    <row r="481" ht="16.5" customHeight="1">
      <c r="B481" s="1"/>
      <c r="E481" s="2"/>
      <c r="G481" s="61"/>
      <c r="H481" s="4"/>
      <c r="I481" s="3"/>
    </row>
    <row r="482" ht="16.5" customHeight="1">
      <c r="B482" s="1"/>
      <c r="E482" s="2"/>
      <c r="G482" s="61"/>
      <c r="H482" s="4"/>
      <c r="I482" s="3"/>
    </row>
    <row r="483" ht="16.5" customHeight="1">
      <c r="B483" s="1"/>
      <c r="E483" s="2"/>
      <c r="G483" s="61"/>
      <c r="H483" s="4"/>
      <c r="I483" s="3"/>
    </row>
    <row r="484" ht="16.5" customHeight="1">
      <c r="B484" s="1"/>
      <c r="E484" s="2"/>
      <c r="G484" s="61"/>
      <c r="H484" s="4"/>
      <c r="I484" s="3"/>
    </row>
    <row r="485" ht="16.5" customHeight="1">
      <c r="B485" s="1"/>
      <c r="E485" s="2"/>
      <c r="G485" s="61"/>
      <c r="H485" s="4"/>
      <c r="I485" s="3"/>
    </row>
    <row r="486" ht="16.5" customHeight="1">
      <c r="B486" s="1"/>
      <c r="E486" s="2"/>
      <c r="G486" s="61"/>
      <c r="H486" s="4"/>
      <c r="I486" s="3"/>
    </row>
    <row r="487" ht="16.5" customHeight="1">
      <c r="B487" s="1"/>
      <c r="E487" s="2"/>
      <c r="G487" s="61"/>
      <c r="H487" s="4"/>
      <c r="I487" s="3"/>
    </row>
    <row r="488" ht="16.5" customHeight="1">
      <c r="B488" s="1"/>
      <c r="E488" s="2"/>
      <c r="G488" s="61"/>
      <c r="H488" s="4"/>
      <c r="I488" s="3"/>
    </row>
    <row r="489" ht="16.5" customHeight="1">
      <c r="B489" s="1"/>
      <c r="E489" s="2"/>
      <c r="G489" s="61"/>
      <c r="H489" s="4"/>
      <c r="I489" s="3"/>
    </row>
    <row r="490" ht="16.5" customHeight="1">
      <c r="B490" s="1"/>
      <c r="E490" s="2"/>
      <c r="G490" s="61"/>
      <c r="H490" s="4"/>
      <c r="I490" s="3"/>
    </row>
    <row r="491" ht="16.5" customHeight="1">
      <c r="B491" s="1"/>
      <c r="E491" s="2"/>
      <c r="G491" s="61"/>
      <c r="H491" s="4"/>
      <c r="I491" s="3"/>
    </row>
    <row r="492" ht="16.5" customHeight="1">
      <c r="B492" s="1"/>
      <c r="E492" s="2"/>
      <c r="G492" s="61"/>
      <c r="H492" s="4"/>
      <c r="I492" s="3"/>
    </row>
    <row r="493" ht="16.5" customHeight="1">
      <c r="B493" s="1"/>
      <c r="E493" s="2"/>
      <c r="G493" s="61"/>
      <c r="H493" s="4"/>
      <c r="I493" s="3"/>
    </row>
    <row r="494" ht="16.5" customHeight="1">
      <c r="B494" s="1"/>
      <c r="E494" s="2"/>
      <c r="G494" s="61"/>
      <c r="H494" s="4"/>
      <c r="I494" s="3"/>
    </row>
    <row r="495" ht="16.5" customHeight="1">
      <c r="B495" s="1"/>
      <c r="E495" s="2"/>
      <c r="G495" s="61"/>
      <c r="H495" s="4"/>
      <c r="I495" s="3"/>
    </row>
    <row r="496" ht="16.5" customHeight="1">
      <c r="B496" s="1"/>
      <c r="E496" s="2"/>
      <c r="G496" s="61"/>
      <c r="H496" s="4"/>
      <c r="I496" s="3"/>
    </row>
    <row r="497" ht="16.5" customHeight="1">
      <c r="B497" s="1"/>
      <c r="E497" s="2"/>
      <c r="G497" s="61"/>
      <c r="H497" s="4"/>
      <c r="I497" s="3"/>
    </row>
    <row r="498" ht="16.5" customHeight="1">
      <c r="B498" s="1"/>
      <c r="E498" s="2"/>
      <c r="G498" s="61"/>
      <c r="H498" s="4"/>
      <c r="I498" s="3"/>
    </row>
    <row r="499" ht="16.5" customHeight="1">
      <c r="B499" s="1"/>
      <c r="E499" s="2"/>
      <c r="G499" s="61"/>
      <c r="H499" s="4"/>
      <c r="I499" s="3"/>
    </row>
    <row r="500" ht="16.5" customHeight="1">
      <c r="B500" s="1"/>
      <c r="E500" s="2"/>
      <c r="G500" s="61"/>
      <c r="H500" s="4"/>
      <c r="I500" s="3"/>
    </row>
    <row r="501" ht="16.5" customHeight="1">
      <c r="B501" s="1"/>
      <c r="E501" s="2"/>
      <c r="G501" s="61"/>
      <c r="H501" s="4"/>
      <c r="I501" s="3"/>
    </row>
    <row r="502" ht="16.5" customHeight="1">
      <c r="B502" s="1"/>
      <c r="E502" s="2"/>
      <c r="G502" s="61"/>
      <c r="H502" s="4"/>
      <c r="I502" s="3"/>
    </row>
    <row r="503" ht="16.5" customHeight="1">
      <c r="B503" s="1"/>
      <c r="E503" s="2"/>
      <c r="G503" s="61"/>
      <c r="H503" s="4"/>
      <c r="I503" s="3"/>
    </row>
    <row r="504" ht="16.5" customHeight="1">
      <c r="B504" s="1"/>
      <c r="E504" s="2"/>
      <c r="G504" s="61"/>
      <c r="H504" s="4"/>
      <c r="I504" s="3"/>
    </row>
    <row r="505" ht="16.5" customHeight="1">
      <c r="B505" s="1"/>
      <c r="E505" s="2"/>
      <c r="G505" s="61"/>
      <c r="H505" s="4"/>
      <c r="I505" s="3"/>
    </row>
    <row r="506" ht="16.5" customHeight="1">
      <c r="B506" s="1"/>
      <c r="E506" s="2"/>
      <c r="G506" s="61"/>
      <c r="H506" s="4"/>
      <c r="I506" s="3"/>
    </row>
    <row r="507" ht="16.5" customHeight="1">
      <c r="B507" s="1"/>
      <c r="E507" s="2"/>
      <c r="G507" s="61"/>
      <c r="H507" s="4"/>
      <c r="I507" s="3"/>
    </row>
    <row r="508" ht="16.5" customHeight="1">
      <c r="B508" s="1"/>
      <c r="E508" s="2"/>
      <c r="G508" s="61"/>
      <c r="H508" s="4"/>
      <c r="I508" s="3"/>
    </row>
    <row r="509" ht="16.5" customHeight="1">
      <c r="B509" s="1"/>
      <c r="E509" s="2"/>
      <c r="G509" s="61"/>
      <c r="H509" s="4"/>
      <c r="I509" s="3"/>
    </row>
    <row r="510" ht="16.5" customHeight="1">
      <c r="B510" s="1"/>
      <c r="E510" s="2"/>
      <c r="G510" s="61"/>
      <c r="H510" s="4"/>
      <c r="I510" s="3"/>
    </row>
    <row r="511" ht="16.5" customHeight="1">
      <c r="B511" s="1"/>
      <c r="E511" s="2"/>
      <c r="G511" s="61"/>
      <c r="H511" s="4"/>
      <c r="I511" s="3"/>
    </row>
    <row r="512" ht="16.5" customHeight="1">
      <c r="B512" s="1"/>
      <c r="E512" s="2"/>
      <c r="G512" s="61"/>
      <c r="H512" s="4"/>
      <c r="I512" s="3"/>
    </row>
    <row r="513" ht="16.5" customHeight="1">
      <c r="B513" s="1"/>
      <c r="E513" s="2"/>
      <c r="G513" s="61"/>
      <c r="H513" s="4"/>
      <c r="I513" s="3"/>
    </row>
    <row r="514" ht="16.5" customHeight="1">
      <c r="B514" s="1"/>
      <c r="E514" s="2"/>
      <c r="G514" s="61"/>
      <c r="H514" s="4"/>
      <c r="I514" s="3"/>
    </row>
    <row r="515" ht="16.5" customHeight="1">
      <c r="B515" s="1"/>
      <c r="E515" s="2"/>
      <c r="G515" s="61"/>
      <c r="H515" s="4"/>
      <c r="I515" s="3"/>
    </row>
    <row r="516" ht="16.5" customHeight="1">
      <c r="B516" s="1"/>
      <c r="E516" s="2"/>
      <c r="G516" s="61"/>
      <c r="H516" s="4"/>
      <c r="I516" s="3"/>
    </row>
    <row r="517" ht="16.5" customHeight="1">
      <c r="B517" s="1"/>
      <c r="E517" s="2"/>
      <c r="G517" s="61"/>
      <c r="H517" s="4"/>
      <c r="I517" s="3"/>
    </row>
    <row r="518" ht="16.5" customHeight="1">
      <c r="B518" s="1"/>
      <c r="E518" s="2"/>
      <c r="G518" s="61"/>
      <c r="H518" s="4"/>
      <c r="I518" s="3"/>
    </row>
    <row r="519" ht="16.5" customHeight="1">
      <c r="B519" s="1"/>
      <c r="E519" s="2"/>
      <c r="G519" s="61"/>
      <c r="H519" s="4"/>
      <c r="I519" s="3"/>
    </row>
    <row r="520" ht="16.5" customHeight="1">
      <c r="B520" s="1"/>
      <c r="E520" s="2"/>
      <c r="G520" s="61"/>
      <c r="H520" s="4"/>
      <c r="I520" s="3"/>
    </row>
    <row r="521" ht="16.5" customHeight="1">
      <c r="B521" s="1"/>
      <c r="E521" s="2"/>
      <c r="G521" s="61"/>
      <c r="H521" s="4"/>
      <c r="I521" s="3"/>
    </row>
    <row r="522" ht="16.5" customHeight="1">
      <c r="B522" s="1"/>
      <c r="E522" s="2"/>
      <c r="G522" s="61"/>
      <c r="H522" s="4"/>
      <c r="I522" s="3"/>
    </row>
    <row r="523" ht="16.5" customHeight="1">
      <c r="B523" s="1"/>
      <c r="E523" s="2"/>
      <c r="G523" s="61"/>
      <c r="H523" s="4"/>
      <c r="I523" s="3"/>
    </row>
    <row r="524" ht="16.5" customHeight="1">
      <c r="B524" s="1"/>
      <c r="E524" s="2"/>
      <c r="G524" s="61"/>
      <c r="H524" s="4"/>
      <c r="I524" s="3"/>
    </row>
    <row r="525" ht="16.5" customHeight="1">
      <c r="B525" s="1"/>
      <c r="E525" s="2"/>
      <c r="G525" s="61"/>
      <c r="H525" s="4"/>
      <c r="I525" s="3"/>
    </row>
    <row r="526" ht="16.5" customHeight="1">
      <c r="B526" s="1"/>
      <c r="E526" s="2"/>
      <c r="G526" s="61"/>
      <c r="H526" s="4"/>
      <c r="I526" s="3"/>
    </row>
    <row r="527" ht="16.5" customHeight="1">
      <c r="B527" s="1"/>
      <c r="E527" s="2"/>
      <c r="G527" s="61"/>
      <c r="H527" s="4"/>
      <c r="I527" s="3"/>
    </row>
    <row r="528" ht="16.5" customHeight="1">
      <c r="B528" s="1"/>
      <c r="E528" s="2"/>
      <c r="G528" s="61"/>
      <c r="H528" s="4"/>
      <c r="I528" s="3"/>
    </row>
    <row r="529" ht="16.5" customHeight="1">
      <c r="B529" s="1"/>
      <c r="E529" s="2"/>
      <c r="G529" s="61"/>
      <c r="H529" s="4"/>
      <c r="I529" s="3"/>
    </row>
    <row r="530" ht="16.5" customHeight="1">
      <c r="B530" s="1"/>
      <c r="E530" s="2"/>
      <c r="G530" s="61"/>
      <c r="H530" s="4"/>
      <c r="I530" s="3"/>
    </row>
    <row r="531" ht="16.5" customHeight="1">
      <c r="B531" s="1"/>
      <c r="E531" s="2"/>
      <c r="G531" s="61"/>
      <c r="H531" s="4"/>
      <c r="I531" s="3"/>
    </row>
    <row r="532" ht="16.5" customHeight="1">
      <c r="B532" s="1"/>
      <c r="E532" s="2"/>
      <c r="G532" s="61"/>
      <c r="H532" s="4"/>
      <c r="I532" s="3"/>
    </row>
    <row r="533" ht="16.5" customHeight="1">
      <c r="B533" s="1"/>
      <c r="E533" s="2"/>
      <c r="G533" s="61"/>
      <c r="H533" s="4"/>
      <c r="I533" s="3"/>
    </row>
    <row r="534" ht="16.5" customHeight="1">
      <c r="B534" s="1"/>
      <c r="E534" s="2"/>
      <c r="G534" s="61"/>
      <c r="H534" s="4"/>
      <c r="I534" s="3"/>
    </row>
    <row r="535" ht="16.5" customHeight="1">
      <c r="B535" s="1"/>
      <c r="E535" s="2"/>
      <c r="G535" s="61"/>
      <c r="H535" s="4"/>
      <c r="I535" s="3"/>
    </row>
    <row r="536" ht="16.5" customHeight="1">
      <c r="B536" s="1"/>
      <c r="E536" s="2"/>
      <c r="G536" s="61"/>
      <c r="H536" s="4"/>
      <c r="I536" s="3"/>
    </row>
    <row r="537" ht="16.5" customHeight="1">
      <c r="B537" s="1"/>
      <c r="E537" s="2"/>
      <c r="G537" s="61"/>
      <c r="H537" s="4"/>
      <c r="I537" s="3"/>
    </row>
    <row r="538" ht="16.5" customHeight="1">
      <c r="B538" s="1"/>
      <c r="E538" s="2"/>
      <c r="G538" s="61"/>
      <c r="H538" s="4"/>
      <c r="I538" s="3"/>
    </row>
    <row r="539" ht="16.5" customHeight="1">
      <c r="B539" s="1"/>
      <c r="E539" s="2"/>
      <c r="G539" s="61"/>
      <c r="H539" s="4"/>
      <c r="I539" s="3"/>
    </row>
    <row r="540" ht="16.5" customHeight="1">
      <c r="B540" s="1"/>
      <c r="E540" s="2"/>
      <c r="G540" s="61"/>
      <c r="H540" s="4"/>
      <c r="I540" s="3"/>
    </row>
    <row r="541" ht="16.5" customHeight="1">
      <c r="B541" s="1"/>
      <c r="E541" s="2"/>
      <c r="G541" s="61"/>
      <c r="H541" s="4"/>
      <c r="I541" s="3"/>
    </row>
    <row r="542" ht="16.5" customHeight="1">
      <c r="B542" s="1"/>
      <c r="E542" s="2"/>
      <c r="G542" s="61"/>
      <c r="H542" s="4"/>
      <c r="I542" s="3"/>
    </row>
    <row r="543" ht="16.5" customHeight="1">
      <c r="B543" s="1"/>
      <c r="E543" s="2"/>
      <c r="G543" s="61"/>
      <c r="H543" s="4"/>
      <c r="I543" s="3"/>
    </row>
    <row r="544" ht="16.5" customHeight="1">
      <c r="B544" s="1"/>
      <c r="E544" s="2"/>
      <c r="G544" s="61"/>
      <c r="H544" s="4"/>
      <c r="I544" s="3"/>
    </row>
    <row r="545" ht="16.5" customHeight="1">
      <c r="B545" s="1"/>
      <c r="E545" s="2"/>
      <c r="G545" s="61"/>
      <c r="H545" s="4"/>
      <c r="I545" s="3"/>
    </row>
    <row r="546" ht="16.5" customHeight="1">
      <c r="B546" s="1"/>
      <c r="E546" s="2"/>
      <c r="G546" s="61"/>
      <c r="H546" s="4"/>
      <c r="I546" s="3"/>
    </row>
    <row r="547" ht="16.5" customHeight="1">
      <c r="B547" s="1"/>
      <c r="E547" s="2"/>
      <c r="G547" s="61"/>
      <c r="H547" s="4"/>
      <c r="I547" s="3"/>
    </row>
    <row r="548" ht="16.5" customHeight="1">
      <c r="B548" s="1"/>
      <c r="E548" s="2"/>
      <c r="G548" s="61"/>
      <c r="H548" s="4"/>
      <c r="I548" s="3"/>
    </row>
    <row r="549" ht="16.5" customHeight="1">
      <c r="B549" s="1"/>
      <c r="E549" s="2"/>
      <c r="G549" s="61"/>
      <c r="H549" s="4"/>
      <c r="I549" s="3"/>
    </row>
    <row r="550" ht="16.5" customHeight="1">
      <c r="B550" s="1"/>
      <c r="E550" s="2"/>
      <c r="G550" s="61"/>
      <c r="H550" s="4"/>
      <c r="I550" s="3"/>
    </row>
    <row r="551" ht="16.5" customHeight="1">
      <c r="B551" s="1"/>
      <c r="E551" s="2"/>
      <c r="G551" s="61"/>
      <c r="H551" s="4"/>
      <c r="I551" s="3"/>
    </row>
    <row r="552" ht="16.5" customHeight="1">
      <c r="B552" s="1"/>
      <c r="E552" s="2"/>
      <c r="G552" s="61"/>
      <c r="H552" s="4"/>
      <c r="I552" s="3"/>
    </row>
    <row r="553" ht="16.5" customHeight="1">
      <c r="B553" s="1"/>
      <c r="E553" s="2"/>
      <c r="G553" s="61"/>
      <c r="H553" s="4"/>
      <c r="I553" s="3"/>
    </row>
    <row r="554" ht="16.5" customHeight="1">
      <c r="B554" s="1"/>
      <c r="E554" s="2"/>
      <c r="G554" s="61"/>
      <c r="H554" s="4"/>
      <c r="I554" s="3"/>
    </row>
    <row r="555" ht="16.5" customHeight="1">
      <c r="B555" s="1"/>
      <c r="E555" s="2"/>
      <c r="G555" s="61"/>
      <c r="H555" s="4"/>
      <c r="I555" s="3"/>
    </row>
    <row r="556" ht="16.5" customHeight="1">
      <c r="B556" s="1"/>
      <c r="E556" s="2"/>
      <c r="G556" s="61"/>
      <c r="H556" s="4"/>
      <c r="I556" s="3"/>
    </row>
    <row r="557" ht="16.5" customHeight="1">
      <c r="B557" s="1"/>
      <c r="E557" s="2"/>
      <c r="G557" s="61"/>
      <c r="H557" s="4"/>
      <c r="I557" s="3"/>
    </row>
    <row r="558" ht="16.5" customHeight="1">
      <c r="B558" s="1"/>
      <c r="E558" s="2"/>
      <c r="G558" s="61"/>
      <c r="H558" s="4"/>
      <c r="I558" s="3"/>
    </row>
    <row r="559" ht="16.5" customHeight="1">
      <c r="B559" s="1"/>
      <c r="E559" s="2"/>
      <c r="G559" s="61"/>
      <c r="H559" s="4"/>
      <c r="I559" s="3"/>
    </row>
    <row r="560" ht="16.5" customHeight="1">
      <c r="B560" s="1"/>
      <c r="E560" s="2"/>
      <c r="G560" s="61"/>
      <c r="H560" s="4"/>
      <c r="I560" s="3"/>
    </row>
    <row r="561" ht="16.5" customHeight="1">
      <c r="B561" s="1"/>
      <c r="E561" s="2"/>
      <c r="G561" s="61"/>
      <c r="H561" s="4"/>
      <c r="I561" s="3"/>
    </row>
    <row r="562" ht="16.5" customHeight="1">
      <c r="B562" s="1"/>
      <c r="E562" s="2"/>
      <c r="G562" s="61"/>
      <c r="H562" s="4"/>
      <c r="I562" s="3"/>
    </row>
    <row r="563" ht="16.5" customHeight="1">
      <c r="B563" s="1"/>
      <c r="E563" s="2"/>
      <c r="G563" s="61"/>
      <c r="H563" s="4"/>
      <c r="I563" s="3"/>
    </row>
    <row r="564" ht="16.5" customHeight="1">
      <c r="B564" s="1"/>
      <c r="E564" s="2"/>
      <c r="G564" s="61"/>
      <c r="H564" s="4"/>
      <c r="I564" s="3"/>
    </row>
    <row r="565" ht="16.5" customHeight="1">
      <c r="B565" s="1"/>
      <c r="E565" s="2"/>
      <c r="G565" s="61"/>
      <c r="H565" s="4"/>
      <c r="I565" s="3"/>
    </row>
    <row r="566" ht="16.5" customHeight="1">
      <c r="B566" s="1"/>
      <c r="E566" s="2"/>
      <c r="G566" s="61"/>
      <c r="H566" s="4"/>
      <c r="I566" s="3"/>
    </row>
    <row r="567" ht="16.5" customHeight="1">
      <c r="B567" s="1"/>
      <c r="E567" s="2"/>
      <c r="G567" s="61"/>
      <c r="H567" s="4"/>
      <c r="I567" s="3"/>
    </row>
    <row r="568" ht="16.5" customHeight="1">
      <c r="B568" s="1"/>
      <c r="E568" s="2"/>
      <c r="G568" s="61"/>
      <c r="H568" s="4"/>
      <c r="I568" s="3"/>
    </row>
    <row r="569" ht="16.5" customHeight="1">
      <c r="B569" s="1"/>
      <c r="E569" s="2"/>
      <c r="G569" s="61"/>
      <c r="H569" s="4"/>
      <c r="I569" s="3"/>
    </row>
    <row r="570" ht="16.5" customHeight="1">
      <c r="B570" s="1"/>
      <c r="E570" s="2"/>
      <c r="G570" s="61"/>
      <c r="H570" s="4"/>
      <c r="I570" s="3"/>
    </row>
    <row r="571" ht="16.5" customHeight="1">
      <c r="B571" s="1"/>
      <c r="E571" s="2"/>
      <c r="G571" s="61"/>
      <c r="H571" s="4"/>
      <c r="I571" s="3"/>
    </row>
    <row r="572" ht="16.5" customHeight="1">
      <c r="B572" s="1"/>
      <c r="E572" s="2"/>
      <c r="G572" s="61"/>
      <c r="H572" s="4"/>
      <c r="I572" s="3"/>
    </row>
    <row r="573" ht="16.5" customHeight="1">
      <c r="B573" s="1"/>
      <c r="E573" s="2"/>
      <c r="G573" s="61"/>
      <c r="H573" s="4"/>
      <c r="I573" s="3"/>
    </row>
    <row r="574" ht="16.5" customHeight="1">
      <c r="B574" s="1"/>
      <c r="E574" s="2"/>
      <c r="G574" s="61"/>
      <c r="H574" s="4"/>
      <c r="I574" s="3"/>
    </row>
    <row r="575" ht="16.5" customHeight="1">
      <c r="B575" s="1"/>
      <c r="E575" s="2"/>
      <c r="G575" s="61"/>
      <c r="H575" s="4"/>
      <c r="I575" s="3"/>
    </row>
    <row r="576" ht="16.5" customHeight="1">
      <c r="B576" s="1"/>
      <c r="E576" s="2"/>
      <c r="G576" s="61"/>
      <c r="H576" s="4"/>
      <c r="I576" s="3"/>
    </row>
    <row r="577" ht="16.5" customHeight="1">
      <c r="B577" s="1"/>
      <c r="E577" s="2"/>
      <c r="G577" s="61"/>
      <c r="H577" s="4"/>
      <c r="I577" s="3"/>
    </row>
    <row r="578" ht="16.5" customHeight="1">
      <c r="B578" s="1"/>
      <c r="E578" s="2"/>
      <c r="G578" s="61"/>
      <c r="H578" s="4"/>
      <c r="I578" s="3"/>
    </row>
    <row r="579" ht="16.5" customHeight="1">
      <c r="B579" s="1"/>
      <c r="E579" s="2"/>
      <c r="G579" s="61"/>
      <c r="H579" s="4"/>
      <c r="I579" s="3"/>
    </row>
    <row r="580" ht="16.5" customHeight="1">
      <c r="B580" s="1"/>
      <c r="E580" s="2"/>
      <c r="G580" s="61"/>
      <c r="H580" s="4"/>
      <c r="I580" s="3"/>
    </row>
    <row r="581" ht="16.5" customHeight="1">
      <c r="B581" s="1"/>
      <c r="E581" s="2"/>
      <c r="G581" s="61"/>
      <c r="H581" s="4"/>
      <c r="I581" s="3"/>
    </row>
    <row r="582" ht="16.5" customHeight="1">
      <c r="B582" s="1"/>
      <c r="E582" s="2"/>
      <c r="G582" s="61"/>
      <c r="H582" s="4"/>
      <c r="I582" s="3"/>
    </row>
    <row r="583" ht="16.5" customHeight="1">
      <c r="B583" s="1"/>
      <c r="E583" s="2"/>
      <c r="G583" s="61"/>
      <c r="H583" s="4"/>
      <c r="I583" s="3"/>
    </row>
    <row r="584" ht="16.5" customHeight="1">
      <c r="B584" s="1"/>
      <c r="E584" s="2"/>
      <c r="G584" s="61"/>
      <c r="H584" s="4"/>
      <c r="I584" s="3"/>
    </row>
    <row r="585" ht="16.5" customHeight="1">
      <c r="B585" s="1"/>
      <c r="E585" s="2"/>
      <c r="G585" s="61"/>
      <c r="H585" s="4"/>
      <c r="I585" s="3"/>
    </row>
    <row r="586" ht="16.5" customHeight="1">
      <c r="B586" s="1"/>
      <c r="E586" s="2"/>
      <c r="G586" s="61"/>
      <c r="H586" s="4"/>
      <c r="I586" s="3"/>
    </row>
    <row r="587" ht="16.5" customHeight="1">
      <c r="B587" s="1"/>
      <c r="E587" s="2"/>
      <c r="G587" s="61"/>
      <c r="H587" s="4"/>
      <c r="I587" s="3"/>
    </row>
    <row r="588" ht="16.5" customHeight="1">
      <c r="B588" s="1"/>
      <c r="E588" s="2"/>
      <c r="G588" s="61"/>
      <c r="H588" s="4"/>
      <c r="I588" s="3"/>
    </row>
    <row r="589" ht="16.5" customHeight="1">
      <c r="B589" s="1"/>
      <c r="E589" s="2"/>
      <c r="G589" s="61"/>
      <c r="H589" s="4"/>
      <c r="I589" s="3"/>
    </row>
    <row r="590" ht="16.5" customHeight="1">
      <c r="B590" s="1"/>
      <c r="E590" s="2"/>
      <c r="G590" s="61"/>
      <c r="H590" s="4"/>
      <c r="I590" s="3"/>
    </row>
    <row r="591" ht="16.5" customHeight="1">
      <c r="B591" s="1"/>
      <c r="E591" s="2"/>
      <c r="G591" s="61"/>
      <c r="H591" s="4"/>
      <c r="I591" s="3"/>
    </row>
    <row r="592" ht="16.5" customHeight="1">
      <c r="B592" s="1"/>
      <c r="E592" s="2"/>
      <c r="G592" s="61"/>
      <c r="H592" s="4"/>
      <c r="I592" s="3"/>
    </row>
    <row r="593" ht="16.5" customHeight="1">
      <c r="B593" s="1"/>
      <c r="E593" s="2"/>
      <c r="G593" s="61"/>
      <c r="H593" s="4"/>
      <c r="I593" s="3"/>
    </row>
    <row r="594" ht="16.5" customHeight="1">
      <c r="B594" s="1"/>
      <c r="E594" s="2"/>
      <c r="G594" s="61"/>
      <c r="H594" s="4"/>
      <c r="I594" s="3"/>
    </row>
    <row r="595" ht="16.5" customHeight="1">
      <c r="B595" s="1"/>
      <c r="E595" s="2"/>
      <c r="G595" s="61"/>
      <c r="H595" s="4"/>
      <c r="I595" s="3"/>
    </row>
    <row r="596" ht="16.5" customHeight="1">
      <c r="B596" s="1"/>
      <c r="E596" s="2"/>
      <c r="G596" s="61"/>
      <c r="H596" s="4"/>
      <c r="I596" s="3"/>
    </row>
    <row r="597" ht="16.5" customHeight="1">
      <c r="B597" s="1"/>
      <c r="E597" s="2"/>
      <c r="G597" s="61"/>
      <c r="H597" s="4"/>
      <c r="I597" s="3"/>
    </row>
    <row r="598" ht="16.5" customHeight="1">
      <c r="B598" s="1"/>
      <c r="E598" s="2"/>
      <c r="G598" s="61"/>
      <c r="H598" s="4"/>
      <c r="I598" s="3"/>
    </row>
    <row r="599" ht="16.5" customHeight="1">
      <c r="B599" s="1"/>
      <c r="E599" s="2"/>
      <c r="G599" s="61"/>
      <c r="H599" s="4"/>
      <c r="I599" s="3"/>
    </row>
    <row r="600" ht="16.5" customHeight="1">
      <c r="B600" s="1"/>
      <c r="E600" s="2"/>
      <c r="G600" s="61"/>
      <c r="H600" s="4"/>
      <c r="I600" s="3"/>
    </row>
    <row r="601" ht="16.5" customHeight="1">
      <c r="B601" s="1"/>
      <c r="E601" s="2"/>
      <c r="G601" s="61"/>
      <c r="H601" s="4"/>
      <c r="I601" s="3"/>
    </row>
    <row r="602" ht="16.5" customHeight="1">
      <c r="B602" s="1"/>
      <c r="E602" s="2"/>
      <c r="G602" s="61"/>
      <c r="H602" s="4"/>
      <c r="I602" s="3"/>
    </row>
    <row r="603" ht="16.5" customHeight="1">
      <c r="B603" s="1"/>
      <c r="E603" s="2"/>
      <c r="G603" s="61"/>
      <c r="H603" s="4"/>
      <c r="I603" s="3"/>
    </row>
    <row r="604" ht="16.5" customHeight="1">
      <c r="B604" s="1"/>
      <c r="E604" s="2"/>
      <c r="G604" s="61"/>
      <c r="H604" s="4"/>
      <c r="I604" s="3"/>
    </row>
    <row r="605" ht="16.5" customHeight="1">
      <c r="B605" s="1"/>
      <c r="E605" s="2"/>
      <c r="G605" s="61"/>
      <c r="H605" s="4"/>
      <c r="I605" s="3"/>
    </row>
    <row r="606" ht="16.5" customHeight="1">
      <c r="B606" s="1"/>
      <c r="E606" s="2"/>
      <c r="G606" s="61"/>
      <c r="H606" s="4"/>
      <c r="I606" s="3"/>
    </row>
    <row r="607" ht="16.5" customHeight="1">
      <c r="B607" s="1"/>
      <c r="E607" s="2"/>
      <c r="G607" s="61"/>
      <c r="H607" s="4"/>
      <c r="I607" s="3"/>
    </row>
    <row r="608" ht="16.5" customHeight="1">
      <c r="B608" s="1"/>
      <c r="E608" s="2"/>
      <c r="G608" s="61"/>
      <c r="H608" s="4"/>
      <c r="I608" s="3"/>
    </row>
    <row r="609" ht="16.5" customHeight="1">
      <c r="B609" s="1"/>
      <c r="E609" s="2"/>
      <c r="G609" s="61"/>
      <c r="H609" s="4"/>
      <c r="I609" s="3"/>
    </row>
    <row r="610" ht="16.5" customHeight="1">
      <c r="B610" s="1"/>
      <c r="E610" s="2"/>
      <c r="G610" s="61"/>
      <c r="H610" s="4"/>
      <c r="I610" s="3"/>
    </row>
    <row r="611" ht="16.5" customHeight="1">
      <c r="B611" s="1"/>
      <c r="E611" s="2"/>
      <c r="G611" s="61"/>
      <c r="H611" s="4"/>
      <c r="I611" s="3"/>
    </row>
    <row r="612" ht="16.5" customHeight="1">
      <c r="B612" s="1"/>
      <c r="E612" s="2"/>
      <c r="G612" s="61"/>
      <c r="H612" s="4"/>
      <c r="I612" s="3"/>
    </row>
    <row r="613" ht="16.5" customHeight="1">
      <c r="B613" s="1"/>
      <c r="E613" s="2"/>
      <c r="G613" s="61"/>
      <c r="H613" s="4"/>
      <c r="I613" s="3"/>
    </row>
    <row r="614" ht="16.5" customHeight="1">
      <c r="B614" s="1"/>
      <c r="E614" s="2"/>
      <c r="G614" s="61"/>
      <c r="H614" s="4"/>
      <c r="I614" s="3"/>
    </row>
    <row r="615" ht="16.5" customHeight="1">
      <c r="B615" s="1"/>
      <c r="E615" s="2"/>
      <c r="G615" s="61"/>
      <c r="H615" s="4"/>
      <c r="I615" s="3"/>
    </row>
    <row r="616" ht="16.5" customHeight="1">
      <c r="B616" s="1"/>
      <c r="E616" s="2"/>
      <c r="G616" s="61"/>
      <c r="H616" s="4"/>
      <c r="I616" s="3"/>
    </row>
    <row r="617" ht="16.5" customHeight="1">
      <c r="B617" s="1"/>
      <c r="E617" s="2"/>
      <c r="G617" s="61"/>
      <c r="H617" s="4"/>
      <c r="I617" s="3"/>
    </row>
    <row r="618" ht="16.5" customHeight="1">
      <c r="B618" s="1"/>
      <c r="E618" s="2"/>
      <c r="G618" s="61"/>
      <c r="H618" s="4"/>
      <c r="I618" s="3"/>
    </row>
    <row r="619" ht="16.5" customHeight="1">
      <c r="B619" s="1"/>
      <c r="E619" s="2"/>
      <c r="G619" s="61"/>
      <c r="H619" s="4"/>
      <c r="I619" s="3"/>
    </row>
    <row r="620" ht="16.5" customHeight="1">
      <c r="B620" s="1"/>
      <c r="E620" s="2"/>
      <c r="G620" s="61"/>
      <c r="H620" s="4"/>
      <c r="I620" s="3"/>
    </row>
    <row r="621" ht="16.5" customHeight="1">
      <c r="B621" s="1"/>
      <c r="E621" s="2"/>
      <c r="G621" s="61"/>
      <c r="H621" s="4"/>
      <c r="I621" s="3"/>
    </row>
    <row r="622" ht="16.5" customHeight="1">
      <c r="B622" s="1"/>
      <c r="E622" s="2"/>
      <c r="G622" s="61"/>
      <c r="H622" s="4"/>
      <c r="I622" s="3"/>
    </row>
    <row r="623" ht="16.5" customHeight="1">
      <c r="B623" s="1"/>
      <c r="E623" s="2"/>
      <c r="G623" s="61"/>
      <c r="H623" s="4"/>
      <c r="I623" s="3"/>
    </row>
    <row r="624" ht="16.5" customHeight="1">
      <c r="B624" s="1"/>
      <c r="E624" s="2"/>
      <c r="G624" s="61"/>
      <c r="H624" s="4"/>
      <c r="I624" s="3"/>
    </row>
    <row r="625" ht="16.5" customHeight="1">
      <c r="B625" s="1"/>
      <c r="E625" s="2"/>
      <c r="G625" s="61"/>
      <c r="H625" s="4"/>
      <c r="I625" s="3"/>
    </row>
    <row r="626" ht="16.5" customHeight="1">
      <c r="B626" s="1"/>
      <c r="E626" s="2"/>
      <c r="G626" s="61"/>
      <c r="H626" s="4"/>
      <c r="I626" s="3"/>
    </row>
    <row r="627" ht="16.5" customHeight="1">
      <c r="B627" s="1"/>
      <c r="E627" s="2"/>
      <c r="G627" s="61"/>
      <c r="H627" s="4"/>
      <c r="I627" s="3"/>
    </row>
    <row r="628" ht="16.5" customHeight="1">
      <c r="B628" s="1"/>
      <c r="E628" s="2"/>
      <c r="G628" s="61"/>
      <c r="H628" s="4"/>
      <c r="I628" s="3"/>
    </row>
    <row r="629" ht="16.5" customHeight="1">
      <c r="B629" s="1"/>
      <c r="E629" s="2"/>
      <c r="G629" s="61"/>
      <c r="H629" s="4"/>
      <c r="I629" s="3"/>
    </row>
    <row r="630" ht="16.5" customHeight="1">
      <c r="B630" s="1"/>
      <c r="E630" s="2"/>
      <c r="G630" s="61"/>
      <c r="H630" s="4"/>
      <c r="I630" s="3"/>
    </row>
    <row r="631" ht="16.5" customHeight="1">
      <c r="B631" s="1"/>
      <c r="E631" s="2"/>
      <c r="G631" s="61"/>
      <c r="H631" s="4"/>
      <c r="I631" s="3"/>
    </row>
    <row r="632" ht="16.5" customHeight="1">
      <c r="B632" s="1"/>
      <c r="E632" s="2"/>
      <c r="G632" s="61"/>
      <c r="H632" s="4"/>
      <c r="I632" s="3"/>
    </row>
    <row r="633" ht="16.5" customHeight="1">
      <c r="B633" s="1"/>
      <c r="E633" s="2"/>
      <c r="G633" s="61"/>
      <c r="H633" s="4"/>
      <c r="I633" s="3"/>
    </row>
    <row r="634" ht="16.5" customHeight="1">
      <c r="B634" s="1"/>
      <c r="E634" s="2"/>
      <c r="G634" s="61"/>
      <c r="H634" s="4"/>
      <c r="I634" s="3"/>
    </row>
    <row r="635" ht="16.5" customHeight="1">
      <c r="B635" s="1"/>
      <c r="E635" s="2"/>
      <c r="G635" s="61"/>
      <c r="H635" s="4"/>
      <c r="I635" s="3"/>
    </row>
    <row r="636" ht="16.5" customHeight="1">
      <c r="B636" s="1"/>
      <c r="E636" s="2"/>
      <c r="G636" s="61"/>
      <c r="H636" s="4"/>
      <c r="I636" s="3"/>
    </row>
    <row r="637" ht="16.5" customHeight="1">
      <c r="B637" s="1"/>
      <c r="E637" s="2"/>
      <c r="G637" s="61"/>
      <c r="H637" s="4"/>
      <c r="I637" s="3"/>
    </row>
    <row r="638" ht="16.5" customHeight="1">
      <c r="B638" s="1"/>
      <c r="E638" s="2"/>
      <c r="G638" s="61"/>
      <c r="H638" s="4"/>
      <c r="I638" s="3"/>
    </row>
    <row r="639" ht="16.5" customHeight="1">
      <c r="B639" s="1"/>
      <c r="E639" s="2"/>
      <c r="G639" s="61"/>
      <c r="H639" s="4"/>
      <c r="I639" s="3"/>
    </row>
    <row r="640" ht="16.5" customHeight="1">
      <c r="B640" s="1"/>
      <c r="E640" s="2"/>
      <c r="G640" s="61"/>
      <c r="H640" s="4"/>
      <c r="I640" s="3"/>
    </row>
    <row r="641" ht="16.5" customHeight="1">
      <c r="B641" s="1"/>
      <c r="E641" s="2"/>
      <c r="G641" s="61"/>
      <c r="H641" s="4"/>
      <c r="I641" s="3"/>
    </row>
    <row r="642" ht="16.5" customHeight="1">
      <c r="B642" s="1"/>
      <c r="E642" s="2"/>
      <c r="G642" s="61"/>
      <c r="H642" s="4"/>
      <c r="I642" s="3"/>
    </row>
    <row r="643" ht="16.5" customHeight="1">
      <c r="B643" s="1"/>
      <c r="E643" s="2"/>
      <c r="G643" s="61"/>
      <c r="H643" s="4"/>
      <c r="I643" s="3"/>
    </row>
    <row r="644" ht="16.5" customHeight="1">
      <c r="B644" s="1"/>
      <c r="E644" s="2"/>
      <c r="G644" s="61"/>
      <c r="H644" s="4"/>
      <c r="I644" s="3"/>
    </row>
    <row r="645" ht="16.5" customHeight="1">
      <c r="B645" s="1"/>
      <c r="E645" s="2"/>
      <c r="G645" s="61"/>
      <c r="H645" s="4"/>
      <c r="I645" s="3"/>
    </row>
    <row r="646" ht="16.5" customHeight="1">
      <c r="B646" s="1"/>
      <c r="E646" s="2"/>
      <c r="G646" s="61"/>
      <c r="H646" s="4"/>
      <c r="I646" s="3"/>
    </row>
    <row r="647" ht="16.5" customHeight="1">
      <c r="B647" s="1"/>
      <c r="E647" s="2"/>
      <c r="G647" s="61"/>
      <c r="H647" s="4"/>
      <c r="I647" s="3"/>
    </row>
    <row r="648" ht="16.5" customHeight="1">
      <c r="B648" s="1"/>
      <c r="E648" s="2"/>
      <c r="G648" s="61"/>
      <c r="H648" s="4"/>
      <c r="I648" s="3"/>
    </row>
    <row r="649" ht="16.5" customHeight="1">
      <c r="B649" s="1"/>
      <c r="E649" s="2"/>
      <c r="G649" s="61"/>
      <c r="H649" s="4"/>
      <c r="I649" s="3"/>
    </row>
    <row r="650" ht="16.5" customHeight="1">
      <c r="B650" s="1"/>
      <c r="E650" s="2"/>
      <c r="G650" s="61"/>
      <c r="H650" s="4"/>
      <c r="I650" s="3"/>
    </row>
    <row r="651" ht="16.5" customHeight="1">
      <c r="B651" s="1"/>
      <c r="E651" s="2"/>
      <c r="G651" s="61"/>
      <c r="H651" s="4"/>
      <c r="I651" s="3"/>
    </row>
    <row r="652" ht="16.5" customHeight="1">
      <c r="B652" s="1"/>
      <c r="E652" s="2"/>
      <c r="G652" s="61"/>
      <c r="H652" s="4"/>
      <c r="I652" s="3"/>
    </row>
    <row r="653" ht="16.5" customHeight="1">
      <c r="B653" s="1"/>
      <c r="E653" s="2"/>
      <c r="G653" s="61"/>
      <c r="H653" s="4"/>
      <c r="I653" s="3"/>
    </row>
    <row r="654" ht="16.5" customHeight="1">
      <c r="B654" s="1"/>
      <c r="E654" s="2"/>
      <c r="G654" s="61"/>
      <c r="H654" s="4"/>
      <c r="I654" s="3"/>
    </row>
    <row r="655" ht="16.5" customHeight="1">
      <c r="B655" s="1"/>
      <c r="E655" s="2"/>
      <c r="G655" s="61"/>
      <c r="H655" s="4"/>
      <c r="I655" s="3"/>
    </row>
    <row r="656" ht="16.5" customHeight="1">
      <c r="B656" s="1"/>
      <c r="E656" s="2"/>
      <c r="G656" s="61"/>
      <c r="H656" s="4"/>
      <c r="I656" s="3"/>
    </row>
    <row r="657" ht="16.5" customHeight="1">
      <c r="B657" s="1"/>
      <c r="E657" s="2"/>
      <c r="G657" s="61"/>
      <c r="H657" s="4"/>
      <c r="I657" s="3"/>
    </row>
    <row r="658" ht="16.5" customHeight="1">
      <c r="B658" s="1"/>
      <c r="E658" s="2"/>
      <c r="G658" s="61"/>
      <c r="H658" s="4"/>
      <c r="I658" s="3"/>
    </row>
    <row r="659" ht="16.5" customHeight="1">
      <c r="B659" s="1"/>
      <c r="E659" s="2"/>
      <c r="G659" s="61"/>
      <c r="H659" s="4"/>
      <c r="I659" s="3"/>
    </row>
    <row r="660" ht="16.5" customHeight="1">
      <c r="B660" s="1"/>
      <c r="E660" s="2"/>
      <c r="G660" s="61"/>
      <c r="H660" s="4"/>
      <c r="I660" s="3"/>
    </row>
    <row r="661" ht="16.5" customHeight="1">
      <c r="B661" s="1"/>
      <c r="E661" s="2"/>
      <c r="G661" s="61"/>
      <c r="H661" s="4"/>
      <c r="I661" s="3"/>
    </row>
    <row r="662" ht="16.5" customHeight="1">
      <c r="B662" s="1"/>
      <c r="E662" s="2"/>
      <c r="G662" s="61"/>
      <c r="H662" s="4"/>
      <c r="I662" s="3"/>
    </row>
    <row r="663" ht="16.5" customHeight="1">
      <c r="B663" s="1"/>
      <c r="E663" s="2"/>
      <c r="G663" s="61"/>
      <c r="H663" s="4"/>
      <c r="I663" s="3"/>
    </row>
    <row r="664" ht="16.5" customHeight="1">
      <c r="B664" s="1"/>
      <c r="E664" s="2"/>
      <c r="G664" s="61"/>
      <c r="H664" s="4"/>
      <c r="I664" s="3"/>
    </row>
    <row r="665" ht="16.5" customHeight="1">
      <c r="B665" s="1"/>
      <c r="E665" s="2"/>
      <c r="G665" s="61"/>
      <c r="H665" s="4"/>
      <c r="I665" s="3"/>
    </row>
    <row r="666" ht="16.5" customHeight="1">
      <c r="B666" s="1"/>
      <c r="E666" s="2"/>
      <c r="G666" s="61"/>
      <c r="H666" s="4"/>
      <c r="I666" s="3"/>
    </row>
    <row r="667" ht="16.5" customHeight="1">
      <c r="B667" s="1"/>
      <c r="E667" s="2"/>
      <c r="G667" s="61"/>
      <c r="H667" s="4"/>
      <c r="I667" s="3"/>
    </row>
    <row r="668" ht="16.5" customHeight="1">
      <c r="B668" s="1"/>
      <c r="E668" s="2"/>
      <c r="G668" s="61"/>
      <c r="H668" s="4"/>
      <c r="I668" s="3"/>
    </row>
    <row r="669" ht="16.5" customHeight="1">
      <c r="B669" s="1"/>
      <c r="E669" s="2"/>
      <c r="G669" s="61"/>
      <c r="H669" s="4"/>
      <c r="I669" s="3"/>
    </row>
    <row r="670" ht="16.5" customHeight="1">
      <c r="B670" s="1"/>
      <c r="E670" s="2"/>
      <c r="G670" s="61"/>
      <c r="H670" s="4"/>
      <c r="I670" s="3"/>
    </row>
    <row r="671" ht="16.5" customHeight="1">
      <c r="B671" s="1"/>
      <c r="E671" s="2"/>
      <c r="G671" s="61"/>
      <c r="H671" s="4"/>
      <c r="I671" s="3"/>
    </row>
    <row r="672" ht="16.5" customHeight="1">
      <c r="B672" s="1"/>
      <c r="E672" s="2"/>
      <c r="G672" s="61"/>
      <c r="H672" s="4"/>
      <c r="I672" s="3"/>
    </row>
    <row r="673" ht="16.5" customHeight="1">
      <c r="B673" s="1"/>
      <c r="E673" s="2"/>
      <c r="G673" s="61"/>
      <c r="H673" s="4"/>
      <c r="I673" s="3"/>
    </row>
    <row r="674" ht="16.5" customHeight="1">
      <c r="B674" s="1"/>
      <c r="E674" s="2"/>
      <c r="G674" s="61"/>
      <c r="H674" s="4"/>
      <c r="I674" s="3"/>
    </row>
    <row r="675" ht="16.5" customHeight="1">
      <c r="B675" s="1"/>
      <c r="E675" s="2"/>
      <c r="G675" s="61"/>
      <c r="H675" s="4"/>
      <c r="I675" s="3"/>
    </row>
    <row r="676" ht="16.5" customHeight="1">
      <c r="B676" s="1"/>
      <c r="E676" s="2"/>
      <c r="G676" s="61"/>
      <c r="H676" s="4"/>
      <c r="I676" s="3"/>
    </row>
    <row r="677" ht="16.5" customHeight="1">
      <c r="B677" s="1"/>
      <c r="E677" s="2"/>
      <c r="G677" s="61"/>
      <c r="H677" s="4"/>
      <c r="I677" s="3"/>
    </row>
    <row r="678" ht="16.5" customHeight="1">
      <c r="B678" s="1"/>
      <c r="E678" s="2"/>
      <c r="G678" s="61"/>
      <c r="H678" s="4"/>
      <c r="I678" s="3"/>
    </row>
    <row r="679" ht="16.5" customHeight="1">
      <c r="B679" s="1"/>
      <c r="E679" s="2"/>
      <c r="G679" s="61"/>
      <c r="H679" s="4"/>
      <c r="I679" s="3"/>
    </row>
    <row r="680" ht="16.5" customHeight="1">
      <c r="B680" s="1"/>
      <c r="E680" s="2"/>
      <c r="G680" s="61"/>
      <c r="H680" s="4"/>
      <c r="I680" s="3"/>
    </row>
    <row r="681" ht="16.5" customHeight="1">
      <c r="B681" s="1"/>
      <c r="E681" s="2"/>
      <c r="G681" s="61"/>
      <c r="H681" s="4"/>
      <c r="I681" s="3"/>
    </row>
    <row r="682" ht="16.5" customHeight="1">
      <c r="B682" s="1"/>
      <c r="E682" s="2"/>
      <c r="G682" s="61"/>
      <c r="H682" s="4"/>
      <c r="I682" s="3"/>
    </row>
    <row r="683" ht="16.5" customHeight="1">
      <c r="B683" s="1"/>
      <c r="E683" s="2"/>
      <c r="G683" s="61"/>
      <c r="H683" s="4"/>
      <c r="I683" s="3"/>
    </row>
    <row r="684" ht="16.5" customHeight="1">
      <c r="B684" s="1"/>
      <c r="E684" s="2"/>
      <c r="G684" s="61"/>
      <c r="H684" s="4"/>
      <c r="I684" s="3"/>
    </row>
    <row r="685" ht="16.5" customHeight="1">
      <c r="B685" s="1"/>
      <c r="E685" s="2"/>
      <c r="G685" s="61"/>
      <c r="H685" s="4"/>
      <c r="I685" s="3"/>
    </row>
    <row r="686" ht="16.5" customHeight="1">
      <c r="B686" s="1"/>
      <c r="E686" s="2"/>
      <c r="G686" s="61"/>
      <c r="H686" s="4"/>
      <c r="I686" s="3"/>
    </row>
    <row r="687" ht="16.5" customHeight="1">
      <c r="B687" s="1"/>
      <c r="E687" s="2"/>
      <c r="G687" s="61"/>
      <c r="H687" s="4"/>
      <c r="I687" s="3"/>
    </row>
    <row r="688" ht="16.5" customHeight="1">
      <c r="B688" s="1"/>
      <c r="E688" s="2"/>
      <c r="G688" s="61"/>
      <c r="H688" s="4"/>
      <c r="I688" s="3"/>
    </row>
    <row r="689" ht="16.5" customHeight="1">
      <c r="B689" s="1"/>
      <c r="E689" s="2"/>
      <c r="G689" s="61"/>
      <c r="H689" s="4"/>
      <c r="I689" s="3"/>
    </row>
    <row r="690" ht="16.5" customHeight="1">
      <c r="B690" s="1"/>
      <c r="E690" s="2"/>
      <c r="G690" s="61"/>
      <c r="H690" s="4"/>
      <c r="I690" s="3"/>
    </row>
    <row r="691" ht="16.5" customHeight="1">
      <c r="B691" s="1"/>
      <c r="E691" s="2"/>
      <c r="G691" s="61"/>
      <c r="H691" s="4"/>
      <c r="I691" s="3"/>
    </row>
    <row r="692" ht="16.5" customHeight="1">
      <c r="B692" s="1"/>
      <c r="E692" s="2"/>
      <c r="G692" s="61"/>
      <c r="H692" s="4"/>
      <c r="I692" s="3"/>
    </row>
    <row r="693" ht="16.5" customHeight="1">
      <c r="B693" s="1"/>
      <c r="E693" s="2"/>
      <c r="G693" s="61"/>
      <c r="H693" s="4"/>
      <c r="I693" s="3"/>
    </row>
    <row r="694" ht="16.5" customHeight="1">
      <c r="B694" s="1"/>
      <c r="E694" s="2"/>
      <c r="G694" s="61"/>
      <c r="H694" s="4"/>
      <c r="I694" s="3"/>
    </row>
    <row r="695" ht="16.5" customHeight="1">
      <c r="B695" s="1"/>
      <c r="E695" s="2"/>
      <c r="G695" s="61"/>
      <c r="H695" s="4"/>
      <c r="I695" s="3"/>
    </row>
    <row r="696" ht="16.5" customHeight="1">
      <c r="B696" s="1"/>
      <c r="E696" s="2"/>
      <c r="G696" s="61"/>
      <c r="H696" s="4"/>
      <c r="I696" s="3"/>
    </row>
    <row r="697" ht="16.5" customHeight="1">
      <c r="B697" s="1"/>
      <c r="E697" s="2"/>
      <c r="G697" s="61"/>
      <c r="H697" s="4"/>
      <c r="I697" s="3"/>
    </row>
    <row r="698" ht="16.5" customHeight="1">
      <c r="B698" s="1"/>
      <c r="E698" s="2"/>
      <c r="G698" s="61"/>
      <c r="H698" s="4"/>
      <c r="I698" s="3"/>
    </row>
    <row r="699" ht="16.5" customHeight="1">
      <c r="B699" s="1"/>
      <c r="E699" s="2"/>
      <c r="G699" s="61"/>
      <c r="H699" s="4"/>
      <c r="I699" s="3"/>
    </row>
    <row r="700" ht="16.5" customHeight="1">
      <c r="B700" s="1"/>
      <c r="E700" s="2"/>
      <c r="G700" s="61"/>
      <c r="H700" s="4"/>
      <c r="I700" s="3"/>
    </row>
    <row r="701" ht="16.5" customHeight="1">
      <c r="B701" s="1"/>
      <c r="E701" s="2"/>
      <c r="G701" s="61"/>
      <c r="H701" s="4"/>
      <c r="I701" s="3"/>
    </row>
    <row r="702" ht="16.5" customHeight="1">
      <c r="B702" s="1"/>
      <c r="E702" s="2"/>
      <c r="G702" s="61"/>
      <c r="H702" s="4"/>
      <c r="I702" s="3"/>
    </row>
    <row r="703" ht="16.5" customHeight="1">
      <c r="B703" s="1"/>
      <c r="E703" s="2"/>
      <c r="G703" s="61"/>
      <c r="H703" s="4"/>
      <c r="I703" s="3"/>
    </row>
    <row r="704" ht="16.5" customHeight="1">
      <c r="B704" s="1"/>
      <c r="E704" s="2"/>
      <c r="G704" s="61"/>
      <c r="H704" s="4"/>
      <c r="I704" s="3"/>
    </row>
    <row r="705" ht="16.5" customHeight="1">
      <c r="B705" s="1"/>
      <c r="E705" s="2"/>
      <c r="G705" s="61"/>
      <c r="H705" s="4"/>
      <c r="I705" s="3"/>
    </row>
    <row r="706" ht="16.5" customHeight="1">
      <c r="B706" s="1"/>
      <c r="E706" s="2"/>
      <c r="G706" s="61"/>
      <c r="H706" s="4"/>
      <c r="I706" s="3"/>
    </row>
    <row r="707" ht="16.5" customHeight="1">
      <c r="B707" s="1"/>
      <c r="E707" s="2"/>
      <c r="G707" s="61"/>
      <c r="H707" s="4"/>
      <c r="I707" s="3"/>
    </row>
    <row r="708" ht="16.5" customHeight="1">
      <c r="B708" s="1"/>
      <c r="E708" s="2"/>
      <c r="G708" s="61"/>
      <c r="H708" s="4"/>
      <c r="I708" s="3"/>
    </row>
    <row r="709" ht="16.5" customHeight="1">
      <c r="B709" s="1"/>
      <c r="E709" s="2"/>
      <c r="G709" s="61"/>
      <c r="H709" s="4"/>
      <c r="I709" s="3"/>
    </row>
    <row r="710" ht="16.5" customHeight="1">
      <c r="B710" s="1"/>
      <c r="E710" s="2"/>
      <c r="G710" s="61"/>
      <c r="H710" s="4"/>
      <c r="I710" s="3"/>
    </row>
    <row r="711" ht="16.5" customHeight="1">
      <c r="B711" s="1"/>
      <c r="E711" s="2"/>
      <c r="G711" s="61"/>
      <c r="H711" s="4"/>
      <c r="I711" s="3"/>
    </row>
    <row r="712" ht="16.5" customHeight="1">
      <c r="B712" s="1"/>
      <c r="E712" s="2"/>
      <c r="G712" s="61"/>
      <c r="H712" s="4"/>
      <c r="I712" s="3"/>
    </row>
    <row r="713" ht="16.5" customHeight="1">
      <c r="B713" s="1"/>
      <c r="E713" s="2"/>
      <c r="G713" s="61"/>
      <c r="H713" s="4"/>
      <c r="I713" s="3"/>
    </row>
    <row r="714" ht="16.5" customHeight="1">
      <c r="B714" s="1"/>
      <c r="E714" s="2"/>
      <c r="G714" s="61"/>
      <c r="H714" s="4"/>
      <c r="I714" s="3"/>
    </row>
    <row r="715" ht="16.5" customHeight="1">
      <c r="B715" s="1"/>
      <c r="E715" s="2"/>
      <c r="G715" s="61"/>
      <c r="H715" s="4"/>
      <c r="I715" s="3"/>
    </row>
    <row r="716" ht="16.5" customHeight="1">
      <c r="B716" s="1"/>
      <c r="E716" s="2"/>
      <c r="G716" s="61"/>
      <c r="H716" s="4"/>
      <c r="I716" s="3"/>
    </row>
    <row r="717" ht="16.5" customHeight="1">
      <c r="B717" s="1"/>
      <c r="E717" s="2"/>
      <c r="G717" s="61"/>
      <c r="H717" s="4"/>
      <c r="I717" s="3"/>
    </row>
    <row r="718" ht="16.5" customHeight="1">
      <c r="B718" s="1"/>
      <c r="E718" s="2"/>
      <c r="G718" s="61"/>
      <c r="H718" s="4"/>
      <c r="I718" s="3"/>
    </row>
    <row r="719" ht="16.5" customHeight="1">
      <c r="B719" s="1"/>
      <c r="E719" s="2"/>
      <c r="G719" s="61"/>
      <c r="H719" s="4"/>
      <c r="I719" s="3"/>
    </row>
    <row r="720" ht="16.5" customHeight="1">
      <c r="B720" s="1"/>
      <c r="E720" s="2"/>
      <c r="G720" s="61"/>
      <c r="H720" s="4"/>
      <c r="I720" s="3"/>
    </row>
    <row r="721" ht="16.5" customHeight="1">
      <c r="B721" s="1"/>
      <c r="E721" s="2"/>
      <c r="G721" s="61"/>
      <c r="H721" s="4"/>
      <c r="I721" s="3"/>
    </row>
    <row r="722" ht="16.5" customHeight="1">
      <c r="B722" s="1"/>
      <c r="E722" s="2"/>
      <c r="G722" s="61"/>
      <c r="H722" s="4"/>
      <c r="I722" s="3"/>
    </row>
    <row r="723" ht="16.5" customHeight="1">
      <c r="B723" s="1"/>
      <c r="E723" s="2"/>
      <c r="G723" s="61"/>
      <c r="H723" s="4"/>
      <c r="I723" s="3"/>
    </row>
    <row r="724" ht="16.5" customHeight="1">
      <c r="B724" s="1"/>
      <c r="E724" s="2"/>
      <c r="G724" s="61"/>
      <c r="H724" s="4"/>
      <c r="I724" s="3"/>
    </row>
    <row r="725" ht="16.5" customHeight="1">
      <c r="B725" s="1"/>
      <c r="E725" s="2"/>
      <c r="G725" s="61"/>
      <c r="H725" s="4"/>
      <c r="I725" s="3"/>
    </row>
    <row r="726" ht="16.5" customHeight="1">
      <c r="B726" s="1"/>
      <c r="E726" s="2"/>
      <c r="G726" s="61"/>
      <c r="H726" s="4"/>
      <c r="I726" s="3"/>
    </row>
    <row r="727" ht="16.5" customHeight="1">
      <c r="B727" s="1"/>
      <c r="E727" s="2"/>
      <c r="G727" s="61"/>
      <c r="H727" s="4"/>
      <c r="I727" s="3"/>
    </row>
    <row r="728" ht="16.5" customHeight="1">
      <c r="B728" s="1"/>
      <c r="E728" s="2"/>
      <c r="G728" s="61"/>
      <c r="H728" s="4"/>
      <c r="I728" s="3"/>
    </row>
    <row r="729" ht="16.5" customHeight="1">
      <c r="B729" s="1"/>
      <c r="E729" s="2"/>
      <c r="G729" s="61"/>
      <c r="H729" s="4"/>
      <c r="I729" s="3"/>
    </row>
    <row r="730" ht="16.5" customHeight="1">
      <c r="B730" s="1"/>
      <c r="E730" s="2"/>
      <c r="G730" s="61"/>
      <c r="H730" s="4"/>
      <c r="I730" s="3"/>
    </row>
    <row r="731" ht="16.5" customHeight="1">
      <c r="B731" s="1"/>
      <c r="E731" s="2"/>
      <c r="G731" s="61"/>
      <c r="H731" s="4"/>
      <c r="I731" s="3"/>
    </row>
    <row r="732" ht="16.5" customHeight="1">
      <c r="B732" s="1"/>
      <c r="E732" s="2"/>
      <c r="G732" s="61"/>
      <c r="H732" s="4"/>
      <c r="I732" s="3"/>
    </row>
    <row r="733" ht="16.5" customHeight="1">
      <c r="B733" s="1"/>
      <c r="E733" s="2"/>
      <c r="G733" s="61"/>
      <c r="H733" s="4"/>
      <c r="I733" s="3"/>
    </row>
    <row r="734" ht="16.5" customHeight="1">
      <c r="B734" s="1"/>
      <c r="E734" s="2"/>
      <c r="G734" s="61"/>
      <c r="H734" s="4"/>
      <c r="I734" s="3"/>
    </row>
    <row r="735" ht="16.5" customHeight="1">
      <c r="B735" s="1"/>
      <c r="E735" s="2"/>
      <c r="G735" s="61"/>
      <c r="H735" s="4"/>
      <c r="I735" s="3"/>
    </row>
    <row r="736" ht="16.5" customHeight="1">
      <c r="B736" s="1"/>
      <c r="E736" s="2"/>
      <c r="G736" s="61"/>
      <c r="H736" s="4"/>
      <c r="I736" s="3"/>
    </row>
    <row r="737" ht="16.5" customHeight="1">
      <c r="B737" s="1"/>
      <c r="E737" s="2"/>
      <c r="G737" s="61"/>
      <c r="H737" s="4"/>
      <c r="I737" s="3"/>
    </row>
    <row r="738" ht="16.5" customHeight="1">
      <c r="B738" s="1"/>
      <c r="E738" s="2"/>
      <c r="G738" s="61"/>
      <c r="H738" s="4"/>
      <c r="I738" s="3"/>
    </row>
    <row r="739" ht="16.5" customHeight="1">
      <c r="B739" s="1"/>
      <c r="E739" s="2"/>
      <c r="G739" s="61"/>
      <c r="H739" s="4"/>
      <c r="I739" s="3"/>
    </row>
    <row r="740" ht="16.5" customHeight="1">
      <c r="B740" s="1"/>
      <c r="E740" s="2"/>
      <c r="G740" s="61"/>
      <c r="H740" s="4"/>
      <c r="I740" s="3"/>
    </row>
    <row r="741" ht="16.5" customHeight="1">
      <c r="B741" s="1"/>
      <c r="E741" s="2"/>
      <c r="G741" s="61"/>
      <c r="H741" s="4"/>
      <c r="I741" s="3"/>
    </row>
    <row r="742" ht="16.5" customHeight="1">
      <c r="B742" s="1"/>
      <c r="E742" s="2"/>
      <c r="G742" s="61"/>
      <c r="H742" s="4"/>
      <c r="I742" s="3"/>
    </row>
    <row r="743" ht="16.5" customHeight="1">
      <c r="B743" s="1"/>
      <c r="E743" s="2"/>
      <c r="G743" s="61"/>
      <c r="H743" s="4"/>
      <c r="I743" s="3"/>
    </row>
    <row r="744" ht="16.5" customHeight="1">
      <c r="B744" s="1"/>
      <c r="E744" s="2"/>
      <c r="G744" s="61"/>
      <c r="H744" s="4"/>
      <c r="I744" s="3"/>
    </row>
    <row r="745" ht="16.5" customHeight="1">
      <c r="B745" s="1"/>
      <c r="E745" s="2"/>
      <c r="G745" s="61"/>
      <c r="H745" s="4"/>
      <c r="I745" s="3"/>
    </row>
    <row r="746" ht="16.5" customHeight="1">
      <c r="B746" s="1"/>
      <c r="E746" s="2"/>
      <c r="G746" s="61"/>
      <c r="H746" s="4"/>
      <c r="I746" s="3"/>
    </row>
    <row r="747" ht="16.5" customHeight="1">
      <c r="B747" s="1"/>
      <c r="E747" s="2"/>
      <c r="G747" s="61"/>
      <c r="H747" s="4"/>
      <c r="I747" s="3"/>
    </row>
    <row r="748" ht="16.5" customHeight="1">
      <c r="B748" s="1"/>
      <c r="E748" s="2"/>
      <c r="G748" s="61"/>
      <c r="H748" s="4"/>
      <c r="I748" s="3"/>
    </row>
    <row r="749" ht="16.5" customHeight="1">
      <c r="B749" s="1"/>
      <c r="E749" s="2"/>
      <c r="G749" s="61"/>
      <c r="H749" s="4"/>
      <c r="I749" s="3"/>
    </row>
    <row r="750" ht="16.5" customHeight="1">
      <c r="B750" s="1"/>
      <c r="E750" s="2"/>
      <c r="G750" s="61"/>
      <c r="H750" s="4"/>
      <c r="I750" s="3"/>
    </row>
    <row r="751" ht="16.5" customHeight="1">
      <c r="B751" s="1"/>
      <c r="E751" s="2"/>
      <c r="G751" s="61"/>
      <c r="H751" s="4"/>
      <c r="I751" s="3"/>
    </row>
    <row r="752" ht="16.5" customHeight="1">
      <c r="B752" s="1"/>
      <c r="E752" s="2"/>
      <c r="G752" s="61"/>
      <c r="H752" s="4"/>
      <c r="I752" s="3"/>
    </row>
    <row r="753" ht="16.5" customHeight="1">
      <c r="B753" s="1"/>
      <c r="E753" s="2"/>
      <c r="G753" s="61"/>
      <c r="H753" s="4"/>
      <c r="I753" s="3"/>
    </row>
    <row r="754" ht="16.5" customHeight="1">
      <c r="B754" s="1"/>
      <c r="E754" s="2"/>
      <c r="G754" s="61"/>
      <c r="H754" s="4"/>
      <c r="I754" s="3"/>
    </row>
    <row r="755" ht="16.5" customHeight="1">
      <c r="B755" s="1"/>
      <c r="E755" s="2"/>
      <c r="G755" s="61"/>
      <c r="H755" s="4"/>
      <c r="I755" s="3"/>
    </row>
    <row r="756" ht="16.5" customHeight="1">
      <c r="B756" s="1"/>
      <c r="E756" s="2"/>
      <c r="G756" s="61"/>
      <c r="H756" s="4"/>
      <c r="I756" s="3"/>
    </row>
    <row r="757" ht="16.5" customHeight="1">
      <c r="B757" s="1"/>
      <c r="E757" s="2"/>
      <c r="G757" s="61"/>
      <c r="H757" s="4"/>
      <c r="I757" s="3"/>
    </row>
    <row r="758" ht="16.5" customHeight="1">
      <c r="B758" s="1"/>
      <c r="E758" s="2"/>
      <c r="G758" s="61"/>
      <c r="H758" s="4"/>
      <c r="I758" s="3"/>
    </row>
    <row r="759" ht="16.5" customHeight="1">
      <c r="B759" s="1"/>
      <c r="E759" s="2"/>
      <c r="G759" s="61"/>
      <c r="H759" s="4"/>
      <c r="I759" s="3"/>
    </row>
    <row r="760" ht="16.5" customHeight="1">
      <c r="B760" s="1"/>
      <c r="E760" s="2"/>
      <c r="G760" s="61"/>
      <c r="H760" s="4"/>
      <c r="I760" s="3"/>
    </row>
    <row r="761" ht="16.5" customHeight="1">
      <c r="B761" s="1"/>
      <c r="E761" s="2"/>
      <c r="G761" s="61"/>
      <c r="H761" s="4"/>
      <c r="I761" s="3"/>
    </row>
    <row r="762" ht="16.5" customHeight="1">
      <c r="B762" s="1"/>
      <c r="E762" s="2"/>
      <c r="G762" s="61"/>
      <c r="H762" s="4"/>
      <c r="I762" s="3"/>
    </row>
    <row r="763" ht="16.5" customHeight="1">
      <c r="B763" s="1"/>
      <c r="E763" s="2"/>
      <c r="G763" s="61"/>
      <c r="H763" s="4"/>
      <c r="I763" s="3"/>
    </row>
    <row r="764" ht="16.5" customHeight="1">
      <c r="B764" s="1"/>
      <c r="E764" s="2"/>
      <c r="G764" s="61"/>
      <c r="H764" s="4"/>
      <c r="I764" s="3"/>
    </row>
    <row r="765" ht="16.5" customHeight="1">
      <c r="B765" s="1"/>
      <c r="E765" s="2"/>
      <c r="G765" s="61"/>
      <c r="H765" s="4"/>
      <c r="I765" s="3"/>
    </row>
    <row r="766" ht="16.5" customHeight="1">
      <c r="B766" s="1"/>
      <c r="E766" s="2"/>
      <c r="G766" s="61"/>
      <c r="H766" s="4"/>
      <c r="I766" s="3"/>
    </row>
    <row r="767" ht="16.5" customHeight="1">
      <c r="B767" s="1"/>
      <c r="E767" s="2"/>
      <c r="G767" s="61"/>
      <c r="H767" s="4"/>
      <c r="I767" s="3"/>
    </row>
    <row r="768" ht="16.5" customHeight="1">
      <c r="B768" s="1"/>
      <c r="E768" s="2"/>
      <c r="G768" s="61"/>
      <c r="H768" s="4"/>
      <c r="I768" s="3"/>
    </row>
    <row r="769" ht="16.5" customHeight="1">
      <c r="B769" s="1"/>
      <c r="E769" s="2"/>
      <c r="G769" s="61"/>
      <c r="H769" s="4"/>
      <c r="I769" s="3"/>
    </row>
    <row r="770" ht="16.5" customHeight="1">
      <c r="B770" s="1"/>
      <c r="E770" s="2"/>
      <c r="G770" s="61"/>
      <c r="H770" s="4"/>
      <c r="I770" s="3"/>
    </row>
    <row r="771" ht="16.5" customHeight="1">
      <c r="B771" s="1"/>
      <c r="E771" s="2"/>
      <c r="G771" s="61"/>
      <c r="H771" s="4"/>
      <c r="I771" s="3"/>
    </row>
    <row r="772" ht="16.5" customHeight="1">
      <c r="B772" s="1"/>
      <c r="E772" s="2"/>
      <c r="G772" s="61"/>
      <c r="H772" s="4"/>
      <c r="I772" s="3"/>
    </row>
    <row r="773" ht="16.5" customHeight="1">
      <c r="B773" s="1"/>
      <c r="E773" s="2"/>
      <c r="G773" s="61"/>
      <c r="H773" s="4"/>
      <c r="I773" s="3"/>
    </row>
    <row r="774" ht="16.5" customHeight="1">
      <c r="B774" s="1"/>
      <c r="E774" s="2"/>
      <c r="G774" s="61"/>
      <c r="H774" s="4"/>
      <c r="I774" s="3"/>
    </row>
    <row r="775" ht="16.5" customHeight="1">
      <c r="B775" s="1"/>
      <c r="E775" s="2"/>
      <c r="G775" s="61"/>
      <c r="H775" s="4"/>
      <c r="I775" s="3"/>
    </row>
    <row r="776" ht="16.5" customHeight="1">
      <c r="B776" s="1"/>
      <c r="E776" s="2"/>
      <c r="G776" s="61"/>
      <c r="H776" s="4"/>
      <c r="I776" s="3"/>
    </row>
    <row r="777" ht="16.5" customHeight="1">
      <c r="B777" s="1"/>
      <c r="E777" s="2"/>
      <c r="G777" s="61"/>
      <c r="H777" s="4"/>
      <c r="I777" s="3"/>
    </row>
    <row r="778" ht="16.5" customHeight="1">
      <c r="B778" s="1"/>
      <c r="E778" s="2"/>
      <c r="G778" s="61"/>
      <c r="H778" s="4"/>
      <c r="I778" s="3"/>
    </row>
    <row r="779" ht="16.5" customHeight="1">
      <c r="B779" s="1"/>
      <c r="E779" s="2"/>
      <c r="G779" s="61"/>
      <c r="H779" s="4"/>
      <c r="I779" s="3"/>
    </row>
    <row r="780" ht="16.5" customHeight="1">
      <c r="B780" s="1"/>
      <c r="E780" s="2"/>
      <c r="G780" s="61"/>
      <c r="H780" s="4"/>
      <c r="I780" s="3"/>
    </row>
    <row r="781" ht="16.5" customHeight="1">
      <c r="B781" s="1"/>
      <c r="E781" s="2"/>
      <c r="G781" s="61"/>
      <c r="H781" s="4"/>
      <c r="I781" s="3"/>
    </row>
    <row r="782" ht="16.5" customHeight="1">
      <c r="B782" s="1"/>
      <c r="E782" s="2"/>
      <c r="G782" s="61"/>
      <c r="H782" s="4"/>
      <c r="I782" s="3"/>
    </row>
    <row r="783" ht="16.5" customHeight="1">
      <c r="B783" s="1"/>
      <c r="E783" s="2"/>
      <c r="G783" s="61"/>
      <c r="H783" s="4"/>
      <c r="I783" s="3"/>
    </row>
    <row r="784" ht="16.5" customHeight="1">
      <c r="B784" s="1"/>
      <c r="E784" s="2"/>
      <c r="G784" s="61"/>
      <c r="H784" s="4"/>
      <c r="I784" s="3"/>
    </row>
    <row r="785" ht="16.5" customHeight="1">
      <c r="B785" s="1"/>
      <c r="E785" s="2"/>
      <c r="G785" s="61"/>
      <c r="H785" s="4"/>
      <c r="I785" s="3"/>
    </row>
    <row r="786" ht="16.5" customHeight="1">
      <c r="B786" s="1"/>
      <c r="E786" s="2"/>
      <c r="G786" s="61"/>
      <c r="H786" s="4"/>
      <c r="I786" s="3"/>
    </row>
    <row r="787" ht="16.5" customHeight="1">
      <c r="B787" s="1"/>
      <c r="E787" s="2"/>
      <c r="G787" s="61"/>
      <c r="H787" s="4"/>
      <c r="I787" s="3"/>
    </row>
    <row r="788" ht="16.5" customHeight="1">
      <c r="B788" s="1"/>
      <c r="E788" s="2"/>
      <c r="G788" s="61"/>
      <c r="H788" s="4"/>
      <c r="I788" s="3"/>
    </row>
    <row r="789" ht="16.5" customHeight="1">
      <c r="B789" s="1"/>
      <c r="E789" s="2"/>
      <c r="G789" s="61"/>
      <c r="H789" s="4"/>
      <c r="I789" s="3"/>
    </row>
    <row r="790" ht="16.5" customHeight="1">
      <c r="B790" s="1"/>
      <c r="E790" s="2"/>
      <c r="G790" s="61"/>
      <c r="H790" s="4"/>
      <c r="I790" s="3"/>
    </row>
    <row r="791" ht="16.5" customHeight="1">
      <c r="B791" s="1"/>
      <c r="E791" s="2"/>
      <c r="G791" s="61"/>
      <c r="H791" s="4"/>
      <c r="I791" s="3"/>
    </row>
    <row r="792" ht="16.5" customHeight="1">
      <c r="B792" s="1"/>
      <c r="E792" s="2"/>
      <c r="G792" s="61"/>
      <c r="H792" s="4"/>
      <c r="I792" s="3"/>
    </row>
    <row r="793" ht="16.5" customHeight="1">
      <c r="B793" s="1"/>
      <c r="E793" s="2"/>
      <c r="G793" s="61"/>
      <c r="H793" s="4"/>
      <c r="I793" s="3"/>
    </row>
    <row r="794" ht="16.5" customHeight="1">
      <c r="B794" s="1"/>
      <c r="E794" s="2"/>
      <c r="G794" s="61"/>
      <c r="H794" s="4"/>
      <c r="I794" s="3"/>
    </row>
    <row r="795" ht="16.5" customHeight="1">
      <c r="B795" s="1"/>
      <c r="E795" s="2"/>
      <c r="G795" s="61"/>
      <c r="H795" s="4"/>
      <c r="I795" s="3"/>
    </row>
    <row r="796" ht="16.5" customHeight="1">
      <c r="B796" s="1"/>
      <c r="E796" s="2"/>
      <c r="G796" s="61"/>
      <c r="H796" s="4"/>
      <c r="I796" s="3"/>
    </row>
    <row r="797" ht="16.5" customHeight="1">
      <c r="B797" s="1"/>
      <c r="E797" s="2"/>
      <c r="G797" s="61"/>
      <c r="H797" s="4"/>
      <c r="I797" s="3"/>
    </row>
    <row r="798" ht="16.5" customHeight="1">
      <c r="B798" s="1"/>
      <c r="E798" s="2"/>
      <c r="G798" s="61"/>
      <c r="H798" s="4"/>
      <c r="I798" s="3"/>
    </row>
    <row r="799" ht="16.5" customHeight="1">
      <c r="B799" s="1"/>
      <c r="E799" s="2"/>
      <c r="G799" s="61"/>
      <c r="H799" s="4"/>
      <c r="I799" s="3"/>
    </row>
    <row r="800" ht="16.5" customHeight="1">
      <c r="B800" s="1"/>
      <c r="E800" s="2"/>
      <c r="G800" s="61"/>
      <c r="H800" s="4"/>
      <c r="I800" s="3"/>
    </row>
    <row r="801" ht="16.5" customHeight="1">
      <c r="B801" s="1"/>
      <c r="E801" s="2"/>
      <c r="G801" s="61"/>
      <c r="H801" s="4"/>
      <c r="I801" s="3"/>
    </row>
    <row r="802" ht="16.5" customHeight="1">
      <c r="B802" s="1"/>
      <c r="E802" s="2"/>
      <c r="G802" s="61"/>
      <c r="H802" s="4"/>
      <c r="I802" s="3"/>
    </row>
    <row r="803" ht="16.5" customHeight="1">
      <c r="B803" s="1"/>
      <c r="E803" s="2"/>
      <c r="G803" s="61"/>
      <c r="H803" s="4"/>
      <c r="I803" s="3"/>
    </row>
    <row r="804" ht="16.5" customHeight="1">
      <c r="B804" s="1"/>
      <c r="E804" s="2"/>
      <c r="G804" s="61"/>
      <c r="H804" s="4"/>
      <c r="I804" s="3"/>
    </row>
    <row r="805" ht="16.5" customHeight="1">
      <c r="B805" s="1"/>
      <c r="E805" s="2"/>
      <c r="G805" s="61"/>
      <c r="H805" s="4"/>
      <c r="I805" s="3"/>
    </row>
    <row r="806" ht="16.5" customHeight="1">
      <c r="B806" s="1"/>
      <c r="E806" s="2"/>
      <c r="G806" s="61"/>
      <c r="H806" s="4"/>
      <c r="I806" s="3"/>
    </row>
    <row r="807" ht="16.5" customHeight="1">
      <c r="B807" s="1"/>
      <c r="E807" s="2"/>
      <c r="G807" s="61"/>
      <c r="H807" s="4"/>
      <c r="I807" s="3"/>
    </row>
    <row r="808" ht="16.5" customHeight="1">
      <c r="B808" s="1"/>
      <c r="E808" s="2"/>
      <c r="G808" s="61"/>
      <c r="H808" s="4"/>
      <c r="I808" s="3"/>
    </row>
    <row r="809" ht="16.5" customHeight="1">
      <c r="B809" s="1"/>
      <c r="E809" s="2"/>
      <c r="G809" s="61"/>
      <c r="H809" s="4"/>
      <c r="I809" s="3"/>
    </row>
    <row r="810" ht="16.5" customHeight="1">
      <c r="B810" s="1"/>
      <c r="E810" s="2"/>
      <c r="G810" s="61"/>
      <c r="H810" s="4"/>
      <c r="I810" s="3"/>
    </row>
    <row r="811" ht="16.5" customHeight="1">
      <c r="B811" s="1"/>
      <c r="E811" s="2"/>
      <c r="G811" s="61"/>
      <c r="H811" s="4"/>
      <c r="I811" s="3"/>
    </row>
    <row r="812" ht="16.5" customHeight="1">
      <c r="B812" s="1"/>
      <c r="E812" s="2"/>
      <c r="G812" s="61"/>
      <c r="H812" s="4"/>
      <c r="I812" s="3"/>
    </row>
    <row r="813" ht="16.5" customHeight="1">
      <c r="B813" s="1"/>
      <c r="E813" s="2"/>
      <c r="G813" s="61"/>
      <c r="H813" s="4"/>
      <c r="I813" s="3"/>
    </row>
    <row r="814" ht="16.5" customHeight="1">
      <c r="B814" s="1"/>
      <c r="E814" s="2"/>
      <c r="G814" s="61"/>
      <c r="H814" s="4"/>
      <c r="I814" s="3"/>
    </row>
    <row r="815" ht="16.5" customHeight="1">
      <c r="B815" s="1"/>
      <c r="E815" s="2"/>
      <c r="G815" s="61"/>
      <c r="H815" s="4"/>
      <c r="I815" s="3"/>
    </row>
    <row r="816" ht="16.5" customHeight="1">
      <c r="B816" s="1"/>
      <c r="E816" s="2"/>
      <c r="G816" s="61"/>
      <c r="H816" s="4"/>
      <c r="I816" s="3"/>
    </row>
    <row r="817" ht="16.5" customHeight="1">
      <c r="B817" s="1"/>
      <c r="E817" s="2"/>
      <c r="G817" s="61"/>
      <c r="H817" s="4"/>
      <c r="I817" s="3"/>
    </row>
    <row r="818" ht="16.5" customHeight="1">
      <c r="B818" s="1"/>
      <c r="E818" s="2"/>
      <c r="G818" s="61"/>
      <c r="H818" s="4"/>
      <c r="I818" s="3"/>
    </row>
    <row r="819" ht="16.5" customHeight="1">
      <c r="B819" s="1"/>
      <c r="E819" s="2"/>
      <c r="G819" s="61"/>
      <c r="H819" s="4"/>
      <c r="I819" s="3"/>
    </row>
    <row r="820" ht="16.5" customHeight="1">
      <c r="B820" s="1"/>
      <c r="E820" s="2"/>
      <c r="G820" s="61"/>
      <c r="H820" s="4"/>
      <c r="I820" s="3"/>
    </row>
    <row r="821" ht="16.5" customHeight="1">
      <c r="B821" s="1"/>
      <c r="E821" s="2"/>
      <c r="G821" s="61"/>
      <c r="H821" s="4"/>
      <c r="I821" s="3"/>
    </row>
    <row r="822" ht="16.5" customHeight="1">
      <c r="B822" s="1"/>
      <c r="E822" s="2"/>
      <c r="G822" s="61"/>
      <c r="H822" s="4"/>
      <c r="I822" s="3"/>
    </row>
    <row r="823" ht="16.5" customHeight="1">
      <c r="B823" s="1"/>
      <c r="E823" s="2"/>
      <c r="G823" s="61"/>
      <c r="H823" s="4"/>
      <c r="I823" s="3"/>
    </row>
    <row r="824" ht="16.5" customHeight="1">
      <c r="B824" s="1"/>
      <c r="E824" s="2"/>
      <c r="G824" s="61"/>
      <c r="H824" s="4"/>
      <c r="I824" s="3"/>
    </row>
    <row r="825" ht="16.5" customHeight="1">
      <c r="B825" s="1"/>
      <c r="E825" s="2"/>
      <c r="G825" s="61"/>
      <c r="H825" s="4"/>
      <c r="I825" s="3"/>
    </row>
    <row r="826" ht="16.5" customHeight="1">
      <c r="B826" s="1"/>
      <c r="E826" s="2"/>
      <c r="G826" s="61"/>
      <c r="H826" s="4"/>
      <c r="I826" s="3"/>
    </row>
    <row r="827" ht="16.5" customHeight="1">
      <c r="B827" s="1"/>
      <c r="E827" s="2"/>
      <c r="G827" s="61"/>
      <c r="H827" s="4"/>
      <c r="I827" s="3"/>
    </row>
    <row r="828" ht="16.5" customHeight="1">
      <c r="B828" s="1"/>
      <c r="E828" s="2"/>
      <c r="G828" s="61"/>
      <c r="H828" s="4"/>
      <c r="I828" s="3"/>
    </row>
    <row r="829" ht="16.5" customHeight="1">
      <c r="B829" s="1"/>
      <c r="E829" s="2"/>
      <c r="G829" s="61"/>
      <c r="H829" s="4"/>
      <c r="I829" s="3"/>
    </row>
    <row r="830" ht="16.5" customHeight="1">
      <c r="B830" s="1"/>
      <c r="E830" s="2"/>
      <c r="G830" s="61"/>
      <c r="H830" s="4"/>
      <c r="I830" s="3"/>
    </row>
    <row r="831" ht="16.5" customHeight="1">
      <c r="B831" s="1"/>
      <c r="E831" s="2"/>
      <c r="G831" s="61"/>
      <c r="H831" s="4"/>
      <c r="I831" s="3"/>
    </row>
    <row r="832" ht="16.5" customHeight="1">
      <c r="B832" s="1"/>
      <c r="E832" s="2"/>
      <c r="G832" s="61"/>
      <c r="H832" s="4"/>
      <c r="I832" s="3"/>
    </row>
    <row r="833" ht="16.5" customHeight="1">
      <c r="B833" s="1"/>
      <c r="E833" s="2"/>
      <c r="G833" s="61"/>
      <c r="H833" s="4"/>
      <c r="I833" s="3"/>
    </row>
    <row r="834" ht="16.5" customHeight="1">
      <c r="B834" s="1"/>
      <c r="E834" s="2"/>
      <c r="G834" s="61"/>
      <c r="H834" s="4"/>
      <c r="I834" s="3"/>
    </row>
    <row r="835" ht="16.5" customHeight="1">
      <c r="B835" s="1"/>
      <c r="E835" s="2"/>
      <c r="G835" s="61"/>
      <c r="H835" s="4"/>
      <c r="I835" s="3"/>
    </row>
    <row r="836" ht="16.5" customHeight="1">
      <c r="B836" s="1"/>
      <c r="E836" s="2"/>
      <c r="G836" s="61"/>
      <c r="H836" s="4"/>
      <c r="I836" s="3"/>
    </row>
    <row r="837" ht="16.5" customHeight="1">
      <c r="B837" s="1"/>
      <c r="E837" s="2"/>
      <c r="G837" s="61"/>
      <c r="H837" s="4"/>
      <c r="I837" s="3"/>
    </row>
    <row r="838" ht="16.5" customHeight="1">
      <c r="B838" s="1"/>
      <c r="E838" s="2"/>
      <c r="G838" s="61"/>
      <c r="H838" s="4"/>
      <c r="I838" s="3"/>
    </row>
    <row r="839" ht="16.5" customHeight="1">
      <c r="B839" s="1"/>
      <c r="E839" s="2"/>
      <c r="G839" s="61"/>
      <c r="H839" s="4"/>
      <c r="I839" s="3"/>
    </row>
    <row r="840" ht="16.5" customHeight="1">
      <c r="B840" s="1"/>
      <c r="E840" s="2"/>
      <c r="G840" s="61"/>
      <c r="H840" s="4"/>
      <c r="I840" s="3"/>
    </row>
    <row r="841" ht="16.5" customHeight="1">
      <c r="B841" s="1"/>
      <c r="E841" s="2"/>
      <c r="G841" s="61"/>
      <c r="H841" s="4"/>
      <c r="I841" s="3"/>
    </row>
    <row r="842" ht="16.5" customHeight="1">
      <c r="B842" s="1"/>
      <c r="E842" s="2"/>
      <c r="G842" s="61"/>
      <c r="H842" s="4"/>
      <c r="I842" s="3"/>
    </row>
    <row r="843" ht="16.5" customHeight="1">
      <c r="B843" s="1"/>
      <c r="E843" s="2"/>
      <c r="G843" s="61"/>
      <c r="H843" s="4"/>
      <c r="I843" s="3"/>
    </row>
    <row r="844" ht="16.5" customHeight="1">
      <c r="B844" s="1"/>
      <c r="E844" s="2"/>
      <c r="G844" s="61"/>
      <c r="H844" s="4"/>
      <c r="I844" s="3"/>
    </row>
    <row r="845" ht="16.5" customHeight="1">
      <c r="B845" s="1"/>
      <c r="E845" s="2"/>
      <c r="G845" s="61"/>
      <c r="H845" s="4"/>
      <c r="I845" s="3"/>
    </row>
    <row r="846" ht="16.5" customHeight="1">
      <c r="B846" s="1"/>
      <c r="E846" s="2"/>
      <c r="G846" s="61"/>
      <c r="H846" s="4"/>
      <c r="I846" s="3"/>
    </row>
    <row r="847" ht="16.5" customHeight="1">
      <c r="B847" s="1"/>
      <c r="E847" s="2"/>
      <c r="G847" s="61"/>
      <c r="H847" s="4"/>
      <c r="I847" s="3"/>
    </row>
    <row r="848" ht="16.5" customHeight="1">
      <c r="B848" s="1"/>
      <c r="E848" s="2"/>
      <c r="G848" s="61"/>
      <c r="H848" s="4"/>
      <c r="I848" s="3"/>
    </row>
    <row r="849" ht="16.5" customHeight="1">
      <c r="B849" s="1"/>
      <c r="E849" s="2"/>
      <c r="G849" s="61"/>
      <c r="H849" s="4"/>
      <c r="I849" s="3"/>
    </row>
    <row r="850" ht="16.5" customHeight="1">
      <c r="B850" s="1"/>
      <c r="E850" s="2"/>
      <c r="G850" s="61"/>
      <c r="H850" s="4"/>
      <c r="I850" s="3"/>
    </row>
    <row r="851" ht="16.5" customHeight="1">
      <c r="B851" s="1"/>
      <c r="E851" s="2"/>
      <c r="G851" s="61"/>
      <c r="H851" s="4"/>
      <c r="I851" s="3"/>
    </row>
    <row r="852" ht="16.5" customHeight="1">
      <c r="B852" s="1"/>
      <c r="E852" s="2"/>
      <c r="G852" s="61"/>
      <c r="H852" s="4"/>
      <c r="I852" s="3"/>
    </row>
    <row r="853" ht="16.5" customHeight="1">
      <c r="B853" s="1"/>
      <c r="E853" s="2"/>
      <c r="G853" s="61"/>
      <c r="H853" s="4"/>
      <c r="I853" s="3"/>
    </row>
    <row r="854" ht="16.5" customHeight="1">
      <c r="B854" s="1"/>
      <c r="E854" s="2"/>
      <c r="G854" s="61"/>
      <c r="H854" s="4"/>
      <c r="I854" s="3"/>
    </row>
    <row r="855" ht="16.5" customHeight="1">
      <c r="B855" s="1"/>
      <c r="E855" s="2"/>
      <c r="G855" s="61"/>
      <c r="H855" s="4"/>
      <c r="I855" s="3"/>
    </row>
    <row r="856" ht="16.5" customHeight="1">
      <c r="B856" s="1"/>
      <c r="E856" s="2"/>
      <c r="G856" s="61"/>
      <c r="H856" s="4"/>
      <c r="I856" s="3"/>
    </row>
    <row r="857" ht="16.5" customHeight="1">
      <c r="B857" s="1"/>
      <c r="E857" s="2"/>
      <c r="G857" s="61"/>
      <c r="H857" s="4"/>
      <c r="I857" s="3"/>
    </row>
    <row r="858" ht="16.5" customHeight="1">
      <c r="B858" s="1"/>
      <c r="E858" s="2"/>
      <c r="G858" s="61"/>
      <c r="H858" s="4"/>
      <c r="I858" s="3"/>
    </row>
    <row r="859" ht="16.5" customHeight="1">
      <c r="B859" s="1"/>
      <c r="E859" s="2"/>
      <c r="G859" s="61"/>
      <c r="H859" s="4"/>
      <c r="I859" s="3"/>
    </row>
    <row r="860" ht="16.5" customHeight="1">
      <c r="B860" s="1"/>
      <c r="E860" s="2"/>
      <c r="G860" s="61"/>
      <c r="H860" s="4"/>
      <c r="I860" s="3"/>
    </row>
    <row r="861" ht="16.5" customHeight="1">
      <c r="B861" s="1"/>
      <c r="E861" s="2"/>
      <c r="G861" s="61"/>
      <c r="H861" s="4"/>
      <c r="I861" s="3"/>
    </row>
    <row r="862" ht="16.5" customHeight="1">
      <c r="B862" s="1"/>
      <c r="E862" s="2"/>
      <c r="G862" s="61"/>
      <c r="H862" s="4"/>
      <c r="I862" s="3"/>
    </row>
    <row r="863" ht="16.5" customHeight="1">
      <c r="B863" s="1"/>
      <c r="E863" s="2"/>
      <c r="G863" s="61"/>
      <c r="H863" s="4"/>
      <c r="I863" s="3"/>
    </row>
    <row r="864" ht="16.5" customHeight="1">
      <c r="B864" s="1"/>
      <c r="E864" s="2"/>
      <c r="G864" s="61"/>
      <c r="H864" s="4"/>
      <c r="I864" s="3"/>
    </row>
    <row r="865" ht="16.5" customHeight="1">
      <c r="B865" s="1"/>
      <c r="E865" s="2"/>
      <c r="G865" s="61"/>
      <c r="H865" s="4"/>
      <c r="I865" s="3"/>
    </row>
    <row r="866" ht="16.5" customHeight="1">
      <c r="B866" s="1"/>
      <c r="E866" s="2"/>
      <c r="G866" s="61"/>
      <c r="H866" s="4"/>
      <c r="I866" s="3"/>
    </row>
    <row r="867" ht="16.5" customHeight="1">
      <c r="B867" s="1"/>
      <c r="E867" s="2"/>
      <c r="G867" s="61"/>
      <c r="H867" s="4"/>
      <c r="I867" s="3"/>
    </row>
    <row r="868" ht="16.5" customHeight="1">
      <c r="B868" s="1"/>
      <c r="E868" s="2"/>
      <c r="G868" s="61"/>
      <c r="H868" s="4"/>
      <c r="I868" s="3"/>
    </row>
    <row r="869" ht="16.5" customHeight="1">
      <c r="B869" s="1"/>
      <c r="E869" s="2"/>
      <c r="G869" s="61"/>
      <c r="H869" s="4"/>
      <c r="I869" s="3"/>
    </row>
    <row r="870" ht="16.5" customHeight="1">
      <c r="B870" s="1"/>
      <c r="E870" s="2"/>
      <c r="G870" s="61"/>
      <c r="H870" s="4"/>
      <c r="I870" s="3"/>
    </row>
    <row r="871" ht="16.5" customHeight="1">
      <c r="B871" s="1"/>
      <c r="E871" s="2"/>
      <c r="G871" s="61"/>
      <c r="H871" s="4"/>
      <c r="I871" s="3"/>
    </row>
    <row r="872" ht="16.5" customHeight="1">
      <c r="B872" s="1"/>
      <c r="E872" s="2"/>
      <c r="G872" s="61"/>
      <c r="H872" s="4"/>
      <c r="I872" s="3"/>
    </row>
    <row r="873" ht="16.5" customHeight="1">
      <c r="B873" s="1"/>
      <c r="E873" s="2"/>
      <c r="G873" s="61"/>
      <c r="H873" s="4"/>
      <c r="I873" s="3"/>
    </row>
    <row r="874" ht="16.5" customHeight="1">
      <c r="B874" s="1"/>
      <c r="E874" s="2"/>
      <c r="G874" s="61"/>
      <c r="H874" s="4"/>
      <c r="I874" s="3"/>
    </row>
    <row r="875" ht="16.5" customHeight="1">
      <c r="B875" s="1"/>
      <c r="E875" s="2"/>
      <c r="G875" s="61"/>
      <c r="H875" s="4"/>
      <c r="I875" s="3"/>
    </row>
    <row r="876" ht="16.5" customHeight="1">
      <c r="B876" s="1"/>
      <c r="E876" s="2"/>
      <c r="G876" s="61"/>
      <c r="H876" s="4"/>
      <c r="I876" s="3"/>
    </row>
    <row r="877" ht="16.5" customHeight="1">
      <c r="B877" s="1"/>
      <c r="E877" s="2"/>
      <c r="G877" s="61"/>
      <c r="H877" s="4"/>
      <c r="I877" s="3"/>
    </row>
    <row r="878" ht="16.5" customHeight="1">
      <c r="B878" s="1"/>
      <c r="E878" s="2"/>
      <c r="G878" s="61"/>
      <c r="H878" s="4"/>
      <c r="I878" s="3"/>
    </row>
    <row r="879" ht="16.5" customHeight="1">
      <c r="B879" s="1"/>
      <c r="E879" s="2"/>
      <c r="G879" s="61"/>
      <c r="H879" s="4"/>
      <c r="I879" s="3"/>
    </row>
    <row r="880" ht="16.5" customHeight="1">
      <c r="B880" s="1"/>
      <c r="E880" s="2"/>
      <c r="G880" s="61"/>
      <c r="H880" s="4"/>
      <c r="I880" s="3"/>
    </row>
    <row r="881" ht="16.5" customHeight="1">
      <c r="B881" s="1"/>
      <c r="E881" s="2"/>
      <c r="G881" s="61"/>
      <c r="H881" s="4"/>
      <c r="I881" s="3"/>
    </row>
    <row r="882" ht="16.5" customHeight="1">
      <c r="B882" s="1"/>
      <c r="E882" s="2"/>
      <c r="G882" s="61"/>
      <c r="H882" s="4"/>
      <c r="I882" s="3"/>
    </row>
    <row r="883" ht="16.5" customHeight="1">
      <c r="B883" s="1"/>
      <c r="E883" s="2"/>
      <c r="G883" s="61"/>
      <c r="H883" s="4"/>
      <c r="I883" s="3"/>
    </row>
    <row r="884" ht="16.5" customHeight="1">
      <c r="B884" s="1"/>
      <c r="E884" s="2"/>
      <c r="G884" s="61"/>
      <c r="H884" s="4"/>
      <c r="I884" s="3"/>
    </row>
    <row r="885" ht="16.5" customHeight="1">
      <c r="B885" s="1"/>
      <c r="E885" s="2"/>
      <c r="G885" s="61"/>
      <c r="H885" s="4"/>
      <c r="I885" s="3"/>
    </row>
    <row r="886" ht="16.5" customHeight="1">
      <c r="B886" s="1"/>
      <c r="E886" s="2"/>
      <c r="G886" s="61"/>
      <c r="H886" s="4"/>
      <c r="I886" s="3"/>
    </row>
    <row r="887" ht="16.5" customHeight="1">
      <c r="B887" s="1"/>
      <c r="E887" s="2"/>
      <c r="G887" s="61"/>
      <c r="H887" s="4"/>
      <c r="I887" s="3"/>
    </row>
    <row r="888" ht="16.5" customHeight="1">
      <c r="B888" s="1"/>
      <c r="E888" s="2"/>
      <c r="G888" s="61"/>
      <c r="H888" s="4"/>
      <c r="I888" s="3"/>
    </row>
    <row r="889" ht="16.5" customHeight="1">
      <c r="B889" s="1"/>
      <c r="E889" s="2"/>
      <c r="G889" s="61"/>
      <c r="H889" s="4"/>
      <c r="I889" s="3"/>
    </row>
    <row r="890" ht="16.5" customHeight="1">
      <c r="B890" s="1"/>
      <c r="E890" s="2"/>
      <c r="G890" s="61"/>
      <c r="H890" s="4"/>
      <c r="I890" s="3"/>
    </row>
    <row r="891" ht="16.5" customHeight="1">
      <c r="B891" s="1"/>
      <c r="E891" s="2"/>
      <c r="G891" s="61"/>
      <c r="H891" s="4"/>
      <c r="I891" s="3"/>
    </row>
    <row r="892" ht="16.5" customHeight="1">
      <c r="B892" s="1"/>
      <c r="E892" s="2"/>
      <c r="G892" s="61"/>
      <c r="H892" s="4"/>
      <c r="I892" s="3"/>
    </row>
    <row r="893" ht="16.5" customHeight="1">
      <c r="B893" s="1"/>
      <c r="E893" s="2"/>
      <c r="G893" s="61"/>
      <c r="H893" s="4"/>
      <c r="I893" s="3"/>
    </row>
    <row r="894" ht="16.5" customHeight="1">
      <c r="B894" s="1"/>
      <c r="E894" s="2"/>
      <c r="G894" s="61"/>
      <c r="H894" s="4"/>
      <c r="I894" s="3"/>
    </row>
    <row r="895" ht="16.5" customHeight="1">
      <c r="B895" s="1"/>
      <c r="E895" s="2"/>
      <c r="G895" s="61"/>
      <c r="H895" s="4"/>
      <c r="I895" s="3"/>
    </row>
    <row r="896" ht="16.5" customHeight="1">
      <c r="B896" s="1"/>
      <c r="E896" s="2"/>
      <c r="G896" s="61"/>
      <c r="H896" s="4"/>
      <c r="I896" s="3"/>
    </row>
    <row r="897" ht="16.5" customHeight="1">
      <c r="B897" s="1"/>
      <c r="E897" s="2"/>
      <c r="G897" s="61"/>
      <c r="H897" s="4"/>
      <c r="I897" s="3"/>
    </row>
    <row r="898" ht="16.5" customHeight="1">
      <c r="B898" s="1"/>
      <c r="E898" s="2"/>
      <c r="G898" s="61"/>
      <c r="H898" s="4"/>
      <c r="I898" s="3"/>
    </row>
    <row r="899" ht="16.5" customHeight="1">
      <c r="B899" s="1"/>
      <c r="E899" s="2"/>
      <c r="G899" s="61"/>
      <c r="H899" s="4"/>
      <c r="I899" s="3"/>
    </row>
    <row r="900" ht="16.5" customHeight="1">
      <c r="B900" s="1"/>
      <c r="E900" s="2"/>
      <c r="G900" s="61"/>
      <c r="H900" s="4"/>
      <c r="I900" s="3"/>
    </row>
    <row r="901" ht="16.5" customHeight="1">
      <c r="B901" s="1"/>
      <c r="E901" s="2"/>
      <c r="G901" s="61"/>
      <c r="H901" s="4"/>
      <c r="I901" s="3"/>
    </row>
    <row r="902" ht="16.5" customHeight="1">
      <c r="B902" s="1"/>
      <c r="E902" s="2"/>
      <c r="G902" s="61"/>
      <c r="H902" s="4"/>
      <c r="I902" s="3"/>
    </row>
    <row r="903" ht="16.5" customHeight="1">
      <c r="B903" s="1"/>
      <c r="E903" s="2"/>
      <c r="G903" s="61"/>
      <c r="H903" s="4"/>
      <c r="I903" s="3"/>
    </row>
    <row r="904" ht="16.5" customHeight="1">
      <c r="B904" s="1"/>
      <c r="E904" s="2"/>
      <c r="G904" s="61"/>
      <c r="H904" s="4"/>
      <c r="I904" s="3"/>
    </row>
    <row r="905" ht="16.5" customHeight="1">
      <c r="B905" s="1"/>
      <c r="E905" s="2"/>
      <c r="G905" s="61"/>
      <c r="H905" s="4"/>
      <c r="I905" s="3"/>
    </row>
    <row r="906" ht="16.5" customHeight="1">
      <c r="B906" s="1"/>
      <c r="E906" s="2"/>
      <c r="G906" s="61"/>
      <c r="H906" s="4"/>
      <c r="I906" s="3"/>
    </row>
    <row r="907" ht="16.5" customHeight="1">
      <c r="B907" s="1"/>
      <c r="E907" s="2"/>
      <c r="G907" s="61"/>
      <c r="H907" s="4"/>
      <c r="I907" s="3"/>
    </row>
    <row r="908" ht="16.5" customHeight="1">
      <c r="B908" s="1"/>
      <c r="E908" s="2"/>
      <c r="G908" s="61"/>
      <c r="H908" s="4"/>
      <c r="I908" s="3"/>
    </row>
    <row r="909" ht="16.5" customHeight="1">
      <c r="B909" s="1"/>
      <c r="E909" s="2"/>
      <c r="G909" s="61"/>
      <c r="H909" s="4"/>
      <c r="I909" s="3"/>
    </row>
    <row r="910" ht="16.5" customHeight="1">
      <c r="B910" s="1"/>
      <c r="E910" s="2"/>
      <c r="G910" s="61"/>
      <c r="H910" s="4"/>
      <c r="I910" s="3"/>
    </row>
    <row r="911" ht="16.5" customHeight="1">
      <c r="B911" s="1"/>
      <c r="E911" s="2"/>
      <c r="G911" s="61"/>
      <c r="H911" s="4"/>
      <c r="I911" s="3"/>
    </row>
    <row r="912" ht="16.5" customHeight="1">
      <c r="B912" s="1"/>
      <c r="E912" s="2"/>
      <c r="G912" s="61"/>
      <c r="H912" s="4"/>
      <c r="I912" s="3"/>
    </row>
    <row r="913" ht="16.5" customHeight="1">
      <c r="B913" s="1"/>
      <c r="E913" s="2"/>
      <c r="G913" s="61"/>
      <c r="H913" s="4"/>
      <c r="I913" s="3"/>
    </row>
    <row r="914" ht="16.5" customHeight="1">
      <c r="B914" s="1"/>
      <c r="E914" s="2"/>
      <c r="G914" s="61"/>
      <c r="H914" s="4"/>
      <c r="I914" s="3"/>
    </row>
    <row r="915" ht="16.5" customHeight="1">
      <c r="B915" s="1"/>
      <c r="E915" s="2"/>
      <c r="G915" s="61"/>
      <c r="H915" s="4"/>
      <c r="I915" s="3"/>
    </row>
    <row r="916" ht="16.5" customHeight="1">
      <c r="B916" s="1"/>
      <c r="E916" s="2"/>
      <c r="G916" s="61"/>
      <c r="H916" s="4"/>
      <c r="I916" s="3"/>
    </row>
    <row r="917" ht="16.5" customHeight="1">
      <c r="B917" s="1"/>
      <c r="E917" s="2"/>
      <c r="G917" s="61"/>
      <c r="H917" s="4"/>
      <c r="I917" s="3"/>
    </row>
    <row r="918" ht="16.5" customHeight="1">
      <c r="B918" s="1"/>
      <c r="E918" s="2"/>
      <c r="G918" s="61"/>
      <c r="H918" s="4"/>
      <c r="I918" s="3"/>
    </row>
    <row r="919" ht="16.5" customHeight="1">
      <c r="B919" s="1"/>
      <c r="E919" s="2"/>
      <c r="G919" s="61"/>
      <c r="H919" s="4"/>
      <c r="I919" s="3"/>
    </row>
    <row r="920" ht="16.5" customHeight="1">
      <c r="B920" s="1"/>
      <c r="E920" s="2"/>
      <c r="G920" s="61"/>
      <c r="H920" s="4"/>
      <c r="I920" s="3"/>
    </row>
    <row r="921" ht="16.5" customHeight="1">
      <c r="B921" s="1"/>
      <c r="E921" s="2"/>
      <c r="G921" s="61"/>
      <c r="H921" s="4"/>
      <c r="I921" s="3"/>
    </row>
    <row r="922" ht="16.5" customHeight="1">
      <c r="B922" s="1"/>
      <c r="E922" s="2"/>
      <c r="G922" s="61"/>
      <c r="H922" s="4"/>
      <c r="I922" s="3"/>
    </row>
    <row r="923" ht="16.5" customHeight="1">
      <c r="B923" s="1"/>
      <c r="E923" s="2"/>
      <c r="G923" s="61"/>
      <c r="H923" s="4"/>
      <c r="I923" s="3"/>
    </row>
    <row r="924" ht="16.5" customHeight="1">
      <c r="B924" s="1"/>
      <c r="E924" s="2"/>
      <c r="G924" s="61"/>
      <c r="H924" s="4"/>
      <c r="I924" s="3"/>
    </row>
    <row r="925" ht="16.5" customHeight="1">
      <c r="B925" s="1"/>
      <c r="E925" s="2"/>
      <c r="G925" s="61"/>
      <c r="H925" s="4"/>
      <c r="I925" s="3"/>
    </row>
    <row r="926" ht="16.5" customHeight="1">
      <c r="B926" s="1"/>
      <c r="E926" s="2"/>
      <c r="G926" s="61"/>
      <c r="H926" s="4"/>
      <c r="I926" s="3"/>
    </row>
    <row r="927" ht="16.5" customHeight="1">
      <c r="B927" s="1"/>
      <c r="E927" s="2"/>
      <c r="G927" s="61"/>
      <c r="H927" s="4"/>
      <c r="I927" s="3"/>
    </row>
    <row r="928" ht="16.5" customHeight="1">
      <c r="B928" s="1"/>
      <c r="E928" s="2"/>
      <c r="G928" s="61"/>
      <c r="H928" s="4"/>
      <c r="I928" s="3"/>
    </row>
    <row r="929" ht="16.5" customHeight="1">
      <c r="B929" s="1"/>
      <c r="E929" s="2"/>
      <c r="G929" s="61"/>
      <c r="H929" s="4"/>
      <c r="I929" s="3"/>
    </row>
    <row r="930" ht="16.5" customHeight="1">
      <c r="B930" s="1"/>
      <c r="E930" s="2"/>
      <c r="G930" s="61"/>
      <c r="H930" s="4"/>
      <c r="I930" s="3"/>
    </row>
    <row r="931" ht="16.5" customHeight="1">
      <c r="B931" s="1"/>
      <c r="E931" s="2"/>
      <c r="G931" s="61"/>
      <c r="H931" s="4"/>
      <c r="I931" s="3"/>
    </row>
    <row r="932" ht="16.5" customHeight="1">
      <c r="B932" s="1"/>
      <c r="E932" s="2"/>
      <c r="G932" s="61"/>
      <c r="H932" s="4"/>
      <c r="I932" s="3"/>
    </row>
    <row r="933" ht="16.5" customHeight="1">
      <c r="B933" s="1"/>
      <c r="E933" s="2"/>
      <c r="G933" s="61"/>
      <c r="H933" s="4"/>
      <c r="I933" s="3"/>
    </row>
    <row r="934" ht="16.5" customHeight="1">
      <c r="B934" s="1"/>
      <c r="E934" s="2"/>
      <c r="G934" s="61"/>
      <c r="H934" s="4"/>
      <c r="I934" s="3"/>
    </row>
    <row r="935" ht="16.5" customHeight="1">
      <c r="B935" s="1"/>
      <c r="E935" s="2"/>
      <c r="G935" s="61"/>
      <c r="H935" s="4"/>
      <c r="I935" s="3"/>
    </row>
    <row r="936" ht="16.5" customHeight="1">
      <c r="B936" s="1"/>
      <c r="E936" s="2"/>
      <c r="G936" s="61"/>
      <c r="H936" s="4"/>
      <c r="I936" s="3"/>
    </row>
    <row r="937" ht="16.5" customHeight="1">
      <c r="B937" s="1"/>
      <c r="E937" s="2"/>
      <c r="G937" s="61"/>
      <c r="H937" s="4"/>
      <c r="I937" s="3"/>
    </row>
    <row r="938" ht="16.5" customHeight="1">
      <c r="B938" s="1"/>
      <c r="E938" s="2"/>
      <c r="G938" s="61"/>
      <c r="H938" s="4"/>
      <c r="I938" s="3"/>
    </row>
    <row r="939" ht="16.5" customHeight="1">
      <c r="B939" s="1"/>
      <c r="E939" s="2"/>
      <c r="G939" s="61"/>
      <c r="H939" s="4"/>
      <c r="I939" s="3"/>
    </row>
    <row r="940" ht="16.5" customHeight="1">
      <c r="B940" s="1"/>
      <c r="E940" s="2"/>
      <c r="G940" s="61"/>
      <c r="H940" s="4"/>
      <c r="I940" s="3"/>
    </row>
    <row r="941" ht="16.5" customHeight="1">
      <c r="B941" s="1"/>
      <c r="E941" s="2"/>
      <c r="G941" s="61"/>
      <c r="H941" s="4"/>
      <c r="I941" s="3"/>
    </row>
    <row r="942" ht="16.5" customHeight="1">
      <c r="B942" s="1"/>
      <c r="E942" s="2"/>
      <c r="G942" s="61"/>
      <c r="H942" s="4"/>
      <c r="I942" s="3"/>
    </row>
    <row r="943" ht="16.5" customHeight="1">
      <c r="B943" s="1"/>
      <c r="E943" s="2"/>
      <c r="G943" s="61"/>
      <c r="H943" s="4"/>
      <c r="I943" s="3"/>
    </row>
    <row r="944" ht="16.5" customHeight="1">
      <c r="B944" s="1"/>
      <c r="E944" s="2"/>
      <c r="G944" s="61"/>
      <c r="H944" s="4"/>
      <c r="I944" s="3"/>
    </row>
    <row r="945" ht="16.5" customHeight="1">
      <c r="B945" s="1"/>
      <c r="E945" s="2"/>
      <c r="G945" s="61"/>
      <c r="H945" s="4"/>
      <c r="I945" s="3"/>
    </row>
    <row r="946" ht="16.5" customHeight="1">
      <c r="B946" s="1"/>
      <c r="E946" s="2"/>
      <c r="G946" s="61"/>
      <c r="H946" s="4"/>
      <c r="I946" s="3"/>
    </row>
    <row r="947" ht="16.5" customHeight="1">
      <c r="B947" s="1"/>
      <c r="E947" s="2"/>
      <c r="G947" s="61"/>
      <c r="H947" s="4"/>
      <c r="I947" s="3"/>
    </row>
    <row r="948" ht="16.5" customHeight="1">
      <c r="B948" s="1"/>
      <c r="E948" s="2"/>
      <c r="G948" s="61"/>
      <c r="H948" s="4"/>
      <c r="I948" s="3"/>
    </row>
    <row r="949" ht="16.5" customHeight="1">
      <c r="B949" s="1"/>
      <c r="E949" s="2"/>
      <c r="G949" s="61"/>
      <c r="H949" s="4"/>
      <c r="I949" s="3"/>
    </row>
    <row r="950" ht="16.5" customHeight="1">
      <c r="B950" s="1"/>
      <c r="E950" s="2"/>
      <c r="G950" s="61"/>
      <c r="H950" s="4"/>
      <c r="I950" s="3"/>
    </row>
    <row r="951" ht="16.5" customHeight="1">
      <c r="B951" s="1"/>
      <c r="E951" s="2"/>
      <c r="G951" s="61"/>
      <c r="H951" s="4"/>
      <c r="I951" s="3"/>
    </row>
    <row r="952" ht="16.5" customHeight="1">
      <c r="B952" s="1"/>
      <c r="E952" s="2"/>
      <c r="G952" s="61"/>
      <c r="H952" s="4"/>
      <c r="I952" s="3"/>
    </row>
    <row r="953" ht="16.5" customHeight="1">
      <c r="B953" s="1"/>
      <c r="E953" s="2"/>
      <c r="G953" s="61"/>
      <c r="H953" s="4"/>
      <c r="I953" s="3"/>
    </row>
    <row r="954" ht="16.5" customHeight="1">
      <c r="B954" s="1"/>
      <c r="E954" s="2"/>
      <c r="G954" s="61"/>
      <c r="H954" s="4"/>
      <c r="I954" s="3"/>
    </row>
    <row r="955" ht="16.5" customHeight="1">
      <c r="B955" s="1"/>
      <c r="E955" s="2"/>
      <c r="G955" s="61"/>
      <c r="H955" s="4"/>
      <c r="I955" s="3"/>
    </row>
    <row r="956" ht="16.5" customHeight="1">
      <c r="B956" s="1"/>
      <c r="E956" s="2"/>
      <c r="G956" s="61"/>
      <c r="H956" s="4"/>
      <c r="I956" s="3"/>
    </row>
    <row r="957" ht="16.5" customHeight="1">
      <c r="B957" s="1"/>
      <c r="E957" s="2"/>
      <c r="G957" s="61"/>
      <c r="H957" s="4"/>
      <c r="I957" s="3"/>
    </row>
    <row r="958" ht="16.5" customHeight="1">
      <c r="B958" s="1"/>
      <c r="E958" s="2"/>
      <c r="G958" s="61"/>
      <c r="H958" s="4"/>
      <c r="I958" s="3"/>
    </row>
    <row r="959" ht="16.5" customHeight="1">
      <c r="B959" s="1"/>
      <c r="E959" s="2"/>
      <c r="G959" s="61"/>
      <c r="H959" s="4"/>
      <c r="I959" s="3"/>
    </row>
    <row r="960" ht="16.5" customHeight="1">
      <c r="B960" s="1"/>
      <c r="E960" s="2"/>
      <c r="G960" s="61"/>
      <c r="H960" s="4"/>
      <c r="I960" s="3"/>
    </row>
    <row r="961" ht="16.5" customHeight="1">
      <c r="B961" s="1"/>
      <c r="E961" s="2"/>
      <c r="G961" s="61"/>
      <c r="H961" s="4"/>
      <c r="I961" s="3"/>
    </row>
    <row r="962" ht="16.5" customHeight="1">
      <c r="B962" s="1"/>
      <c r="E962" s="2"/>
      <c r="G962" s="61"/>
      <c r="H962" s="4"/>
      <c r="I962" s="3"/>
    </row>
    <row r="963" ht="16.5" customHeight="1">
      <c r="B963" s="1"/>
      <c r="E963" s="2"/>
      <c r="G963" s="61"/>
      <c r="H963" s="4"/>
      <c r="I963" s="3"/>
    </row>
    <row r="964" ht="16.5" customHeight="1">
      <c r="B964" s="1"/>
      <c r="E964" s="2"/>
      <c r="G964" s="61"/>
      <c r="H964" s="4"/>
      <c r="I964" s="3"/>
    </row>
    <row r="965" ht="16.5" customHeight="1">
      <c r="B965" s="1"/>
      <c r="E965" s="2"/>
      <c r="G965" s="61"/>
      <c r="H965" s="4"/>
      <c r="I965" s="3"/>
    </row>
    <row r="966" ht="16.5" customHeight="1">
      <c r="B966" s="1"/>
      <c r="E966" s="2"/>
      <c r="G966" s="61"/>
      <c r="H966" s="4"/>
      <c r="I966" s="3"/>
    </row>
    <row r="967" ht="16.5" customHeight="1">
      <c r="B967" s="1"/>
      <c r="E967" s="2"/>
      <c r="G967" s="61"/>
      <c r="H967" s="4"/>
      <c r="I967" s="3"/>
    </row>
    <row r="968" ht="16.5" customHeight="1">
      <c r="B968" s="1"/>
      <c r="E968" s="2"/>
      <c r="G968" s="61"/>
      <c r="H968" s="4"/>
      <c r="I968" s="3"/>
    </row>
    <row r="969" ht="16.5" customHeight="1">
      <c r="B969" s="1"/>
      <c r="E969" s="2"/>
      <c r="G969" s="61"/>
      <c r="H969" s="4"/>
      <c r="I969" s="3"/>
    </row>
    <row r="970" ht="16.5" customHeight="1">
      <c r="B970" s="1"/>
      <c r="E970" s="2"/>
      <c r="G970" s="61"/>
      <c r="H970" s="4"/>
      <c r="I970" s="3"/>
    </row>
    <row r="971" ht="16.5" customHeight="1">
      <c r="B971" s="1"/>
      <c r="E971" s="2"/>
      <c r="G971" s="61"/>
      <c r="H971" s="4"/>
      <c r="I971" s="3"/>
    </row>
    <row r="972" ht="16.5" customHeight="1">
      <c r="B972" s="1"/>
      <c r="E972" s="2"/>
      <c r="G972" s="61"/>
      <c r="H972" s="4"/>
      <c r="I972" s="3"/>
    </row>
    <row r="973" ht="16.5" customHeight="1">
      <c r="B973" s="1"/>
      <c r="E973" s="2"/>
      <c r="G973" s="61"/>
      <c r="H973" s="4"/>
      <c r="I973" s="3"/>
    </row>
    <row r="974" ht="16.5" customHeight="1">
      <c r="B974" s="1"/>
      <c r="E974" s="2"/>
      <c r="G974" s="61"/>
      <c r="H974" s="4"/>
      <c r="I974" s="3"/>
    </row>
    <row r="975" ht="16.5" customHeight="1">
      <c r="B975" s="1"/>
      <c r="E975" s="2"/>
      <c r="G975" s="61"/>
      <c r="H975" s="4"/>
      <c r="I975" s="3"/>
    </row>
    <row r="976" ht="16.5" customHeight="1">
      <c r="B976" s="1"/>
      <c r="E976" s="2"/>
      <c r="G976" s="61"/>
      <c r="H976" s="4"/>
      <c r="I976" s="3"/>
    </row>
    <row r="977" ht="16.5" customHeight="1">
      <c r="B977" s="1"/>
      <c r="E977" s="2"/>
      <c r="G977" s="61"/>
      <c r="H977" s="4"/>
      <c r="I977" s="3"/>
    </row>
    <row r="978" ht="16.5" customHeight="1">
      <c r="B978" s="1"/>
      <c r="E978" s="2"/>
      <c r="G978" s="61"/>
      <c r="H978" s="4"/>
      <c r="I978" s="3"/>
    </row>
    <row r="979" ht="16.5" customHeight="1">
      <c r="B979" s="1"/>
      <c r="E979" s="2"/>
      <c r="G979" s="61"/>
      <c r="H979" s="4"/>
      <c r="I979" s="3"/>
    </row>
    <row r="980" ht="16.5" customHeight="1">
      <c r="B980" s="1"/>
      <c r="E980" s="2"/>
      <c r="G980" s="61"/>
      <c r="H980" s="4"/>
      <c r="I980" s="3"/>
    </row>
    <row r="981" ht="16.5" customHeight="1">
      <c r="B981" s="1"/>
      <c r="E981" s="2"/>
      <c r="G981" s="61"/>
      <c r="H981" s="4"/>
      <c r="I981" s="3"/>
    </row>
    <row r="982" ht="16.5" customHeight="1">
      <c r="B982" s="1"/>
      <c r="E982" s="2"/>
      <c r="G982" s="61"/>
      <c r="H982" s="4"/>
      <c r="I982" s="3"/>
    </row>
    <row r="983" ht="16.5" customHeight="1">
      <c r="B983" s="1"/>
      <c r="E983" s="2"/>
      <c r="G983" s="61"/>
      <c r="H983" s="4"/>
      <c r="I983" s="3"/>
    </row>
    <row r="984" ht="16.5" customHeight="1">
      <c r="B984" s="1"/>
      <c r="E984" s="2"/>
      <c r="G984" s="61"/>
      <c r="H984" s="4"/>
      <c r="I984" s="3"/>
    </row>
    <row r="985" ht="16.5" customHeight="1">
      <c r="B985" s="1"/>
      <c r="E985" s="2"/>
      <c r="G985" s="61"/>
      <c r="H985" s="4"/>
      <c r="I985" s="3"/>
    </row>
    <row r="986" ht="16.5" customHeight="1">
      <c r="B986" s="1"/>
      <c r="E986" s="2"/>
      <c r="G986" s="61"/>
      <c r="H986" s="4"/>
      <c r="I986" s="3"/>
    </row>
    <row r="987" ht="16.5" customHeight="1">
      <c r="B987" s="1"/>
      <c r="E987" s="2"/>
      <c r="G987" s="61"/>
      <c r="H987" s="4"/>
      <c r="I987" s="3"/>
    </row>
    <row r="988" ht="16.5" customHeight="1">
      <c r="B988" s="1"/>
      <c r="E988" s="2"/>
      <c r="G988" s="61"/>
      <c r="H988" s="4"/>
      <c r="I988" s="3"/>
    </row>
    <row r="989" ht="16.5" customHeight="1">
      <c r="B989" s="1"/>
      <c r="E989" s="2"/>
      <c r="G989" s="61"/>
      <c r="H989" s="4"/>
      <c r="I989" s="3"/>
    </row>
    <row r="990" ht="16.5" customHeight="1">
      <c r="B990" s="1"/>
      <c r="E990" s="2"/>
      <c r="G990" s="61"/>
      <c r="H990" s="4"/>
      <c r="I990" s="3"/>
    </row>
    <row r="991" ht="16.5" customHeight="1">
      <c r="B991" s="1"/>
      <c r="E991" s="2"/>
      <c r="G991" s="61"/>
      <c r="H991" s="4"/>
      <c r="I991" s="3"/>
    </row>
    <row r="992" ht="16.5" customHeight="1">
      <c r="B992" s="1"/>
      <c r="E992" s="2"/>
      <c r="G992" s="61"/>
      <c r="H992" s="4"/>
      <c r="I992" s="3"/>
    </row>
    <row r="993" ht="16.5" customHeight="1">
      <c r="B993" s="1"/>
      <c r="E993" s="2"/>
      <c r="G993" s="61"/>
      <c r="H993" s="4"/>
      <c r="I993" s="3"/>
    </row>
    <row r="994" ht="16.5" customHeight="1">
      <c r="B994" s="1"/>
      <c r="E994" s="2"/>
      <c r="G994" s="61"/>
      <c r="H994" s="4"/>
      <c r="I994" s="3"/>
    </row>
    <row r="995" ht="16.5" customHeight="1">
      <c r="B995" s="1"/>
      <c r="E995" s="2"/>
      <c r="G995" s="61"/>
      <c r="H995" s="4"/>
      <c r="I995" s="3"/>
    </row>
    <row r="996" ht="16.5" customHeight="1">
      <c r="B996" s="1"/>
      <c r="E996" s="2"/>
      <c r="G996" s="61"/>
      <c r="H996" s="4"/>
      <c r="I996" s="3"/>
    </row>
    <row r="997" ht="16.5" customHeight="1">
      <c r="B997" s="1"/>
      <c r="E997" s="2"/>
      <c r="G997" s="61"/>
      <c r="H997" s="4"/>
      <c r="I997" s="3"/>
    </row>
    <row r="998" ht="16.5" customHeight="1">
      <c r="B998" s="1"/>
      <c r="E998" s="2"/>
      <c r="G998" s="61"/>
      <c r="H998" s="4"/>
      <c r="I998" s="3"/>
    </row>
    <row r="999" ht="16.5" customHeight="1">
      <c r="B999" s="1"/>
      <c r="E999" s="2"/>
      <c r="G999" s="61"/>
      <c r="H999" s="4"/>
      <c r="I999" s="3"/>
    </row>
    <row r="1000" ht="16.5" customHeight="1">
      <c r="B1000" s="1"/>
      <c r="E1000" s="2"/>
      <c r="G1000" s="61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4.14"/>
    <col customWidth="1" min="4" max="4" width="16.86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61"/>
      <c r="H1" s="4"/>
    </row>
    <row r="2" ht="35.25" customHeight="1">
      <c r="B2" s="5" t="s">
        <v>213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62" t="s">
        <v>214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47">
        <v>4400.0</v>
      </c>
      <c r="H4" s="16"/>
      <c r="I4" s="17" t="s">
        <v>215</v>
      </c>
      <c r="J4" s="17"/>
      <c r="K4" s="17"/>
    </row>
    <row r="5" ht="16.5" customHeight="1">
      <c r="B5" s="14">
        <v>45014.0</v>
      </c>
      <c r="C5" s="15"/>
      <c r="D5" s="15" t="s">
        <v>200</v>
      </c>
      <c r="E5" s="15"/>
      <c r="F5" s="15">
        <v>80.0</v>
      </c>
      <c r="G5" s="47">
        <v>4320.0</v>
      </c>
      <c r="H5" s="16"/>
      <c r="I5" s="17"/>
      <c r="J5" s="17"/>
      <c r="K5" s="17"/>
    </row>
    <row r="6" ht="16.5" customHeight="1">
      <c r="B6" s="14">
        <v>45029.0</v>
      </c>
      <c r="C6" s="15"/>
      <c r="D6" s="15" t="s">
        <v>200</v>
      </c>
      <c r="E6" s="15"/>
      <c r="F6" s="15">
        <v>88.89</v>
      </c>
      <c r="G6" s="47">
        <v>4231.0</v>
      </c>
      <c r="H6" s="16"/>
      <c r="I6" s="17"/>
      <c r="J6" s="17"/>
      <c r="K6" s="17"/>
    </row>
    <row r="7" ht="16.5" customHeight="1">
      <c r="B7" s="14">
        <v>45057.0</v>
      </c>
      <c r="C7" s="15"/>
      <c r="D7" s="15" t="s">
        <v>200</v>
      </c>
      <c r="E7" s="15"/>
      <c r="F7" s="15">
        <v>88.89</v>
      </c>
      <c r="G7" s="47">
        <v>4142.0</v>
      </c>
      <c r="H7" s="16"/>
      <c r="I7" s="17"/>
      <c r="J7" s="17"/>
      <c r="K7" s="17"/>
    </row>
    <row r="8" ht="16.5" customHeight="1">
      <c r="B8" s="14">
        <v>45058.0</v>
      </c>
      <c r="C8" s="15"/>
      <c r="D8" s="15" t="s">
        <v>200</v>
      </c>
      <c r="E8" s="15"/>
      <c r="F8" s="15">
        <v>88.89</v>
      </c>
      <c r="G8" s="47">
        <v>4053.0</v>
      </c>
      <c r="H8" s="16"/>
      <c r="I8" s="17"/>
      <c r="J8" s="17"/>
      <c r="K8" s="17"/>
    </row>
    <row r="9" ht="16.5" customHeight="1">
      <c r="B9" s="14">
        <v>45063.0</v>
      </c>
      <c r="C9" s="15" t="s">
        <v>14</v>
      </c>
      <c r="D9" s="15"/>
      <c r="E9" s="15"/>
      <c r="F9" s="15"/>
      <c r="G9" s="47">
        <v>4400.0</v>
      </c>
      <c r="H9" s="16"/>
      <c r="I9" s="17"/>
      <c r="J9" s="17"/>
      <c r="K9" s="17"/>
    </row>
    <row r="10" ht="16.5" customHeight="1">
      <c r="B10" s="14">
        <v>45162.0</v>
      </c>
      <c r="C10" s="15"/>
      <c r="D10" s="15" t="s">
        <v>200</v>
      </c>
      <c r="E10" s="15"/>
      <c r="F10" s="15">
        <v>80.0</v>
      </c>
      <c r="G10" s="47">
        <v>4320.0</v>
      </c>
      <c r="H10" s="16"/>
      <c r="I10" s="17"/>
      <c r="J10" s="17"/>
      <c r="K10" s="17"/>
    </row>
    <row r="11" ht="16.5" customHeight="1">
      <c r="B11" s="14">
        <v>45184.0</v>
      </c>
      <c r="C11" s="15"/>
      <c r="D11" s="15" t="s">
        <v>200</v>
      </c>
      <c r="E11" s="15"/>
      <c r="F11" s="15">
        <v>88.89</v>
      </c>
      <c r="G11" s="47">
        <f>G10+E11-F11</f>
        <v>4231.11</v>
      </c>
      <c r="H11" s="16"/>
      <c r="I11" s="17"/>
      <c r="J11" s="17"/>
      <c r="K11" s="17"/>
    </row>
    <row r="12" ht="16.5" customHeight="1">
      <c r="B12" s="14">
        <v>45203.0</v>
      </c>
      <c r="C12" s="66" t="s">
        <v>216</v>
      </c>
      <c r="D12" s="67"/>
      <c r="E12" s="67"/>
      <c r="F12" s="68"/>
      <c r="G12" s="47">
        <v>3920.0</v>
      </c>
      <c r="H12" s="16"/>
      <c r="I12" s="17"/>
      <c r="J12" s="17"/>
      <c r="K12" s="17"/>
    </row>
    <row r="13" ht="16.5" customHeight="1">
      <c r="B13" s="14">
        <v>45219.0</v>
      </c>
      <c r="C13" s="15"/>
      <c r="D13" s="15" t="s">
        <v>179</v>
      </c>
      <c r="E13" s="15"/>
      <c r="F13" s="15">
        <v>42.0</v>
      </c>
      <c r="G13" s="47">
        <f t="shared" ref="G13:G55" si="1">G12-F13</f>
        <v>3878</v>
      </c>
      <c r="H13" s="16"/>
      <c r="I13" s="17"/>
      <c r="J13" s="17"/>
      <c r="K13" s="17"/>
    </row>
    <row r="14" ht="16.5" customHeight="1">
      <c r="B14" s="14">
        <v>45223.0</v>
      </c>
      <c r="C14" s="15"/>
      <c r="D14" s="17" t="s">
        <v>180</v>
      </c>
      <c r="E14" s="15"/>
      <c r="F14" s="15">
        <v>84.0</v>
      </c>
      <c r="G14" s="47">
        <f t="shared" si="1"/>
        <v>3794</v>
      </c>
      <c r="H14" s="16"/>
      <c r="I14" s="17"/>
      <c r="J14" s="17"/>
      <c r="K14" s="17"/>
    </row>
    <row r="15" ht="16.5" customHeight="1">
      <c r="B15" s="14">
        <v>45231.0</v>
      </c>
      <c r="C15" s="15"/>
      <c r="D15" s="17" t="s">
        <v>203</v>
      </c>
      <c r="E15" s="15"/>
      <c r="F15" s="15">
        <v>60.0</v>
      </c>
      <c r="G15" s="47">
        <f t="shared" si="1"/>
        <v>3734</v>
      </c>
      <c r="H15" s="16"/>
      <c r="I15" s="17"/>
      <c r="J15" s="17"/>
      <c r="K15" s="17"/>
    </row>
    <row r="16" ht="16.5" customHeight="1">
      <c r="B16" s="14">
        <v>45233.0</v>
      </c>
      <c r="C16" s="15"/>
      <c r="D16" s="17" t="s">
        <v>180</v>
      </c>
      <c r="E16" s="15"/>
      <c r="F16" s="15">
        <v>84.0</v>
      </c>
      <c r="G16" s="47">
        <f t="shared" si="1"/>
        <v>3650</v>
      </c>
      <c r="H16" s="16"/>
      <c r="I16" s="17"/>
      <c r="J16" s="17"/>
      <c r="K16" s="17"/>
    </row>
    <row r="17" ht="16.5" customHeight="1">
      <c r="B17" s="14">
        <v>45236.0</v>
      </c>
      <c r="C17" s="15"/>
      <c r="D17" s="17" t="s">
        <v>180</v>
      </c>
      <c r="E17" s="15"/>
      <c r="F17" s="15">
        <v>126.0</v>
      </c>
      <c r="G17" s="47">
        <f t="shared" si="1"/>
        <v>3524</v>
      </c>
      <c r="H17" s="16"/>
      <c r="I17" s="17"/>
      <c r="J17" s="17"/>
      <c r="K17" s="17"/>
    </row>
    <row r="18" ht="16.5" customHeight="1">
      <c r="B18" s="14">
        <v>45237.0</v>
      </c>
      <c r="C18" s="15"/>
      <c r="D18" s="17" t="s">
        <v>180</v>
      </c>
      <c r="E18" s="15"/>
      <c r="F18" s="15">
        <v>84.0</v>
      </c>
      <c r="G18" s="47">
        <f t="shared" si="1"/>
        <v>3440</v>
      </c>
      <c r="H18" s="16"/>
      <c r="I18" s="17"/>
      <c r="J18" s="17"/>
      <c r="K18" s="17"/>
    </row>
    <row r="19" ht="16.5" customHeight="1">
      <c r="B19" s="14">
        <v>45238.0</v>
      </c>
      <c r="C19" s="15"/>
      <c r="D19" s="15" t="s">
        <v>179</v>
      </c>
      <c r="E19" s="15"/>
      <c r="F19" s="15">
        <v>84.0</v>
      </c>
      <c r="G19" s="47">
        <f t="shared" si="1"/>
        <v>3356</v>
      </c>
      <c r="H19" s="16"/>
      <c r="I19" s="17"/>
      <c r="J19" s="17"/>
      <c r="K19" s="17"/>
    </row>
    <row r="20" ht="16.5" customHeight="1">
      <c r="B20" s="14">
        <v>45239.0</v>
      </c>
      <c r="C20" s="15"/>
      <c r="D20" s="15" t="s">
        <v>179</v>
      </c>
      <c r="E20" s="15"/>
      <c r="F20" s="15">
        <v>84.0</v>
      </c>
      <c r="G20" s="47">
        <f t="shared" si="1"/>
        <v>3272</v>
      </c>
      <c r="H20" s="16"/>
      <c r="I20" s="17"/>
      <c r="J20" s="17"/>
      <c r="K20" s="17"/>
    </row>
    <row r="21" ht="16.5" customHeight="1">
      <c r="B21" s="14">
        <v>45243.0</v>
      </c>
      <c r="C21" s="15"/>
      <c r="D21" s="17" t="s">
        <v>180</v>
      </c>
      <c r="E21" s="15"/>
      <c r="F21" s="15">
        <v>42.0</v>
      </c>
      <c r="G21" s="47">
        <f t="shared" si="1"/>
        <v>3230</v>
      </c>
      <c r="H21" s="16"/>
      <c r="I21" s="17"/>
      <c r="J21" s="17"/>
      <c r="K21" s="17"/>
    </row>
    <row r="22" ht="16.5" customHeight="1">
      <c r="B22" s="14">
        <v>45244.0</v>
      </c>
      <c r="C22" s="15"/>
      <c r="D22" s="17" t="s">
        <v>203</v>
      </c>
      <c r="E22" s="15"/>
      <c r="F22" s="15">
        <v>84.0</v>
      </c>
      <c r="G22" s="47">
        <f t="shared" si="1"/>
        <v>3146</v>
      </c>
      <c r="H22" s="16"/>
      <c r="I22" s="17"/>
      <c r="J22" s="17"/>
      <c r="K22" s="17"/>
    </row>
    <row r="23" ht="16.5" customHeight="1">
      <c r="B23" s="14">
        <v>45244.0</v>
      </c>
      <c r="C23" s="15"/>
      <c r="D23" s="17" t="s">
        <v>180</v>
      </c>
      <c r="E23" s="15"/>
      <c r="F23" s="15">
        <v>42.0</v>
      </c>
      <c r="G23" s="47">
        <f t="shared" si="1"/>
        <v>3104</v>
      </c>
      <c r="H23" s="16"/>
      <c r="I23" s="17"/>
      <c r="J23" s="17"/>
      <c r="K23" s="17"/>
    </row>
    <row r="24" ht="16.5" customHeight="1">
      <c r="B24" s="14">
        <v>45246.0</v>
      </c>
      <c r="C24" s="15"/>
      <c r="D24" s="17" t="s">
        <v>180</v>
      </c>
      <c r="E24" s="15"/>
      <c r="F24" s="15">
        <v>42.0</v>
      </c>
      <c r="G24" s="47">
        <f t="shared" si="1"/>
        <v>3062</v>
      </c>
      <c r="H24" s="16"/>
      <c r="I24" s="17"/>
      <c r="J24" s="17"/>
      <c r="K24" s="17"/>
    </row>
    <row r="25" ht="16.5" customHeight="1">
      <c r="B25" s="14">
        <v>45247.0</v>
      </c>
      <c r="C25" s="15"/>
      <c r="D25" s="15" t="s">
        <v>179</v>
      </c>
      <c r="E25" s="15"/>
      <c r="F25" s="15">
        <v>42.0</v>
      </c>
      <c r="G25" s="47">
        <f t="shared" si="1"/>
        <v>3020</v>
      </c>
      <c r="H25" s="16"/>
      <c r="I25" s="17"/>
      <c r="J25" s="17"/>
      <c r="K25" s="17"/>
    </row>
    <row r="26" ht="16.5" customHeight="1">
      <c r="B26" s="14">
        <v>45250.0</v>
      </c>
      <c r="C26" s="15"/>
      <c r="D26" s="15" t="s">
        <v>179</v>
      </c>
      <c r="E26" s="15"/>
      <c r="F26" s="15">
        <v>42.0</v>
      </c>
      <c r="G26" s="47">
        <f t="shared" si="1"/>
        <v>2978</v>
      </c>
      <c r="H26" s="16"/>
      <c r="I26" s="17"/>
      <c r="J26" s="17"/>
      <c r="K26" s="17"/>
    </row>
    <row r="27" ht="16.5" customHeight="1">
      <c r="B27" s="14">
        <v>45251.0</v>
      </c>
      <c r="C27" s="15"/>
      <c r="D27" s="17" t="s">
        <v>180</v>
      </c>
      <c r="E27" s="15"/>
      <c r="F27" s="15">
        <v>84.0</v>
      </c>
      <c r="G27" s="47">
        <f t="shared" si="1"/>
        <v>2894</v>
      </c>
      <c r="H27" s="16"/>
      <c r="I27" s="17"/>
      <c r="J27" s="17"/>
      <c r="K27" s="17"/>
    </row>
    <row r="28" ht="16.5" customHeight="1">
      <c r="B28" s="14">
        <v>45252.0</v>
      </c>
      <c r="C28" s="15"/>
      <c r="D28" s="17" t="s">
        <v>180</v>
      </c>
      <c r="E28" s="15"/>
      <c r="F28" s="15">
        <v>84.0</v>
      </c>
      <c r="G28" s="47">
        <f t="shared" si="1"/>
        <v>2810</v>
      </c>
      <c r="H28" s="16"/>
      <c r="I28" s="17"/>
      <c r="J28" s="17"/>
      <c r="K28" s="17"/>
    </row>
    <row r="29" ht="16.5" customHeight="1">
      <c r="B29" s="14">
        <v>45254.0</v>
      </c>
      <c r="C29" s="15"/>
      <c r="D29" s="17" t="s">
        <v>203</v>
      </c>
      <c r="E29" s="15"/>
      <c r="F29" s="15">
        <v>42.0</v>
      </c>
      <c r="G29" s="47">
        <f t="shared" si="1"/>
        <v>2768</v>
      </c>
      <c r="H29" s="16"/>
      <c r="I29" s="17"/>
      <c r="J29" s="17"/>
      <c r="K29" s="17"/>
    </row>
    <row r="30" ht="16.5" customHeight="1">
      <c r="B30" s="14">
        <v>45261.0</v>
      </c>
      <c r="C30" s="15"/>
      <c r="D30" s="17" t="s">
        <v>180</v>
      </c>
      <c r="E30" s="15"/>
      <c r="F30" s="15">
        <v>42.0</v>
      </c>
      <c r="G30" s="47">
        <f t="shared" si="1"/>
        <v>2726</v>
      </c>
      <c r="H30" s="16"/>
      <c r="I30" s="17"/>
      <c r="J30" s="17"/>
      <c r="K30" s="17"/>
    </row>
    <row r="31" ht="16.5" customHeight="1">
      <c r="B31" s="14">
        <v>45261.0</v>
      </c>
      <c r="C31" s="15"/>
      <c r="D31" s="17" t="s">
        <v>203</v>
      </c>
      <c r="E31" s="15"/>
      <c r="F31" s="15">
        <v>42.0</v>
      </c>
      <c r="G31" s="47">
        <f t="shared" si="1"/>
        <v>2684</v>
      </c>
      <c r="H31" s="16"/>
      <c r="I31" s="17"/>
      <c r="J31" s="17"/>
      <c r="K31" s="17"/>
    </row>
    <row r="32" ht="16.5" customHeight="1">
      <c r="B32" s="14">
        <v>45264.0</v>
      </c>
      <c r="C32" s="15"/>
      <c r="D32" s="15" t="s">
        <v>179</v>
      </c>
      <c r="E32" s="15"/>
      <c r="F32" s="15">
        <v>84.0</v>
      </c>
      <c r="G32" s="47">
        <f t="shared" si="1"/>
        <v>2600</v>
      </c>
      <c r="H32" s="16"/>
      <c r="I32" s="17"/>
      <c r="J32" s="17"/>
      <c r="K32" s="17"/>
    </row>
    <row r="33" ht="16.5" customHeight="1">
      <c r="B33" s="14">
        <v>45265.0</v>
      </c>
      <c r="C33" s="15"/>
      <c r="D33" s="15" t="s">
        <v>179</v>
      </c>
      <c r="E33" s="15"/>
      <c r="F33" s="15">
        <v>84.0</v>
      </c>
      <c r="G33" s="47">
        <f t="shared" si="1"/>
        <v>2516</v>
      </c>
      <c r="H33" s="16"/>
      <c r="I33" s="17"/>
      <c r="J33" s="17"/>
      <c r="K33" s="17"/>
    </row>
    <row r="34" ht="16.5" customHeight="1">
      <c r="B34" s="14">
        <v>45266.0</v>
      </c>
      <c r="C34" s="15"/>
      <c r="D34" s="15" t="s">
        <v>179</v>
      </c>
      <c r="E34" s="15"/>
      <c r="F34" s="15">
        <v>42.0</v>
      </c>
      <c r="G34" s="47">
        <f t="shared" si="1"/>
        <v>2474</v>
      </c>
      <c r="H34" s="16"/>
      <c r="I34" s="17"/>
      <c r="J34" s="17"/>
      <c r="K34" s="17"/>
    </row>
    <row r="35" ht="16.5" customHeight="1">
      <c r="B35" s="14">
        <v>45266.0</v>
      </c>
      <c r="C35" s="15"/>
      <c r="D35" s="17" t="s">
        <v>203</v>
      </c>
      <c r="E35" s="15"/>
      <c r="F35" s="15">
        <v>42.0</v>
      </c>
      <c r="G35" s="47">
        <f t="shared" si="1"/>
        <v>2432</v>
      </c>
      <c r="H35" s="16"/>
      <c r="I35" s="17"/>
      <c r="J35" s="17"/>
      <c r="K35" s="17"/>
    </row>
    <row r="36" ht="16.5" customHeight="1">
      <c r="B36" s="14">
        <v>45266.0</v>
      </c>
      <c r="C36" s="15"/>
      <c r="D36" s="15" t="s">
        <v>200</v>
      </c>
      <c r="E36" s="15"/>
      <c r="F36" s="15">
        <v>80.0</v>
      </c>
      <c r="G36" s="47">
        <f t="shared" si="1"/>
        <v>2352</v>
      </c>
      <c r="H36" s="16"/>
      <c r="I36" s="17"/>
      <c r="J36" s="17"/>
      <c r="K36" s="17"/>
    </row>
    <row r="37" ht="16.5" customHeight="1">
      <c r="B37" s="14">
        <v>45267.0</v>
      </c>
      <c r="C37" s="15"/>
      <c r="D37" s="17" t="s">
        <v>180</v>
      </c>
      <c r="E37" s="15"/>
      <c r="F37" s="15">
        <v>42.0</v>
      </c>
      <c r="G37" s="47">
        <f t="shared" si="1"/>
        <v>2310</v>
      </c>
      <c r="H37" s="16"/>
      <c r="I37" s="17"/>
      <c r="J37" s="17"/>
      <c r="K37" s="17"/>
    </row>
    <row r="38" ht="16.5" customHeight="1">
      <c r="B38" s="14">
        <v>45271.0</v>
      </c>
      <c r="C38" s="15"/>
      <c r="D38" s="17" t="s">
        <v>180</v>
      </c>
      <c r="E38" s="15"/>
      <c r="F38" s="15">
        <v>84.0</v>
      </c>
      <c r="G38" s="47">
        <f t="shared" si="1"/>
        <v>2226</v>
      </c>
      <c r="H38" s="16"/>
      <c r="I38" s="17"/>
      <c r="J38" s="17"/>
      <c r="K38" s="17"/>
    </row>
    <row r="39" ht="16.5" customHeight="1">
      <c r="B39" s="14">
        <v>45272.0</v>
      </c>
      <c r="C39" s="15"/>
      <c r="D39" s="17" t="s">
        <v>180</v>
      </c>
      <c r="E39" s="15"/>
      <c r="F39" s="15">
        <v>126.0</v>
      </c>
      <c r="G39" s="47">
        <f t="shared" si="1"/>
        <v>2100</v>
      </c>
      <c r="H39" s="16"/>
      <c r="I39" s="17"/>
      <c r="J39" s="17"/>
      <c r="K39" s="17"/>
    </row>
    <row r="40" ht="16.5" customHeight="1">
      <c r="B40" s="14">
        <v>45273.0</v>
      </c>
      <c r="C40" s="15"/>
      <c r="D40" s="17" t="s">
        <v>180</v>
      </c>
      <c r="E40" s="15"/>
      <c r="F40" s="15">
        <v>42.0</v>
      </c>
      <c r="G40" s="47">
        <f t="shared" si="1"/>
        <v>2058</v>
      </c>
      <c r="H40" s="16"/>
      <c r="I40" s="17"/>
      <c r="J40" s="17"/>
      <c r="K40" s="17"/>
    </row>
    <row r="41" ht="16.5" customHeight="1">
      <c r="B41" s="14">
        <v>45275.0</v>
      </c>
      <c r="C41" s="15"/>
      <c r="D41" s="17" t="s">
        <v>180</v>
      </c>
      <c r="E41" s="15"/>
      <c r="F41" s="15">
        <v>42.0</v>
      </c>
      <c r="G41" s="47">
        <f t="shared" si="1"/>
        <v>2016</v>
      </c>
      <c r="H41" s="16"/>
      <c r="I41" s="17"/>
      <c r="J41" s="17"/>
      <c r="K41" s="17"/>
    </row>
    <row r="42" ht="16.5" customHeight="1">
      <c r="B42" s="14">
        <v>45278.0</v>
      </c>
      <c r="C42" s="15"/>
      <c r="D42" s="17" t="s">
        <v>180</v>
      </c>
      <c r="E42" s="15"/>
      <c r="F42" s="15">
        <v>84.0</v>
      </c>
      <c r="G42" s="47">
        <f t="shared" si="1"/>
        <v>1932</v>
      </c>
      <c r="H42" s="16"/>
      <c r="I42" s="17"/>
      <c r="J42" s="17"/>
      <c r="K42" s="17"/>
    </row>
    <row r="43" ht="16.5" customHeight="1">
      <c r="B43" s="14">
        <v>45281.0</v>
      </c>
      <c r="C43" s="15"/>
      <c r="D43" s="15" t="s">
        <v>179</v>
      </c>
      <c r="E43" s="15"/>
      <c r="F43" s="15">
        <v>42.0</v>
      </c>
      <c r="G43" s="47">
        <f t="shared" si="1"/>
        <v>1890</v>
      </c>
      <c r="H43" s="16"/>
      <c r="I43" s="17"/>
      <c r="J43" s="17"/>
      <c r="K43" s="17"/>
    </row>
    <row r="44" ht="16.5" customHeight="1">
      <c r="B44" s="14">
        <v>45289.0</v>
      </c>
      <c r="C44" s="15"/>
      <c r="D44" s="15" t="s">
        <v>179</v>
      </c>
      <c r="E44" s="15"/>
      <c r="F44" s="15">
        <v>84.0</v>
      </c>
      <c r="G44" s="47">
        <f t="shared" si="1"/>
        <v>1806</v>
      </c>
      <c r="H44" s="16"/>
      <c r="I44" s="17"/>
      <c r="J44" s="17"/>
      <c r="K44" s="17"/>
    </row>
    <row r="45" ht="16.5" customHeight="1">
      <c r="B45" s="14">
        <v>45289.0</v>
      </c>
      <c r="C45" s="15"/>
      <c r="D45" s="15" t="s">
        <v>179</v>
      </c>
      <c r="E45" s="15"/>
      <c r="F45" s="15">
        <v>84.0</v>
      </c>
      <c r="G45" s="47">
        <f t="shared" si="1"/>
        <v>1722</v>
      </c>
      <c r="H45" s="16"/>
      <c r="I45" s="17"/>
      <c r="J45" s="17"/>
      <c r="K45" s="17"/>
    </row>
    <row r="46" ht="16.5" customHeight="1">
      <c r="B46" s="14">
        <v>45324.0</v>
      </c>
      <c r="C46" s="15"/>
      <c r="D46" s="15" t="s">
        <v>200</v>
      </c>
      <c r="E46" s="15"/>
      <c r="F46" s="15">
        <v>88.89</v>
      </c>
      <c r="G46" s="47">
        <f t="shared" si="1"/>
        <v>1633.11</v>
      </c>
      <c r="H46" s="16"/>
      <c r="I46" s="17"/>
      <c r="J46" s="17"/>
      <c r="K46" s="17"/>
    </row>
    <row r="47" ht="16.5" customHeight="1">
      <c r="B47" s="14">
        <v>45488.0</v>
      </c>
      <c r="C47" s="15"/>
      <c r="D47" s="15" t="s">
        <v>200</v>
      </c>
      <c r="E47" s="15"/>
      <c r="F47" s="15">
        <v>80.0</v>
      </c>
      <c r="G47" s="47">
        <f t="shared" si="1"/>
        <v>1553.11</v>
      </c>
      <c r="H47" s="16"/>
      <c r="I47" s="17"/>
      <c r="J47" s="17"/>
      <c r="K47" s="17"/>
    </row>
    <row r="48" ht="16.5" customHeight="1">
      <c r="B48" s="14">
        <v>45525.0</v>
      </c>
      <c r="C48" s="15"/>
      <c r="D48" s="15" t="s">
        <v>200</v>
      </c>
      <c r="E48" s="15"/>
      <c r="F48" s="15">
        <v>160.0</v>
      </c>
      <c r="G48" s="47">
        <f t="shared" si="1"/>
        <v>1393.11</v>
      </c>
      <c r="H48" s="16"/>
      <c r="I48" s="17"/>
      <c r="J48" s="17"/>
      <c r="K48" s="17"/>
    </row>
    <row r="49" ht="16.5" customHeight="1">
      <c r="B49" s="14">
        <v>45530.0</v>
      </c>
      <c r="C49" s="15"/>
      <c r="D49" s="15" t="s">
        <v>200</v>
      </c>
      <c r="E49" s="15"/>
      <c r="F49" s="15">
        <v>88.89</v>
      </c>
      <c r="G49" s="47">
        <f t="shared" si="1"/>
        <v>1304.22</v>
      </c>
      <c r="H49" s="16"/>
      <c r="I49" s="17"/>
      <c r="J49" s="17"/>
      <c r="K49" s="17"/>
    </row>
    <row r="50" ht="16.5" customHeight="1">
      <c r="B50" s="14">
        <v>45589.0</v>
      </c>
      <c r="C50" s="15"/>
      <c r="D50" s="15" t="s">
        <v>200</v>
      </c>
      <c r="E50" s="15"/>
      <c r="F50" s="15">
        <v>88.89</v>
      </c>
      <c r="G50" s="47">
        <f t="shared" si="1"/>
        <v>1215.33</v>
      </c>
      <c r="H50" s="16"/>
      <c r="I50" s="17"/>
      <c r="J50" s="17"/>
      <c r="K50" s="17"/>
    </row>
    <row r="51" ht="16.5" customHeight="1">
      <c r="B51" s="14">
        <v>45632.0</v>
      </c>
      <c r="C51" s="15"/>
      <c r="D51" s="15" t="s">
        <v>200</v>
      </c>
      <c r="E51" s="15"/>
      <c r="F51" s="15">
        <v>94.0</v>
      </c>
      <c r="G51" s="47">
        <f t="shared" si="1"/>
        <v>1121.33</v>
      </c>
      <c r="H51" s="16"/>
      <c r="I51" s="17"/>
      <c r="J51" s="17"/>
      <c r="K51" s="17"/>
    </row>
    <row r="52" ht="16.5" customHeight="1">
      <c r="B52" s="14">
        <v>45665.0</v>
      </c>
      <c r="C52" s="15"/>
      <c r="D52" s="15" t="s">
        <v>200</v>
      </c>
      <c r="E52" s="15"/>
      <c r="F52" s="15">
        <v>88.89</v>
      </c>
      <c r="G52" s="47">
        <f t="shared" si="1"/>
        <v>1032.44</v>
      </c>
      <c r="H52" s="16"/>
      <c r="I52" s="17"/>
      <c r="J52" s="17"/>
      <c r="K52" s="17"/>
    </row>
    <row r="53" ht="16.5" customHeight="1">
      <c r="B53" s="14">
        <v>45674.0</v>
      </c>
      <c r="C53" s="15"/>
      <c r="D53" s="15" t="s">
        <v>200</v>
      </c>
      <c r="E53" s="15"/>
      <c r="F53" s="15">
        <v>96.0</v>
      </c>
      <c r="G53" s="47">
        <f t="shared" si="1"/>
        <v>936.44</v>
      </c>
      <c r="H53" s="16"/>
      <c r="I53" s="17"/>
      <c r="J53" s="17"/>
      <c r="K53" s="17"/>
    </row>
    <row r="54" ht="16.5" customHeight="1">
      <c r="B54" s="14">
        <v>45765.0</v>
      </c>
      <c r="C54" s="15"/>
      <c r="D54" s="15" t="s">
        <v>208</v>
      </c>
      <c r="E54" s="15"/>
      <c r="F54" s="15">
        <v>96.0</v>
      </c>
      <c r="G54" s="47">
        <f t="shared" si="1"/>
        <v>840.44</v>
      </c>
      <c r="H54" s="16"/>
      <c r="I54" s="17"/>
      <c r="J54" s="17"/>
      <c r="K54" s="17"/>
    </row>
    <row r="55" ht="16.5" customHeight="1">
      <c r="B55" s="14">
        <v>45807.0</v>
      </c>
      <c r="C55" s="15"/>
      <c r="D55" s="15" t="s">
        <v>208</v>
      </c>
      <c r="E55" s="15"/>
      <c r="F55" s="15">
        <v>96.0</v>
      </c>
      <c r="G55" s="47">
        <f t="shared" si="1"/>
        <v>744.44</v>
      </c>
      <c r="H55" s="16"/>
      <c r="I55" s="17"/>
      <c r="J55" s="17"/>
      <c r="K55" s="17"/>
    </row>
    <row r="56" ht="16.5" customHeight="1">
      <c r="B56" s="14">
        <v>45807.0</v>
      </c>
      <c r="C56" s="15" t="s">
        <v>14</v>
      </c>
      <c r="D56" s="15"/>
      <c r="E56" s="15"/>
      <c r="F56" s="15"/>
      <c r="G56" s="47">
        <v>200.0</v>
      </c>
      <c r="H56" s="16"/>
      <c r="I56" s="17"/>
      <c r="J56" s="17"/>
      <c r="K56" s="17"/>
    </row>
    <row r="57" ht="16.5" customHeight="1">
      <c r="B57" s="14">
        <v>45881.0</v>
      </c>
      <c r="C57" s="15" t="s">
        <v>14</v>
      </c>
      <c r="D57" s="15"/>
      <c r="E57" s="15"/>
      <c r="F57" s="15"/>
      <c r="G57" s="47">
        <v>200.0</v>
      </c>
      <c r="H57" s="16"/>
      <c r="I57" s="17"/>
      <c r="J57" s="17"/>
      <c r="K57" s="17"/>
    </row>
    <row r="58" ht="16.5" customHeight="1">
      <c r="B58" s="14">
        <v>45891.0</v>
      </c>
      <c r="C58" s="15"/>
      <c r="D58" s="15" t="s">
        <v>208</v>
      </c>
      <c r="E58" s="15"/>
      <c r="F58" s="15">
        <v>50.22</v>
      </c>
      <c r="G58" s="47">
        <f t="shared" ref="G58:G62" si="2">G57+E58-F58</f>
        <v>149.78</v>
      </c>
      <c r="H58" s="16"/>
      <c r="I58" s="17"/>
      <c r="J58" s="17"/>
      <c r="K58" s="17"/>
    </row>
    <row r="59" ht="16.5" customHeight="1">
      <c r="B59" s="14">
        <v>45896.0</v>
      </c>
      <c r="C59" s="15"/>
      <c r="D59" s="15" t="s">
        <v>194</v>
      </c>
      <c r="E59" s="15"/>
      <c r="F59" s="15">
        <v>88.66</v>
      </c>
      <c r="G59" s="47">
        <f t="shared" si="2"/>
        <v>61.12</v>
      </c>
      <c r="H59" s="16"/>
      <c r="I59" s="17"/>
      <c r="J59" s="17"/>
      <c r="K59" s="17"/>
    </row>
    <row r="60" ht="16.5" customHeight="1">
      <c r="B60" s="14">
        <v>45902.0</v>
      </c>
      <c r="C60" s="15" t="s">
        <v>14</v>
      </c>
      <c r="D60" s="15"/>
      <c r="E60" s="15"/>
      <c r="F60" s="15"/>
      <c r="G60" s="47">
        <f t="shared" si="2"/>
        <v>61.12</v>
      </c>
      <c r="H60" s="16"/>
      <c r="I60" s="17"/>
      <c r="J60" s="17"/>
      <c r="K60" s="17"/>
    </row>
    <row r="61" ht="16.5" customHeight="1">
      <c r="B61" s="14">
        <v>45911.0</v>
      </c>
      <c r="C61" s="15"/>
      <c r="D61" s="15" t="s">
        <v>182</v>
      </c>
      <c r="E61" s="15">
        <v>800.0</v>
      </c>
      <c r="F61" s="15">
        <v>800.0</v>
      </c>
      <c r="G61" s="47">
        <f t="shared" si="2"/>
        <v>61.12</v>
      </c>
      <c r="H61" s="16"/>
      <c r="I61" s="17"/>
      <c r="J61" s="17"/>
      <c r="K61" s="17"/>
    </row>
    <row r="62" ht="16.5" customHeight="1">
      <c r="B62" s="14">
        <v>45931.0</v>
      </c>
      <c r="C62" s="15"/>
      <c r="D62" s="15" t="s">
        <v>208</v>
      </c>
      <c r="E62" s="15"/>
      <c r="F62" s="15">
        <v>50.22</v>
      </c>
      <c r="G62" s="47">
        <f t="shared" si="2"/>
        <v>10.9</v>
      </c>
      <c r="H62" s="16"/>
      <c r="I62" s="17"/>
      <c r="J62" s="17"/>
      <c r="K62" s="17"/>
    </row>
    <row r="63" ht="16.5" customHeight="1">
      <c r="B63" s="14">
        <v>45931.0</v>
      </c>
      <c r="C63" s="15" t="s">
        <v>14</v>
      </c>
      <c r="D63" s="15"/>
      <c r="E63" s="15"/>
      <c r="F63" s="15"/>
      <c r="G63" s="47">
        <v>15.0</v>
      </c>
      <c r="H63" s="16"/>
      <c r="I63" s="17"/>
      <c r="J63" s="17"/>
      <c r="K63" s="17"/>
      <c r="N63" s="20" t="s">
        <v>222</v>
      </c>
    </row>
    <row r="64" ht="16.5" customHeight="1">
      <c r="B64" s="14">
        <v>45964.0</v>
      </c>
      <c r="C64" s="15" t="s">
        <v>14</v>
      </c>
      <c r="D64" s="15"/>
      <c r="E64" s="15"/>
      <c r="F64" s="15"/>
      <c r="G64" s="47">
        <v>15.0</v>
      </c>
      <c r="H64" s="16"/>
      <c r="I64" s="17"/>
      <c r="J64" s="17"/>
      <c r="K64" s="17"/>
    </row>
    <row r="65" ht="16.5" customHeight="1">
      <c r="B65" s="14">
        <v>45986.0</v>
      </c>
      <c r="C65" s="15" t="s">
        <v>223</v>
      </c>
      <c r="D65" s="15" t="s">
        <v>224</v>
      </c>
      <c r="E65" s="15">
        <v>800.0</v>
      </c>
      <c r="F65" s="15"/>
      <c r="G65" s="47">
        <f t="shared" ref="G65:G67" si="3">G64+E65-F65</f>
        <v>815</v>
      </c>
      <c r="H65" s="16"/>
      <c r="I65" s="17"/>
      <c r="J65" s="17"/>
      <c r="K65" s="17"/>
    </row>
    <row r="66" ht="16.5" customHeight="1">
      <c r="B66" s="14">
        <v>45987.0</v>
      </c>
      <c r="C66" s="15"/>
      <c r="D66" s="15" t="s">
        <v>194</v>
      </c>
      <c r="E66" s="15"/>
      <c r="F66" s="15">
        <v>88.66</v>
      </c>
      <c r="G66" s="47">
        <f t="shared" si="3"/>
        <v>726.34</v>
      </c>
      <c r="H66" s="16"/>
      <c r="I66" s="17"/>
      <c r="J66" s="17"/>
      <c r="K66" s="17"/>
    </row>
    <row r="67" ht="16.5" customHeight="1">
      <c r="B67" s="14">
        <v>46020.0</v>
      </c>
      <c r="C67" s="15"/>
      <c r="D67" s="15" t="s">
        <v>194</v>
      </c>
      <c r="E67" s="15"/>
      <c r="F67" s="15">
        <v>88.66</v>
      </c>
      <c r="G67" s="47">
        <f t="shared" si="3"/>
        <v>637.68</v>
      </c>
      <c r="H67" s="16"/>
      <c r="I67" s="17"/>
      <c r="J67" s="17"/>
      <c r="K67" s="17"/>
    </row>
    <row r="68" ht="16.5" customHeight="1">
      <c r="B68" s="14">
        <v>46028.0</v>
      </c>
      <c r="C68" s="15" t="s">
        <v>14</v>
      </c>
      <c r="D68" s="15"/>
      <c r="E68" s="15"/>
      <c r="F68" s="15"/>
      <c r="G68" s="47">
        <v>640.0</v>
      </c>
      <c r="H68" s="16"/>
      <c r="I68" s="17"/>
      <c r="J68" s="17"/>
      <c r="K68" s="17"/>
    </row>
    <row r="69" ht="16.5" customHeight="1">
      <c r="B69" s="14">
        <v>46044.0</v>
      </c>
      <c r="C69" s="15" t="s">
        <v>227</v>
      </c>
      <c r="D69" s="15" t="s">
        <v>208</v>
      </c>
      <c r="E69" s="15"/>
      <c r="F69" s="15">
        <v>40.17</v>
      </c>
      <c r="G69" s="47">
        <v>600.0</v>
      </c>
      <c r="H69" s="16"/>
      <c r="I69" s="17"/>
      <c r="J69" s="17"/>
      <c r="K69" s="17"/>
    </row>
    <row r="70" ht="16.5" customHeight="1">
      <c r="B70" s="14">
        <v>46090.0</v>
      </c>
      <c r="C70" s="15" t="s">
        <v>14</v>
      </c>
      <c r="D70" s="15"/>
      <c r="E70" s="15"/>
      <c r="F70" s="15"/>
      <c r="G70" s="47">
        <v>590.0</v>
      </c>
      <c r="H70" s="16"/>
      <c r="I70" s="17"/>
      <c r="J70" s="17"/>
      <c r="K70" s="17"/>
    </row>
    <row r="71" ht="16.5" customHeight="1">
      <c r="B71" s="36">
        <v>46120.0</v>
      </c>
      <c r="C71" s="41" t="s">
        <v>227</v>
      </c>
      <c r="D71" s="41" t="s">
        <v>208</v>
      </c>
      <c r="E71" s="15"/>
      <c r="F71" s="41">
        <v>41.18</v>
      </c>
      <c r="G71" s="47">
        <f t="shared" ref="G71:G84" si="4">G70+E71-F71</f>
        <v>548.82</v>
      </c>
      <c r="H71" s="16"/>
      <c r="I71" s="17"/>
      <c r="J71" s="17"/>
      <c r="K71" s="17"/>
    </row>
    <row r="72" ht="16.5" customHeight="1">
      <c r="B72" s="36">
        <v>46177.0</v>
      </c>
      <c r="C72" s="15"/>
      <c r="D72" s="41" t="s">
        <v>194</v>
      </c>
      <c r="E72" s="15"/>
      <c r="F72" s="41">
        <v>15.76</v>
      </c>
      <c r="G72" s="47">
        <f t="shared" si="4"/>
        <v>533.06</v>
      </c>
      <c r="H72" s="16"/>
      <c r="I72" s="17"/>
      <c r="J72" s="42" t="s">
        <v>184</v>
      </c>
      <c r="K72" s="42">
        <v>260821.0</v>
      </c>
    </row>
    <row r="73" ht="16.5" customHeight="1">
      <c r="B73" s="36">
        <v>46202.0</v>
      </c>
      <c r="C73" s="41"/>
      <c r="D73" s="41" t="s">
        <v>208</v>
      </c>
      <c r="E73" s="15"/>
      <c r="F73" s="41">
        <v>10.04</v>
      </c>
      <c r="G73" s="47">
        <f t="shared" si="4"/>
        <v>523.02</v>
      </c>
      <c r="H73" s="16"/>
      <c r="I73" s="17"/>
      <c r="J73" s="17"/>
      <c r="K73" s="17"/>
    </row>
    <row r="74" ht="16.5" customHeight="1">
      <c r="B74" s="36">
        <v>46209.0</v>
      </c>
      <c r="C74" s="15"/>
      <c r="D74" s="41" t="s">
        <v>208</v>
      </c>
      <c r="E74" s="15"/>
      <c r="F74" s="41">
        <v>8.03</v>
      </c>
      <c r="G74" s="47">
        <f t="shared" si="4"/>
        <v>514.99</v>
      </c>
      <c r="H74" s="16"/>
      <c r="I74" s="17"/>
      <c r="J74" s="17"/>
      <c r="K74" s="17"/>
    </row>
    <row r="75" ht="16.5" customHeight="1">
      <c r="B75" s="36">
        <v>46211.0</v>
      </c>
      <c r="C75" s="15"/>
      <c r="D75" s="41" t="s">
        <v>208</v>
      </c>
      <c r="E75" s="15"/>
      <c r="F75" s="41">
        <v>8.03</v>
      </c>
      <c r="G75" s="47">
        <f t="shared" si="4"/>
        <v>506.96</v>
      </c>
      <c r="H75" s="16"/>
      <c r="I75" s="17"/>
      <c r="J75" s="17"/>
      <c r="K75" s="17"/>
    </row>
    <row r="76" ht="16.5" customHeight="1">
      <c r="B76" s="36">
        <v>46213.0</v>
      </c>
      <c r="C76" s="15"/>
      <c r="D76" s="41" t="s">
        <v>194</v>
      </c>
      <c r="E76" s="15"/>
      <c r="F76" s="41">
        <v>15.75</v>
      </c>
      <c r="G76" s="47">
        <f t="shared" si="4"/>
        <v>491.21</v>
      </c>
      <c r="H76" s="16"/>
      <c r="I76" s="17"/>
      <c r="J76" s="17"/>
      <c r="K76" s="17"/>
    </row>
    <row r="77" ht="16.5" customHeight="1">
      <c r="B77" s="36">
        <v>46217.0</v>
      </c>
      <c r="C77" s="15"/>
      <c r="D77" s="41" t="s">
        <v>194</v>
      </c>
      <c r="E77" s="15"/>
      <c r="F77" s="41">
        <v>15.75</v>
      </c>
      <c r="G77" s="47">
        <f t="shared" si="4"/>
        <v>475.46</v>
      </c>
      <c r="H77" s="16"/>
      <c r="I77" s="17"/>
      <c r="J77" s="17"/>
      <c r="K77" s="17"/>
    </row>
    <row r="78" ht="16.5" customHeight="1">
      <c r="B78" s="36">
        <v>46224.0</v>
      </c>
      <c r="C78" s="41" t="s">
        <v>229</v>
      </c>
      <c r="D78" s="15"/>
      <c r="E78" s="15"/>
      <c r="F78" s="41">
        <v>475.46</v>
      </c>
      <c r="G78" s="47">
        <f t="shared" si="4"/>
        <v>0</v>
      </c>
      <c r="H78" s="16"/>
      <c r="I78" s="17"/>
      <c r="J78" s="17"/>
      <c r="K78" s="17"/>
    </row>
    <row r="79" ht="16.5" customHeight="1">
      <c r="B79" s="36">
        <v>46229.0</v>
      </c>
      <c r="C79" s="41" t="s">
        <v>230</v>
      </c>
      <c r="D79" s="15"/>
      <c r="E79" s="41">
        <v>475.0</v>
      </c>
      <c r="F79" s="41"/>
      <c r="G79" s="47">
        <f t="shared" si="4"/>
        <v>475</v>
      </c>
      <c r="H79" s="16"/>
      <c r="I79" s="17"/>
      <c r="J79" s="17"/>
      <c r="K79" s="17"/>
    </row>
    <row r="80" ht="16.5" customHeight="1">
      <c r="B80" s="36">
        <v>46234.0</v>
      </c>
      <c r="C80" s="15"/>
      <c r="D80" s="41" t="s">
        <v>194</v>
      </c>
      <c r="E80" s="15"/>
      <c r="F80" s="41">
        <v>9.84</v>
      </c>
      <c r="G80" s="47">
        <f t="shared" si="4"/>
        <v>465.16</v>
      </c>
      <c r="H80" s="16"/>
      <c r="I80" s="17"/>
      <c r="J80" s="17"/>
      <c r="K80" s="17"/>
    </row>
    <row r="81" ht="16.5" customHeight="1">
      <c r="B81" s="36">
        <v>46245.0</v>
      </c>
      <c r="C81" s="15"/>
      <c r="D81" s="41" t="s">
        <v>194</v>
      </c>
      <c r="E81" s="15"/>
      <c r="F81" s="41">
        <v>19.68</v>
      </c>
      <c r="G81" s="47">
        <f t="shared" si="4"/>
        <v>445.48</v>
      </c>
      <c r="H81" s="16"/>
      <c r="I81" s="17"/>
      <c r="J81" s="17"/>
      <c r="K81" s="17"/>
    </row>
    <row r="82" ht="16.5" customHeight="1">
      <c r="B82" s="36">
        <v>46246.0</v>
      </c>
      <c r="C82" s="15"/>
      <c r="D82" s="41" t="s">
        <v>194</v>
      </c>
      <c r="E82" s="15"/>
      <c r="F82" s="41">
        <v>9.84</v>
      </c>
      <c r="G82" s="47">
        <f t="shared" si="4"/>
        <v>435.64</v>
      </c>
      <c r="H82" s="16"/>
      <c r="I82" s="17"/>
      <c r="J82" s="17"/>
      <c r="K82" s="17"/>
    </row>
    <row r="83" ht="16.5" customHeight="1">
      <c r="B83" s="36">
        <v>46259.0</v>
      </c>
      <c r="C83" s="15"/>
      <c r="D83" s="41" t="s">
        <v>194</v>
      </c>
      <c r="E83" s="15"/>
      <c r="F83" s="41">
        <v>59.05</v>
      </c>
      <c r="G83" s="47">
        <f t="shared" si="4"/>
        <v>376.59</v>
      </c>
      <c r="H83" s="16"/>
      <c r="I83" s="17"/>
      <c r="J83" s="17"/>
      <c r="K83" s="17"/>
    </row>
    <row r="84" ht="16.5" customHeight="1">
      <c r="B84" s="36">
        <v>46288.0</v>
      </c>
      <c r="C84" s="15"/>
      <c r="D84" s="41" t="s">
        <v>194</v>
      </c>
      <c r="E84" s="15"/>
      <c r="F84" s="41">
        <v>9.84</v>
      </c>
      <c r="G84" s="47">
        <f t="shared" si="4"/>
        <v>366.75</v>
      </c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47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47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47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47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47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47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47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47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47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47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47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47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47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47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47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47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47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47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47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47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47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47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47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47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47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47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47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47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47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47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47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47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47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47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47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47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47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47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47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47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47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47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47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47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47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47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47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47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47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47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47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47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47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47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47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47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47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47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47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47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47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47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47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47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47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47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47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47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47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47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47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47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47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47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47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47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47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47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47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47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47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47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47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47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47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47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47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47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47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47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47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47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47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47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47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47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47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47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47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47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47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47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47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47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47"/>
      <c r="H189" s="16"/>
      <c r="I189" s="17"/>
      <c r="J189" s="17"/>
      <c r="K189" s="17"/>
    </row>
    <row r="190" ht="16.5" customHeight="1">
      <c r="B190" s="1"/>
      <c r="E190" s="2"/>
      <c r="G190" s="61"/>
      <c r="H190" s="4"/>
    </row>
    <row r="191" ht="16.5" customHeight="1">
      <c r="B191" s="1"/>
      <c r="E191" s="2"/>
      <c r="G191" s="61"/>
      <c r="H191" s="4"/>
    </row>
    <row r="192" ht="16.5" customHeight="1">
      <c r="B192" s="1"/>
      <c r="E192" s="2"/>
      <c r="G192" s="61"/>
      <c r="H192" s="4"/>
    </row>
    <row r="193" ht="16.5" customHeight="1">
      <c r="B193" s="1"/>
      <c r="E193" s="2"/>
      <c r="G193" s="61"/>
      <c r="H193" s="4"/>
    </row>
    <row r="194" ht="16.5" customHeight="1">
      <c r="B194" s="1"/>
      <c r="E194" s="2"/>
      <c r="G194" s="61"/>
      <c r="H194" s="4"/>
    </row>
    <row r="195" ht="16.5" customHeight="1">
      <c r="B195" s="1"/>
      <c r="E195" s="2"/>
      <c r="G195" s="61"/>
      <c r="H195" s="4"/>
    </row>
    <row r="196" ht="16.5" customHeight="1">
      <c r="B196" s="1"/>
      <c r="E196" s="2"/>
      <c r="G196" s="61"/>
      <c r="H196" s="4"/>
    </row>
    <row r="197" ht="16.5" customHeight="1">
      <c r="B197" s="1"/>
      <c r="E197" s="2"/>
      <c r="G197" s="61"/>
      <c r="H197" s="4"/>
    </row>
    <row r="198" ht="16.5" customHeight="1">
      <c r="B198" s="1"/>
      <c r="E198" s="2"/>
      <c r="G198" s="61"/>
      <c r="H198" s="4"/>
    </row>
    <row r="199" ht="16.5" customHeight="1">
      <c r="B199" s="1"/>
      <c r="E199" s="2"/>
      <c r="G199" s="61"/>
      <c r="H199" s="4"/>
    </row>
    <row r="200" ht="16.5" customHeight="1">
      <c r="B200" s="1"/>
      <c r="E200" s="2"/>
      <c r="G200" s="61"/>
      <c r="H200" s="4"/>
    </row>
    <row r="201" ht="16.5" customHeight="1">
      <c r="B201" s="1"/>
      <c r="E201" s="2"/>
      <c r="G201" s="61"/>
      <c r="H201" s="4"/>
    </row>
    <row r="202" ht="16.5" customHeight="1">
      <c r="B202" s="1"/>
      <c r="E202" s="2"/>
      <c r="G202" s="61"/>
      <c r="H202" s="4"/>
    </row>
    <row r="203" ht="16.5" customHeight="1">
      <c r="B203" s="1"/>
      <c r="E203" s="2"/>
      <c r="G203" s="61"/>
      <c r="H203" s="4"/>
    </row>
    <row r="204" ht="16.5" customHeight="1">
      <c r="B204" s="1"/>
      <c r="E204" s="2"/>
      <c r="G204" s="61"/>
      <c r="H204" s="4"/>
    </row>
    <row r="205" ht="16.5" customHeight="1">
      <c r="B205" s="1"/>
      <c r="E205" s="2"/>
      <c r="G205" s="61"/>
      <c r="H205" s="4"/>
    </row>
    <row r="206" ht="16.5" customHeight="1">
      <c r="B206" s="1"/>
      <c r="E206" s="2"/>
      <c r="G206" s="61"/>
      <c r="H206" s="4"/>
    </row>
    <row r="207" ht="16.5" customHeight="1">
      <c r="B207" s="1"/>
      <c r="E207" s="2"/>
      <c r="G207" s="61"/>
      <c r="H207" s="4"/>
    </row>
    <row r="208" ht="16.5" customHeight="1">
      <c r="B208" s="1"/>
      <c r="E208" s="2"/>
      <c r="G208" s="61"/>
      <c r="H208" s="4"/>
    </row>
    <row r="209" ht="16.5" customHeight="1">
      <c r="B209" s="1"/>
      <c r="E209" s="2"/>
      <c r="G209" s="61"/>
      <c r="H209" s="4"/>
    </row>
    <row r="210" ht="16.5" customHeight="1">
      <c r="B210" s="1"/>
      <c r="E210" s="2"/>
      <c r="G210" s="61"/>
      <c r="H210" s="4"/>
    </row>
    <row r="211" ht="16.5" customHeight="1">
      <c r="B211" s="1"/>
      <c r="E211" s="2"/>
      <c r="G211" s="61"/>
      <c r="H211" s="4"/>
    </row>
    <row r="212" ht="16.5" customHeight="1">
      <c r="B212" s="1"/>
      <c r="E212" s="2"/>
      <c r="G212" s="61"/>
      <c r="H212" s="4"/>
    </row>
    <row r="213" ht="16.5" customHeight="1">
      <c r="B213" s="1"/>
      <c r="E213" s="2"/>
      <c r="G213" s="61"/>
      <c r="H213" s="4"/>
    </row>
    <row r="214" ht="16.5" customHeight="1">
      <c r="B214" s="1"/>
      <c r="E214" s="2"/>
      <c r="G214" s="61"/>
      <c r="H214" s="4"/>
    </row>
    <row r="215" ht="16.5" customHeight="1">
      <c r="B215" s="1"/>
      <c r="E215" s="2"/>
      <c r="G215" s="61"/>
      <c r="H215" s="4"/>
    </row>
    <row r="216" ht="16.5" customHeight="1">
      <c r="B216" s="1"/>
      <c r="E216" s="2"/>
      <c r="G216" s="61"/>
      <c r="H216" s="4"/>
    </row>
    <row r="217" ht="16.5" customHeight="1">
      <c r="B217" s="1"/>
      <c r="E217" s="2"/>
      <c r="G217" s="61"/>
      <c r="H217" s="4"/>
    </row>
    <row r="218" ht="16.5" customHeight="1">
      <c r="B218" s="1"/>
      <c r="E218" s="2"/>
      <c r="G218" s="61"/>
      <c r="H218" s="4"/>
    </row>
    <row r="219" ht="16.5" customHeight="1">
      <c r="B219" s="1"/>
      <c r="E219" s="2"/>
      <c r="G219" s="61"/>
      <c r="H219" s="4"/>
    </row>
    <row r="220" ht="16.5" customHeight="1">
      <c r="B220" s="1"/>
      <c r="E220" s="2"/>
      <c r="G220" s="61"/>
      <c r="H220" s="4"/>
    </row>
    <row r="221" ht="16.5" customHeight="1">
      <c r="B221" s="1"/>
      <c r="E221" s="2"/>
      <c r="G221" s="61"/>
      <c r="H221" s="4"/>
    </row>
    <row r="222" ht="16.5" customHeight="1">
      <c r="B222" s="1"/>
      <c r="E222" s="2"/>
      <c r="G222" s="61"/>
      <c r="H222" s="4"/>
    </row>
    <row r="223" ht="16.5" customHeight="1">
      <c r="B223" s="1"/>
      <c r="E223" s="2"/>
      <c r="G223" s="61"/>
      <c r="H223" s="4"/>
    </row>
    <row r="224" ht="16.5" customHeight="1">
      <c r="B224" s="1"/>
      <c r="E224" s="2"/>
      <c r="G224" s="61"/>
      <c r="H224" s="4"/>
    </row>
    <row r="225" ht="16.5" customHeight="1">
      <c r="B225" s="1"/>
      <c r="E225" s="2"/>
      <c r="G225" s="61"/>
      <c r="H225" s="4"/>
    </row>
    <row r="226" ht="16.5" customHeight="1">
      <c r="B226" s="1"/>
      <c r="E226" s="2"/>
      <c r="G226" s="61"/>
      <c r="H226" s="4"/>
    </row>
    <row r="227" ht="16.5" customHeight="1">
      <c r="B227" s="1"/>
      <c r="E227" s="2"/>
      <c r="G227" s="61"/>
      <c r="H227" s="4"/>
    </row>
    <row r="228" ht="16.5" customHeight="1">
      <c r="B228" s="1"/>
      <c r="E228" s="2"/>
      <c r="G228" s="61"/>
      <c r="H228" s="4"/>
    </row>
    <row r="229" ht="16.5" customHeight="1">
      <c r="B229" s="1"/>
      <c r="E229" s="2"/>
      <c r="G229" s="61"/>
      <c r="H229" s="4"/>
    </row>
    <row r="230" ht="16.5" customHeight="1">
      <c r="B230" s="1"/>
      <c r="E230" s="2"/>
      <c r="G230" s="61"/>
      <c r="H230" s="4"/>
    </row>
    <row r="231" ht="16.5" customHeight="1">
      <c r="B231" s="1"/>
      <c r="E231" s="2"/>
      <c r="G231" s="61"/>
      <c r="H231" s="4"/>
    </row>
    <row r="232" ht="16.5" customHeight="1">
      <c r="B232" s="1"/>
      <c r="E232" s="2"/>
      <c r="G232" s="61"/>
      <c r="H232" s="4"/>
    </row>
    <row r="233" ht="16.5" customHeight="1">
      <c r="B233" s="1"/>
      <c r="E233" s="2"/>
      <c r="G233" s="61"/>
      <c r="H233" s="4"/>
    </row>
    <row r="234" ht="16.5" customHeight="1">
      <c r="B234" s="1"/>
      <c r="E234" s="2"/>
      <c r="G234" s="61"/>
      <c r="H234" s="4"/>
    </row>
    <row r="235" ht="16.5" customHeight="1">
      <c r="B235" s="1"/>
      <c r="E235" s="2"/>
      <c r="G235" s="61"/>
      <c r="H235" s="4"/>
    </row>
    <row r="236" ht="16.5" customHeight="1">
      <c r="B236" s="1"/>
      <c r="E236" s="2"/>
      <c r="G236" s="61"/>
      <c r="H236" s="4"/>
    </row>
    <row r="237" ht="16.5" customHeight="1">
      <c r="B237" s="1"/>
      <c r="E237" s="2"/>
      <c r="G237" s="61"/>
      <c r="H237" s="4"/>
    </row>
    <row r="238" ht="16.5" customHeight="1">
      <c r="B238" s="1"/>
      <c r="E238" s="2"/>
      <c r="G238" s="61"/>
      <c r="H238" s="4"/>
    </row>
    <row r="239" ht="16.5" customHeight="1">
      <c r="B239" s="1"/>
      <c r="E239" s="2"/>
      <c r="G239" s="61"/>
      <c r="H239" s="4"/>
    </row>
    <row r="240" ht="16.5" customHeight="1">
      <c r="B240" s="1"/>
      <c r="E240" s="2"/>
      <c r="G240" s="61"/>
      <c r="H240" s="4"/>
    </row>
    <row r="241" ht="16.5" customHeight="1">
      <c r="B241" s="1"/>
      <c r="E241" s="2"/>
      <c r="G241" s="61"/>
      <c r="H241" s="4"/>
    </row>
    <row r="242" ht="16.5" customHeight="1">
      <c r="B242" s="1"/>
      <c r="E242" s="2"/>
      <c r="G242" s="61"/>
      <c r="H242" s="4"/>
    </row>
    <row r="243" ht="16.5" customHeight="1">
      <c r="B243" s="1"/>
      <c r="E243" s="2"/>
      <c r="G243" s="61"/>
      <c r="H243" s="4"/>
    </row>
    <row r="244" ht="16.5" customHeight="1">
      <c r="B244" s="1"/>
      <c r="E244" s="2"/>
      <c r="G244" s="61"/>
      <c r="H244" s="4"/>
    </row>
    <row r="245" ht="16.5" customHeight="1">
      <c r="B245" s="1"/>
      <c r="E245" s="2"/>
      <c r="G245" s="61"/>
      <c r="H245" s="4"/>
    </row>
    <row r="246" ht="16.5" customHeight="1">
      <c r="B246" s="1"/>
      <c r="E246" s="2"/>
      <c r="G246" s="61"/>
      <c r="H246" s="4"/>
    </row>
    <row r="247" ht="16.5" customHeight="1">
      <c r="B247" s="1"/>
      <c r="E247" s="2"/>
      <c r="G247" s="61"/>
      <c r="H247" s="4"/>
    </row>
    <row r="248" ht="16.5" customHeight="1">
      <c r="B248" s="1"/>
      <c r="E248" s="2"/>
      <c r="G248" s="61"/>
      <c r="H248" s="4"/>
    </row>
    <row r="249" ht="16.5" customHeight="1">
      <c r="B249" s="1"/>
      <c r="E249" s="2"/>
      <c r="G249" s="61"/>
      <c r="H249" s="4"/>
    </row>
    <row r="250" ht="16.5" customHeight="1">
      <c r="B250" s="1"/>
      <c r="E250" s="2"/>
      <c r="G250" s="61"/>
      <c r="H250" s="4"/>
    </row>
    <row r="251" ht="16.5" customHeight="1">
      <c r="B251" s="1"/>
      <c r="E251" s="2"/>
      <c r="G251" s="61"/>
      <c r="H251" s="4"/>
    </row>
    <row r="252" ht="16.5" customHeight="1">
      <c r="B252" s="1"/>
      <c r="E252" s="2"/>
      <c r="G252" s="61"/>
      <c r="H252" s="4"/>
    </row>
    <row r="253" ht="16.5" customHeight="1">
      <c r="B253" s="1"/>
      <c r="E253" s="2"/>
      <c r="G253" s="61"/>
      <c r="H253" s="4"/>
    </row>
    <row r="254" ht="16.5" customHeight="1">
      <c r="B254" s="1"/>
      <c r="E254" s="2"/>
      <c r="G254" s="61"/>
      <c r="H254" s="4"/>
    </row>
    <row r="255" ht="16.5" customHeight="1">
      <c r="B255" s="1"/>
      <c r="E255" s="2"/>
      <c r="G255" s="61"/>
      <c r="H255" s="4"/>
    </row>
    <row r="256" ht="16.5" customHeight="1">
      <c r="B256" s="1"/>
      <c r="E256" s="2"/>
      <c r="G256" s="61"/>
      <c r="H256" s="4"/>
    </row>
    <row r="257" ht="16.5" customHeight="1">
      <c r="B257" s="1"/>
      <c r="E257" s="2"/>
      <c r="G257" s="61"/>
      <c r="H257" s="4"/>
    </row>
    <row r="258" ht="16.5" customHeight="1">
      <c r="B258" s="1"/>
      <c r="E258" s="2"/>
      <c r="G258" s="61"/>
      <c r="H258" s="4"/>
    </row>
    <row r="259" ht="16.5" customHeight="1">
      <c r="B259" s="1"/>
      <c r="E259" s="2"/>
      <c r="G259" s="61"/>
      <c r="H259" s="4"/>
    </row>
    <row r="260" ht="16.5" customHeight="1">
      <c r="B260" s="1"/>
      <c r="E260" s="2"/>
      <c r="G260" s="61"/>
      <c r="H260" s="4"/>
    </row>
    <row r="261" ht="16.5" customHeight="1">
      <c r="B261" s="1"/>
      <c r="E261" s="2"/>
      <c r="G261" s="61"/>
      <c r="H261" s="4"/>
    </row>
    <row r="262" ht="16.5" customHeight="1">
      <c r="B262" s="1"/>
      <c r="E262" s="2"/>
      <c r="G262" s="61"/>
      <c r="H262" s="4"/>
    </row>
    <row r="263" ht="16.5" customHeight="1">
      <c r="B263" s="1"/>
      <c r="E263" s="2"/>
      <c r="G263" s="61"/>
      <c r="H263" s="4"/>
    </row>
    <row r="264" ht="16.5" customHeight="1">
      <c r="B264" s="1"/>
      <c r="E264" s="2"/>
      <c r="G264" s="61"/>
      <c r="H264" s="4"/>
    </row>
    <row r="265" ht="16.5" customHeight="1">
      <c r="B265" s="1"/>
      <c r="E265" s="2"/>
      <c r="G265" s="61"/>
      <c r="H265" s="4"/>
    </row>
    <row r="266" ht="16.5" customHeight="1">
      <c r="B266" s="1"/>
      <c r="E266" s="2"/>
      <c r="G266" s="61"/>
      <c r="H266" s="4"/>
    </row>
    <row r="267" ht="16.5" customHeight="1">
      <c r="B267" s="1"/>
      <c r="E267" s="2"/>
      <c r="G267" s="61"/>
      <c r="H267" s="4"/>
    </row>
    <row r="268" ht="16.5" customHeight="1">
      <c r="B268" s="1"/>
      <c r="E268" s="2"/>
      <c r="G268" s="61"/>
      <c r="H268" s="4"/>
    </row>
    <row r="269" ht="16.5" customHeight="1">
      <c r="B269" s="1"/>
      <c r="E269" s="2"/>
      <c r="G269" s="61"/>
      <c r="H269" s="4"/>
    </row>
    <row r="270" ht="16.5" customHeight="1">
      <c r="B270" s="1"/>
      <c r="E270" s="2"/>
      <c r="G270" s="61"/>
      <c r="H270" s="4"/>
    </row>
    <row r="271" ht="16.5" customHeight="1">
      <c r="B271" s="1"/>
      <c r="E271" s="2"/>
      <c r="G271" s="61"/>
      <c r="H271" s="4"/>
    </row>
    <row r="272" ht="16.5" customHeight="1">
      <c r="B272" s="1"/>
      <c r="E272" s="2"/>
      <c r="G272" s="61"/>
      <c r="H272" s="4"/>
    </row>
    <row r="273" ht="16.5" customHeight="1">
      <c r="B273" s="1"/>
      <c r="E273" s="2"/>
      <c r="G273" s="61"/>
      <c r="H273" s="4"/>
    </row>
    <row r="274" ht="16.5" customHeight="1">
      <c r="B274" s="1"/>
      <c r="E274" s="2"/>
      <c r="G274" s="61"/>
      <c r="H274" s="4"/>
    </row>
    <row r="275" ht="16.5" customHeight="1">
      <c r="B275" s="1"/>
      <c r="E275" s="2"/>
      <c r="G275" s="61"/>
      <c r="H275" s="4"/>
    </row>
    <row r="276" ht="16.5" customHeight="1">
      <c r="B276" s="1"/>
      <c r="E276" s="2"/>
      <c r="G276" s="61"/>
      <c r="H276" s="4"/>
    </row>
    <row r="277" ht="16.5" customHeight="1">
      <c r="B277" s="1"/>
      <c r="E277" s="2"/>
      <c r="G277" s="61"/>
      <c r="H277" s="4"/>
    </row>
    <row r="278" ht="16.5" customHeight="1">
      <c r="B278" s="1"/>
      <c r="E278" s="2"/>
      <c r="G278" s="61"/>
      <c r="H278" s="4"/>
    </row>
    <row r="279" ht="16.5" customHeight="1">
      <c r="B279" s="1"/>
      <c r="E279" s="2"/>
      <c r="G279" s="61"/>
      <c r="H279" s="4"/>
    </row>
    <row r="280" ht="16.5" customHeight="1">
      <c r="B280" s="1"/>
      <c r="E280" s="2"/>
      <c r="G280" s="61"/>
      <c r="H280" s="4"/>
    </row>
    <row r="281" ht="16.5" customHeight="1">
      <c r="B281" s="1"/>
      <c r="E281" s="2"/>
      <c r="G281" s="61"/>
      <c r="H281" s="4"/>
    </row>
    <row r="282" ht="16.5" customHeight="1">
      <c r="B282" s="1"/>
      <c r="E282" s="2"/>
      <c r="G282" s="61"/>
      <c r="H282" s="4"/>
    </row>
    <row r="283" ht="16.5" customHeight="1">
      <c r="B283" s="1"/>
      <c r="E283" s="2"/>
      <c r="G283" s="61"/>
      <c r="H283" s="4"/>
    </row>
    <row r="284" ht="16.5" customHeight="1">
      <c r="B284" s="1"/>
      <c r="E284" s="2"/>
      <c r="G284" s="61"/>
      <c r="H284" s="4"/>
    </row>
    <row r="285" ht="16.5" customHeight="1">
      <c r="B285" s="1"/>
      <c r="E285" s="2"/>
      <c r="G285" s="61"/>
      <c r="H285" s="4"/>
    </row>
    <row r="286" ht="16.5" customHeight="1">
      <c r="B286" s="1"/>
      <c r="E286" s="2"/>
      <c r="G286" s="61"/>
      <c r="H286" s="4"/>
    </row>
    <row r="287" ht="16.5" customHeight="1">
      <c r="B287" s="1"/>
      <c r="E287" s="2"/>
      <c r="G287" s="61"/>
      <c r="H287" s="4"/>
    </row>
    <row r="288" ht="16.5" customHeight="1">
      <c r="B288" s="1"/>
      <c r="E288" s="2"/>
      <c r="G288" s="61"/>
      <c r="H288" s="4"/>
    </row>
    <row r="289" ht="16.5" customHeight="1">
      <c r="B289" s="1"/>
      <c r="E289" s="2"/>
      <c r="G289" s="61"/>
      <c r="H289" s="4"/>
    </row>
    <row r="290" ht="16.5" customHeight="1">
      <c r="B290" s="1"/>
      <c r="E290" s="2"/>
      <c r="G290" s="61"/>
      <c r="H290" s="4"/>
    </row>
    <row r="291" ht="16.5" customHeight="1">
      <c r="B291" s="1"/>
      <c r="E291" s="2"/>
      <c r="G291" s="61"/>
      <c r="H291" s="4"/>
    </row>
    <row r="292" ht="16.5" customHeight="1">
      <c r="B292" s="1"/>
      <c r="E292" s="2"/>
      <c r="G292" s="61"/>
      <c r="H292" s="4"/>
    </row>
    <row r="293" ht="16.5" customHeight="1">
      <c r="B293" s="1"/>
      <c r="E293" s="2"/>
      <c r="G293" s="61"/>
      <c r="H293" s="4"/>
    </row>
    <row r="294" ht="16.5" customHeight="1">
      <c r="B294" s="1"/>
      <c r="E294" s="2"/>
      <c r="G294" s="61"/>
      <c r="H294" s="4"/>
    </row>
    <row r="295" ht="16.5" customHeight="1">
      <c r="B295" s="1"/>
      <c r="E295" s="2"/>
      <c r="G295" s="61"/>
      <c r="H295" s="4"/>
    </row>
    <row r="296" ht="16.5" customHeight="1">
      <c r="B296" s="1"/>
      <c r="E296" s="2"/>
      <c r="G296" s="61"/>
      <c r="H296" s="4"/>
    </row>
    <row r="297" ht="16.5" customHeight="1">
      <c r="B297" s="1"/>
      <c r="E297" s="2"/>
      <c r="G297" s="61"/>
      <c r="H297" s="4"/>
    </row>
    <row r="298" ht="16.5" customHeight="1">
      <c r="B298" s="1"/>
      <c r="E298" s="2"/>
      <c r="G298" s="61"/>
      <c r="H298" s="4"/>
    </row>
    <row r="299" ht="16.5" customHeight="1">
      <c r="B299" s="1"/>
      <c r="E299" s="2"/>
      <c r="G299" s="61"/>
      <c r="H299" s="4"/>
    </row>
    <row r="300" ht="16.5" customHeight="1">
      <c r="B300" s="1"/>
      <c r="E300" s="2"/>
      <c r="G300" s="61"/>
      <c r="H300" s="4"/>
    </row>
    <row r="301" ht="16.5" customHeight="1">
      <c r="B301" s="1"/>
      <c r="E301" s="2"/>
      <c r="G301" s="61"/>
      <c r="H301" s="4"/>
    </row>
    <row r="302" ht="16.5" customHeight="1">
      <c r="B302" s="1"/>
      <c r="E302" s="2"/>
      <c r="G302" s="61"/>
      <c r="H302" s="4"/>
    </row>
    <row r="303" ht="16.5" customHeight="1">
      <c r="B303" s="1"/>
      <c r="E303" s="2"/>
      <c r="G303" s="61"/>
      <c r="H303" s="4"/>
    </row>
    <row r="304" ht="16.5" customHeight="1">
      <c r="B304" s="1"/>
      <c r="E304" s="2"/>
      <c r="G304" s="61"/>
      <c r="H304" s="4"/>
    </row>
    <row r="305" ht="16.5" customHeight="1">
      <c r="B305" s="1"/>
      <c r="E305" s="2"/>
      <c r="G305" s="61"/>
      <c r="H305" s="4"/>
    </row>
    <row r="306" ht="16.5" customHeight="1">
      <c r="B306" s="1"/>
      <c r="E306" s="2"/>
      <c r="G306" s="61"/>
      <c r="H306" s="4"/>
    </row>
    <row r="307" ht="16.5" customHeight="1">
      <c r="B307" s="1"/>
      <c r="E307" s="2"/>
      <c r="G307" s="61"/>
      <c r="H307" s="4"/>
    </row>
    <row r="308" ht="16.5" customHeight="1">
      <c r="B308" s="1"/>
      <c r="E308" s="2"/>
      <c r="G308" s="61"/>
      <c r="H308" s="4"/>
    </row>
    <row r="309" ht="16.5" customHeight="1">
      <c r="B309" s="1"/>
      <c r="E309" s="2"/>
      <c r="G309" s="61"/>
      <c r="H309" s="4"/>
    </row>
    <row r="310" ht="16.5" customHeight="1">
      <c r="B310" s="1"/>
      <c r="E310" s="2"/>
      <c r="G310" s="61"/>
      <c r="H310" s="4"/>
    </row>
    <row r="311" ht="16.5" customHeight="1">
      <c r="B311" s="1"/>
      <c r="E311" s="2"/>
      <c r="G311" s="61"/>
      <c r="H311" s="4"/>
    </row>
    <row r="312" ht="16.5" customHeight="1">
      <c r="B312" s="1"/>
      <c r="E312" s="2"/>
      <c r="G312" s="61"/>
      <c r="H312" s="4"/>
    </row>
    <row r="313" ht="16.5" customHeight="1">
      <c r="B313" s="1"/>
      <c r="E313" s="2"/>
      <c r="G313" s="61"/>
      <c r="H313" s="4"/>
    </row>
    <row r="314" ht="16.5" customHeight="1">
      <c r="B314" s="1"/>
      <c r="E314" s="2"/>
      <c r="G314" s="61"/>
      <c r="H314" s="4"/>
    </row>
    <row r="315" ht="16.5" customHeight="1">
      <c r="B315" s="1"/>
      <c r="E315" s="2"/>
      <c r="G315" s="61"/>
      <c r="H315" s="4"/>
    </row>
    <row r="316" ht="16.5" customHeight="1">
      <c r="B316" s="1"/>
      <c r="E316" s="2"/>
      <c r="G316" s="61"/>
      <c r="H316" s="4"/>
    </row>
    <row r="317" ht="16.5" customHeight="1">
      <c r="B317" s="1"/>
      <c r="E317" s="2"/>
      <c r="G317" s="61"/>
      <c r="H317" s="4"/>
    </row>
    <row r="318" ht="16.5" customHeight="1">
      <c r="B318" s="1"/>
      <c r="E318" s="2"/>
      <c r="G318" s="61"/>
      <c r="H318" s="4"/>
    </row>
    <row r="319" ht="16.5" customHeight="1">
      <c r="B319" s="1"/>
      <c r="E319" s="2"/>
      <c r="G319" s="61"/>
      <c r="H319" s="4"/>
    </row>
    <row r="320" ht="16.5" customHeight="1">
      <c r="B320" s="1"/>
      <c r="E320" s="2"/>
      <c r="G320" s="61"/>
      <c r="H320" s="4"/>
    </row>
    <row r="321" ht="16.5" customHeight="1">
      <c r="B321" s="1"/>
      <c r="E321" s="2"/>
      <c r="G321" s="61"/>
      <c r="H321" s="4"/>
    </row>
    <row r="322" ht="16.5" customHeight="1">
      <c r="B322" s="1"/>
      <c r="E322" s="2"/>
      <c r="G322" s="61"/>
      <c r="H322" s="4"/>
    </row>
    <row r="323" ht="16.5" customHeight="1">
      <c r="B323" s="1"/>
      <c r="E323" s="2"/>
      <c r="G323" s="61"/>
      <c r="H323" s="4"/>
    </row>
    <row r="324" ht="16.5" customHeight="1">
      <c r="B324" s="1"/>
      <c r="E324" s="2"/>
      <c r="G324" s="61"/>
      <c r="H324" s="4"/>
    </row>
    <row r="325" ht="16.5" customHeight="1">
      <c r="B325" s="1"/>
      <c r="E325" s="2"/>
      <c r="G325" s="61"/>
      <c r="H325" s="4"/>
    </row>
    <row r="326" ht="16.5" customHeight="1">
      <c r="B326" s="1"/>
      <c r="E326" s="2"/>
      <c r="G326" s="61"/>
      <c r="H326" s="4"/>
    </row>
    <row r="327" ht="16.5" customHeight="1">
      <c r="B327" s="1"/>
      <c r="E327" s="2"/>
      <c r="G327" s="61"/>
      <c r="H327" s="4"/>
    </row>
    <row r="328" ht="16.5" customHeight="1">
      <c r="B328" s="1"/>
      <c r="E328" s="2"/>
      <c r="G328" s="61"/>
      <c r="H328" s="4"/>
    </row>
    <row r="329" ht="16.5" customHeight="1">
      <c r="B329" s="1"/>
      <c r="E329" s="2"/>
      <c r="G329" s="61"/>
      <c r="H329" s="4"/>
    </row>
    <row r="330" ht="16.5" customHeight="1">
      <c r="B330" s="1"/>
      <c r="E330" s="2"/>
      <c r="G330" s="61"/>
      <c r="H330" s="4"/>
    </row>
    <row r="331" ht="16.5" customHeight="1">
      <c r="B331" s="1"/>
      <c r="E331" s="2"/>
      <c r="G331" s="61"/>
      <c r="H331" s="4"/>
    </row>
    <row r="332" ht="16.5" customHeight="1">
      <c r="B332" s="1"/>
      <c r="E332" s="2"/>
      <c r="G332" s="61"/>
      <c r="H332" s="4"/>
    </row>
    <row r="333" ht="16.5" customHeight="1">
      <c r="B333" s="1"/>
      <c r="E333" s="2"/>
      <c r="G333" s="61"/>
      <c r="H333" s="4"/>
    </row>
    <row r="334" ht="16.5" customHeight="1">
      <c r="B334" s="1"/>
      <c r="E334" s="2"/>
      <c r="G334" s="61"/>
      <c r="H334" s="4"/>
    </row>
    <row r="335" ht="16.5" customHeight="1">
      <c r="B335" s="1"/>
      <c r="E335" s="2"/>
      <c r="G335" s="61"/>
      <c r="H335" s="4"/>
    </row>
    <row r="336" ht="16.5" customHeight="1">
      <c r="B336" s="1"/>
      <c r="E336" s="2"/>
      <c r="G336" s="61"/>
      <c r="H336" s="4"/>
    </row>
    <row r="337" ht="16.5" customHeight="1">
      <c r="B337" s="1"/>
      <c r="E337" s="2"/>
      <c r="G337" s="61"/>
      <c r="H337" s="4"/>
    </row>
    <row r="338" ht="16.5" customHeight="1">
      <c r="B338" s="1"/>
      <c r="E338" s="2"/>
      <c r="G338" s="61"/>
      <c r="H338" s="4"/>
    </row>
    <row r="339" ht="16.5" customHeight="1">
      <c r="B339" s="1"/>
      <c r="E339" s="2"/>
      <c r="G339" s="61"/>
      <c r="H339" s="4"/>
    </row>
    <row r="340" ht="16.5" customHeight="1">
      <c r="B340" s="1"/>
      <c r="E340" s="2"/>
      <c r="G340" s="61"/>
      <c r="H340" s="4"/>
    </row>
    <row r="341" ht="16.5" customHeight="1">
      <c r="B341" s="1"/>
      <c r="E341" s="2"/>
      <c r="G341" s="61"/>
      <c r="H341" s="4"/>
    </row>
    <row r="342" ht="16.5" customHeight="1">
      <c r="B342" s="1"/>
      <c r="E342" s="2"/>
      <c r="G342" s="61"/>
      <c r="H342" s="4"/>
    </row>
    <row r="343" ht="16.5" customHeight="1">
      <c r="B343" s="1"/>
      <c r="E343" s="2"/>
      <c r="G343" s="61"/>
      <c r="H343" s="4"/>
    </row>
    <row r="344" ht="16.5" customHeight="1">
      <c r="B344" s="1"/>
      <c r="E344" s="2"/>
      <c r="G344" s="61"/>
      <c r="H344" s="4"/>
    </row>
    <row r="345" ht="16.5" customHeight="1">
      <c r="B345" s="1"/>
      <c r="E345" s="2"/>
      <c r="G345" s="61"/>
      <c r="H345" s="4"/>
    </row>
    <row r="346" ht="16.5" customHeight="1">
      <c r="B346" s="1"/>
      <c r="E346" s="2"/>
      <c r="G346" s="61"/>
      <c r="H346" s="4"/>
    </row>
    <row r="347" ht="16.5" customHeight="1">
      <c r="B347" s="1"/>
      <c r="E347" s="2"/>
      <c r="G347" s="61"/>
      <c r="H347" s="4"/>
    </row>
    <row r="348" ht="16.5" customHeight="1">
      <c r="B348" s="1"/>
      <c r="E348" s="2"/>
      <c r="G348" s="61"/>
      <c r="H348" s="4"/>
    </row>
    <row r="349" ht="16.5" customHeight="1">
      <c r="B349" s="1"/>
      <c r="E349" s="2"/>
      <c r="G349" s="61"/>
      <c r="H349" s="4"/>
    </row>
    <row r="350" ht="16.5" customHeight="1">
      <c r="B350" s="1"/>
      <c r="E350" s="2"/>
      <c r="G350" s="61"/>
      <c r="H350" s="4"/>
    </row>
    <row r="351" ht="16.5" customHeight="1">
      <c r="B351" s="1"/>
      <c r="E351" s="2"/>
      <c r="G351" s="61"/>
      <c r="H351" s="4"/>
    </row>
    <row r="352" ht="16.5" customHeight="1">
      <c r="B352" s="1"/>
      <c r="E352" s="2"/>
      <c r="G352" s="61"/>
      <c r="H352" s="4"/>
    </row>
    <row r="353" ht="16.5" customHeight="1">
      <c r="B353" s="1"/>
      <c r="E353" s="2"/>
      <c r="G353" s="61"/>
      <c r="H353" s="4"/>
    </row>
    <row r="354" ht="16.5" customHeight="1">
      <c r="B354" s="1"/>
      <c r="E354" s="2"/>
      <c r="G354" s="61"/>
      <c r="H354" s="4"/>
    </row>
    <row r="355" ht="16.5" customHeight="1">
      <c r="B355" s="1"/>
      <c r="E355" s="2"/>
      <c r="G355" s="61"/>
      <c r="H355" s="4"/>
    </row>
    <row r="356" ht="16.5" customHeight="1">
      <c r="B356" s="1"/>
      <c r="E356" s="2"/>
      <c r="G356" s="61"/>
      <c r="H356" s="4"/>
    </row>
    <row r="357" ht="16.5" customHeight="1">
      <c r="B357" s="1"/>
      <c r="E357" s="2"/>
      <c r="G357" s="61"/>
      <c r="H357" s="4"/>
    </row>
    <row r="358" ht="16.5" customHeight="1">
      <c r="B358" s="1"/>
      <c r="E358" s="2"/>
      <c r="G358" s="61"/>
      <c r="H358" s="4"/>
    </row>
    <row r="359" ht="16.5" customHeight="1">
      <c r="B359" s="1"/>
      <c r="E359" s="2"/>
      <c r="G359" s="61"/>
      <c r="H359" s="4"/>
    </row>
    <row r="360" ht="16.5" customHeight="1">
      <c r="B360" s="1"/>
      <c r="E360" s="2"/>
      <c r="G360" s="61"/>
      <c r="H360" s="4"/>
    </row>
    <row r="361" ht="16.5" customHeight="1">
      <c r="B361" s="1"/>
      <c r="E361" s="2"/>
      <c r="G361" s="61"/>
      <c r="H361" s="4"/>
    </row>
    <row r="362" ht="16.5" customHeight="1">
      <c r="B362" s="1"/>
      <c r="E362" s="2"/>
      <c r="G362" s="61"/>
      <c r="H362" s="4"/>
    </row>
    <row r="363" ht="16.5" customHeight="1">
      <c r="B363" s="1"/>
      <c r="E363" s="2"/>
      <c r="G363" s="61"/>
      <c r="H363" s="4"/>
    </row>
    <row r="364" ht="16.5" customHeight="1">
      <c r="B364" s="1"/>
      <c r="E364" s="2"/>
      <c r="G364" s="61"/>
      <c r="H364" s="4"/>
    </row>
    <row r="365" ht="16.5" customHeight="1">
      <c r="B365" s="1"/>
      <c r="E365" s="2"/>
      <c r="G365" s="61"/>
      <c r="H365" s="4"/>
    </row>
    <row r="366" ht="16.5" customHeight="1">
      <c r="B366" s="1"/>
      <c r="E366" s="2"/>
      <c r="G366" s="61"/>
      <c r="H366" s="4"/>
    </row>
    <row r="367" ht="16.5" customHeight="1">
      <c r="B367" s="1"/>
      <c r="E367" s="2"/>
      <c r="G367" s="61"/>
      <c r="H367" s="4"/>
    </row>
    <row r="368" ht="16.5" customHeight="1">
      <c r="B368" s="1"/>
      <c r="E368" s="2"/>
      <c r="G368" s="61"/>
      <c r="H368" s="4"/>
    </row>
    <row r="369" ht="16.5" customHeight="1">
      <c r="B369" s="1"/>
      <c r="E369" s="2"/>
      <c r="G369" s="61"/>
      <c r="H369" s="4"/>
    </row>
    <row r="370" ht="16.5" customHeight="1">
      <c r="B370" s="1"/>
      <c r="E370" s="2"/>
      <c r="G370" s="61"/>
      <c r="H370" s="4"/>
    </row>
    <row r="371" ht="16.5" customHeight="1">
      <c r="B371" s="1"/>
      <c r="E371" s="2"/>
      <c r="G371" s="61"/>
      <c r="H371" s="4"/>
    </row>
    <row r="372" ht="16.5" customHeight="1">
      <c r="B372" s="1"/>
      <c r="E372" s="2"/>
      <c r="G372" s="61"/>
      <c r="H372" s="4"/>
    </row>
    <row r="373" ht="16.5" customHeight="1">
      <c r="B373" s="1"/>
      <c r="E373" s="2"/>
      <c r="G373" s="61"/>
      <c r="H373" s="4"/>
    </row>
    <row r="374" ht="16.5" customHeight="1">
      <c r="B374" s="1"/>
      <c r="E374" s="2"/>
      <c r="G374" s="61"/>
      <c r="H374" s="4"/>
    </row>
    <row r="375" ht="16.5" customHeight="1">
      <c r="B375" s="1"/>
      <c r="E375" s="2"/>
      <c r="G375" s="61"/>
      <c r="H375" s="4"/>
    </row>
    <row r="376" ht="16.5" customHeight="1">
      <c r="B376" s="1"/>
      <c r="E376" s="2"/>
      <c r="G376" s="61"/>
      <c r="H376" s="4"/>
    </row>
    <row r="377" ht="16.5" customHeight="1">
      <c r="B377" s="1"/>
      <c r="E377" s="2"/>
      <c r="G377" s="61"/>
      <c r="H377" s="4"/>
    </row>
    <row r="378" ht="16.5" customHeight="1">
      <c r="B378" s="1"/>
      <c r="E378" s="2"/>
      <c r="G378" s="61"/>
      <c r="H378" s="4"/>
    </row>
    <row r="379" ht="16.5" customHeight="1">
      <c r="B379" s="1"/>
      <c r="E379" s="2"/>
      <c r="G379" s="61"/>
      <c r="H379" s="4"/>
    </row>
    <row r="380" ht="16.5" customHeight="1">
      <c r="B380" s="1"/>
      <c r="E380" s="2"/>
      <c r="G380" s="61"/>
      <c r="H380" s="4"/>
    </row>
    <row r="381" ht="16.5" customHeight="1">
      <c r="B381" s="1"/>
      <c r="E381" s="2"/>
      <c r="G381" s="61"/>
      <c r="H381" s="4"/>
    </row>
    <row r="382" ht="16.5" customHeight="1">
      <c r="B382" s="1"/>
      <c r="E382" s="2"/>
      <c r="G382" s="61"/>
      <c r="H382" s="4"/>
    </row>
    <row r="383" ht="16.5" customHeight="1">
      <c r="B383" s="1"/>
      <c r="E383" s="2"/>
      <c r="G383" s="61"/>
      <c r="H383" s="4"/>
    </row>
    <row r="384" ht="16.5" customHeight="1">
      <c r="B384" s="1"/>
      <c r="E384" s="2"/>
      <c r="G384" s="61"/>
      <c r="H384" s="4"/>
    </row>
    <row r="385" ht="16.5" customHeight="1">
      <c r="B385" s="1"/>
      <c r="E385" s="2"/>
      <c r="G385" s="61"/>
      <c r="H385" s="4"/>
    </row>
    <row r="386" ht="16.5" customHeight="1">
      <c r="B386" s="1"/>
      <c r="E386" s="2"/>
      <c r="G386" s="61"/>
      <c r="H386" s="4"/>
    </row>
    <row r="387" ht="16.5" customHeight="1">
      <c r="B387" s="1"/>
      <c r="E387" s="2"/>
      <c r="G387" s="61"/>
      <c r="H387" s="4"/>
    </row>
    <row r="388" ht="16.5" customHeight="1">
      <c r="B388" s="1"/>
      <c r="E388" s="2"/>
      <c r="G388" s="61"/>
      <c r="H388" s="4"/>
    </row>
    <row r="389" ht="16.5" customHeight="1">
      <c r="B389" s="1"/>
      <c r="E389" s="2"/>
      <c r="G389" s="61"/>
      <c r="H389" s="4"/>
    </row>
    <row r="390" ht="16.5" customHeight="1">
      <c r="B390" s="1"/>
      <c r="E390" s="2"/>
      <c r="G390" s="61"/>
      <c r="H390" s="4"/>
    </row>
    <row r="391" ht="16.5" customHeight="1">
      <c r="B391" s="1"/>
      <c r="E391" s="2"/>
      <c r="G391" s="61"/>
      <c r="H391" s="4"/>
    </row>
    <row r="392" ht="16.5" customHeight="1">
      <c r="B392" s="1"/>
      <c r="E392" s="2"/>
      <c r="G392" s="61"/>
      <c r="H392" s="4"/>
    </row>
    <row r="393" ht="16.5" customHeight="1">
      <c r="B393" s="1"/>
      <c r="E393" s="2"/>
      <c r="G393" s="61"/>
      <c r="H393" s="4"/>
    </row>
    <row r="394" ht="16.5" customHeight="1">
      <c r="B394" s="1"/>
      <c r="E394" s="2"/>
      <c r="G394" s="61"/>
      <c r="H394" s="4"/>
    </row>
    <row r="395" ht="16.5" customHeight="1">
      <c r="B395" s="1"/>
      <c r="E395" s="2"/>
      <c r="G395" s="61"/>
      <c r="H395" s="4"/>
    </row>
    <row r="396" ht="16.5" customHeight="1">
      <c r="B396" s="1"/>
      <c r="E396" s="2"/>
      <c r="G396" s="61"/>
      <c r="H396" s="4"/>
    </row>
    <row r="397" ht="16.5" customHeight="1">
      <c r="B397" s="1"/>
      <c r="E397" s="2"/>
      <c r="G397" s="61"/>
      <c r="H397" s="4"/>
    </row>
    <row r="398" ht="16.5" customHeight="1">
      <c r="B398" s="1"/>
      <c r="E398" s="2"/>
      <c r="G398" s="61"/>
      <c r="H398" s="4"/>
    </row>
    <row r="399" ht="16.5" customHeight="1">
      <c r="B399" s="1"/>
      <c r="E399" s="2"/>
      <c r="G399" s="61"/>
      <c r="H399" s="4"/>
    </row>
    <row r="400" ht="16.5" customHeight="1">
      <c r="B400" s="1"/>
      <c r="E400" s="2"/>
      <c r="G400" s="61"/>
      <c r="H400" s="4"/>
    </row>
    <row r="401" ht="16.5" customHeight="1">
      <c r="B401" s="1"/>
      <c r="E401" s="2"/>
      <c r="G401" s="61"/>
      <c r="H401" s="4"/>
    </row>
    <row r="402" ht="16.5" customHeight="1">
      <c r="B402" s="1"/>
      <c r="E402" s="2"/>
      <c r="G402" s="61"/>
      <c r="H402" s="4"/>
    </row>
    <row r="403" ht="16.5" customHeight="1">
      <c r="B403" s="1"/>
      <c r="E403" s="2"/>
      <c r="G403" s="61"/>
      <c r="H403" s="4"/>
    </row>
    <row r="404" ht="16.5" customHeight="1">
      <c r="B404" s="1"/>
      <c r="E404" s="2"/>
      <c r="G404" s="61"/>
      <c r="H404" s="4"/>
    </row>
    <row r="405" ht="16.5" customHeight="1">
      <c r="B405" s="1"/>
      <c r="E405" s="2"/>
      <c r="G405" s="61"/>
      <c r="H405" s="4"/>
    </row>
    <row r="406" ht="16.5" customHeight="1">
      <c r="B406" s="1"/>
      <c r="E406" s="2"/>
      <c r="G406" s="61"/>
      <c r="H406" s="4"/>
    </row>
    <row r="407" ht="16.5" customHeight="1">
      <c r="B407" s="1"/>
      <c r="E407" s="2"/>
      <c r="G407" s="61"/>
      <c r="H407" s="4"/>
    </row>
    <row r="408" ht="16.5" customHeight="1">
      <c r="B408" s="1"/>
      <c r="E408" s="2"/>
      <c r="G408" s="61"/>
      <c r="H408" s="4"/>
    </row>
    <row r="409" ht="16.5" customHeight="1">
      <c r="B409" s="1"/>
      <c r="E409" s="2"/>
      <c r="G409" s="61"/>
      <c r="H409" s="4"/>
    </row>
    <row r="410" ht="16.5" customHeight="1">
      <c r="B410" s="1"/>
      <c r="E410" s="2"/>
      <c r="G410" s="61"/>
      <c r="H410" s="4"/>
    </row>
    <row r="411" ht="16.5" customHeight="1">
      <c r="B411" s="1"/>
      <c r="E411" s="2"/>
      <c r="G411" s="61"/>
      <c r="H411" s="4"/>
    </row>
    <row r="412" ht="16.5" customHeight="1">
      <c r="B412" s="1"/>
      <c r="E412" s="2"/>
      <c r="G412" s="61"/>
      <c r="H412" s="4"/>
    </row>
    <row r="413" ht="16.5" customHeight="1">
      <c r="B413" s="1"/>
      <c r="E413" s="2"/>
      <c r="G413" s="61"/>
      <c r="H413" s="4"/>
    </row>
    <row r="414" ht="16.5" customHeight="1">
      <c r="B414" s="1"/>
      <c r="E414" s="2"/>
      <c r="G414" s="61"/>
      <c r="H414" s="4"/>
    </row>
    <row r="415" ht="16.5" customHeight="1">
      <c r="B415" s="1"/>
      <c r="E415" s="2"/>
      <c r="G415" s="61"/>
      <c r="H415" s="4"/>
    </row>
    <row r="416" ht="16.5" customHeight="1">
      <c r="B416" s="1"/>
      <c r="E416" s="2"/>
      <c r="G416" s="61"/>
      <c r="H416" s="4"/>
    </row>
    <row r="417" ht="16.5" customHeight="1">
      <c r="B417" s="1"/>
      <c r="E417" s="2"/>
      <c r="G417" s="61"/>
      <c r="H417" s="4"/>
    </row>
    <row r="418" ht="16.5" customHeight="1">
      <c r="B418" s="1"/>
      <c r="E418" s="2"/>
      <c r="G418" s="61"/>
      <c r="H418" s="4"/>
    </row>
    <row r="419" ht="16.5" customHeight="1">
      <c r="B419" s="1"/>
      <c r="E419" s="2"/>
      <c r="G419" s="61"/>
      <c r="H419" s="4"/>
    </row>
    <row r="420" ht="16.5" customHeight="1">
      <c r="B420" s="1"/>
      <c r="E420" s="2"/>
      <c r="G420" s="61"/>
      <c r="H420" s="4"/>
    </row>
    <row r="421" ht="16.5" customHeight="1">
      <c r="B421" s="1"/>
      <c r="E421" s="2"/>
      <c r="G421" s="61"/>
      <c r="H421" s="4"/>
    </row>
    <row r="422" ht="16.5" customHeight="1">
      <c r="B422" s="1"/>
      <c r="E422" s="2"/>
      <c r="G422" s="61"/>
      <c r="H422" s="4"/>
    </row>
    <row r="423" ht="16.5" customHeight="1">
      <c r="B423" s="1"/>
      <c r="E423" s="2"/>
      <c r="G423" s="61"/>
      <c r="H423" s="4"/>
    </row>
    <row r="424" ht="16.5" customHeight="1">
      <c r="B424" s="1"/>
      <c r="E424" s="2"/>
      <c r="G424" s="61"/>
      <c r="H424" s="4"/>
    </row>
    <row r="425" ht="16.5" customHeight="1">
      <c r="B425" s="1"/>
      <c r="E425" s="2"/>
      <c r="G425" s="61"/>
      <c r="H425" s="4"/>
    </row>
    <row r="426" ht="16.5" customHeight="1">
      <c r="B426" s="1"/>
      <c r="E426" s="2"/>
      <c r="G426" s="61"/>
      <c r="H426" s="4"/>
    </row>
    <row r="427" ht="16.5" customHeight="1">
      <c r="B427" s="1"/>
      <c r="E427" s="2"/>
      <c r="G427" s="61"/>
      <c r="H427" s="4"/>
    </row>
    <row r="428" ht="16.5" customHeight="1">
      <c r="B428" s="1"/>
      <c r="E428" s="2"/>
      <c r="G428" s="61"/>
      <c r="H428" s="4"/>
    </row>
    <row r="429" ht="16.5" customHeight="1">
      <c r="B429" s="1"/>
      <c r="E429" s="2"/>
      <c r="G429" s="61"/>
      <c r="H429" s="4"/>
    </row>
    <row r="430" ht="16.5" customHeight="1">
      <c r="B430" s="1"/>
      <c r="E430" s="2"/>
      <c r="G430" s="61"/>
      <c r="H430" s="4"/>
    </row>
    <row r="431" ht="16.5" customHeight="1">
      <c r="B431" s="1"/>
      <c r="E431" s="2"/>
      <c r="G431" s="61"/>
      <c r="H431" s="4"/>
    </row>
    <row r="432" ht="16.5" customHeight="1">
      <c r="B432" s="1"/>
      <c r="E432" s="2"/>
      <c r="G432" s="61"/>
      <c r="H432" s="4"/>
    </row>
    <row r="433" ht="16.5" customHeight="1">
      <c r="B433" s="1"/>
      <c r="E433" s="2"/>
      <c r="G433" s="61"/>
      <c r="H433" s="4"/>
    </row>
    <row r="434" ht="16.5" customHeight="1">
      <c r="B434" s="1"/>
      <c r="E434" s="2"/>
      <c r="G434" s="61"/>
      <c r="H434" s="4"/>
    </row>
    <row r="435" ht="16.5" customHeight="1">
      <c r="B435" s="1"/>
      <c r="E435" s="2"/>
      <c r="G435" s="61"/>
      <c r="H435" s="4"/>
    </row>
    <row r="436" ht="16.5" customHeight="1">
      <c r="B436" s="1"/>
      <c r="E436" s="2"/>
      <c r="G436" s="61"/>
      <c r="H436" s="4"/>
    </row>
    <row r="437" ht="16.5" customHeight="1">
      <c r="B437" s="1"/>
      <c r="E437" s="2"/>
      <c r="G437" s="61"/>
      <c r="H437" s="4"/>
    </row>
    <row r="438" ht="16.5" customHeight="1">
      <c r="B438" s="1"/>
      <c r="E438" s="2"/>
      <c r="G438" s="61"/>
      <c r="H438" s="4"/>
    </row>
    <row r="439" ht="16.5" customHeight="1">
      <c r="B439" s="1"/>
      <c r="E439" s="2"/>
      <c r="G439" s="61"/>
      <c r="H439" s="4"/>
    </row>
    <row r="440" ht="16.5" customHeight="1">
      <c r="B440" s="1"/>
      <c r="E440" s="2"/>
      <c r="G440" s="61"/>
      <c r="H440" s="4"/>
    </row>
    <row r="441" ht="16.5" customHeight="1">
      <c r="B441" s="1"/>
      <c r="E441" s="2"/>
      <c r="G441" s="61"/>
      <c r="H441" s="4"/>
    </row>
    <row r="442" ht="16.5" customHeight="1">
      <c r="B442" s="1"/>
      <c r="E442" s="2"/>
      <c r="G442" s="61"/>
      <c r="H442" s="4"/>
    </row>
    <row r="443" ht="16.5" customHeight="1">
      <c r="B443" s="1"/>
      <c r="E443" s="2"/>
      <c r="G443" s="61"/>
      <c r="H443" s="4"/>
    </row>
    <row r="444" ht="16.5" customHeight="1">
      <c r="B444" s="1"/>
      <c r="E444" s="2"/>
      <c r="G444" s="61"/>
      <c r="H444" s="4"/>
    </row>
    <row r="445" ht="16.5" customHeight="1">
      <c r="B445" s="1"/>
      <c r="E445" s="2"/>
      <c r="G445" s="61"/>
      <c r="H445" s="4"/>
    </row>
    <row r="446" ht="16.5" customHeight="1">
      <c r="B446" s="1"/>
      <c r="E446" s="2"/>
      <c r="G446" s="61"/>
      <c r="H446" s="4"/>
    </row>
    <row r="447" ht="16.5" customHeight="1">
      <c r="B447" s="1"/>
      <c r="E447" s="2"/>
      <c r="G447" s="61"/>
      <c r="H447" s="4"/>
    </row>
    <row r="448" ht="16.5" customHeight="1">
      <c r="B448" s="1"/>
      <c r="E448" s="2"/>
      <c r="G448" s="61"/>
      <c r="H448" s="4"/>
    </row>
    <row r="449" ht="16.5" customHeight="1">
      <c r="B449" s="1"/>
      <c r="E449" s="2"/>
      <c r="G449" s="61"/>
      <c r="H449" s="4"/>
    </row>
    <row r="450" ht="16.5" customHeight="1">
      <c r="B450" s="1"/>
      <c r="E450" s="2"/>
      <c r="G450" s="61"/>
      <c r="H450" s="4"/>
    </row>
    <row r="451" ht="16.5" customHeight="1">
      <c r="B451" s="1"/>
      <c r="E451" s="2"/>
      <c r="G451" s="61"/>
      <c r="H451" s="4"/>
    </row>
    <row r="452" ht="16.5" customHeight="1">
      <c r="B452" s="1"/>
      <c r="E452" s="2"/>
      <c r="G452" s="61"/>
      <c r="H452" s="4"/>
    </row>
    <row r="453" ht="16.5" customHeight="1">
      <c r="B453" s="1"/>
      <c r="E453" s="2"/>
      <c r="G453" s="61"/>
      <c r="H453" s="4"/>
    </row>
    <row r="454" ht="16.5" customHeight="1">
      <c r="B454" s="1"/>
      <c r="E454" s="2"/>
      <c r="G454" s="61"/>
      <c r="H454" s="4"/>
    </row>
    <row r="455" ht="16.5" customHeight="1">
      <c r="B455" s="1"/>
      <c r="E455" s="2"/>
      <c r="G455" s="61"/>
      <c r="H455" s="4"/>
    </row>
    <row r="456" ht="16.5" customHeight="1">
      <c r="B456" s="1"/>
      <c r="E456" s="2"/>
      <c r="G456" s="61"/>
      <c r="H456" s="4"/>
    </row>
    <row r="457" ht="16.5" customHeight="1">
      <c r="B457" s="1"/>
      <c r="E457" s="2"/>
      <c r="G457" s="61"/>
      <c r="H457" s="4"/>
    </row>
    <row r="458" ht="16.5" customHeight="1">
      <c r="B458" s="1"/>
      <c r="E458" s="2"/>
      <c r="G458" s="61"/>
      <c r="H458" s="4"/>
    </row>
    <row r="459" ht="16.5" customHeight="1">
      <c r="B459" s="1"/>
      <c r="E459" s="2"/>
      <c r="G459" s="61"/>
      <c r="H459" s="4"/>
    </row>
    <row r="460" ht="16.5" customHeight="1">
      <c r="B460" s="1"/>
      <c r="E460" s="2"/>
      <c r="G460" s="61"/>
      <c r="H460" s="4"/>
    </row>
    <row r="461" ht="16.5" customHeight="1">
      <c r="B461" s="1"/>
      <c r="E461" s="2"/>
      <c r="G461" s="61"/>
      <c r="H461" s="4"/>
    </row>
    <row r="462" ht="16.5" customHeight="1">
      <c r="B462" s="1"/>
      <c r="E462" s="2"/>
      <c r="G462" s="61"/>
      <c r="H462" s="4"/>
    </row>
    <row r="463" ht="16.5" customHeight="1">
      <c r="B463" s="1"/>
      <c r="E463" s="2"/>
      <c r="G463" s="61"/>
      <c r="H463" s="4"/>
    </row>
    <row r="464" ht="16.5" customHeight="1">
      <c r="B464" s="1"/>
      <c r="E464" s="2"/>
      <c r="G464" s="61"/>
      <c r="H464" s="4"/>
    </row>
    <row r="465" ht="16.5" customHeight="1">
      <c r="B465" s="1"/>
      <c r="E465" s="2"/>
      <c r="G465" s="61"/>
      <c r="H465" s="4"/>
    </row>
    <row r="466" ht="16.5" customHeight="1">
      <c r="B466" s="1"/>
      <c r="E466" s="2"/>
      <c r="G466" s="61"/>
      <c r="H466" s="4"/>
    </row>
    <row r="467" ht="16.5" customHeight="1">
      <c r="B467" s="1"/>
      <c r="E467" s="2"/>
      <c r="G467" s="61"/>
      <c r="H467" s="4"/>
    </row>
    <row r="468" ht="16.5" customHeight="1">
      <c r="B468" s="1"/>
      <c r="E468" s="2"/>
      <c r="G468" s="61"/>
      <c r="H468" s="4"/>
    </row>
    <row r="469" ht="16.5" customHeight="1">
      <c r="B469" s="1"/>
      <c r="E469" s="2"/>
      <c r="G469" s="61"/>
      <c r="H469" s="4"/>
    </row>
    <row r="470" ht="16.5" customHeight="1">
      <c r="B470" s="1"/>
      <c r="E470" s="2"/>
      <c r="G470" s="61"/>
      <c r="H470" s="4"/>
    </row>
    <row r="471" ht="16.5" customHeight="1">
      <c r="B471" s="1"/>
      <c r="E471" s="2"/>
      <c r="G471" s="61"/>
      <c r="H471" s="4"/>
    </row>
    <row r="472" ht="16.5" customHeight="1">
      <c r="B472" s="1"/>
      <c r="E472" s="2"/>
      <c r="G472" s="61"/>
      <c r="H472" s="4"/>
    </row>
    <row r="473" ht="16.5" customHeight="1">
      <c r="B473" s="1"/>
      <c r="E473" s="2"/>
      <c r="G473" s="61"/>
      <c r="H473" s="4"/>
    </row>
    <row r="474" ht="16.5" customHeight="1">
      <c r="B474" s="1"/>
      <c r="E474" s="2"/>
      <c r="G474" s="61"/>
      <c r="H474" s="4"/>
    </row>
    <row r="475" ht="16.5" customHeight="1">
      <c r="B475" s="1"/>
      <c r="E475" s="2"/>
      <c r="G475" s="61"/>
      <c r="H475" s="4"/>
    </row>
    <row r="476" ht="16.5" customHeight="1">
      <c r="B476" s="1"/>
      <c r="E476" s="2"/>
      <c r="G476" s="61"/>
      <c r="H476" s="4"/>
    </row>
    <row r="477" ht="16.5" customHeight="1">
      <c r="B477" s="1"/>
      <c r="E477" s="2"/>
      <c r="G477" s="61"/>
      <c r="H477" s="4"/>
    </row>
    <row r="478" ht="16.5" customHeight="1">
      <c r="B478" s="1"/>
      <c r="E478" s="2"/>
      <c r="G478" s="61"/>
      <c r="H478" s="4"/>
    </row>
    <row r="479" ht="16.5" customHeight="1">
      <c r="B479" s="1"/>
      <c r="E479" s="2"/>
      <c r="G479" s="61"/>
      <c r="H479" s="4"/>
    </row>
    <row r="480" ht="16.5" customHeight="1">
      <c r="B480" s="1"/>
      <c r="E480" s="2"/>
      <c r="G480" s="61"/>
      <c r="H480" s="4"/>
    </row>
    <row r="481" ht="16.5" customHeight="1">
      <c r="B481" s="1"/>
      <c r="E481" s="2"/>
      <c r="G481" s="61"/>
      <c r="H481" s="4"/>
    </row>
    <row r="482" ht="16.5" customHeight="1">
      <c r="B482" s="1"/>
      <c r="E482" s="2"/>
      <c r="G482" s="61"/>
      <c r="H482" s="4"/>
    </row>
    <row r="483" ht="16.5" customHeight="1">
      <c r="B483" s="1"/>
      <c r="E483" s="2"/>
      <c r="G483" s="61"/>
      <c r="H483" s="4"/>
    </row>
    <row r="484" ht="16.5" customHeight="1">
      <c r="B484" s="1"/>
      <c r="E484" s="2"/>
      <c r="G484" s="61"/>
      <c r="H484" s="4"/>
    </row>
    <row r="485" ht="16.5" customHeight="1">
      <c r="B485" s="1"/>
      <c r="E485" s="2"/>
      <c r="G485" s="61"/>
      <c r="H485" s="4"/>
    </row>
    <row r="486" ht="16.5" customHeight="1">
      <c r="B486" s="1"/>
      <c r="E486" s="2"/>
      <c r="G486" s="61"/>
      <c r="H486" s="4"/>
    </row>
    <row r="487" ht="16.5" customHeight="1">
      <c r="B487" s="1"/>
      <c r="E487" s="2"/>
      <c r="G487" s="61"/>
      <c r="H487" s="4"/>
    </row>
    <row r="488" ht="16.5" customHeight="1">
      <c r="B488" s="1"/>
      <c r="E488" s="2"/>
      <c r="G488" s="61"/>
      <c r="H488" s="4"/>
    </row>
    <row r="489" ht="16.5" customHeight="1">
      <c r="B489" s="1"/>
      <c r="E489" s="2"/>
      <c r="G489" s="61"/>
      <c r="H489" s="4"/>
    </row>
    <row r="490" ht="16.5" customHeight="1">
      <c r="B490" s="1"/>
      <c r="E490" s="2"/>
      <c r="G490" s="61"/>
      <c r="H490" s="4"/>
    </row>
    <row r="491" ht="16.5" customHeight="1">
      <c r="B491" s="1"/>
      <c r="E491" s="2"/>
      <c r="G491" s="61"/>
      <c r="H491" s="4"/>
    </row>
    <row r="492" ht="16.5" customHeight="1">
      <c r="B492" s="1"/>
      <c r="E492" s="2"/>
      <c r="G492" s="61"/>
      <c r="H492" s="4"/>
    </row>
    <row r="493" ht="16.5" customHeight="1">
      <c r="B493" s="1"/>
      <c r="E493" s="2"/>
      <c r="G493" s="61"/>
      <c r="H493" s="4"/>
    </row>
    <row r="494" ht="16.5" customHeight="1">
      <c r="B494" s="1"/>
      <c r="E494" s="2"/>
      <c r="G494" s="61"/>
      <c r="H494" s="4"/>
    </row>
    <row r="495" ht="16.5" customHeight="1">
      <c r="B495" s="1"/>
      <c r="E495" s="2"/>
      <c r="G495" s="61"/>
      <c r="H495" s="4"/>
    </row>
    <row r="496" ht="16.5" customHeight="1">
      <c r="B496" s="1"/>
      <c r="E496" s="2"/>
      <c r="G496" s="61"/>
      <c r="H496" s="4"/>
    </row>
    <row r="497" ht="16.5" customHeight="1">
      <c r="B497" s="1"/>
      <c r="E497" s="2"/>
      <c r="G497" s="61"/>
      <c r="H497" s="4"/>
    </row>
    <row r="498" ht="16.5" customHeight="1">
      <c r="B498" s="1"/>
      <c r="E498" s="2"/>
      <c r="G498" s="61"/>
      <c r="H498" s="4"/>
    </row>
    <row r="499" ht="16.5" customHeight="1">
      <c r="B499" s="1"/>
      <c r="E499" s="2"/>
      <c r="G499" s="61"/>
      <c r="H499" s="4"/>
    </row>
    <row r="500" ht="16.5" customHeight="1">
      <c r="B500" s="1"/>
      <c r="E500" s="2"/>
      <c r="G500" s="61"/>
      <c r="H500" s="4"/>
    </row>
    <row r="501" ht="16.5" customHeight="1">
      <c r="B501" s="1"/>
      <c r="E501" s="2"/>
      <c r="G501" s="61"/>
      <c r="H501" s="4"/>
    </row>
    <row r="502" ht="16.5" customHeight="1">
      <c r="B502" s="1"/>
      <c r="E502" s="2"/>
      <c r="G502" s="61"/>
      <c r="H502" s="4"/>
    </row>
    <row r="503" ht="16.5" customHeight="1">
      <c r="B503" s="1"/>
      <c r="E503" s="2"/>
      <c r="G503" s="61"/>
      <c r="H503" s="4"/>
    </row>
    <row r="504" ht="16.5" customHeight="1">
      <c r="B504" s="1"/>
      <c r="E504" s="2"/>
      <c r="G504" s="61"/>
      <c r="H504" s="4"/>
    </row>
    <row r="505" ht="16.5" customHeight="1">
      <c r="B505" s="1"/>
      <c r="E505" s="2"/>
      <c r="G505" s="61"/>
      <c r="H505" s="4"/>
    </row>
    <row r="506" ht="16.5" customHeight="1">
      <c r="B506" s="1"/>
      <c r="E506" s="2"/>
      <c r="G506" s="61"/>
      <c r="H506" s="4"/>
    </row>
    <row r="507" ht="16.5" customHeight="1">
      <c r="B507" s="1"/>
      <c r="E507" s="2"/>
      <c r="G507" s="61"/>
      <c r="H507" s="4"/>
    </row>
    <row r="508" ht="16.5" customHeight="1">
      <c r="B508" s="1"/>
      <c r="E508" s="2"/>
      <c r="G508" s="61"/>
      <c r="H508" s="4"/>
    </row>
    <row r="509" ht="16.5" customHeight="1">
      <c r="B509" s="1"/>
      <c r="E509" s="2"/>
      <c r="G509" s="61"/>
      <c r="H509" s="4"/>
    </row>
    <row r="510" ht="16.5" customHeight="1">
      <c r="B510" s="1"/>
      <c r="E510" s="2"/>
      <c r="G510" s="61"/>
      <c r="H510" s="4"/>
    </row>
    <row r="511" ht="16.5" customHeight="1">
      <c r="B511" s="1"/>
      <c r="E511" s="2"/>
      <c r="G511" s="61"/>
      <c r="H511" s="4"/>
    </row>
    <row r="512" ht="16.5" customHeight="1">
      <c r="B512" s="1"/>
      <c r="E512" s="2"/>
      <c r="G512" s="61"/>
      <c r="H512" s="4"/>
    </row>
    <row r="513" ht="16.5" customHeight="1">
      <c r="B513" s="1"/>
      <c r="E513" s="2"/>
      <c r="G513" s="61"/>
      <c r="H513" s="4"/>
    </row>
    <row r="514" ht="16.5" customHeight="1">
      <c r="B514" s="1"/>
      <c r="E514" s="2"/>
      <c r="G514" s="61"/>
      <c r="H514" s="4"/>
    </row>
    <row r="515" ht="16.5" customHeight="1">
      <c r="B515" s="1"/>
      <c r="E515" s="2"/>
      <c r="G515" s="61"/>
      <c r="H515" s="4"/>
    </row>
    <row r="516" ht="16.5" customHeight="1">
      <c r="B516" s="1"/>
      <c r="E516" s="2"/>
      <c r="G516" s="61"/>
      <c r="H516" s="4"/>
    </row>
    <row r="517" ht="16.5" customHeight="1">
      <c r="B517" s="1"/>
      <c r="E517" s="2"/>
      <c r="G517" s="61"/>
      <c r="H517" s="4"/>
    </row>
    <row r="518" ht="16.5" customHeight="1">
      <c r="B518" s="1"/>
      <c r="E518" s="2"/>
      <c r="G518" s="61"/>
      <c r="H518" s="4"/>
    </row>
    <row r="519" ht="16.5" customHeight="1">
      <c r="B519" s="1"/>
      <c r="E519" s="2"/>
      <c r="G519" s="61"/>
      <c r="H519" s="4"/>
    </row>
    <row r="520" ht="16.5" customHeight="1">
      <c r="B520" s="1"/>
      <c r="E520" s="2"/>
      <c r="G520" s="61"/>
      <c r="H520" s="4"/>
    </row>
    <row r="521" ht="16.5" customHeight="1">
      <c r="B521" s="1"/>
      <c r="E521" s="2"/>
      <c r="G521" s="61"/>
      <c r="H521" s="4"/>
    </row>
    <row r="522" ht="16.5" customHeight="1">
      <c r="B522" s="1"/>
      <c r="E522" s="2"/>
      <c r="G522" s="61"/>
      <c r="H522" s="4"/>
    </row>
    <row r="523" ht="16.5" customHeight="1">
      <c r="B523" s="1"/>
      <c r="E523" s="2"/>
      <c r="G523" s="61"/>
      <c r="H523" s="4"/>
    </row>
    <row r="524" ht="16.5" customHeight="1">
      <c r="B524" s="1"/>
      <c r="E524" s="2"/>
      <c r="G524" s="61"/>
      <c r="H524" s="4"/>
    </row>
    <row r="525" ht="16.5" customHeight="1">
      <c r="B525" s="1"/>
      <c r="E525" s="2"/>
      <c r="G525" s="61"/>
      <c r="H525" s="4"/>
    </row>
    <row r="526" ht="16.5" customHeight="1">
      <c r="B526" s="1"/>
      <c r="E526" s="2"/>
      <c r="G526" s="61"/>
      <c r="H526" s="4"/>
    </row>
    <row r="527" ht="16.5" customHeight="1">
      <c r="B527" s="1"/>
      <c r="E527" s="2"/>
      <c r="G527" s="61"/>
      <c r="H527" s="4"/>
    </row>
    <row r="528" ht="16.5" customHeight="1">
      <c r="B528" s="1"/>
      <c r="E528" s="2"/>
      <c r="G528" s="61"/>
      <c r="H528" s="4"/>
    </row>
    <row r="529" ht="16.5" customHeight="1">
      <c r="B529" s="1"/>
      <c r="E529" s="2"/>
      <c r="G529" s="61"/>
      <c r="H529" s="4"/>
    </row>
    <row r="530" ht="16.5" customHeight="1">
      <c r="B530" s="1"/>
      <c r="E530" s="2"/>
      <c r="G530" s="61"/>
      <c r="H530" s="4"/>
    </row>
    <row r="531" ht="16.5" customHeight="1">
      <c r="B531" s="1"/>
      <c r="E531" s="2"/>
      <c r="G531" s="61"/>
      <c r="H531" s="4"/>
    </row>
    <row r="532" ht="16.5" customHeight="1">
      <c r="B532" s="1"/>
      <c r="E532" s="2"/>
      <c r="G532" s="61"/>
      <c r="H532" s="4"/>
    </row>
    <row r="533" ht="16.5" customHeight="1">
      <c r="B533" s="1"/>
      <c r="E533" s="2"/>
      <c r="G533" s="61"/>
      <c r="H533" s="4"/>
    </row>
    <row r="534" ht="16.5" customHeight="1">
      <c r="B534" s="1"/>
      <c r="E534" s="2"/>
      <c r="G534" s="61"/>
      <c r="H534" s="4"/>
    </row>
    <row r="535" ht="16.5" customHeight="1">
      <c r="B535" s="1"/>
      <c r="E535" s="2"/>
      <c r="G535" s="61"/>
      <c r="H535" s="4"/>
    </row>
    <row r="536" ht="16.5" customHeight="1">
      <c r="B536" s="1"/>
      <c r="E536" s="2"/>
      <c r="G536" s="61"/>
      <c r="H536" s="4"/>
    </row>
    <row r="537" ht="16.5" customHeight="1">
      <c r="B537" s="1"/>
      <c r="E537" s="2"/>
      <c r="G537" s="61"/>
      <c r="H537" s="4"/>
    </row>
    <row r="538" ht="16.5" customHeight="1">
      <c r="B538" s="1"/>
      <c r="E538" s="2"/>
      <c r="G538" s="61"/>
      <c r="H538" s="4"/>
    </row>
    <row r="539" ht="16.5" customHeight="1">
      <c r="B539" s="1"/>
      <c r="E539" s="2"/>
      <c r="G539" s="61"/>
      <c r="H539" s="4"/>
    </row>
    <row r="540" ht="16.5" customHeight="1">
      <c r="B540" s="1"/>
      <c r="E540" s="2"/>
      <c r="G540" s="61"/>
      <c r="H540" s="4"/>
    </row>
    <row r="541" ht="16.5" customHeight="1">
      <c r="B541" s="1"/>
      <c r="E541" s="2"/>
      <c r="G541" s="61"/>
      <c r="H541" s="4"/>
    </row>
    <row r="542" ht="16.5" customHeight="1">
      <c r="B542" s="1"/>
      <c r="E542" s="2"/>
      <c r="G542" s="61"/>
      <c r="H542" s="4"/>
    </row>
    <row r="543" ht="16.5" customHeight="1">
      <c r="B543" s="1"/>
      <c r="E543" s="2"/>
      <c r="G543" s="61"/>
      <c r="H543" s="4"/>
    </row>
    <row r="544" ht="16.5" customHeight="1">
      <c r="B544" s="1"/>
      <c r="E544" s="2"/>
      <c r="G544" s="61"/>
      <c r="H544" s="4"/>
    </row>
    <row r="545" ht="16.5" customHeight="1">
      <c r="B545" s="1"/>
      <c r="E545" s="2"/>
      <c r="G545" s="61"/>
      <c r="H545" s="4"/>
    </row>
    <row r="546" ht="16.5" customHeight="1">
      <c r="B546" s="1"/>
      <c r="E546" s="2"/>
      <c r="G546" s="61"/>
      <c r="H546" s="4"/>
    </row>
    <row r="547" ht="16.5" customHeight="1">
      <c r="B547" s="1"/>
      <c r="E547" s="2"/>
      <c r="G547" s="61"/>
      <c r="H547" s="4"/>
    </row>
    <row r="548" ht="16.5" customHeight="1">
      <c r="B548" s="1"/>
      <c r="E548" s="2"/>
      <c r="G548" s="61"/>
      <c r="H548" s="4"/>
    </row>
    <row r="549" ht="16.5" customHeight="1">
      <c r="B549" s="1"/>
      <c r="E549" s="2"/>
      <c r="G549" s="61"/>
      <c r="H549" s="4"/>
    </row>
    <row r="550" ht="16.5" customHeight="1">
      <c r="B550" s="1"/>
      <c r="E550" s="2"/>
      <c r="G550" s="61"/>
      <c r="H550" s="4"/>
    </row>
    <row r="551" ht="16.5" customHeight="1">
      <c r="B551" s="1"/>
      <c r="E551" s="2"/>
      <c r="G551" s="61"/>
      <c r="H551" s="4"/>
    </row>
    <row r="552" ht="16.5" customHeight="1">
      <c r="B552" s="1"/>
      <c r="E552" s="2"/>
      <c r="G552" s="61"/>
      <c r="H552" s="4"/>
    </row>
    <row r="553" ht="16.5" customHeight="1">
      <c r="B553" s="1"/>
      <c r="E553" s="2"/>
      <c r="G553" s="61"/>
      <c r="H553" s="4"/>
    </row>
    <row r="554" ht="16.5" customHeight="1">
      <c r="B554" s="1"/>
      <c r="E554" s="2"/>
      <c r="G554" s="61"/>
      <c r="H554" s="4"/>
    </row>
    <row r="555" ht="16.5" customHeight="1">
      <c r="B555" s="1"/>
      <c r="E555" s="2"/>
      <c r="G555" s="61"/>
      <c r="H555" s="4"/>
    </row>
    <row r="556" ht="16.5" customHeight="1">
      <c r="B556" s="1"/>
      <c r="E556" s="2"/>
      <c r="G556" s="61"/>
      <c r="H556" s="4"/>
    </row>
    <row r="557" ht="16.5" customHeight="1">
      <c r="B557" s="1"/>
      <c r="E557" s="2"/>
      <c r="G557" s="61"/>
      <c r="H557" s="4"/>
    </row>
    <row r="558" ht="16.5" customHeight="1">
      <c r="B558" s="1"/>
      <c r="E558" s="2"/>
      <c r="G558" s="61"/>
      <c r="H558" s="4"/>
    </row>
    <row r="559" ht="16.5" customHeight="1">
      <c r="B559" s="1"/>
      <c r="E559" s="2"/>
      <c r="G559" s="61"/>
      <c r="H559" s="4"/>
    </row>
    <row r="560" ht="16.5" customHeight="1">
      <c r="B560" s="1"/>
      <c r="E560" s="2"/>
      <c r="G560" s="61"/>
      <c r="H560" s="4"/>
    </row>
    <row r="561" ht="16.5" customHeight="1">
      <c r="B561" s="1"/>
      <c r="E561" s="2"/>
      <c r="G561" s="61"/>
      <c r="H561" s="4"/>
    </row>
    <row r="562" ht="16.5" customHeight="1">
      <c r="B562" s="1"/>
      <c r="E562" s="2"/>
      <c r="G562" s="61"/>
      <c r="H562" s="4"/>
    </row>
    <row r="563" ht="16.5" customHeight="1">
      <c r="B563" s="1"/>
      <c r="E563" s="2"/>
      <c r="G563" s="61"/>
      <c r="H563" s="4"/>
    </row>
    <row r="564" ht="16.5" customHeight="1">
      <c r="B564" s="1"/>
      <c r="E564" s="2"/>
      <c r="G564" s="61"/>
      <c r="H564" s="4"/>
    </row>
    <row r="565" ht="16.5" customHeight="1">
      <c r="B565" s="1"/>
      <c r="E565" s="2"/>
      <c r="G565" s="61"/>
      <c r="H565" s="4"/>
    </row>
    <row r="566" ht="16.5" customHeight="1">
      <c r="B566" s="1"/>
      <c r="E566" s="2"/>
      <c r="G566" s="61"/>
      <c r="H566" s="4"/>
    </row>
    <row r="567" ht="16.5" customHeight="1">
      <c r="B567" s="1"/>
      <c r="E567" s="2"/>
      <c r="G567" s="61"/>
      <c r="H567" s="4"/>
    </row>
    <row r="568" ht="16.5" customHeight="1">
      <c r="B568" s="1"/>
      <c r="E568" s="2"/>
      <c r="G568" s="61"/>
      <c r="H568" s="4"/>
    </row>
    <row r="569" ht="16.5" customHeight="1">
      <c r="B569" s="1"/>
      <c r="E569" s="2"/>
      <c r="G569" s="61"/>
      <c r="H569" s="4"/>
    </row>
    <row r="570" ht="16.5" customHeight="1">
      <c r="B570" s="1"/>
      <c r="E570" s="2"/>
      <c r="G570" s="61"/>
      <c r="H570" s="4"/>
    </row>
    <row r="571" ht="16.5" customHeight="1">
      <c r="B571" s="1"/>
      <c r="E571" s="2"/>
      <c r="G571" s="61"/>
      <c r="H571" s="4"/>
    </row>
    <row r="572" ht="16.5" customHeight="1">
      <c r="B572" s="1"/>
      <c r="E572" s="2"/>
      <c r="G572" s="61"/>
      <c r="H572" s="4"/>
    </row>
    <row r="573" ht="16.5" customHeight="1">
      <c r="B573" s="1"/>
      <c r="E573" s="2"/>
      <c r="G573" s="61"/>
      <c r="H573" s="4"/>
    </row>
    <row r="574" ht="16.5" customHeight="1">
      <c r="B574" s="1"/>
      <c r="E574" s="2"/>
      <c r="G574" s="61"/>
      <c r="H574" s="4"/>
    </row>
    <row r="575" ht="16.5" customHeight="1">
      <c r="B575" s="1"/>
      <c r="E575" s="2"/>
      <c r="G575" s="61"/>
      <c r="H575" s="4"/>
    </row>
    <row r="576" ht="16.5" customHeight="1">
      <c r="B576" s="1"/>
      <c r="E576" s="2"/>
      <c r="G576" s="61"/>
      <c r="H576" s="4"/>
    </row>
    <row r="577" ht="16.5" customHeight="1">
      <c r="B577" s="1"/>
      <c r="E577" s="2"/>
      <c r="G577" s="61"/>
      <c r="H577" s="4"/>
    </row>
    <row r="578" ht="16.5" customHeight="1">
      <c r="B578" s="1"/>
      <c r="E578" s="2"/>
      <c r="G578" s="61"/>
      <c r="H578" s="4"/>
    </row>
    <row r="579" ht="16.5" customHeight="1">
      <c r="B579" s="1"/>
      <c r="E579" s="2"/>
      <c r="G579" s="61"/>
      <c r="H579" s="4"/>
    </row>
    <row r="580" ht="16.5" customHeight="1">
      <c r="B580" s="1"/>
      <c r="E580" s="2"/>
      <c r="G580" s="61"/>
      <c r="H580" s="4"/>
    </row>
    <row r="581" ht="16.5" customHeight="1">
      <c r="B581" s="1"/>
      <c r="E581" s="2"/>
      <c r="G581" s="61"/>
      <c r="H581" s="4"/>
    </row>
    <row r="582" ht="16.5" customHeight="1">
      <c r="B582" s="1"/>
      <c r="E582" s="2"/>
      <c r="G582" s="61"/>
      <c r="H582" s="4"/>
    </row>
    <row r="583" ht="16.5" customHeight="1">
      <c r="B583" s="1"/>
      <c r="E583" s="2"/>
      <c r="G583" s="61"/>
      <c r="H583" s="4"/>
    </row>
    <row r="584" ht="16.5" customHeight="1">
      <c r="B584" s="1"/>
      <c r="E584" s="2"/>
      <c r="G584" s="61"/>
      <c r="H584" s="4"/>
    </row>
    <row r="585" ht="16.5" customHeight="1">
      <c r="B585" s="1"/>
      <c r="E585" s="2"/>
      <c r="G585" s="61"/>
      <c r="H585" s="4"/>
    </row>
    <row r="586" ht="16.5" customHeight="1">
      <c r="B586" s="1"/>
      <c r="E586" s="2"/>
      <c r="G586" s="61"/>
      <c r="H586" s="4"/>
    </row>
    <row r="587" ht="16.5" customHeight="1">
      <c r="B587" s="1"/>
      <c r="E587" s="2"/>
      <c r="G587" s="61"/>
      <c r="H587" s="4"/>
    </row>
    <row r="588" ht="16.5" customHeight="1">
      <c r="B588" s="1"/>
      <c r="E588" s="2"/>
      <c r="G588" s="61"/>
      <c r="H588" s="4"/>
    </row>
    <row r="589" ht="16.5" customHeight="1">
      <c r="B589" s="1"/>
      <c r="E589" s="2"/>
      <c r="G589" s="61"/>
      <c r="H589" s="4"/>
    </row>
    <row r="590" ht="16.5" customHeight="1">
      <c r="B590" s="1"/>
      <c r="E590" s="2"/>
      <c r="G590" s="61"/>
      <c r="H590" s="4"/>
    </row>
    <row r="591" ht="16.5" customHeight="1">
      <c r="B591" s="1"/>
      <c r="E591" s="2"/>
      <c r="G591" s="61"/>
      <c r="H591" s="4"/>
    </row>
    <row r="592" ht="16.5" customHeight="1">
      <c r="B592" s="1"/>
      <c r="E592" s="2"/>
      <c r="G592" s="61"/>
      <c r="H592" s="4"/>
    </row>
    <row r="593" ht="16.5" customHeight="1">
      <c r="B593" s="1"/>
      <c r="E593" s="2"/>
      <c r="G593" s="61"/>
      <c r="H593" s="4"/>
    </row>
    <row r="594" ht="16.5" customHeight="1">
      <c r="B594" s="1"/>
      <c r="E594" s="2"/>
      <c r="G594" s="61"/>
      <c r="H594" s="4"/>
    </row>
    <row r="595" ht="16.5" customHeight="1">
      <c r="B595" s="1"/>
      <c r="E595" s="2"/>
      <c r="G595" s="61"/>
      <c r="H595" s="4"/>
    </row>
    <row r="596" ht="16.5" customHeight="1">
      <c r="B596" s="1"/>
      <c r="E596" s="2"/>
      <c r="G596" s="61"/>
      <c r="H596" s="4"/>
    </row>
    <row r="597" ht="16.5" customHeight="1">
      <c r="B597" s="1"/>
      <c r="E597" s="2"/>
      <c r="G597" s="61"/>
      <c r="H597" s="4"/>
    </row>
    <row r="598" ht="16.5" customHeight="1">
      <c r="B598" s="1"/>
      <c r="E598" s="2"/>
      <c r="G598" s="61"/>
      <c r="H598" s="4"/>
    </row>
    <row r="599" ht="16.5" customHeight="1">
      <c r="B599" s="1"/>
      <c r="E599" s="2"/>
      <c r="G599" s="61"/>
      <c r="H599" s="4"/>
    </row>
    <row r="600" ht="16.5" customHeight="1">
      <c r="B600" s="1"/>
      <c r="E600" s="2"/>
      <c r="G600" s="61"/>
      <c r="H600" s="4"/>
    </row>
    <row r="601" ht="16.5" customHeight="1">
      <c r="B601" s="1"/>
      <c r="E601" s="2"/>
      <c r="G601" s="61"/>
      <c r="H601" s="4"/>
    </row>
    <row r="602" ht="16.5" customHeight="1">
      <c r="B602" s="1"/>
      <c r="E602" s="2"/>
      <c r="G602" s="61"/>
      <c r="H602" s="4"/>
    </row>
    <row r="603" ht="16.5" customHeight="1">
      <c r="B603" s="1"/>
      <c r="E603" s="2"/>
      <c r="G603" s="61"/>
      <c r="H603" s="4"/>
    </row>
    <row r="604" ht="16.5" customHeight="1">
      <c r="B604" s="1"/>
      <c r="E604" s="2"/>
      <c r="G604" s="61"/>
      <c r="H604" s="4"/>
    </row>
    <row r="605" ht="16.5" customHeight="1">
      <c r="B605" s="1"/>
      <c r="E605" s="2"/>
      <c r="G605" s="61"/>
      <c r="H605" s="4"/>
    </row>
    <row r="606" ht="16.5" customHeight="1">
      <c r="B606" s="1"/>
      <c r="E606" s="2"/>
      <c r="G606" s="61"/>
      <c r="H606" s="4"/>
    </row>
    <row r="607" ht="16.5" customHeight="1">
      <c r="B607" s="1"/>
      <c r="E607" s="2"/>
      <c r="G607" s="61"/>
      <c r="H607" s="4"/>
    </row>
    <row r="608" ht="16.5" customHeight="1">
      <c r="B608" s="1"/>
      <c r="E608" s="2"/>
      <c r="G608" s="61"/>
      <c r="H608" s="4"/>
    </row>
    <row r="609" ht="16.5" customHeight="1">
      <c r="B609" s="1"/>
      <c r="E609" s="2"/>
      <c r="G609" s="61"/>
      <c r="H609" s="4"/>
    </row>
    <row r="610" ht="16.5" customHeight="1">
      <c r="B610" s="1"/>
      <c r="E610" s="2"/>
      <c r="G610" s="61"/>
      <c r="H610" s="4"/>
    </row>
    <row r="611" ht="16.5" customHeight="1">
      <c r="B611" s="1"/>
      <c r="E611" s="2"/>
      <c r="G611" s="61"/>
      <c r="H611" s="4"/>
    </row>
    <row r="612" ht="16.5" customHeight="1">
      <c r="B612" s="1"/>
      <c r="E612" s="2"/>
      <c r="G612" s="61"/>
      <c r="H612" s="4"/>
    </row>
    <row r="613" ht="16.5" customHeight="1">
      <c r="B613" s="1"/>
      <c r="E613" s="2"/>
      <c r="G613" s="61"/>
      <c r="H613" s="4"/>
    </row>
    <row r="614" ht="16.5" customHeight="1">
      <c r="B614" s="1"/>
      <c r="E614" s="2"/>
      <c r="G614" s="61"/>
      <c r="H614" s="4"/>
    </row>
    <row r="615" ht="16.5" customHeight="1">
      <c r="B615" s="1"/>
      <c r="E615" s="2"/>
      <c r="G615" s="61"/>
      <c r="H615" s="4"/>
    </row>
    <row r="616" ht="16.5" customHeight="1">
      <c r="B616" s="1"/>
      <c r="E616" s="2"/>
      <c r="G616" s="61"/>
      <c r="H616" s="4"/>
    </row>
    <row r="617" ht="16.5" customHeight="1">
      <c r="B617" s="1"/>
      <c r="E617" s="2"/>
      <c r="G617" s="61"/>
      <c r="H617" s="4"/>
    </row>
    <row r="618" ht="16.5" customHeight="1">
      <c r="B618" s="1"/>
      <c r="E618" s="2"/>
      <c r="G618" s="61"/>
      <c r="H618" s="4"/>
    </row>
    <row r="619" ht="16.5" customHeight="1">
      <c r="B619" s="1"/>
      <c r="E619" s="2"/>
      <c r="G619" s="61"/>
      <c r="H619" s="4"/>
    </row>
    <row r="620" ht="16.5" customHeight="1">
      <c r="B620" s="1"/>
      <c r="E620" s="2"/>
      <c r="G620" s="61"/>
      <c r="H620" s="4"/>
    </row>
    <row r="621" ht="16.5" customHeight="1">
      <c r="B621" s="1"/>
      <c r="E621" s="2"/>
      <c r="G621" s="61"/>
      <c r="H621" s="4"/>
    </row>
    <row r="622" ht="16.5" customHeight="1">
      <c r="B622" s="1"/>
      <c r="E622" s="2"/>
      <c r="G622" s="61"/>
      <c r="H622" s="4"/>
    </row>
    <row r="623" ht="16.5" customHeight="1">
      <c r="B623" s="1"/>
      <c r="E623" s="2"/>
      <c r="G623" s="61"/>
      <c r="H623" s="4"/>
    </row>
    <row r="624" ht="16.5" customHeight="1">
      <c r="B624" s="1"/>
      <c r="E624" s="2"/>
      <c r="G624" s="61"/>
      <c r="H624" s="4"/>
    </row>
    <row r="625" ht="16.5" customHeight="1">
      <c r="B625" s="1"/>
      <c r="E625" s="2"/>
      <c r="G625" s="61"/>
      <c r="H625" s="4"/>
    </row>
    <row r="626" ht="16.5" customHeight="1">
      <c r="B626" s="1"/>
      <c r="E626" s="2"/>
      <c r="G626" s="61"/>
      <c r="H626" s="4"/>
    </row>
    <row r="627" ht="16.5" customHeight="1">
      <c r="B627" s="1"/>
      <c r="E627" s="2"/>
      <c r="G627" s="61"/>
      <c r="H627" s="4"/>
    </row>
    <row r="628" ht="16.5" customHeight="1">
      <c r="B628" s="1"/>
      <c r="E628" s="2"/>
      <c r="G628" s="61"/>
      <c r="H628" s="4"/>
    </row>
    <row r="629" ht="16.5" customHeight="1">
      <c r="B629" s="1"/>
      <c r="E629" s="2"/>
      <c r="G629" s="61"/>
      <c r="H629" s="4"/>
    </row>
    <row r="630" ht="16.5" customHeight="1">
      <c r="B630" s="1"/>
      <c r="E630" s="2"/>
      <c r="G630" s="61"/>
      <c r="H630" s="4"/>
    </row>
    <row r="631" ht="16.5" customHeight="1">
      <c r="B631" s="1"/>
      <c r="E631" s="2"/>
      <c r="G631" s="61"/>
      <c r="H631" s="4"/>
    </row>
    <row r="632" ht="16.5" customHeight="1">
      <c r="B632" s="1"/>
      <c r="E632" s="2"/>
      <c r="G632" s="61"/>
      <c r="H632" s="4"/>
    </row>
    <row r="633" ht="16.5" customHeight="1">
      <c r="B633" s="1"/>
      <c r="E633" s="2"/>
      <c r="G633" s="61"/>
      <c r="H633" s="4"/>
    </row>
    <row r="634" ht="16.5" customHeight="1">
      <c r="B634" s="1"/>
      <c r="E634" s="2"/>
      <c r="G634" s="61"/>
      <c r="H634" s="4"/>
    </row>
    <row r="635" ht="16.5" customHeight="1">
      <c r="B635" s="1"/>
      <c r="E635" s="2"/>
      <c r="G635" s="61"/>
      <c r="H635" s="4"/>
    </row>
    <row r="636" ht="16.5" customHeight="1">
      <c r="B636" s="1"/>
      <c r="E636" s="2"/>
      <c r="G636" s="61"/>
      <c r="H636" s="4"/>
    </row>
    <row r="637" ht="16.5" customHeight="1">
      <c r="B637" s="1"/>
      <c r="E637" s="2"/>
      <c r="G637" s="61"/>
      <c r="H637" s="4"/>
    </row>
    <row r="638" ht="16.5" customHeight="1">
      <c r="B638" s="1"/>
      <c r="E638" s="2"/>
      <c r="G638" s="61"/>
      <c r="H638" s="4"/>
    </row>
    <row r="639" ht="16.5" customHeight="1">
      <c r="B639" s="1"/>
      <c r="E639" s="2"/>
      <c r="G639" s="61"/>
      <c r="H639" s="4"/>
    </row>
    <row r="640" ht="16.5" customHeight="1">
      <c r="B640" s="1"/>
      <c r="E640" s="2"/>
      <c r="G640" s="61"/>
      <c r="H640" s="4"/>
    </row>
    <row r="641" ht="16.5" customHeight="1">
      <c r="B641" s="1"/>
      <c r="E641" s="2"/>
      <c r="G641" s="61"/>
      <c r="H641" s="4"/>
    </row>
    <row r="642" ht="16.5" customHeight="1">
      <c r="B642" s="1"/>
      <c r="E642" s="2"/>
      <c r="G642" s="61"/>
      <c r="H642" s="4"/>
    </row>
    <row r="643" ht="16.5" customHeight="1">
      <c r="B643" s="1"/>
      <c r="E643" s="2"/>
      <c r="G643" s="61"/>
      <c r="H643" s="4"/>
    </row>
    <row r="644" ht="16.5" customHeight="1">
      <c r="B644" s="1"/>
      <c r="E644" s="2"/>
      <c r="G644" s="61"/>
      <c r="H644" s="4"/>
    </row>
    <row r="645" ht="16.5" customHeight="1">
      <c r="B645" s="1"/>
      <c r="E645" s="2"/>
      <c r="G645" s="61"/>
      <c r="H645" s="4"/>
    </row>
    <row r="646" ht="16.5" customHeight="1">
      <c r="B646" s="1"/>
      <c r="E646" s="2"/>
      <c r="G646" s="61"/>
      <c r="H646" s="4"/>
    </row>
    <row r="647" ht="16.5" customHeight="1">
      <c r="B647" s="1"/>
      <c r="E647" s="2"/>
      <c r="G647" s="61"/>
      <c r="H647" s="4"/>
    </row>
    <row r="648" ht="16.5" customHeight="1">
      <c r="B648" s="1"/>
      <c r="E648" s="2"/>
      <c r="G648" s="61"/>
      <c r="H648" s="4"/>
    </row>
    <row r="649" ht="16.5" customHeight="1">
      <c r="B649" s="1"/>
      <c r="E649" s="2"/>
      <c r="G649" s="61"/>
      <c r="H649" s="4"/>
    </row>
    <row r="650" ht="16.5" customHeight="1">
      <c r="B650" s="1"/>
      <c r="E650" s="2"/>
      <c r="G650" s="61"/>
      <c r="H650" s="4"/>
    </row>
    <row r="651" ht="16.5" customHeight="1">
      <c r="B651" s="1"/>
      <c r="E651" s="2"/>
      <c r="G651" s="61"/>
      <c r="H651" s="4"/>
    </row>
    <row r="652" ht="16.5" customHeight="1">
      <c r="B652" s="1"/>
      <c r="E652" s="2"/>
      <c r="G652" s="61"/>
      <c r="H652" s="4"/>
    </row>
    <row r="653" ht="16.5" customHeight="1">
      <c r="B653" s="1"/>
      <c r="E653" s="2"/>
      <c r="G653" s="61"/>
      <c r="H653" s="4"/>
    </row>
    <row r="654" ht="16.5" customHeight="1">
      <c r="B654" s="1"/>
      <c r="E654" s="2"/>
      <c r="G654" s="61"/>
      <c r="H654" s="4"/>
    </row>
    <row r="655" ht="16.5" customHeight="1">
      <c r="B655" s="1"/>
      <c r="E655" s="2"/>
      <c r="G655" s="61"/>
      <c r="H655" s="4"/>
    </row>
    <row r="656" ht="16.5" customHeight="1">
      <c r="B656" s="1"/>
      <c r="E656" s="2"/>
      <c r="G656" s="61"/>
      <c r="H656" s="4"/>
    </row>
    <row r="657" ht="16.5" customHeight="1">
      <c r="B657" s="1"/>
      <c r="E657" s="2"/>
      <c r="G657" s="61"/>
      <c r="H657" s="4"/>
    </row>
    <row r="658" ht="16.5" customHeight="1">
      <c r="B658" s="1"/>
      <c r="E658" s="2"/>
      <c r="G658" s="61"/>
      <c r="H658" s="4"/>
    </row>
    <row r="659" ht="16.5" customHeight="1">
      <c r="B659" s="1"/>
      <c r="E659" s="2"/>
      <c r="G659" s="61"/>
      <c r="H659" s="4"/>
    </row>
    <row r="660" ht="16.5" customHeight="1">
      <c r="B660" s="1"/>
      <c r="E660" s="2"/>
      <c r="G660" s="61"/>
      <c r="H660" s="4"/>
    </row>
    <row r="661" ht="16.5" customHeight="1">
      <c r="B661" s="1"/>
      <c r="E661" s="2"/>
      <c r="G661" s="61"/>
      <c r="H661" s="4"/>
    </row>
    <row r="662" ht="16.5" customHeight="1">
      <c r="B662" s="1"/>
      <c r="E662" s="2"/>
      <c r="G662" s="61"/>
      <c r="H662" s="4"/>
    </row>
    <row r="663" ht="16.5" customHeight="1">
      <c r="B663" s="1"/>
      <c r="E663" s="2"/>
      <c r="G663" s="61"/>
      <c r="H663" s="4"/>
    </row>
    <row r="664" ht="16.5" customHeight="1">
      <c r="B664" s="1"/>
      <c r="E664" s="2"/>
      <c r="G664" s="61"/>
      <c r="H664" s="4"/>
    </row>
    <row r="665" ht="16.5" customHeight="1">
      <c r="B665" s="1"/>
      <c r="E665" s="2"/>
      <c r="G665" s="61"/>
      <c r="H665" s="4"/>
    </row>
    <row r="666" ht="16.5" customHeight="1">
      <c r="B666" s="1"/>
      <c r="E666" s="2"/>
      <c r="G666" s="61"/>
      <c r="H666" s="4"/>
    </row>
    <row r="667" ht="16.5" customHeight="1">
      <c r="B667" s="1"/>
      <c r="E667" s="2"/>
      <c r="G667" s="61"/>
      <c r="H667" s="4"/>
    </row>
    <row r="668" ht="16.5" customHeight="1">
      <c r="B668" s="1"/>
      <c r="E668" s="2"/>
      <c r="G668" s="61"/>
      <c r="H668" s="4"/>
    </row>
    <row r="669" ht="16.5" customHeight="1">
      <c r="B669" s="1"/>
      <c r="E669" s="2"/>
      <c r="G669" s="61"/>
      <c r="H669" s="4"/>
    </row>
    <row r="670" ht="16.5" customHeight="1">
      <c r="B670" s="1"/>
      <c r="E670" s="2"/>
      <c r="G670" s="61"/>
      <c r="H670" s="4"/>
    </row>
    <row r="671" ht="16.5" customHeight="1">
      <c r="B671" s="1"/>
      <c r="E671" s="2"/>
      <c r="G671" s="61"/>
      <c r="H671" s="4"/>
    </row>
    <row r="672" ht="16.5" customHeight="1">
      <c r="B672" s="1"/>
      <c r="E672" s="2"/>
      <c r="G672" s="61"/>
      <c r="H672" s="4"/>
    </row>
    <row r="673" ht="16.5" customHeight="1">
      <c r="B673" s="1"/>
      <c r="E673" s="2"/>
      <c r="G673" s="61"/>
      <c r="H673" s="4"/>
    </row>
    <row r="674" ht="16.5" customHeight="1">
      <c r="B674" s="1"/>
      <c r="E674" s="2"/>
      <c r="G674" s="61"/>
      <c r="H674" s="4"/>
    </row>
    <row r="675" ht="16.5" customHeight="1">
      <c r="B675" s="1"/>
      <c r="E675" s="2"/>
      <c r="G675" s="61"/>
      <c r="H675" s="4"/>
    </row>
    <row r="676" ht="16.5" customHeight="1">
      <c r="B676" s="1"/>
      <c r="E676" s="2"/>
      <c r="G676" s="61"/>
      <c r="H676" s="4"/>
    </row>
    <row r="677" ht="16.5" customHeight="1">
      <c r="B677" s="1"/>
      <c r="E677" s="2"/>
      <c r="G677" s="61"/>
      <c r="H677" s="4"/>
    </row>
    <row r="678" ht="16.5" customHeight="1">
      <c r="B678" s="1"/>
      <c r="E678" s="2"/>
      <c r="G678" s="61"/>
      <c r="H678" s="4"/>
    </row>
    <row r="679" ht="16.5" customHeight="1">
      <c r="B679" s="1"/>
      <c r="E679" s="2"/>
      <c r="G679" s="61"/>
      <c r="H679" s="4"/>
    </row>
    <row r="680" ht="16.5" customHeight="1">
      <c r="B680" s="1"/>
      <c r="E680" s="2"/>
      <c r="G680" s="61"/>
      <c r="H680" s="4"/>
    </row>
    <row r="681" ht="16.5" customHeight="1">
      <c r="B681" s="1"/>
      <c r="E681" s="2"/>
      <c r="G681" s="61"/>
      <c r="H681" s="4"/>
    </row>
    <row r="682" ht="16.5" customHeight="1">
      <c r="B682" s="1"/>
      <c r="E682" s="2"/>
      <c r="G682" s="61"/>
      <c r="H682" s="4"/>
    </row>
    <row r="683" ht="16.5" customHeight="1">
      <c r="B683" s="1"/>
      <c r="E683" s="2"/>
      <c r="G683" s="61"/>
      <c r="H683" s="4"/>
    </row>
    <row r="684" ht="16.5" customHeight="1">
      <c r="B684" s="1"/>
      <c r="E684" s="2"/>
      <c r="G684" s="61"/>
      <c r="H684" s="4"/>
    </row>
    <row r="685" ht="16.5" customHeight="1">
      <c r="B685" s="1"/>
      <c r="E685" s="2"/>
      <c r="G685" s="61"/>
      <c r="H685" s="4"/>
    </row>
    <row r="686" ht="16.5" customHeight="1">
      <c r="B686" s="1"/>
      <c r="E686" s="2"/>
      <c r="G686" s="61"/>
      <c r="H686" s="4"/>
    </row>
    <row r="687" ht="16.5" customHeight="1">
      <c r="B687" s="1"/>
      <c r="E687" s="2"/>
      <c r="G687" s="61"/>
      <c r="H687" s="4"/>
    </row>
    <row r="688" ht="16.5" customHeight="1">
      <c r="B688" s="1"/>
      <c r="E688" s="2"/>
      <c r="G688" s="61"/>
      <c r="H688" s="4"/>
    </row>
    <row r="689" ht="16.5" customHeight="1">
      <c r="B689" s="1"/>
      <c r="E689" s="2"/>
      <c r="G689" s="61"/>
      <c r="H689" s="4"/>
    </row>
    <row r="690" ht="16.5" customHeight="1">
      <c r="B690" s="1"/>
      <c r="E690" s="2"/>
      <c r="G690" s="61"/>
      <c r="H690" s="4"/>
    </row>
    <row r="691" ht="16.5" customHeight="1">
      <c r="B691" s="1"/>
      <c r="E691" s="2"/>
      <c r="G691" s="61"/>
      <c r="H691" s="4"/>
    </row>
    <row r="692" ht="16.5" customHeight="1">
      <c r="B692" s="1"/>
      <c r="E692" s="2"/>
      <c r="G692" s="61"/>
      <c r="H692" s="4"/>
    </row>
    <row r="693" ht="16.5" customHeight="1">
      <c r="B693" s="1"/>
      <c r="E693" s="2"/>
      <c r="G693" s="61"/>
      <c r="H693" s="4"/>
    </row>
    <row r="694" ht="16.5" customHeight="1">
      <c r="B694" s="1"/>
      <c r="E694" s="2"/>
      <c r="G694" s="61"/>
      <c r="H694" s="4"/>
    </row>
    <row r="695" ht="16.5" customHeight="1">
      <c r="B695" s="1"/>
      <c r="E695" s="2"/>
      <c r="G695" s="61"/>
      <c r="H695" s="4"/>
    </row>
    <row r="696" ht="16.5" customHeight="1">
      <c r="B696" s="1"/>
      <c r="E696" s="2"/>
      <c r="G696" s="61"/>
      <c r="H696" s="4"/>
    </row>
    <row r="697" ht="16.5" customHeight="1">
      <c r="B697" s="1"/>
      <c r="E697" s="2"/>
      <c r="G697" s="61"/>
      <c r="H697" s="4"/>
    </row>
    <row r="698" ht="16.5" customHeight="1">
      <c r="B698" s="1"/>
      <c r="E698" s="2"/>
      <c r="G698" s="61"/>
      <c r="H698" s="4"/>
    </row>
    <row r="699" ht="16.5" customHeight="1">
      <c r="B699" s="1"/>
      <c r="E699" s="2"/>
      <c r="G699" s="61"/>
      <c r="H699" s="4"/>
    </row>
    <row r="700" ht="16.5" customHeight="1">
      <c r="B700" s="1"/>
      <c r="E700" s="2"/>
      <c r="G700" s="61"/>
      <c r="H700" s="4"/>
    </row>
    <row r="701" ht="16.5" customHeight="1">
      <c r="B701" s="1"/>
      <c r="E701" s="2"/>
      <c r="G701" s="61"/>
      <c r="H701" s="4"/>
    </row>
    <row r="702" ht="16.5" customHeight="1">
      <c r="B702" s="1"/>
      <c r="E702" s="2"/>
      <c r="G702" s="61"/>
      <c r="H702" s="4"/>
    </row>
    <row r="703" ht="16.5" customHeight="1">
      <c r="B703" s="1"/>
      <c r="E703" s="2"/>
      <c r="G703" s="61"/>
      <c r="H703" s="4"/>
    </row>
    <row r="704" ht="16.5" customHeight="1">
      <c r="B704" s="1"/>
      <c r="E704" s="2"/>
      <c r="G704" s="61"/>
      <c r="H704" s="4"/>
    </row>
    <row r="705" ht="16.5" customHeight="1">
      <c r="B705" s="1"/>
      <c r="E705" s="2"/>
      <c r="G705" s="61"/>
      <c r="H705" s="4"/>
    </row>
    <row r="706" ht="16.5" customHeight="1">
      <c r="B706" s="1"/>
      <c r="E706" s="2"/>
      <c r="G706" s="61"/>
      <c r="H706" s="4"/>
    </row>
    <row r="707" ht="16.5" customHeight="1">
      <c r="B707" s="1"/>
      <c r="E707" s="2"/>
      <c r="G707" s="61"/>
      <c r="H707" s="4"/>
    </row>
    <row r="708" ht="16.5" customHeight="1">
      <c r="B708" s="1"/>
      <c r="E708" s="2"/>
      <c r="G708" s="61"/>
      <c r="H708" s="4"/>
    </row>
    <row r="709" ht="16.5" customHeight="1">
      <c r="B709" s="1"/>
      <c r="E709" s="2"/>
      <c r="G709" s="61"/>
      <c r="H709" s="4"/>
    </row>
    <row r="710" ht="16.5" customHeight="1">
      <c r="B710" s="1"/>
      <c r="E710" s="2"/>
      <c r="G710" s="61"/>
      <c r="H710" s="4"/>
    </row>
    <row r="711" ht="16.5" customHeight="1">
      <c r="B711" s="1"/>
      <c r="E711" s="2"/>
      <c r="G711" s="61"/>
      <c r="H711" s="4"/>
    </row>
    <row r="712" ht="16.5" customHeight="1">
      <c r="B712" s="1"/>
      <c r="E712" s="2"/>
      <c r="G712" s="61"/>
      <c r="H712" s="4"/>
    </row>
    <row r="713" ht="16.5" customHeight="1">
      <c r="B713" s="1"/>
      <c r="E713" s="2"/>
      <c r="G713" s="61"/>
      <c r="H713" s="4"/>
    </row>
    <row r="714" ht="16.5" customHeight="1">
      <c r="B714" s="1"/>
      <c r="E714" s="2"/>
      <c r="G714" s="61"/>
      <c r="H714" s="4"/>
    </row>
    <row r="715" ht="16.5" customHeight="1">
      <c r="B715" s="1"/>
      <c r="E715" s="2"/>
      <c r="G715" s="61"/>
      <c r="H715" s="4"/>
    </row>
    <row r="716" ht="16.5" customHeight="1">
      <c r="B716" s="1"/>
      <c r="E716" s="2"/>
      <c r="G716" s="61"/>
      <c r="H716" s="4"/>
    </row>
    <row r="717" ht="16.5" customHeight="1">
      <c r="B717" s="1"/>
      <c r="E717" s="2"/>
      <c r="G717" s="61"/>
      <c r="H717" s="4"/>
    </row>
    <row r="718" ht="16.5" customHeight="1">
      <c r="B718" s="1"/>
      <c r="E718" s="2"/>
      <c r="G718" s="61"/>
      <c r="H718" s="4"/>
    </row>
    <row r="719" ht="16.5" customHeight="1">
      <c r="B719" s="1"/>
      <c r="E719" s="2"/>
      <c r="G719" s="61"/>
      <c r="H719" s="4"/>
    </row>
    <row r="720" ht="16.5" customHeight="1">
      <c r="B720" s="1"/>
      <c r="E720" s="2"/>
      <c r="G720" s="61"/>
      <c r="H720" s="4"/>
    </row>
    <row r="721" ht="16.5" customHeight="1">
      <c r="B721" s="1"/>
      <c r="E721" s="2"/>
      <c r="G721" s="61"/>
      <c r="H721" s="4"/>
    </row>
    <row r="722" ht="16.5" customHeight="1">
      <c r="B722" s="1"/>
      <c r="E722" s="2"/>
      <c r="G722" s="61"/>
      <c r="H722" s="4"/>
    </row>
    <row r="723" ht="16.5" customHeight="1">
      <c r="B723" s="1"/>
      <c r="E723" s="2"/>
      <c r="G723" s="61"/>
      <c r="H723" s="4"/>
    </row>
    <row r="724" ht="16.5" customHeight="1">
      <c r="B724" s="1"/>
      <c r="E724" s="2"/>
      <c r="G724" s="61"/>
      <c r="H724" s="4"/>
    </row>
    <row r="725" ht="16.5" customHeight="1">
      <c r="B725" s="1"/>
      <c r="E725" s="2"/>
      <c r="G725" s="61"/>
      <c r="H725" s="4"/>
    </row>
    <row r="726" ht="16.5" customHeight="1">
      <c r="B726" s="1"/>
      <c r="E726" s="2"/>
      <c r="G726" s="61"/>
      <c r="H726" s="4"/>
    </row>
    <row r="727" ht="16.5" customHeight="1">
      <c r="B727" s="1"/>
      <c r="E727" s="2"/>
      <c r="G727" s="61"/>
      <c r="H727" s="4"/>
    </row>
    <row r="728" ht="16.5" customHeight="1">
      <c r="B728" s="1"/>
      <c r="E728" s="2"/>
      <c r="G728" s="61"/>
      <c r="H728" s="4"/>
    </row>
    <row r="729" ht="16.5" customHeight="1">
      <c r="B729" s="1"/>
      <c r="E729" s="2"/>
      <c r="G729" s="61"/>
      <c r="H729" s="4"/>
    </row>
    <row r="730" ht="16.5" customHeight="1">
      <c r="B730" s="1"/>
      <c r="E730" s="2"/>
      <c r="G730" s="61"/>
      <c r="H730" s="4"/>
    </row>
    <row r="731" ht="16.5" customHeight="1">
      <c r="B731" s="1"/>
      <c r="E731" s="2"/>
      <c r="G731" s="61"/>
      <c r="H731" s="4"/>
    </row>
    <row r="732" ht="16.5" customHeight="1">
      <c r="B732" s="1"/>
      <c r="E732" s="2"/>
      <c r="G732" s="61"/>
      <c r="H732" s="4"/>
    </row>
    <row r="733" ht="16.5" customHeight="1">
      <c r="B733" s="1"/>
      <c r="E733" s="2"/>
      <c r="G733" s="61"/>
      <c r="H733" s="4"/>
    </row>
    <row r="734" ht="16.5" customHeight="1">
      <c r="B734" s="1"/>
      <c r="E734" s="2"/>
      <c r="G734" s="61"/>
      <c r="H734" s="4"/>
    </row>
    <row r="735" ht="16.5" customHeight="1">
      <c r="B735" s="1"/>
      <c r="E735" s="2"/>
      <c r="G735" s="61"/>
      <c r="H735" s="4"/>
    </row>
    <row r="736" ht="16.5" customHeight="1">
      <c r="B736" s="1"/>
      <c r="E736" s="2"/>
      <c r="G736" s="61"/>
      <c r="H736" s="4"/>
    </row>
    <row r="737" ht="16.5" customHeight="1">
      <c r="B737" s="1"/>
      <c r="E737" s="2"/>
      <c r="G737" s="61"/>
      <c r="H737" s="4"/>
    </row>
    <row r="738" ht="16.5" customHeight="1">
      <c r="B738" s="1"/>
      <c r="E738" s="2"/>
      <c r="G738" s="61"/>
      <c r="H738" s="4"/>
    </row>
    <row r="739" ht="16.5" customHeight="1">
      <c r="B739" s="1"/>
      <c r="E739" s="2"/>
      <c r="G739" s="61"/>
      <c r="H739" s="4"/>
    </row>
    <row r="740" ht="16.5" customHeight="1">
      <c r="B740" s="1"/>
      <c r="E740" s="2"/>
      <c r="G740" s="61"/>
      <c r="H740" s="4"/>
    </row>
    <row r="741" ht="16.5" customHeight="1">
      <c r="B741" s="1"/>
      <c r="E741" s="2"/>
      <c r="G741" s="61"/>
      <c r="H741" s="4"/>
    </row>
    <row r="742" ht="16.5" customHeight="1">
      <c r="B742" s="1"/>
      <c r="E742" s="2"/>
      <c r="G742" s="61"/>
      <c r="H742" s="4"/>
    </row>
    <row r="743" ht="16.5" customHeight="1">
      <c r="B743" s="1"/>
      <c r="E743" s="2"/>
      <c r="G743" s="61"/>
      <c r="H743" s="4"/>
    </row>
    <row r="744" ht="16.5" customHeight="1">
      <c r="B744" s="1"/>
      <c r="E744" s="2"/>
      <c r="G744" s="61"/>
      <c r="H744" s="4"/>
    </row>
    <row r="745" ht="16.5" customHeight="1">
      <c r="B745" s="1"/>
      <c r="E745" s="2"/>
      <c r="G745" s="61"/>
      <c r="H745" s="4"/>
    </row>
    <row r="746" ht="16.5" customHeight="1">
      <c r="B746" s="1"/>
      <c r="E746" s="2"/>
      <c r="G746" s="61"/>
      <c r="H746" s="4"/>
    </row>
    <row r="747" ht="16.5" customHeight="1">
      <c r="B747" s="1"/>
      <c r="E747" s="2"/>
      <c r="G747" s="61"/>
      <c r="H747" s="4"/>
    </row>
    <row r="748" ht="16.5" customHeight="1">
      <c r="B748" s="1"/>
      <c r="E748" s="2"/>
      <c r="G748" s="61"/>
      <c r="H748" s="4"/>
    </row>
    <row r="749" ht="16.5" customHeight="1">
      <c r="B749" s="1"/>
      <c r="E749" s="2"/>
      <c r="G749" s="61"/>
      <c r="H749" s="4"/>
    </row>
    <row r="750" ht="16.5" customHeight="1">
      <c r="B750" s="1"/>
      <c r="E750" s="2"/>
      <c r="G750" s="61"/>
      <c r="H750" s="4"/>
    </row>
    <row r="751" ht="16.5" customHeight="1">
      <c r="B751" s="1"/>
      <c r="E751" s="2"/>
      <c r="G751" s="61"/>
      <c r="H751" s="4"/>
    </row>
    <row r="752" ht="16.5" customHeight="1">
      <c r="B752" s="1"/>
      <c r="E752" s="2"/>
      <c r="G752" s="61"/>
      <c r="H752" s="4"/>
    </row>
    <row r="753" ht="16.5" customHeight="1">
      <c r="B753" s="1"/>
      <c r="E753" s="2"/>
      <c r="G753" s="61"/>
      <c r="H753" s="4"/>
    </row>
    <row r="754" ht="16.5" customHeight="1">
      <c r="B754" s="1"/>
      <c r="E754" s="2"/>
      <c r="G754" s="61"/>
      <c r="H754" s="4"/>
    </row>
    <row r="755" ht="16.5" customHeight="1">
      <c r="B755" s="1"/>
      <c r="E755" s="2"/>
      <c r="G755" s="61"/>
      <c r="H755" s="4"/>
    </row>
    <row r="756" ht="16.5" customHeight="1">
      <c r="B756" s="1"/>
      <c r="E756" s="2"/>
      <c r="G756" s="61"/>
      <c r="H756" s="4"/>
    </row>
    <row r="757" ht="16.5" customHeight="1">
      <c r="B757" s="1"/>
      <c r="E757" s="2"/>
      <c r="G757" s="61"/>
      <c r="H757" s="4"/>
    </row>
    <row r="758" ht="16.5" customHeight="1">
      <c r="B758" s="1"/>
      <c r="E758" s="2"/>
      <c r="G758" s="61"/>
      <c r="H758" s="4"/>
    </row>
    <row r="759" ht="16.5" customHeight="1">
      <c r="B759" s="1"/>
      <c r="E759" s="2"/>
      <c r="G759" s="61"/>
      <c r="H759" s="4"/>
    </row>
    <row r="760" ht="16.5" customHeight="1">
      <c r="B760" s="1"/>
      <c r="E760" s="2"/>
      <c r="G760" s="61"/>
      <c r="H760" s="4"/>
    </row>
    <row r="761" ht="16.5" customHeight="1">
      <c r="B761" s="1"/>
      <c r="E761" s="2"/>
      <c r="G761" s="61"/>
      <c r="H761" s="4"/>
    </row>
    <row r="762" ht="16.5" customHeight="1">
      <c r="B762" s="1"/>
      <c r="E762" s="2"/>
      <c r="G762" s="61"/>
      <c r="H762" s="4"/>
    </row>
    <row r="763" ht="16.5" customHeight="1">
      <c r="B763" s="1"/>
      <c r="E763" s="2"/>
      <c r="G763" s="61"/>
      <c r="H763" s="4"/>
    </row>
    <row r="764" ht="16.5" customHeight="1">
      <c r="B764" s="1"/>
      <c r="E764" s="2"/>
      <c r="G764" s="61"/>
      <c r="H764" s="4"/>
    </row>
    <row r="765" ht="16.5" customHeight="1">
      <c r="B765" s="1"/>
      <c r="E765" s="2"/>
      <c r="G765" s="61"/>
      <c r="H765" s="4"/>
    </row>
    <row r="766" ht="16.5" customHeight="1">
      <c r="B766" s="1"/>
      <c r="E766" s="2"/>
      <c r="G766" s="61"/>
      <c r="H766" s="4"/>
    </row>
    <row r="767" ht="16.5" customHeight="1">
      <c r="B767" s="1"/>
      <c r="E767" s="2"/>
      <c r="G767" s="61"/>
      <c r="H767" s="4"/>
    </row>
    <row r="768" ht="16.5" customHeight="1">
      <c r="B768" s="1"/>
      <c r="E768" s="2"/>
      <c r="G768" s="61"/>
      <c r="H768" s="4"/>
    </row>
    <row r="769" ht="16.5" customHeight="1">
      <c r="B769" s="1"/>
      <c r="E769" s="2"/>
      <c r="G769" s="61"/>
      <c r="H769" s="4"/>
    </row>
    <row r="770" ht="16.5" customHeight="1">
      <c r="B770" s="1"/>
      <c r="E770" s="2"/>
      <c r="G770" s="61"/>
      <c r="H770" s="4"/>
    </row>
    <row r="771" ht="16.5" customHeight="1">
      <c r="B771" s="1"/>
      <c r="E771" s="2"/>
      <c r="G771" s="61"/>
      <c r="H771" s="4"/>
    </row>
    <row r="772" ht="16.5" customHeight="1">
      <c r="B772" s="1"/>
      <c r="E772" s="2"/>
      <c r="G772" s="61"/>
      <c r="H772" s="4"/>
    </row>
    <row r="773" ht="16.5" customHeight="1">
      <c r="B773" s="1"/>
      <c r="E773" s="2"/>
      <c r="G773" s="61"/>
      <c r="H773" s="4"/>
    </row>
    <row r="774" ht="16.5" customHeight="1">
      <c r="B774" s="1"/>
      <c r="E774" s="2"/>
      <c r="G774" s="61"/>
      <c r="H774" s="4"/>
    </row>
    <row r="775" ht="16.5" customHeight="1">
      <c r="B775" s="1"/>
      <c r="E775" s="2"/>
      <c r="G775" s="61"/>
      <c r="H775" s="4"/>
    </row>
    <row r="776" ht="16.5" customHeight="1">
      <c r="B776" s="1"/>
      <c r="E776" s="2"/>
      <c r="G776" s="61"/>
      <c r="H776" s="4"/>
    </row>
    <row r="777" ht="16.5" customHeight="1">
      <c r="B777" s="1"/>
      <c r="E777" s="2"/>
      <c r="G777" s="61"/>
      <c r="H777" s="4"/>
    </row>
    <row r="778" ht="16.5" customHeight="1">
      <c r="B778" s="1"/>
      <c r="E778" s="2"/>
      <c r="G778" s="61"/>
      <c r="H778" s="4"/>
    </row>
    <row r="779" ht="16.5" customHeight="1">
      <c r="B779" s="1"/>
      <c r="E779" s="2"/>
      <c r="G779" s="61"/>
      <c r="H779" s="4"/>
    </row>
    <row r="780" ht="16.5" customHeight="1">
      <c r="B780" s="1"/>
      <c r="E780" s="2"/>
      <c r="G780" s="61"/>
      <c r="H780" s="4"/>
    </row>
    <row r="781" ht="16.5" customHeight="1">
      <c r="B781" s="1"/>
      <c r="E781" s="2"/>
      <c r="G781" s="61"/>
      <c r="H781" s="4"/>
    </row>
    <row r="782" ht="16.5" customHeight="1">
      <c r="B782" s="1"/>
      <c r="E782" s="2"/>
      <c r="G782" s="61"/>
      <c r="H782" s="4"/>
    </row>
    <row r="783" ht="16.5" customHeight="1">
      <c r="B783" s="1"/>
      <c r="E783" s="2"/>
      <c r="G783" s="61"/>
      <c r="H783" s="4"/>
    </row>
    <row r="784" ht="16.5" customHeight="1">
      <c r="B784" s="1"/>
      <c r="E784" s="2"/>
      <c r="G784" s="61"/>
      <c r="H784" s="4"/>
    </row>
    <row r="785" ht="16.5" customHeight="1">
      <c r="B785" s="1"/>
      <c r="E785" s="2"/>
      <c r="G785" s="61"/>
      <c r="H785" s="4"/>
    </row>
    <row r="786" ht="16.5" customHeight="1">
      <c r="B786" s="1"/>
      <c r="E786" s="2"/>
      <c r="G786" s="61"/>
      <c r="H786" s="4"/>
    </row>
    <row r="787" ht="16.5" customHeight="1">
      <c r="B787" s="1"/>
      <c r="E787" s="2"/>
      <c r="G787" s="61"/>
      <c r="H787" s="4"/>
    </row>
    <row r="788" ht="16.5" customHeight="1">
      <c r="B788" s="1"/>
      <c r="E788" s="2"/>
      <c r="G788" s="61"/>
      <c r="H788" s="4"/>
    </row>
    <row r="789" ht="16.5" customHeight="1">
      <c r="B789" s="1"/>
      <c r="E789" s="2"/>
      <c r="G789" s="61"/>
      <c r="H789" s="4"/>
    </row>
    <row r="790" ht="16.5" customHeight="1">
      <c r="B790" s="1"/>
      <c r="E790" s="2"/>
      <c r="G790" s="61"/>
      <c r="H790" s="4"/>
    </row>
    <row r="791" ht="16.5" customHeight="1">
      <c r="B791" s="1"/>
      <c r="E791" s="2"/>
      <c r="G791" s="61"/>
      <c r="H791" s="4"/>
    </row>
    <row r="792" ht="16.5" customHeight="1">
      <c r="B792" s="1"/>
      <c r="E792" s="2"/>
      <c r="G792" s="61"/>
      <c r="H792" s="4"/>
    </row>
    <row r="793" ht="16.5" customHeight="1">
      <c r="B793" s="1"/>
      <c r="E793" s="2"/>
      <c r="G793" s="61"/>
      <c r="H793" s="4"/>
    </row>
    <row r="794" ht="16.5" customHeight="1">
      <c r="B794" s="1"/>
      <c r="E794" s="2"/>
      <c r="G794" s="61"/>
      <c r="H794" s="4"/>
    </row>
    <row r="795" ht="16.5" customHeight="1">
      <c r="B795" s="1"/>
      <c r="E795" s="2"/>
      <c r="G795" s="61"/>
      <c r="H795" s="4"/>
    </row>
    <row r="796" ht="16.5" customHeight="1">
      <c r="B796" s="1"/>
      <c r="E796" s="2"/>
      <c r="G796" s="61"/>
      <c r="H796" s="4"/>
    </row>
    <row r="797" ht="16.5" customHeight="1">
      <c r="B797" s="1"/>
      <c r="E797" s="2"/>
      <c r="G797" s="61"/>
      <c r="H797" s="4"/>
    </row>
    <row r="798" ht="16.5" customHeight="1">
      <c r="B798" s="1"/>
      <c r="E798" s="2"/>
      <c r="G798" s="61"/>
      <c r="H798" s="4"/>
    </row>
    <row r="799" ht="16.5" customHeight="1">
      <c r="B799" s="1"/>
      <c r="E799" s="2"/>
      <c r="G799" s="61"/>
      <c r="H799" s="4"/>
    </row>
    <row r="800" ht="16.5" customHeight="1">
      <c r="B800" s="1"/>
      <c r="E800" s="2"/>
      <c r="G800" s="61"/>
      <c r="H800" s="4"/>
    </row>
    <row r="801" ht="16.5" customHeight="1">
      <c r="B801" s="1"/>
      <c r="E801" s="2"/>
      <c r="G801" s="61"/>
      <c r="H801" s="4"/>
    </row>
    <row r="802" ht="16.5" customHeight="1">
      <c r="B802" s="1"/>
      <c r="E802" s="2"/>
      <c r="G802" s="61"/>
      <c r="H802" s="4"/>
    </row>
    <row r="803" ht="16.5" customHeight="1">
      <c r="B803" s="1"/>
      <c r="E803" s="2"/>
      <c r="G803" s="61"/>
      <c r="H803" s="4"/>
    </row>
    <row r="804" ht="16.5" customHeight="1">
      <c r="B804" s="1"/>
      <c r="E804" s="2"/>
      <c r="G804" s="61"/>
      <c r="H804" s="4"/>
    </row>
    <row r="805" ht="16.5" customHeight="1">
      <c r="B805" s="1"/>
      <c r="E805" s="2"/>
      <c r="G805" s="61"/>
      <c r="H805" s="4"/>
    </row>
    <row r="806" ht="16.5" customHeight="1">
      <c r="B806" s="1"/>
      <c r="E806" s="2"/>
      <c r="G806" s="61"/>
      <c r="H806" s="4"/>
    </row>
    <row r="807" ht="16.5" customHeight="1">
      <c r="B807" s="1"/>
      <c r="E807" s="2"/>
      <c r="G807" s="61"/>
      <c r="H807" s="4"/>
    </row>
    <row r="808" ht="16.5" customHeight="1">
      <c r="B808" s="1"/>
      <c r="E808" s="2"/>
      <c r="G808" s="61"/>
      <c r="H808" s="4"/>
    </row>
    <row r="809" ht="16.5" customHeight="1">
      <c r="B809" s="1"/>
      <c r="E809" s="2"/>
      <c r="G809" s="61"/>
      <c r="H809" s="4"/>
    </row>
    <row r="810" ht="16.5" customHeight="1">
      <c r="B810" s="1"/>
      <c r="E810" s="2"/>
      <c r="G810" s="61"/>
      <c r="H810" s="4"/>
    </row>
    <row r="811" ht="16.5" customHeight="1">
      <c r="B811" s="1"/>
      <c r="E811" s="2"/>
      <c r="G811" s="61"/>
      <c r="H811" s="4"/>
    </row>
    <row r="812" ht="16.5" customHeight="1">
      <c r="B812" s="1"/>
      <c r="E812" s="2"/>
      <c r="G812" s="61"/>
      <c r="H812" s="4"/>
    </row>
    <row r="813" ht="16.5" customHeight="1">
      <c r="B813" s="1"/>
      <c r="E813" s="2"/>
      <c r="G813" s="61"/>
      <c r="H813" s="4"/>
    </row>
    <row r="814" ht="16.5" customHeight="1">
      <c r="B814" s="1"/>
      <c r="E814" s="2"/>
      <c r="G814" s="61"/>
      <c r="H814" s="4"/>
    </row>
    <row r="815" ht="16.5" customHeight="1">
      <c r="B815" s="1"/>
      <c r="E815" s="2"/>
      <c r="G815" s="61"/>
      <c r="H815" s="4"/>
    </row>
    <row r="816" ht="16.5" customHeight="1">
      <c r="B816" s="1"/>
      <c r="E816" s="2"/>
      <c r="G816" s="61"/>
      <c r="H816" s="4"/>
    </row>
    <row r="817" ht="16.5" customHeight="1">
      <c r="B817" s="1"/>
      <c r="E817" s="2"/>
      <c r="G817" s="61"/>
      <c r="H817" s="4"/>
    </row>
    <row r="818" ht="16.5" customHeight="1">
      <c r="B818" s="1"/>
      <c r="E818" s="2"/>
      <c r="G818" s="61"/>
      <c r="H818" s="4"/>
    </row>
    <row r="819" ht="16.5" customHeight="1">
      <c r="B819" s="1"/>
      <c r="E819" s="2"/>
      <c r="G819" s="61"/>
      <c r="H819" s="4"/>
    </row>
    <row r="820" ht="16.5" customHeight="1">
      <c r="B820" s="1"/>
      <c r="E820" s="2"/>
      <c r="G820" s="61"/>
      <c r="H820" s="4"/>
    </row>
    <row r="821" ht="16.5" customHeight="1">
      <c r="B821" s="1"/>
      <c r="E821" s="2"/>
      <c r="G821" s="61"/>
      <c r="H821" s="4"/>
    </row>
    <row r="822" ht="16.5" customHeight="1">
      <c r="B822" s="1"/>
      <c r="E822" s="2"/>
      <c r="G822" s="61"/>
      <c r="H822" s="4"/>
    </row>
    <row r="823" ht="16.5" customHeight="1">
      <c r="B823" s="1"/>
      <c r="E823" s="2"/>
      <c r="G823" s="61"/>
      <c r="H823" s="4"/>
    </row>
    <row r="824" ht="16.5" customHeight="1">
      <c r="B824" s="1"/>
      <c r="E824" s="2"/>
      <c r="G824" s="61"/>
      <c r="H824" s="4"/>
    </row>
    <row r="825" ht="16.5" customHeight="1">
      <c r="B825" s="1"/>
      <c r="E825" s="2"/>
      <c r="G825" s="61"/>
      <c r="H825" s="4"/>
    </row>
    <row r="826" ht="16.5" customHeight="1">
      <c r="B826" s="1"/>
      <c r="E826" s="2"/>
      <c r="G826" s="61"/>
      <c r="H826" s="4"/>
    </row>
    <row r="827" ht="16.5" customHeight="1">
      <c r="B827" s="1"/>
      <c r="E827" s="2"/>
      <c r="G827" s="61"/>
      <c r="H827" s="4"/>
    </row>
    <row r="828" ht="16.5" customHeight="1">
      <c r="B828" s="1"/>
      <c r="E828" s="2"/>
      <c r="G828" s="61"/>
      <c r="H828" s="4"/>
    </row>
    <row r="829" ht="16.5" customHeight="1">
      <c r="B829" s="1"/>
      <c r="E829" s="2"/>
      <c r="G829" s="61"/>
      <c r="H829" s="4"/>
    </row>
    <row r="830" ht="16.5" customHeight="1">
      <c r="B830" s="1"/>
      <c r="E830" s="2"/>
      <c r="G830" s="61"/>
      <c r="H830" s="4"/>
    </row>
    <row r="831" ht="16.5" customHeight="1">
      <c r="B831" s="1"/>
      <c r="E831" s="2"/>
      <c r="G831" s="61"/>
      <c r="H831" s="4"/>
    </row>
    <row r="832" ht="16.5" customHeight="1">
      <c r="B832" s="1"/>
      <c r="E832" s="2"/>
      <c r="G832" s="61"/>
      <c r="H832" s="4"/>
    </row>
    <row r="833" ht="16.5" customHeight="1">
      <c r="B833" s="1"/>
      <c r="E833" s="2"/>
      <c r="G833" s="61"/>
      <c r="H833" s="4"/>
    </row>
    <row r="834" ht="16.5" customHeight="1">
      <c r="B834" s="1"/>
      <c r="E834" s="2"/>
      <c r="G834" s="61"/>
      <c r="H834" s="4"/>
    </row>
    <row r="835" ht="16.5" customHeight="1">
      <c r="B835" s="1"/>
      <c r="E835" s="2"/>
      <c r="G835" s="61"/>
      <c r="H835" s="4"/>
    </row>
    <row r="836" ht="16.5" customHeight="1">
      <c r="B836" s="1"/>
      <c r="E836" s="2"/>
      <c r="G836" s="61"/>
      <c r="H836" s="4"/>
    </row>
    <row r="837" ht="16.5" customHeight="1">
      <c r="B837" s="1"/>
      <c r="E837" s="2"/>
      <c r="G837" s="61"/>
      <c r="H837" s="4"/>
    </row>
    <row r="838" ht="16.5" customHeight="1">
      <c r="B838" s="1"/>
      <c r="E838" s="2"/>
      <c r="G838" s="61"/>
      <c r="H838" s="4"/>
    </row>
    <row r="839" ht="16.5" customHeight="1">
      <c r="B839" s="1"/>
      <c r="E839" s="2"/>
      <c r="G839" s="61"/>
      <c r="H839" s="4"/>
    </row>
    <row r="840" ht="16.5" customHeight="1">
      <c r="B840" s="1"/>
      <c r="E840" s="2"/>
      <c r="G840" s="61"/>
      <c r="H840" s="4"/>
    </row>
    <row r="841" ht="16.5" customHeight="1">
      <c r="B841" s="1"/>
      <c r="E841" s="2"/>
      <c r="G841" s="61"/>
      <c r="H841" s="4"/>
    </row>
    <row r="842" ht="16.5" customHeight="1">
      <c r="B842" s="1"/>
      <c r="E842" s="2"/>
      <c r="G842" s="61"/>
      <c r="H842" s="4"/>
    </row>
    <row r="843" ht="16.5" customHeight="1">
      <c r="B843" s="1"/>
      <c r="E843" s="2"/>
      <c r="G843" s="61"/>
      <c r="H843" s="4"/>
    </row>
    <row r="844" ht="16.5" customHeight="1">
      <c r="B844" s="1"/>
      <c r="E844" s="2"/>
      <c r="G844" s="61"/>
      <c r="H844" s="4"/>
    </row>
    <row r="845" ht="16.5" customHeight="1">
      <c r="B845" s="1"/>
      <c r="E845" s="2"/>
      <c r="G845" s="61"/>
      <c r="H845" s="4"/>
    </row>
    <row r="846" ht="16.5" customHeight="1">
      <c r="B846" s="1"/>
      <c r="E846" s="2"/>
      <c r="G846" s="61"/>
      <c r="H846" s="4"/>
    </row>
    <row r="847" ht="16.5" customHeight="1">
      <c r="B847" s="1"/>
      <c r="E847" s="2"/>
      <c r="G847" s="61"/>
      <c r="H847" s="4"/>
    </row>
    <row r="848" ht="16.5" customHeight="1">
      <c r="B848" s="1"/>
      <c r="E848" s="2"/>
      <c r="G848" s="61"/>
      <c r="H848" s="4"/>
    </row>
    <row r="849" ht="16.5" customHeight="1">
      <c r="B849" s="1"/>
      <c r="E849" s="2"/>
      <c r="G849" s="61"/>
      <c r="H849" s="4"/>
    </row>
    <row r="850" ht="16.5" customHeight="1">
      <c r="B850" s="1"/>
      <c r="E850" s="2"/>
      <c r="G850" s="61"/>
      <c r="H850" s="4"/>
    </row>
    <row r="851" ht="16.5" customHeight="1">
      <c r="B851" s="1"/>
      <c r="E851" s="2"/>
      <c r="G851" s="61"/>
      <c r="H851" s="4"/>
    </row>
    <row r="852" ht="16.5" customHeight="1">
      <c r="B852" s="1"/>
      <c r="E852" s="2"/>
      <c r="G852" s="61"/>
      <c r="H852" s="4"/>
    </row>
    <row r="853" ht="16.5" customHeight="1">
      <c r="B853" s="1"/>
      <c r="E853" s="2"/>
      <c r="G853" s="61"/>
      <c r="H853" s="4"/>
    </row>
    <row r="854" ht="16.5" customHeight="1">
      <c r="B854" s="1"/>
      <c r="E854" s="2"/>
      <c r="G854" s="61"/>
      <c r="H854" s="4"/>
    </row>
    <row r="855" ht="16.5" customHeight="1">
      <c r="B855" s="1"/>
      <c r="E855" s="2"/>
      <c r="G855" s="61"/>
      <c r="H855" s="4"/>
    </row>
    <row r="856" ht="16.5" customHeight="1">
      <c r="B856" s="1"/>
      <c r="E856" s="2"/>
      <c r="G856" s="61"/>
      <c r="H856" s="4"/>
    </row>
    <row r="857" ht="16.5" customHeight="1">
      <c r="B857" s="1"/>
      <c r="E857" s="2"/>
      <c r="G857" s="61"/>
      <c r="H857" s="4"/>
    </row>
    <row r="858" ht="16.5" customHeight="1">
      <c r="B858" s="1"/>
      <c r="E858" s="2"/>
      <c r="G858" s="61"/>
      <c r="H858" s="4"/>
    </row>
    <row r="859" ht="16.5" customHeight="1">
      <c r="B859" s="1"/>
      <c r="E859" s="2"/>
      <c r="G859" s="61"/>
      <c r="H859" s="4"/>
    </row>
    <row r="860" ht="16.5" customHeight="1">
      <c r="B860" s="1"/>
      <c r="E860" s="2"/>
      <c r="G860" s="61"/>
      <c r="H860" s="4"/>
    </row>
    <row r="861" ht="16.5" customHeight="1">
      <c r="B861" s="1"/>
      <c r="E861" s="2"/>
      <c r="G861" s="61"/>
      <c r="H861" s="4"/>
    </row>
    <row r="862" ht="16.5" customHeight="1">
      <c r="B862" s="1"/>
      <c r="E862" s="2"/>
      <c r="G862" s="61"/>
      <c r="H862" s="4"/>
    </row>
    <row r="863" ht="16.5" customHeight="1">
      <c r="B863" s="1"/>
      <c r="E863" s="2"/>
      <c r="G863" s="61"/>
      <c r="H863" s="4"/>
    </row>
    <row r="864" ht="16.5" customHeight="1">
      <c r="B864" s="1"/>
      <c r="E864" s="2"/>
      <c r="G864" s="61"/>
      <c r="H864" s="4"/>
    </row>
    <row r="865" ht="16.5" customHeight="1">
      <c r="B865" s="1"/>
      <c r="E865" s="2"/>
      <c r="G865" s="61"/>
      <c r="H865" s="4"/>
    </row>
    <row r="866" ht="16.5" customHeight="1">
      <c r="B866" s="1"/>
      <c r="E866" s="2"/>
      <c r="G866" s="61"/>
      <c r="H866" s="4"/>
    </row>
    <row r="867" ht="16.5" customHeight="1">
      <c r="B867" s="1"/>
      <c r="E867" s="2"/>
      <c r="G867" s="61"/>
      <c r="H867" s="4"/>
    </row>
    <row r="868" ht="16.5" customHeight="1">
      <c r="B868" s="1"/>
      <c r="E868" s="2"/>
      <c r="G868" s="61"/>
      <c r="H868" s="4"/>
    </row>
    <row r="869" ht="16.5" customHeight="1">
      <c r="B869" s="1"/>
      <c r="E869" s="2"/>
      <c r="G869" s="61"/>
      <c r="H869" s="4"/>
    </row>
    <row r="870" ht="16.5" customHeight="1">
      <c r="B870" s="1"/>
      <c r="E870" s="2"/>
      <c r="G870" s="61"/>
      <c r="H870" s="4"/>
    </row>
    <row r="871" ht="16.5" customHeight="1">
      <c r="B871" s="1"/>
      <c r="E871" s="2"/>
      <c r="G871" s="61"/>
      <c r="H871" s="4"/>
    </row>
    <row r="872" ht="16.5" customHeight="1">
      <c r="B872" s="1"/>
      <c r="E872" s="2"/>
      <c r="G872" s="61"/>
      <c r="H872" s="4"/>
    </row>
    <row r="873" ht="16.5" customHeight="1">
      <c r="B873" s="1"/>
      <c r="E873" s="2"/>
      <c r="G873" s="61"/>
      <c r="H873" s="4"/>
    </row>
    <row r="874" ht="16.5" customHeight="1">
      <c r="B874" s="1"/>
      <c r="E874" s="2"/>
      <c r="G874" s="61"/>
      <c r="H874" s="4"/>
    </row>
    <row r="875" ht="16.5" customHeight="1">
      <c r="B875" s="1"/>
      <c r="E875" s="2"/>
      <c r="G875" s="61"/>
      <c r="H875" s="4"/>
    </row>
    <row r="876" ht="16.5" customHeight="1">
      <c r="B876" s="1"/>
      <c r="E876" s="2"/>
      <c r="G876" s="61"/>
      <c r="H876" s="4"/>
    </row>
    <row r="877" ht="16.5" customHeight="1">
      <c r="B877" s="1"/>
      <c r="E877" s="2"/>
      <c r="G877" s="61"/>
      <c r="H877" s="4"/>
    </row>
    <row r="878" ht="16.5" customHeight="1">
      <c r="B878" s="1"/>
      <c r="E878" s="2"/>
      <c r="G878" s="61"/>
      <c r="H878" s="4"/>
    </row>
    <row r="879" ht="16.5" customHeight="1">
      <c r="B879" s="1"/>
      <c r="E879" s="2"/>
      <c r="G879" s="61"/>
      <c r="H879" s="4"/>
    </row>
    <row r="880" ht="16.5" customHeight="1">
      <c r="B880" s="1"/>
      <c r="E880" s="2"/>
      <c r="G880" s="61"/>
      <c r="H880" s="4"/>
    </row>
    <row r="881" ht="16.5" customHeight="1">
      <c r="B881" s="1"/>
      <c r="E881" s="2"/>
      <c r="G881" s="61"/>
      <c r="H881" s="4"/>
    </row>
    <row r="882" ht="16.5" customHeight="1">
      <c r="B882" s="1"/>
      <c r="E882" s="2"/>
      <c r="G882" s="61"/>
      <c r="H882" s="4"/>
    </row>
    <row r="883" ht="16.5" customHeight="1">
      <c r="B883" s="1"/>
      <c r="E883" s="2"/>
      <c r="G883" s="61"/>
      <c r="H883" s="4"/>
    </row>
    <row r="884" ht="16.5" customHeight="1">
      <c r="B884" s="1"/>
      <c r="E884" s="2"/>
      <c r="G884" s="61"/>
      <c r="H884" s="4"/>
    </row>
    <row r="885" ht="16.5" customHeight="1">
      <c r="B885" s="1"/>
      <c r="E885" s="2"/>
      <c r="G885" s="61"/>
      <c r="H885" s="4"/>
    </row>
    <row r="886" ht="16.5" customHeight="1">
      <c r="B886" s="1"/>
      <c r="E886" s="2"/>
      <c r="G886" s="61"/>
      <c r="H886" s="4"/>
    </row>
    <row r="887" ht="16.5" customHeight="1">
      <c r="B887" s="1"/>
      <c r="E887" s="2"/>
      <c r="G887" s="61"/>
      <c r="H887" s="4"/>
    </row>
    <row r="888" ht="16.5" customHeight="1">
      <c r="B888" s="1"/>
      <c r="E888" s="2"/>
      <c r="G888" s="61"/>
      <c r="H888" s="4"/>
    </row>
    <row r="889" ht="16.5" customHeight="1">
      <c r="B889" s="1"/>
      <c r="E889" s="2"/>
      <c r="G889" s="61"/>
      <c r="H889" s="4"/>
    </row>
    <row r="890" ht="16.5" customHeight="1">
      <c r="B890" s="1"/>
      <c r="E890" s="2"/>
      <c r="G890" s="61"/>
      <c r="H890" s="4"/>
    </row>
    <row r="891" ht="16.5" customHeight="1">
      <c r="B891" s="1"/>
      <c r="E891" s="2"/>
      <c r="G891" s="61"/>
      <c r="H891" s="4"/>
    </row>
    <row r="892" ht="16.5" customHeight="1">
      <c r="B892" s="1"/>
      <c r="E892" s="2"/>
      <c r="G892" s="61"/>
      <c r="H892" s="4"/>
    </row>
    <row r="893" ht="16.5" customHeight="1">
      <c r="B893" s="1"/>
      <c r="E893" s="2"/>
      <c r="G893" s="61"/>
      <c r="H893" s="4"/>
    </row>
    <row r="894" ht="16.5" customHeight="1">
      <c r="B894" s="1"/>
      <c r="E894" s="2"/>
      <c r="G894" s="61"/>
      <c r="H894" s="4"/>
    </row>
    <row r="895" ht="16.5" customHeight="1">
      <c r="B895" s="1"/>
      <c r="E895" s="2"/>
      <c r="G895" s="61"/>
      <c r="H895" s="4"/>
    </row>
    <row r="896" ht="16.5" customHeight="1">
      <c r="B896" s="1"/>
      <c r="E896" s="2"/>
      <c r="G896" s="61"/>
      <c r="H896" s="4"/>
    </row>
    <row r="897" ht="16.5" customHeight="1">
      <c r="B897" s="1"/>
      <c r="E897" s="2"/>
      <c r="G897" s="61"/>
      <c r="H897" s="4"/>
    </row>
    <row r="898" ht="16.5" customHeight="1">
      <c r="B898" s="1"/>
      <c r="E898" s="2"/>
      <c r="G898" s="61"/>
      <c r="H898" s="4"/>
    </row>
    <row r="899" ht="16.5" customHeight="1">
      <c r="B899" s="1"/>
      <c r="E899" s="2"/>
      <c r="G899" s="61"/>
      <c r="H899" s="4"/>
    </row>
    <row r="900" ht="16.5" customHeight="1">
      <c r="B900" s="1"/>
      <c r="E900" s="2"/>
      <c r="G900" s="61"/>
      <c r="H900" s="4"/>
    </row>
    <row r="901" ht="16.5" customHeight="1">
      <c r="B901" s="1"/>
      <c r="E901" s="2"/>
      <c r="G901" s="61"/>
      <c r="H901" s="4"/>
    </row>
    <row r="902" ht="16.5" customHeight="1">
      <c r="B902" s="1"/>
      <c r="E902" s="2"/>
      <c r="G902" s="61"/>
      <c r="H902" s="4"/>
    </row>
    <row r="903" ht="16.5" customHeight="1">
      <c r="B903" s="1"/>
      <c r="E903" s="2"/>
      <c r="G903" s="61"/>
      <c r="H903" s="4"/>
    </row>
    <row r="904" ht="16.5" customHeight="1">
      <c r="B904" s="1"/>
      <c r="E904" s="2"/>
      <c r="G904" s="61"/>
      <c r="H904" s="4"/>
    </row>
    <row r="905" ht="16.5" customHeight="1">
      <c r="B905" s="1"/>
      <c r="E905" s="2"/>
      <c r="G905" s="61"/>
      <c r="H905" s="4"/>
    </row>
    <row r="906" ht="16.5" customHeight="1">
      <c r="B906" s="1"/>
      <c r="E906" s="2"/>
      <c r="G906" s="61"/>
      <c r="H906" s="4"/>
    </row>
    <row r="907" ht="16.5" customHeight="1">
      <c r="B907" s="1"/>
      <c r="E907" s="2"/>
      <c r="G907" s="61"/>
      <c r="H907" s="4"/>
    </row>
    <row r="908" ht="16.5" customHeight="1">
      <c r="B908" s="1"/>
      <c r="E908" s="2"/>
      <c r="G908" s="61"/>
      <c r="H908" s="4"/>
    </row>
    <row r="909" ht="16.5" customHeight="1">
      <c r="B909" s="1"/>
      <c r="E909" s="2"/>
      <c r="G909" s="61"/>
      <c r="H909" s="4"/>
    </row>
    <row r="910" ht="16.5" customHeight="1">
      <c r="B910" s="1"/>
      <c r="E910" s="2"/>
      <c r="G910" s="61"/>
      <c r="H910" s="4"/>
    </row>
    <row r="911" ht="16.5" customHeight="1">
      <c r="B911" s="1"/>
      <c r="E911" s="2"/>
      <c r="G911" s="61"/>
      <c r="H911" s="4"/>
    </row>
    <row r="912" ht="16.5" customHeight="1">
      <c r="B912" s="1"/>
      <c r="E912" s="2"/>
      <c r="G912" s="61"/>
      <c r="H912" s="4"/>
    </row>
    <row r="913" ht="16.5" customHeight="1">
      <c r="B913" s="1"/>
      <c r="E913" s="2"/>
      <c r="G913" s="61"/>
      <c r="H913" s="4"/>
    </row>
    <row r="914" ht="16.5" customHeight="1">
      <c r="B914" s="1"/>
      <c r="E914" s="2"/>
      <c r="G914" s="61"/>
      <c r="H914" s="4"/>
    </row>
    <row r="915" ht="16.5" customHeight="1">
      <c r="B915" s="1"/>
      <c r="E915" s="2"/>
      <c r="G915" s="61"/>
      <c r="H915" s="4"/>
    </row>
    <row r="916" ht="16.5" customHeight="1">
      <c r="B916" s="1"/>
      <c r="E916" s="2"/>
      <c r="G916" s="61"/>
      <c r="H916" s="4"/>
    </row>
    <row r="917" ht="16.5" customHeight="1">
      <c r="B917" s="1"/>
      <c r="E917" s="2"/>
      <c r="G917" s="61"/>
      <c r="H917" s="4"/>
    </row>
    <row r="918" ht="16.5" customHeight="1">
      <c r="B918" s="1"/>
      <c r="E918" s="2"/>
      <c r="G918" s="61"/>
      <c r="H918" s="4"/>
    </row>
    <row r="919" ht="16.5" customHeight="1">
      <c r="B919" s="1"/>
      <c r="E919" s="2"/>
      <c r="G919" s="61"/>
      <c r="H919" s="4"/>
    </row>
    <row r="920" ht="16.5" customHeight="1">
      <c r="B920" s="1"/>
      <c r="E920" s="2"/>
      <c r="G920" s="61"/>
      <c r="H920" s="4"/>
    </row>
    <row r="921" ht="16.5" customHeight="1">
      <c r="B921" s="1"/>
      <c r="E921" s="2"/>
      <c r="G921" s="61"/>
      <c r="H921" s="4"/>
    </row>
    <row r="922" ht="16.5" customHeight="1">
      <c r="B922" s="1"/>
      <c r="E922" s="2"/>
      <c r="G922" s="61"/>
      <c r="H922" s="4"/>
    </row>
    <row r="923" ht="16.5" customHeight="1">
      <c r="B923" s="1"/>
      <c r="E923" s="2"/>
      <c r="G923" s="61"/>
      <c r="H923" s="4"/>
    </row>
    <row r="924" ht="16.5" customHeight="1">
      <c r="B924" s="1"/>
      <c r="E924" s="2"/>
      <c r="G924" s="61"/>
      <c r="H924" s="4"/>
    </row>
    <row r="925" ht="16.5" customHeight="1">
      <c r="B925" s="1"/>
      <c r="E925" s="2"/>
      <c r="G925" s="61"/>
      <c r="H925" s="4"/>
    </row>
    <row r="926" ht="16.5" customHeight="1">
      <c r="B926" s="1"/>
      <c r="E926" s="2"/>
      <c r="G926" s="61"/>
      <c r="H926" s="4"/>
    </row>
    <row r="927" ht="16.5" customHeight="1">
      <c r="B927" s="1"/>
      <c r="E927" s="2"/>
      <c r="G927" s="61"/>
      <c r="H927" s="4"/>
    </row>
    <row r="928" ht="16.5" customHeight="1">
      <c r="B928" s="1"/>
      <c r="E928" s="2"/>
      <c r="G928" s="61"/>
      <c r="H928" s="4"/>
    </row>
    <row r="929" ht="16.5" customHeight="1">
      <c r="B929" s="1"/>
      <c r="E929" s="2"/>
      <c r="G929" s="61"/>
      <c r="H929" s="4"/>
    </row>
    <row r="930" ht="16.5" customHeight="1">
      <c r="B930" s="1"/>
      <c r="E930" s="2"/>
      <c r="G930" s="61"/>
      <c r="H930" s="4"/>
    </row>
    <row r="931" ht="16.5" customHeight="1">
      <c r="B931" s="1"/>
      <c r="E931" s="2"/>
      <c r="G931" s="61"/>
      <c r="H931" s="4"/>
    </row>
    <row r="932" ht="16.5" customHeight="1">
      <c r="B932" s="1"/>
      <c r="E932" s="2"/>
      <c r="G932" s="61"/>
      <c r="H932" s="4"/>
    </row>
    <row r="933" ht="16.5" customHeight="1">
      <c r="B933" s="1"/>
      <c r="E933" s="2"/>
      <c r="G933" s="61"/>
      <c r="H933" s="4"/>
    </row>
    <row r="934" ht="16.5" customHeight="1">
      <c r="B934" s="1"/>
      <c r="E934" s="2"/>
      <c r="G934" s="61"/>
      <c r="H934" s="4"/>
    </row>
    <row r="935" ht="16.5" customHeight="1">
      <c r="B935" s="1"/>
      <c r="E935" s="2"/>
      <c r="G935" s="61"/>
      <c r="H935" s="4"/>
    </row>
    <row r="936" ht="16.5" customHeight="1">
      <c r="B936" s="1"/>
      <c r="E936" s="2"/>
      <c r="G936" s="61"/>
      <c r="H936" s="4"/>
    </row>
    <row r="937" ht="16.5" customHeight="1">
      <c r="B937" s="1"/>
      <c r="E937" s="2"/>
      <c r="G937" s="61"/>
      <c r="H937" s="4"/>
    </row>
    <row r="938" ht="16.5" customHeight="1">
      <c r="B938" s="1"/>
      <c r="E938" s="2"/>
      <c r="G938" s="61"/>
      <c r="H938" s="4"/>
    </row>
    <row r="939" ht="16.5" customHeight="1">
      <c r="B939" s="1"/>
      <c r="E939" s="2"/>
      <c r="G939" s="61"/>
      <c r="H939" s="4"/>
    </row>
    <row r="940" ht="16.5" customHeight="1">
      <c r="B940" s="1"/>
      <c r="E940" s="2"/>
      <c r="G940" s="61"/>
      <c r="H940" s="4"/>
    </row>
    <row r="941" ht="16.5" customHeight="1">
      <c r="B941" s="1"/>
      <c r="E941" s="2"/>
      <c r="G941" s="61"/>
      <c r="H941" s="4"/>
    </row>
    <row r="942" ht="16.5" customHeight="1">
      <c r="B942" s="1"/>
      <c r="E942" s="2"/>
      <c r="G942" s="61"/>
      <c r="H942" s="4"/>
    </row>
    <row r="943" ht="16.5" customHeight="1">
      <c r="B943" s="1"/>
      <c r="E943" s="2"/>
      <c r="G943" s="61"/>
      <c r="H943" s="4"/>
    </row>
    <row r="944" ht="16.5" customHeight="1">
      <c r="B944" s="1"/>
      <c r="E944" s="2"/>
      <c r="G944" s="61"/>
      <c r="H944" s="4"/>
    </row>
    <row r="945" ht="16.5" customHeight="1">
      <c r="B945" s="1"/>
      <c r="E945" s="2"/>
      <c r="G945" s="61"/>
      <c r="H945" s="4"/>
    </row>
    <row r="946" ht="16.5" customHeight="1">
      <c r="B946" s="1"/>
      <c r="E946" s="2"/>
      <c r="G946" s="61"/>
      <c r="H946" s="4"/>
    </row>
    <row r="947" ht="16.5" customHeight="1">
      <c r="B947" s="1"/>
      <c r="E947" s="2"/>
      <c r="G947" s="61"/>
      <c r="H947" s="4"/>
    </row>
    <row r="948" ht="16.5" customHeight="1">
      <c r="B948" s="1"/>
      <c r="E948" s="2"/>
      <c r="G948" s="61"/>
      <c r="H948" s="4"/>
    </row>
    <row r="949" ht="16.5" customHeight="1">
      <c r="B949" s="1"/>
      <c r="E949" s="2"/>
      <c r="G949" s="61"/>
      <c r="H949" s="4"/>
    </row>
    <row r="950" ht="16.5" customHeight="1">
      <c r="B950" s="1"/>
      <c r="E950" s="2"/>
      <c r="G950" s="61"/>
      <c r="H950" s="4"/>
    </row>
    <row r="951" ht="16.5" customHeight="1">
      <c r="B951" s="1"/>
      <c r="E951" s="2"/>
      <c r="G951" s="61"/>
      <c r="H951" s="4"/>
    </row>
    <row r="952" ht="16.5" customHeight="1">
      <c r="B952" s="1"/>
      <c r="E952" s="2"/>
      <c r="G952" s="61"/>
      <c r="H952" s="4"/>
    </row>
    <row r="953" ht="16.5" customHeight="1">
      <c r="B953" s="1"/>
      <c r="E953" s="2"/>
      <c r="G953" s="61"/>
      <c r="H953" s="4"/>
    </row>
    <row r="954" ht="16.5" customHeight="1">
      <c r="B954" s="1"/>
      <c r="E954" s="2"/>
      <c r="G954" s="61"/>
      <c r="H954" s="4"/>
    </row>
    <row r="955" ht="16.5" customHeight="1">
      <c r="B955" s="1"/>
      <c r="E955" s="2"/>
      <c r="G955" s="61"/>
      <c r="H955" s="4"/>
    </row>
    <row r="956" ht="16.5" customHeight="1">
      <c r="B956" s="1"/>
      <c r="E956" s="2"/>
      <c r="G956" s="61"/>
      <c r="H956" s="4"/>
    </row>
    <row r="957" ht="16.5" customHeight="1">
      <c r="B957" s="1"/>
      <c r="E957" s="2"/>
      <c r="G957" s="61"/>
      <c r="H957" s="4"/>
    </row>
    <row r="958" ht="16.5" customHeight="1">
      <c r="B958" s="1"/>
      <c r="E958" s="2"/>
      <c r="G958" s="61"/>
      <c r="H958" s="4"/>
    </row>
    <row r="959" ht="16.5" customHeight="1">
      <c r="B959" s="1"/>
      <c r="E959" s="2"/>
      <c r="G959" s="61"/>
      <c r="H959" s="4"/>
    </row>
    <row r="960" ht="16.5" customHeight="1">
      <c r="B960" s="1"/>
      <c r="E960" s="2"/>
      <c r="G960" s="61"/>
      <c r="H960" s="4"/>
    </row>
    <row r="961" ht="16.5" customHeight="1">
      <c r="B961" s="1"/>
      <c r="E961" s="2"/>
      <c r="G961" s="61"/>
      <c r="H961" s="4"/>
    </row>
    <row r="962" ht="16.5" customHeight="1">
      <c r="B962" s="1"/>
      <c r="E962" s="2"/>
      <c r="G962" s="61"/>
      <c r="H962" s="4"/>
    </row>
    <row r="963" ht="16.5" customHeight="1">
      <c r="B963" s="1"/>
      <c r="E963" s="2"/>
      <c r="G963" s="61"/>
      <c r="H963" s="4"/>
    </row>
    <row r="964" ht="16.5" customHeight="1">
      <c r="B964" s="1"/>
      <c r="E964" s="2"/>
      <c r="G964" s="61"/>
      <c r="H964" s="4"/>
    </row>
    <row r="965" ht="16.5" customHeight="1">
      <c r="B965" s="1"/>
      <c r="E965" s="2"/>
      <c r="G965" s="61"/>
      <c r="H965" s="4"/>
    </row>
    <row r="966" ht="16.5" customHeight="1">
      <c r="B966" s="1"/>
      <c r="E966" s="2"/>
      <c r="G966" s="61"/>
      <c r="H966" s="4"/>
    </row>
    <row r="967" ht="16.5" customHeight="1">
      <c r="B967" s="1"/>
      <c r="E967" s="2"/>
      <c r="G967" s="61"/>
      <c r="H967" s="4"/>
    </row>
    <row r="968" ht="16.5" customHeight="1">
      <c r="B968" s="1"/>
      <c r="E968" s="2"/>
      <c r="G968" s="61"/>
      <c r="H968" s="4"/>
    </row>
    <row r="969" ht="16.5" customHeight="1">
      <c r="B969" s="1"/>
      <c r="E969" s="2"/>
      <c r="G969" s="61"/>
      <c r="H969" s="4"/>
    </row>
    <row r="970" ht="16.5" customHeight="1">
      <c r="B970" s="1"/>
      <c r="E970" s="2"/>
      <c r="G970" s="61"/>
      <c r="H970" s="4"/>
    </row>
    <row r="971" ht="16.5" customHeight="1">
      <c r="B971" s="1"/>
      <c r="E971" s="2"/>
      <c r="G971" s="61"/>
      <c r="H971" s="4"/>
    </row>
    <row r="972" ht="16.5" customHeight="1">
      <c r="B972" s="1"/>
      <c r="E972" s="2"/>
      <c r="G972" s="61"/>
      <c r="H972" s="4"/>
    </row>
    <row r="973" ht="16.5" customHeight="1">
      <c r="B973" s="1"/>
      <c r="E973" s="2"/>
      <c r="G973" s="61"/>
      <c r="H973" s="4"/>
    </row>
    <row r="974" ht="16.5" customHeight="1">
      <c r="B974" s="1"/>
      <c r="E974" s="2"/>
      <c r="G974" s="61"/>
      <c r="H974" s="4"/>
    </row>
    <row r="975" ht="16.5" customHeight="1">
      <c r="B975" s="1"/>
      <c r="E975" s="2"/>
      <c r="G975" s="61"/>
      <c r="H975" s="4"/>
    </row>
    <row r="976" ht="16.5" customHeight="1">
      <c r="B976" s="1"/>
      <c r="E976" s="2"/>
      <c r="G976" s="61"/>
      <c r="H976" s="4"/>
    </row>
    <row r="977" ht="16.5" customHeight="1">
      <c r="B977" s="1"/>
      <c r="E977" s="2"/>
      <c r="G977" s="61"/>
      <c r="H977" s="4"/>
    </row>
    <row r="978" ht="16.5" customHeight="1">
      <c r="B978" s="1"/>
      <c r="E978" s="2"/>
      <c r="G978" s="61"/>
      <c r="H978" s="4"/>
    </row>
    <row r="979" ht="16.5" customHeight="1">
      <c r="B979" s="1"/>
      <c r="E979" s="2"/>
      <c r="G979" s="61"/>
      <c r="H979" s="4"/>
    </row>
    <row r="980" ht="16.5" customHeight="1">
      <c r="B980" s="1"/>
      <c r="E980" s="2"/>
      <c r="G980" s="61"/>
      <c r="H980" s="4"/>
    </row>
    <row r="981" ht="16.5" customHeight="1">
      <c r="B981" s="1"/>
      <c r="E981" s="2"/>
      <c r="G981" s="61"/>
      <c r="H981" s="4"/>
    </row>
    <row r="982" ht="16.5" customHeight="1">
      <c r="B982" s="1"/>
      <c r="E982" s="2"/>
      <c r="G982" s="61"/>
      <c r="H982" s="4"/>
    </row>
    <row r="983" ht="16.5" customHeight="1">
      <c r="B983" s="1"/>
      <c r="E983" s="2"/>
      <c r="G983" s="61"/>
      <c r="H983" s="4"/>
    </row>
    <row r="984" ht="16.5" customHeight="1">
      <c r="B984" s="1"/>
      <c r="E984" s="2"/>
      <c r="G984" s="61"/>
      <c r="H984" s="4"/>
    </row>
    <row r="985" ht="16.5" customHeight="1">
      <c r="B985" s="1"/>
      <c r="E985" s="2"/>
      <c r="G985" s="61"/>
      <c r="H985" s="4"/>
    </row>
    <row r="986" ht="16.5" customHeight="1">
      <c r="B986" s="1"/>
      <c r="E986" s="2"/>
      <c r="G986" s="61"/>
      <c r="H986" s="4"/>
    </row>
    <row r="987" ht="16.5" customHeight="1">
      <c r="B987" s="1"/>
      <c r="E987" s="2"/>
      <c r="G987" s="61"/>
      <c r="H987" s="4"/>
    </row>
    <row r="988" ht="16.5" customHeight="1">
      <c r="B988" s="1"/>
      <c r="E988" s="2"/>
      <c r="G988" s="61"/>
      <c r="H988" s="4"/>
    </row>
    <row r="989" ht="16.5" customHeight="1">
      <c r="B989" s="1"/>
      <c r="E989" s="2"/>
      <c r="G989" s="61"/>
      <c r="H989" s="4"/>
    </row>
    <row r="990" ht="16.5" customHeight="1">
      <c r="B990" s="1"/>
      <c r="E990" s="2"/>
      <c r="G990" s="61"/>
      <c r="H990" s="4"/>
    </row>
    <row r="991" ht="16.5" customHeight="1">
      <c r="B991" s="1"/>
      <c r="E991" s="2"/>
      <c r="G991" s="61"/>
      <c r="H991" s="4"/>
    </row>
    <row r="992" ht="16.5" customHeight="1">
      <c r="B992" s="1"/>
      <c r="E992" s="2"/>
      <c r="G992" s="61"/>
      <c r="H992" s="4"/>
    </row>
    <row r="993" ht="16.5" customHeight="1">
      <c r="B993" s="1"/>
      <c r="E993" s="2"/>
      <c r="G993" s="61"/>
      <c r="H993" s="4"/>
    </row>
    <row r="994" ht="16.5" customHeight="1">
      <c r="B994" s="1"/>
      <c r="E994" s="2"/>
      <c r="G994" s="61"/>
      <c r="H994" s="4"/>
    </row>
    <row r="995" ht="16.5" customHeight="1">
      <c r="B995" s="1"/>
      <c r="E995" s="2"/>
      <c r="G995" s="61"/>
      <c r="H995" s="4"/>
    </row>
    <row r="996" ht="16.5" customHeight="1">
      <c r="B996" s="1"/>
      <c r="E996" s="2"/>
      <c r="G996" s="61"/>
      <c r="H996" s="4"/>
    </row>
    <row r="997" ht="16.5" customHeight="1">
      <c r="B997" s="1"/>
      <c r="E997" s="2"/>
      <c r="G997" s="61"/>
      <c r="H997" s="4"/>
    </row>
    <row r="998" ht="16.5" customHeight="1">
      <c r="B998" s="1"/>
      <c r="E998" s="2"/>
      <c r="G998" s="61"/>
      <c r="H998" s="4"/>
    </row>
    <row r="999" ht="16.5" customHeight="1">
      <c r="B999" s="1"/>
      <c r="E999" s="2"/>
      <c r="G999" s="61"/>
      <c r="H999" s="4"/>
    </row>
    <row r="1000" ht="16.5" customHeight="1">
      <c r="B1000" s="1"/>
      <c r="E1000" s="2"/>
      <c r="G1000" s="61"/>
      <c r="H1000" s="4"/>
    </row>
  </sheetData>
  <autoFilter ref="$B$3:$K$3"/>
  <mergeCells count="2">
    <mergeCell ref="B2:H2"/>
    <mergeCell ref="C12:F12"/>
  </mergeCells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10" width="11.14"/>
    <col customWidth="1" min="11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40" t="s">
        <v>217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69">
        <v>46231.0</v>
      </c>
      <c r="C4" s="41" t="s">
        <v>182</v>
      </c>
      <c r="D4" s="15"/>
      <c r="E4" s="41">
        <v>1000.0</v>
      </c>
      <c r="F4" s="15"/>
      <c r="G4" s="49">
        <v>1000.0</v>
      </c>
      <c r="H4" s="16"/>
      <c r="I4" s="17"/>
      <c r="J4" s="17"/>
      <c r="K4" s="17"/>
      <c r="L4" s="17"/>
    </row>
    <row r="5" ht="16.5" customHeight="1">
      <c r="B5" s="36">
        <v>46232.0</v>
      </c>
      <c r="C5" s="15"/>
      <c r="D5" s="41" t="s">
        <v>203</v>
      </c>
      <c r="E5" s="15"/>
      <c r="F5" s="41">
        <v>28.08</v>
      </c>
      <c r="G5" s="47">
        <f t="shared" ref="G5:G6" si="1">G4-F5+E5</f>
        <v>971.92</v>
      </c>
      <c r="H5" s="16"/>
      <c r="I5" s="17"/>
      <c r="J5" s="17"/>
      <c r="K5" s="17"/>
      <c r="L5" s="17"/>
    </row>
    <row r="6" ht="16.5" customHeight="1">
      <c r="B6" s="36">
        <v>46280.0</v>
      </c>
      <c r="C6" s="15"/>
      <c r="D6" s="41" t="s">
        <v>203</v>
      </c>
      <c r="E6" s="15"/>
      <c r="F6" s="41">
        <v>28.08</v>
      </c>
      <c r="G6" s="47">
        <f t="shared" si="1"/>
        <v>943.84</v>
      </c>
      <c r="H6" s="16"/>
      <c r="I6" s="17"/>
      <c r="J6" s="17"/>
      <c r="K6" s="17"/>
      <c r="L6" s="17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  <c r="L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  <c r="L13" s="17"/>
    </row>
    <row r="14" ht="16.5" customHeight="1">
      <c r="B14" s="14"/>
      <c r="C14" s="15"/>
      <c r="D14" s="15"/>
      <c r="E14" s="15"/>
      <c r="F14" s="15"/>
      <c r="G14" s="16"/>
      <c r="H14" s="16"/>
      <c r="I14" s="17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  <c r="L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7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7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7"/>
      <c r="D35" s="17"/>
      <c r="E35" s="15"/>
      <c r="F35" s="17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36"/>
      <c r="C40" s="41"/>
      <c r="D40" s="41"/>
      <c r="E40" s="41"/>
      <c r="F40" s="15"/>
      <c r="G40" s="37"/>
      <c r="H40" s="16"/>
      <c r="I40" s="17"/>
      <c r="J40" s="17"/>
      <c r="K40" s="17"/>
      <c r="L40" s="17"/>
    </row>
    <row r="41" ht="16.5" customHeight="1">
      <c r="B41" s="36"/>
      <c r="C41" s="15"/>
      <c r="D41" s="41"/>
      <c r="E41" s="15"/>
      <c r="F41" s="41"/>
      <c r="G41" s="37"/>
      <c r="H41" s="16"/>
      <c r="I41" s="17"/>
      <c r="J41" s="17"/>
      <c r="K41" s="17"/>
      <c r="L41" s="17"/>
    </row>
    <row r="42" ht="16.5" customHeight="1">
      <c r="B42" s="36"/>
      <c r="C42" s="15"/>
      <c r="D42" s="41"/>
      <c r="E42" s="15"/>
      <c r="F42" s="41"/>
      <c r="G42" s="37"/>
      <c r="H42" s="16"/>
      <c r="I42" s="17"/>
      <c r="J42" s="17"/>
      <c r="K42" s="17"/>
      <c r="L42" s="17"/>
    </row>
    <row r="43" ht="16.5" customHeight="1">
      <c r="B43" s="36"/>
      <c r="C43" s="41"/>
      <c r="D43" s="15"/>
      <c r="E43" s="41"/>
      <c r="F43" s="15"/>
      <c r="G43" s="37"/>
      <c r="H43" s="16"/>
      <c r="I43" s="17"/>
      <c r="J43" s="17"/>
      <c r="K43" s="17"/>
      <c r="L43" s="17"/>
    </row>
    <row r="44" ht="16.5" customHeight="1">
      <c r="B44" s="36"/>
      <c r="C44" s="15"/>
      <c r="D44" s="41"/>
      <c r="E44" s="15"/>
      <c r="F44" s="41"/>
      <c r="G44" s="37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5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7"/>
      <c r="D112" s="17"/>
      <c r="E112" s="15"/>
      <c r="F112" s="17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7"/>
      <c r="D158" s="17"/>
      <c r="E158" s="15"/>
      <c r="F158" s="17"/>
      <c r="G158" s="16"/>
      <c r="H158" s="16"/>
      <c r="I158" s="17"/>
      <c r="J158" s="17"/>
      <c r="K158" s="17"/>
      <c r="L158" s="17"/>
    </row>
    <row r="159" ht="16.5" customHeight="1">
      <c r="B159" s="14"/>
      <c r="C159" s="17"/>
      <c r="D159" s="17"/>
      <c r="E159" s="15"/>
      <c r="F159" s="17"/>
      <c r="G159" s="16"/>
      <c r="H159" s="16"/>
      <c r="I159" s="17"/>
      <c r="J159" s="17"/>
      <c r="K159" s="17"/>
      <c r="L159" s="17"/>
    </row>
    <row r="160" ht="16.5" customHeight="1">
      <c r="B160" s="1"/>
      <c r="E160" s="2"/>
      <c r="G160" s="4"/>
      <c r="H160" s="4"/>
      <c r="I160" s="3"/>
    </row>
    <row r="161" ht="16.5" customHeight="1">
      <c r="B161" s="1"/>
      <c r="E161" s="2"/>
      <c r="G161" s="4"/>
      <c r="H161" s="4"/>
      <c r="I161" s="3"/>
    </row>
    <row r="162" ht="16.5" customHeight="1">
      <c r="B162" s="1"/>
      <c r="E162" s="2"/>
      <c r="G162" s="4"/>
      <c r="H162" s="4"/>
      <c r="I162" s="3"/>
    </row>
    <row r="163" ht="16.5" customHeight="1">
      <c r="B163" s="1"/>
      <c r="E163" s="2"/>
      <c r="G163" s="4"/>
      <c r="H163" s="4"/>
      <c r="I163" s="3"/>
    </row>
    <row r="164" ht="16.5" customHeight="1">
      <c r="B164" s="1"/>
      <c r="E164" s="2"/>
      <c r="G164" s="4"/>
      <c r="H164" s="4"/>
      <c r="I164" s="3"/>
    </row>
    <row r="165" ht="16.5" customHeight="1">
      <c r="B165" s="1"/>
      <c r="E165" s="2"/>
      <c r="G165" s="4"/>
      <c r="H165" s="4"/>
      <c r="I165" s="3"/>
    </row>
    <row r="166" ht="16.5" customHeight="1">
      <c r="B166" s="1"/>
      <c r="E166" s="2"/>
      <c r="G166" s="4"/>
      <c r="H166" s="4"/>
      <c r="I166" s="3"/>
    </row>
    <row r="167" ht="16.5" customHeight="1">
      <c r="B167" s="1"/>
      <c r="E167" s="2"/>
      <c r="G167" s="4"/>
      <c r="H167" s="4"/>
      <c r="I167" s="3"/>
    </row>
    <row r="168" ht="16.5" customHeight="1">
      <c r="B168" s="1"/>
      <c r="E168" s="2"/>
      <c r="G168" s="4"/>
      <c r="H168" s="4"/>
      <c r="I168" s="3"/>
    </row>
    <row r="169" ht="16.5" customHeight="1">
      <c r="B169" s="1"/>
      <c r="E169" s="2"/>
      <c r="G169" s="4"/>
      <c r="H169" s="4"/>
      <c r="I169" s="3"/>
    </row>
    <row r="170" ht="16.5" customHeight="1">
      <c r="B170" s="1"/>
      <c r="E170" s="2"/>
      <c r="G170" s="4"/>
      <c r="H170" s="4"/>
      <c r="I170" s="3"/>
    </row>
    <row r="171" ht="16.5" customHeight="1">
      <c r="B171" s="1"/>
      <c r="E171" s="2"/>
      <c r="G171" s="4"/>
      <c r="H171" s="4"/>
      <c r="I171" s="3"/>
    </row>
    <row r="172" ht="16.5" customHeight="1">
      <c r="B172" s="1"/>
      <c r="E172" s="2"/>
      <c r="G172" s="4"/>
      <c r="H172" s="4"/>
      <c r="I172" s="3"/>
    </row>
    <row r="173" ht="16.5" customHeight="1">
      <c r="B173" s="1"/>
      <c r="E173" s="2"/>
      <c r="G173" s="4"/>
      <c r="H173" s="4"/>
      <c r="I173" s="3"/>
    </row>
    <row r="174" ht="16.5" customHeight="1">
      <c r="B174" s="1"/>
      <c r="E174" s="2"/>
      <c r="G174" s="4"/>
      <c r="H174" s="4"/>
      <c r="I174" s="3"/>
    </row>
    <row r="175" ht="16.5" customHeight="1">
      <c r="B175" s="1"/>
      <c r="E175" s="2"/>
      <c r="G175" s="4"/>
      <c r="H175" s="4"/>
      <c r="I175" s="3"/>
    </row>
    <row r="176" ht="16.5" customHeight="1">
      <c r="B176" s="1"/>
      <c r="E176" s="2"/>
      <c r="G176" s="4"/>
      <c r="H176" s="4"/>
      <c r="I176" s="3"/>
    </row>
    <row r="177" ht="16.5" customHeight="1">
      <c r="B177" s="1"/>
      <c r="E177" s="2"/>
      <c r="G177" s="4"/>
      <c r="H177" s="4"/>
      <c r="I177" s="3"/>
    </row>
    <row r="178" ht="16.5" customHeight="1">
      <c r="B178" s="1"/>
      <c r="E178" s="2"/>
      <c r="G178" s="4"/>
      <c r="H178" s="4"/>
      <c r="I178" s="3"/>
    </row>
    <row r="179" ht="16.5" customHeight="1">
      <c r="B179" s="1"/>
      <c r="E179" s="2"/>
      <c r="G179" s="4"/>
      <c r="H179" s="4"/>
      <c r="I179" s="3"/>
    </row>
    <row r="180" ht="16.5" customHeight="1">
      <c r="B180" s="1"/>
      <c r="E180" s="2"/>
      <c r="G180" s="4"/>
      <c r="H180" s="4"/>
      <c r="I180" s="3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6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13.43"/>
    <col customWidth="1" min="6" max="6" width="11.71"/>
    <col customWidth="1" min="7" max="7" width="11.14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261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  <c r="O3" s="44" t="s">
        <v>171</v>
      </c>
    </row>
    <row r="4" ht="16.5" customHeight="1">
      <c r="B4" s="14"/>
      <c r="C4" s="15"/>
      <c r="D4" s="15"/>
      <c r="E4" s="15"/>
      <c r="F4" s="15"/>
      <c r="G4" s="17">
        <v>2000.0</v>
      </c>
      <c r="H4" s="17"/>
      <c r="I4" s="17"/>
      <c r="J4" s="17">
        <v>10.0</v>
      </c>
      <c r="K4" s="17"/>
      <c r="L4" s="17"/>
    </row>
    <row r="5" ht="16.5" customHeight="1">
      <c r="B5" s="14">
        <v>45513.0</v>
      </c>
      <c r="C5" s="15" t="s">
        <v>262</v>
      </c>
      <c r="D5" s="15"/>
      <c r="E5" s="15"/>
      <c r="F5" s="15">
        <v>1.0</v>
      </c>
      <c r="G5" s="17">
        <f t="shared" ref="G5:G8" si="1">G4-F5</f>
        <v>1999</v>
      </c>
      <c r="H5" s="17"/>
      <c r="I5" s="17"/>
      <c r="J5" s="17"/>
      <c r="K5" s="17"/>
      <c r="L5" s="17"/>
    </row>
    <row r="6" ht="16.5" customHeight="1">
      <c r="B6" s="14">
        <v>45523.0</v>
      </c>
      <c r="C6" s="15"/>
      <c r="D6" s="15" t="s">
        <v>210</v>
      </c>
      <c r="E6" s="15"/>
      <c r="F6" s="15">
        <v>400.0</v>
      </c>
      <c r="G6" s="17">
        <f t="shared" si="1"/>
        <v>1599</v>
      </c>
      <c r="H6" s="17"/>
      <c r="I6" s="17"/>
      <c r="J6" s="17"/>
      <c r="K6" s="17"/>
      <c r="L6" s="17"/>
    </row>
    <row r="7" ht="16.5" customHeight="1">
      <c r="B7" s="14">
        <v>45532.0</v>
      </c>
      <c r="C7" s="15"/>
      <c r="D7" s="15" t="s">
        <v>203</v>
      </c>
      <c r="E7" s="15"/>
      <c r="F7" s="15">
        <v>32.52</v>
      </c>
      <c r="G7" s="17">
        <f t="shared" si="1"/>
        <v>1566.48</v>
      </c>
      <c r="H7" s="17"/>
      <c r="I7" s="17"/>
      <c r="J7" s="17"/>
      <c r="K7" s="17"/>
      <c r="L7" s="17"/>
    </row>
    <row r="8" ht="16.5" customHeight="1">
      <c r="B8" s="14">
        <v>45533.0</v>
      </c>
      <c r="C8" s="15"/>
      <c r="D8" s="15" t="s">
        <v>180</v>
      </c>
      <c r="E8" s="15"/>
      <c r="F8" s="15">
        <v>67.52</v>
      </c>
      <c r="G8" s="17">
        <f t="shared" si="1"/>
        <v>1498.96</v>
      </c>
      <c r="H8" s="17">
        <v>0.0</v>
      </c>
      <c r="I8" s="17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7"/>
      <c r="J9" s="17"/>
      <c r="K9" s="17"/>
      <c r="L9" s="17"/>
    </row>
    <row r="10" ht="16.5" customHeight="1">
      <c r="B10" s="14">
        <v>45582.0</v>
      </c>
      <c r="C10" s="15" t="s">
        <v>263</v>
      </c>
      <c r="D10" s="15" t="s">
        <v>264</v>
      </c>
      <c r="E10" s="73">
        <v>16000.0</v>
      </c>
      <c r="F10" s="15"/>
      <c r="G10" s="17">
        <v>16000.0</v>
      </c>
      <c r="H10" s="17"/>
      <c r="I10" s="17"/>
      <c r="J10" s="17">
        <v>80.0</v>
      </c>
      <c r="K10" s="17"/>
      <c r="L10" s="17"/>
    </row>
    <row r="11" ht="16.5" customHeight="1">
      <c r="B11" s="14">
        <v>45630.0</v>
      </c>
      <c r="C11" s="15"/>
      <c r="D11" s="15"/>
      <c r="E11" s="73"/>
      <c r="F11" s="15">
        <v>1600.0</v>
      </c>
      <c r="G11" s="74">
        <f>G10+E11-F11</f>
        <v>14400</v>
      </c>
      <c r="H11" s="17"/>
      <c r="I11" s="17"/>
      <c r="J11" s="17"/>
      <c r="K11" s="17"/>
      <c r="L11" s="17"/>
    </row>
    <row r="12" ht="16.5" customHeight="1">
      <c r="B12" s="14"/>
      <c r="C12" s="15"/>
      <c r="D12" s="15"/>
      <c r="E12" s="73"/>
      <c r="F12" s="15"/>
      <c r="G12" s="17"/>
      <c r="H12" s="17"/>
      <c r="I12" s="17"/>
      <c r="J12" s="17"/>
      <c r="K12" s="17"/>
      <c r="L12" s="17"/>
    </row>
    <row r="13" ht="16.5" customHeight="1">
      <c r="B13" s="14"/>
      <c r="C13" s="15"/>
      <c r="D13" s="15"/>
      <c r="E13" s="73"/>
      <c r="F13" s="15"/>
      <c r="G13" s="17"/>
      <c r="H13" s="17"/>
      <c r="I13" s="17"/>
      <c r="J13" s="17"/>
      <c r="K13" s="17"/>
      <c r="L13" s="17"/>
    </row>
    <row r="14" ht="16.5" customHeight="1">
      <c r="B14" s="14"/>
      <c r="C14" s="15"/>
      <c r="D14" s="15"/>
      <c r="E14" s="73"/>
      <c r="F14" s="15"/>
      <c r="G14" s="17"/>
      <c r="H14" s="17"/>
      <c r="I14" s="17"/>
      <c r="J14" s="17"/>
      <c r="K14" s="17"/>
      <c r="L14" s="17"/>
    </row>
    <row r="15" ht="16.5" customHeight="1">
      <c r="B15" s="75"/>
      <c r="C15" s="76"/>
      <c r="D15" s="76"/>
      <c r="E15" s="77"/>
      <c r="F15" s="76"/>
      <c r="G15" s="78"/>
      <c r="H15" s="78"/>
      <c r="I15" s="78"/>
      <c r="J15" s="78"/>
      <c r="K15" s="78"/>
      <c r="L15" s="78"/>
    </row>
    <row r="16" ht="16.5" customHeight="1">
      <c r="B16" s="79"/>
      <c r="C16" s="56"/>
      <c r="D16" s="56"/>
      <c r="E16" s="80"/>
      <c r="F16" s="56"/>
      <c r="G16" s="55"/>
      <c r="H16" s="55"/>
      <c r="I16" s="55"/>
      <c r="J16" s="55"/>
      <c r="K16" s="55"/>
      <c r="L16" s="55"/>
    </row>
    <row r="17" ht="16.5" customHeight="1">
      <c r="B17" s="14">
        <v>45630.0</v>
      </c>
      <c r="C17" s="15" t="s">
        <v>265</v>
      </c>
      <c r="D17" s="15" t="s">
        <v>54</v>
      </c>
      <c r="E17" s="73">
        <v>1600.0</v>
      </c>
      <c r="F17" s="15"/>
      <c r="G17" s="17">
        <v>1600.0</v>
      </c>
      <c r="H17" s="17"/>
      <c r="I17" s="17"/>
      <c r="J17" s="17"/>
      <c r="K17" s="17"/>
      <c r="L17" s="17"/>
    </row>
    <row r="18" ht="16.5" customHeight="1">
      <c r="B18" s="14">
        <v>45642.0</v>
      </c>
      <c r="C18" s="15"/>
      <c r="D18" s="15" t="s">
        <v>203</v>
      </c>
      <c r="E18" s="15">
        <v>31.69</v>
      </c>
      <c r="F18" s="15"/>
      <c r="G18" s="17">
        <f t="shared" ref="G18:G38" si="2">G17+E18-F18</f>
        <v>1631.69</v>
      </c>
      <c r="H18" s="17"/>
      <c r="I18" s="17"/>
      <c r="J18" s="17"/>
      <c r="K18" s="17"/>
      <c r="L18" s="17"/>
    </row>
    <row r="19" ht="16.5" customHeight="1">
      <c r="B19" s="14">
        <v>45643.0</v>
      </c>
      <c r="C19" s="15"/>
      <c r="D19" s="15" t="s">
        <v>180</v>
      </c>
      <c r="E19" s="15"/>
      <c r="F19" s="15">
        <v>67.52</v>
      </c>
      <c r="G19" s="17">
        <f t="shared" si="2"/>
        <v>1564.17</v>
      </c>
      <c r="H19" s="17"/>
      <c r="I19" s="17"/>
      <c r="J19" s="17"/>
      <c r="K19" s="17"/>
      <c r="L19" s="17"/>
    </row>
    <row r="20" ht="16.5" customHeight="1">
      <c r="B20" s="14">
        <v>45659.0</v>
      </c>
      <c r="C20" s="15"/>
      <c r="D20" s="15" t="s">
        <v>180</v>
      </c>
      <c r="E20" s="15"/>
      <c r="F20" s="15">
        <v>67.52</v>
      </c>
      <c r="G20" s="17">
        <f t="shared" si="2"/>
        <v>1496.65</v>
      </c>
      <c r="H20" s="17"/>
      <c r="I20" s="17"/>
      <c r="J20" s="17"/>
      <c r="K20" s="17"/>
      <c r="L20" s="17"/>
    </row>
    <row r="21" ht="16.5" customHeight="1">
      <c r="B21" s="14">
        <v>45663.0</v>
      </c>
      <c r="C21" s="15"/>
      <c r="D21" s="15" t="s">
        <v>180</v>
      </c>
      <c r="E21" s="15"/>
      <c r="F21" s="15">
        <v>270.08</v>
      </c>
      <c r="G21" s="17">
        <f t="shared" si="2"/>
        <v>1226.57</v>
      </c>
      <c r="H21" s="17"/>
      <c r="I21" s="17"/>
      <c r="J21" s="17"/>
      <c r="K21" s="17"/>
      <c r="L21" s="17"/>
    </row>
    <row r="22" ht="16.5" customHeight="1">
      <c r="B22" s="14">
        <v>45666.0</v>
      </c>
      <c r="C22" s="15"/>
      <c r="D22" s="15" t="s">
        <v>180</v>
      </c>
      <c r="E22" s="15"/>
      <c r="F22" s="15">
        <v>135.04</v>
      </c>
      <c r="G22" s="17">
        <f t="shared" si="2"/>
        <v>1091.53</v>
      </c>
      <c r="H22" s="17"/>
      <c r="I22" s="17"/>
      <c r="J22" s="17"/>
      <c r="K22" s="17"/>
      <c r="L22" s="17"/>
    </row>
    <row r="23" ht="16.5" customHeight="1">
      <c r="B23" s="14">
        <v>45671.0</v>
      </c>
      <c r="C23" s="15"/>
      <c r="D23" s="17" t="s">
        <v>179</v>
      </c>
      <c r="E23" s="15"/>
      <c r="F23" s="15">
        <v>33.76</v>
      </c>
      <c r="G23" s="17">
        <f t="shared" si="2"/>
        <v>1057.77</v>
      </c>
      <c r="H23" s="17"/>
      <c r="I23" s="17"/>
      <c r="J23" s="17"/>
      <c r="K23" s="17"/>
      <c r="L23" s="17"/>
    </row>
    <row r="24" ht="16.5" customHeight="1">
      <c r="B24" s="14">
        <v>45681.0</v>
      </c>
      <c r="C24" s="15"/>
      <c r="D24" s="15" t="s">
        <v>203</v>
      </c>
      <c r="E24" s="15"/>
      <c r="F24" s="15">
        <v>33.8</v>
      </c>
      <c r="G24" s="17">
        <f t="shared" si="2"/>
        <v>1023.97</v>
      </c>
      <c r="H24" s="17"/>
      <c r="I24" s="17"/>
      <c r="J24" s="17"/>
      <c r="K24" s="17"/>
      <c r="L24" s="17"/>
    </row>
    <row r="25" ht="16.5" customHeight="1">
      <c r="B25" s="14">
        <v>45701.0</v>
      </c>
      <c r="C25" s="15"/>
      <c r="D25" s="15"/>
      <c r="E25" s="15"/>
      <c r="F25" s="15"/>
      <c r="G25" s="17">
        <f t="shared" si="2"/>
        <v>1023.97</v>
      </c>
      <c r="H25" s="17"/>
      <c r="I25" s="17"/>
      <c r="J25" s="17"/>
      <c r="K25" s="17"/>
      <c r="L25" s="17"/>
    </row>
    <row r="26" ht="16.5" customHeight="1">
      <c r="B26" s="14">
        <v>45705.0</v>
      </c>
      <c r="C26" s="15"/>
      <c r="D26" s="15" t="s">
        <v>180</v>
      </c>
      <c r="E26" s="15"/>
      <c r="F26" s="15">
        <v>101.28</v>
      </c>
      <c r="G26" s="17">
        <f t="shared" si="2"/>
        <v>922.69</v>
      </c>
      <c r="H26" s="17"/>
      <c r="I26" s="17"/>
      <c r="J26" s="17"/>
      <c r="K26" s="17"/>
      <c r="L26" s="17"/>
    </row>
    <row r="27" ht="16.5" customHeight="1">
      <c r="B27" s="14">
        <v>45707.0</v>
      </c>
      <c r="C27" s="15"/>
      <c r="D27" s="15" t="s">
        <v>180</v>
      </c>
      <c r="E27" s="15"/>
      <c r="F27" s="15">
        <v>101.28</v>
      </c>
      <c r="G27" s="17">
        <f t="shared" si="2"/>
        <v>821.41</v>
      </c>
      <c r="H27" s="17"/>
      <c r="I27" s="17"/>
      <c r="J27" s="17"/>
      <c r="K27" s="17"/>
      <c r="L27" s="17"/>
    </row>
    <row r="28" ht="16.5" customHeight="1">
      <c r="B28" s="14">
        <v>45708.0</v>
      </c>
      <c r="C28" s="15"/>
      <c r="D28" s="15" t="s">
        <v>180</v>
      </c>
      <c r="E28" s="15"/>
      <c r="F28" s="15">
        <v>101.28</v>
      </c>
      <c r="G28" s="17">
        <f t="shared" si="2"/>
        <v>720.13</v>
      </c>
      <c r="H28" s="17"/>
      <c r="I28" s="17"/>
      <c r="J28" s="17"/>
      <c r="K28" s="17"/>
      <c r="L28" s="17"/>
    </row>
    <row r="29" ht="16.5" customHeight="1">
      <c r="B29" s="14">
        <v>45712.0</v>
      </c>
      <c r="C29" s="15"/>
      <c r="D29" s="15" t="s">
        <v>180</v>
      </c>
      <c r="E29" s="15"/>
      <c r="F29" s="15">
        <v>101.28</v>
      </c>
      <c r="G29" s="17">
        <f t="shared" si="2"/>
        <v>618.85</v>
      </c>
      <c r="H29" s="17"/>
      <c r="I29" s="17"/>
      <c r="J29" s="17"/>
      <c r="K29" s="17"/>
      <c r="L29" s="17"/>
    </row>
    <row r="30" ht="16.5" customHeight="1">
      <c r="B30" s="14">
        <v>45714.0</v>
      </c>
      <c r="C30" s="15"/>
      <c r="D30" s="15" t="s">
        <v>180</v>
      </c>
      <c r="E30" s="15"/>
      <c r="F30" s="15">
        <v>33.76</v>
      </c>
      <c r="G30" s="17">
        <f t="shared" si="2"/>
        <v>585.09</v>
      </c>
      <c r="H30" s="17"/>
      <c r="I30" s="17"/>
      <c r="J30" s="17"/>
      <c r="K30" s="17"/>
      <c r="L30" s="17"/>
    </row>
    <row r="31" ht="16.5" customHeight="1">
      <c r="B31" s="14">
        <v>45714.0</v>
      </c>
      <c r="C31" s="15"/>
      <c r="D31" s="15" t="s">
        <v>179</v>
      </c>
      <c r="E31" s="15"/>
      <c r="F31" s="15">
        <v>33.76</v>
      </c>
      <c r="G31" s="17">
        <f t="shared" si="2"/>
        <v>551.33</v>
      </c>
      <c r="H31" s="17"/>
      <c r="I31" s="17"/>
      <c r="J31" s="17"/>
      <c r="K31" s="17"/>
      <c r="L31" s="17"/>
    </row>
    <row r="32" ht="16.5" customHeight="1">
      <c r="B32" s="14">
        <v>45714.0</v>
      </c>
      <c r="C32" s="15" t="s">
        <v>62</v>
      </c>
      <c r="D32" s="15"/>
      <c r="E32" s="15">
        <v>1600.0</v>
      </c>
      <c r="F32" s="15"/>
      <c r="G32" s="17">
        <f t="shared" si="2"/>
        <v>2151.33</v>
      </c>
      <c r="H32" s="17"/>
      <c r="I32" s="17"/>
      <c r="J32" s="17"/>
      <c r="K32" s="17"/>
      <c r="L32" s="17"/>
    </row>
    <row r="33" ht="16.5" customHeight="1">
      <c r="B33" s="14">
        <v>45721.0</v>
      </c>
      <c r="C33" s="15"/>
      <c r="D33" s="15" t="s">
        <v>203</v>
      </c>
      <c r="E33" s="15"/>
      <c r="F33" s="15">
        <v>31.59</v>
      </c>
      <c r="G33" s="17">
        <f t="shared" si="2"/>
        <v>2119.74</v>
      </c>
      <c r="H33" s="17"/>
      <c r="I33" s="17"/>
      <c r="J33" s="17"/>
      <c r="K33" s="17"/>
      <c r="L33" s="17"/>
    </row>
    <row r="34" ht="16.5" customHeight="1">
      <c r="B34" s="14">
        <v>45728.0</v>
      </c>
      <c r="C34" s="15"/>
      <c r="D34" s="15" t="s">
        <v>179</v>
      </c>
      <c r="E34" s="15"/>
      <c r="F34" s="15">
        <v>101.28</v>
      </c>
      <c r="G34" s="17">
        <f t="shared" si="2"/>
        <v>2018.46</v>
      </c>
      <c r="H34" s="17"/>
      <c r="I34" s="17"/>
      <c r="J34" s="17"/>
      <c r="K34" s="17"/>
      <c r="L34" s="17"/>
    </row>
    <row r="35" ht="16.5" customHeight="1">
      <c r="B35" s="14">
        <v>45728.0</v>
      </c>
      <c r="C35" s="15"/>
      <c r="D35" s="15" t="s">
        <v>180</v>
      </c>
      <c r="E35" s="15"/>
      <c r="F35" s="15">
        <v>33.76</v>
      </c>
      <c r="G35" s="17">
        <f t="shared" si="2"/>
        <v>1984.7</v>
      </c>
      <c r="H35" s="17"/>
      <c r="I35" s="17"/>
      <c r="J35" s="17"/>
      <c r="K35" s="17"/>
      <c r="L35" s="17"/>
    </row>
    <row r="36" ht="16.5" customHeight="1">
      <c r="B36" s="14">
        <v>45734.0</v>
      </c>
      <c r="C36" s="15"/>
      <c r="D36" s="15" t="s">
        <v>180</v>
      </c>
      <c r="E36" s="15"/>
      <c r="F36" s="15">
        <v>33.76</v>
      </c>
      <c r="G36" s="17">
        <f t="shared" si="2"/>
        <v>1950.94</v>
      </c>
      <c r="H36" s="17"/>
      <c r="I36" s="17"/>
      <c r="J36" s="17"/>
      <c r="K36" s="17"/>
      <c r="L36" s="17"/>
    </row>
    <row r="37" ht="16.5" customHeight="1">
      <c r="B37" s="14">
        <v>45740.0</v>
      </c>
      <c r="C37" s="15"/>
      <c r="D37" s="15" t="s">
        <v>180</v>
      </c>
      <c r="E37" s="15"/>
      <c r="F37" s="15">
        <v>202.56</v>
      </c>
      <c r="G37" s="17">
        <f t="shared" si="2"/>
        <v>1748.38</v>
      </c>
      <c r="H37" s="17"/>
      <c r="I37" s="17"/>
      <c r="J37" s="17"/>
      <c r="K37" s="17"/>
      <c r="L37" s="17"/>
    </row>
    <row r="38" ht="16.5" customHeight="1">
      <c r="B38" s="14">
        <v>45743.0</v>
      </c>
      <c r="C38" s="15"/>
      <c r="D38" s="15" t="s">
        <v>179</v>
      </c>
      <c r="E38" s="15"/>
      <c r="F38" s="15">
        <v>101.28</v>
      </c>
      <c r="G38" s="17">
        <f t="shared" si="2"/>
        <v>1647.1</v>
      </c>
      <c r="H38" s="17"/>
      <c r="I38" s="17"/>
      <c r="J38" s="17"/>
      <c r="K38" s="17"/>
      <c r="L38" s="17"/>
    </row>
    <row r="39" ht="16.5" customHeight="1">
      <c r="B39" s="14">
        <v>45743.0</v>
      </c>
      <c r="C39" s="15" t="s">
        <v>14</v>
      </c>
      <c r="D39" s="15"/>
      <c r="E39" s="15"/>
      <c r="F39" s="15"/>
      <c r="G39" s="17">
        <v>1166.24</v>
      </c>
      <c r="H39" s="17"/>
      <c r="I39" s="17"/>
      <c r="J39" s="17"/>
      <c r="K39" s="17"/>
      <c r="L39" s="17"/>
      <c r="M39" s="20" t="s">
        <v>266</v>
      </c>
    </row>
    <row r="40" ht="16.5" customHeight="1">
      <c r="B40" s="14">
        <v>45744.0</v>
      </c>
      <c r="C40" s="15"/>
      <c r="D40" s="15" t="s">
        <v>179</v>
      </c>
      <c r="E40" s="15"/>
      <c r="F40" s="15">
        <v>67.52</v>
      </c>
      <c r="G40" s="17">
        <f t="shared" ref="G40:G53" si="3">G39+E40-F40</f>
        <v>1098.72</v>
      </c>
      <c r="H40" s="17"/>
      <c r="I40" s="17"/>
      <c r="J40" s="17"/>
      <c r="K40" s="17"/>
      <c r="L40" s="17"/>
    </row>
    <row r="41" ht="16.5" customHeight="1">
      <c r="B41" s="14">
        <v>45747.0</v>
      </c>
      <c r="C41" s="15"/>
      <c r="D41" s="15" t="s">
        <v>179</v>
      </c>
      <c r="E41" s="15"/>
      <c r="F41" s="15">
        <v>37.76</v>
      </c>
      <c r="G41" s="17">
        <f t="shared" si="3"/>
        <v>1060.96</v>
      </c>
      <c r="H41" s="17"/>
      <c r="I41" s="17"/>
      <c r="J41" s="17"/>
      <c r="K41" s="17"/>
      <c r="L41" s="17"/>
    </row>
    <row r="42" ht="16.5" customHeight="1">
      <c r="B42" s="14">
        <v>45747.0</v>
      </c>
      <c r="C42" s="15"/>
      <c r="D42" s="15" t="s">
        <v>180</v>
      </c>
      <c r="E42" s="15"/>
      <c r="F42" s="15">
        <v>67.52</v>
      </c>
      <c r="G42" s="17">
        <f t="shared" si="3"/>
        <v>993.44</v>
      </c>
      <c r="H42" s="17"/>
      <c r="I42" s="17"/>
      <c r="J42" s="17"/>
      <c r="K42" s="17"/>
      <c r="L42" s="17"/>
    </row>
    <row r="43" ht="16.5" customHeight="1">
      <c r="B43" s="14">
        <v>45751.0</v>
      </c>
      <c r="C43" s="15"/>
      <c r="D43" s="15" t="s">
        <v>180</v>
      </c>
      <c r="E43" s="15"/>
      <c r="F43" s="17">
        <v>67.52</v>
      </c>
      <c r="G43" s="17">
        <f t="shared" si="3"/>
        <v>925.92</v>
      </c>
      <c r="H43" s="17"/>
      <c r="I43" s="17"/>
      <c r="J43" s="17"/>
      <c r="K43" s="17"/>
      <c r="L43" s="17">
        <v>2.0</v>
      </c>
    </row>
    <row r="44" ht="16.5" customHeight="1">
      <c r="B44" s="14">
        <v>45763.0</v>
      </c>
      <c r="C44" s="15"/>
      <c r="D44" s="15" t="s">
        <v>180</v>
      </c>
      <c r="E44" s="15"/>
      <c r="F44" s="17">
        <v>101.28</v>
      </c>
      <c r="G44" s="17">
        <f t="shared" si="3"/>
        <v>824.64</v>
      </c>
      <c r="H44" s="17"/>
      <c r="I44" s="17"/>
      <c r="J44" s="17"/>
      <c r="K44" s="17"/>
      <c r="L44" s="17">
        <v>3.0</v>
      </c>
    </row>
    <row r="45" ht="16.5" customHeight="1">
      <c r="B45" s="14">
        <v>45763.0</v>
      </c>
      <c r="C45" s="15"/>
      <c r="D45" s="17" t="s">
        <v>179</v>
      </c>
      <c r="E45" s="15"/>
      <c r="F45" s="17">
        <v>33.76</v>
      </c>
      <c r="G45" s="17">
        <f t="shared" si="3"/>
        <v>790.88</v>
      </c>
      <c r="H45" s="17"/>
      <c r="I45" s="17"/>
      <c r="J45" s="17"/>
      <c r="K45" s="17"/>
      <c r="L45" s="17">
        <v>1.0</v>
      </c>
    </row>
    <row r="46" ht="16.5" customHeight="1">
      <c r="B46" s="14">
        <v>45764.0</v>
      </c>
      <c r="C46" s="15"/>
      <c r="D46" s="17" t="s">
        <v>218</v>
      </c>
      <c r="E46" s="15"/>
      <c r="F46" s="17">
        <v>204.0</v>
      </c>
      <c r="G46" s="17">
        <f t="shared" si="3"/>
        <v>586.88</v>
      </c>
      <c r="H46" s="17"/>
      <c r="I46" s="17"/>
      <c r="J46" s="17"/>
      <c r="K46" s="17"/>
      <c r="L46" s="17"/>
    </row>
    <row r="47" ht="16.5" customHeight="1">
      <c r="B47" s="14">
        <v>45768.0</v>
      </c>
      <c r="C47" s="15"/>
      <c r="D47" s="15" t="s">
        <v>180</v>
      </c>
      <c r="E47" s="15"/>
      <c r="F47" s="17">
        <v>33.76</v>
      </c>
      <c r="G47" s="17">
        <f t="shared" si="3"/>
        <v>553.12</v>
      </c>
      <c r="H47" s="17"/>
      <c r="I47" s="17"/>
      <c r="J47" s="17"/>
      <c r="K47" s="17"/>
      <c r="L47" s="17"/>
    </row>
    <row r="48" ht="16.5" customHeight="1">
      <c r="B48" s="14">
        <v>45770.0</v>
      </c>
      <c r="C48" s="15"/>
      <c r="D48" s="17" t="s">
        <v>179</v>
      </c>
      <c r="E48" s="15"/>
      <c r="F48" s="17">
        <v>33.76</v>
      </c>
      <c r="G48" s="17">
        <f t="shared" si="3"/>
        <v>519.36</v>
      </c>
      <c r="H48" s="17"/>
      <c r="I48" s="17"/>
      <c r="J48" s="17"/>
      <c r="K48" s="17"/>
      <c r="L48" s="17"/>
    </row>
    <row r="49" ht="16.5" customHeight="1">
      <c r="B49" s="14">
        <v>45772.0</v>
      </c>
      <c r="C49" s="15"/>
      <c r="D49" s="17" t="s">
        <v>179</v>
      </c>
      <c r="E49" s="15"/>
      <c r="F49" s="17">
        <v>33.76</v>
      </c>
      <c r="G49" s="17">
        <f t="shared" si="3"/>
        <v>485.6</v>
      </c>
      <c r="H49" s="17"/>
      <c r="I49" s="17"/>
      <c r="J49" s="17"/>
      <c r="K49" s="17"/>
      <c r="L49" s="17"/>
    </row>
    <row r="50" ht="16.5" customHeight="1">
      <c r="B50" s="14">
        <v>45779.0</v>
      </c>
      <c r="C50" s="15"/>
      <c r="D50" s="17" t="s">
        <v>180</v>
      </c>
      <c r="E50" s="15"/>
      <c r="F50" s="17">
        <v>67.52</v>
      </c>
      <c r="G50" s="17">
        <f t="shared" si="3"/>
        <v>418.08</v>
      </c>
      <c r="H50" s="17"/>
      <c r="I50" s="17"/>
      <c r="J50" s="17"/>
      <c r="K50" s="17"/>
      <c r="L50" s="17"/>
    </row>
    <row r="51" ht="16.5" customHeight="1">
      <c r="B51" s="14">
        <v>45785.0</v>
      </c>
      <c r="C51" s="15"/>
      <c r="D51" s="17" t="s">
        <v>179</v>
      </c>
      <c r="E51" s="15"/>
      <c r="F51" s="17">
        <v>33.76</v>
      </c>
      <c r="G51" s="17">
        <f t="shared" si="3"/>
        <v>384.32</v>
      </c>
      <c r="H51" s="17"/>
      <c r="I51" s="17"/>
      <c r="J51" s="17"/>
      <c r="K51" s="17"/>
      <c r="L51" s="17"/>
    </row>
    <row r="52" ht="16.5" customHeight="1">
      <c r="B52" s="14">
        <v>45786.0</v>
      </c>
      <c r="C52" s="15"/>
      <c r="D52" s="17" t="s">
        <v>179</v>
      </c>
      <c r="E52" s="15"/>
      <c r="F52" s="17">
        <v>33.76</v>
      </c>
      <c r="G52" s="17">
        <f t="shared" si="3"/>
        <v>350.56</v>
      </c>
      <c r="H52" s="17"/>
      <c r="I52" s="17"/>
      <c r="J52" s="17"/>
      <c r="K52" s="17"/>
      <c r="L52" s="17"/>
    </row>
    <row r="53" ht="16.5" customHeight="1">
      <c r="B53" s="14">
        <v>45804.0</v>
      </c>
      <c r="C53" s="15"/>
      <c r="D53" s="17" t="s">
        <v>203</v>
      </c>
      <c r="E53" s="15"/>
      <c r="F53" s="17">
        <v>31.59</v>
      </c>
      <c r="G53" s="17">
        <f t="shared" si="3"/>
        <v>318.97</v>
      </c>
      <c r="H53" s="17"/>
      <c r="I53" s="17"/>
      <c r="J53" s="17"/>
      <c r="K53" s="17"/>
      <c r="L53" s="17"/>
    </row>
    <row r="54" ht="16.5" customHeight="1">
      <c r="B54" s="14">
        <v>45807.0</v>
      </c>
      <c r="C54" s="15" t="s">
        <v>14</v>
      </c>
      <c r="D54" s="17"/>
      <c r="E54" s="15"/>
      <c r="F54" s="17"/>
      <c r="G54" s="17">
        <v>285.0</v>
      </c>
      <c r="H54" s="17"/>
      <c r="I54" s="17"/>
      <c r="J54" s="17"/>
      <c r="K54" s="17"/>
      <c r="L54" s="17"/>
    </row>
    <row r="55" ht="16.5" customHeight="1">
      <c r="B55" s="14">
        <v>45812.0</v>
      </c>
      <c r="C55" s="15"/>
      <c r="D55" s="17" t="s">
        <v>180</v>
      </c>
      <c r="E55" s="15"/>
      <c r="F55" s="17">
        <v>67.52</v>
      </c>
      <c r="G55" s="17">
        <f t="shared" ref="G55:G68" si="4">G54+E55-F55</f>
        <v>217.48</v>
      </c>
      <c r="H55" s="17"/>
      <c r="I55" s="17"/>
      <c r="J55" s="17"/>
      <c r="K55" s="17"/>
      <c r="L55" s="17"/>
    </row>
    <row r="56" ht="16.5" customHeight="1">
      <c r="B56" s="14">
        <v>45813.0</v>
      </c>
      <c r="C56" s="15"/>
      <c r="D56" s="17" t="s">
        <v>180</v>
      </c>
      <c r="E56" s="15"/>
      <c r="F56" s="17">
        <v>33.76</v>
      </c>
      <c r="G56" s="17">
        <f t="shared" si="4"/>
        <v>183.72</v>
      </c>
      <c r="H56" s="17"/>
      <c r="I56" s="17"/>
      <c r="J56" s="17"/>
      <c r="K56" s="17"/>
      <c r="L56" s="17"/>
    </row>
    <row r="57" ht="16.5" customHeight="1">
      <c r="B57" s="14">
        <v>45817.0</v>
      </c>
      <c r="C57" s="15"/>
      <c r="D57" s="17" t="s">
        <v>219</v>
      </c>
      <c r="E57" s="15"/>
      <c r="F57" s="17">
        <v>33.76</v>
      </c>
      <c r="G57" s="17">
        <f t="shared" si="4"/>
        <v>149.96</v>
      </c>
      <c r="H57" s="17"/>
      <c r="I57" s="17"/>
      <c r="J57" s="17"/>
      <c r="K57" s="17"/>
      <c r="L57" s="17"/>
    </row>
    <row r="58" ht="16.5" customHeight="1">
      <c r="B58" s="14">
        <v>45820.0</v>
      </c>
      <c r="C58" s="15"/>
      <c r="D58" s="17" t="s">
        <v>180</v>
      </c>
      <c r="E58" s="15"/>
      <c r="F58" s="17">
        <v>67.52</v>
      </c>
      <c r="G58" s="17">
        <f t="shared" si="4"/>
        <v>82.44</v>
      </c>
      <c r="H58" s="17"/>
      <c r="I58" s="17"/>
      <c r="J58" s="17"/>
      <c r="K58" s="17"/>
      <c r="L58" s="17"/>
    </row>
    <row r="59" ht="16.5" customHeight="1">
      <c r="B59" s="14">
        <v>45821.0</v>
      </c>
      <c r="C59" s="15"/>
      <c r="D59" s="17" t="s">
        <v>180</v>
      </c>
      <c r="E59" s="15"/>
      <c r="F59" s="17">
        <v>33.76</v>
      </c>
      <c r="G59" s="17">
        <f t="shared" si="4"/>
        <v>48.68</v>
      </c>
      <c r="H59" s="17"/>
      <c r="I59" s="17"/>
      <c r="J59" s="17"/>
      <c r="K59" s="17"/>
      <c r="L59" s="17"/>
    </row>
    <row r="60" ht="16.5" customHeight="1">
      <c r="B60" s="14">
        <v>45824.0</v>
      </c>
      <c r="C60" s="15" t="s">
        <v>69</v>
      </c>
      <c r="D60" s="17"/>
      <c r="E60" s="15">
        <v>1600.0</v>
      </c>
      <c r="F60" s="17"/>
      <c r="G60" s="17">
        <f t="shared" si="4"/>
        <v>1648.68</v>
      </c>
      <c r="H60" s="17"/>
      <c r="I60" s="17"/>
      <c r="J60" s="17"/>
      <c r="K60" s="17"/>
      <c r="L60" s="17"/>
    </row>
    <row r="61" ht="16.5" customHeight="1">
      <c r="A61" s="1">
        <v>45824.0</v>
      </c>
      <c r="B61" s="14">
        <v>45824.0</v>
      </c>
      <c r="C61" s="15"/>
      <c r="D61" s="17" t="s">
        <v>180</v>
      </c>
      <c r="E61" s="15"/>
      <c r="F61" s="17">
        <v>67.52</v>
      </c>
      <c r="G61" s="17">
        <f t="shared" si="4"/>
        <v>1581.16</v>
      </c>
      <c r="H61" s="17"/>
      <c r="I61" s="17"/>
      <c r="J61" s="17"/>
      <c r="K61" s="17"/>
      <c r="L61" s="17"/>
    </row>
    <row r="62" ht="16.5" customHeight="1">
      <c r="B62" s="14">
        <v>45826.0</v>
      </c>
      <c r="C62" s="15"/>
      <c r="D62" s="17" t="s">
        <v>180</v>
      </c>
      <c r="E62" s="15"/>
      <c r="F62" s="17">
        <v>33.76</v>
      </c>
      <c r="G62" s="17">
        <f t="shared" si="4"/>
        <v>1547.4</v>
      </c>
      <c r="H62" s="17"/>
      <c r="I62" s="17"/>
      <c r="J62" s="17"/>
      <c r="K62" s="17"/>
      <c r="L62" s="17"/>
    </row>
    <row r="63" ht="16.5" customHeight="1">
      <c r="B63" s="14">
        <v>45826.0</v>
      </c>
      <c r="C63" s="15" t="s">
        <v>69</v>
      </c>
      <c r="D63" s="17"/>
      <c r="E63" s="15">
        <v>1600.0</v>
      </c>
      <c r="F63" s="17"/>
      <c r="G63" s="17">
        <f t="shared" si="4"/>
        <v>3147.4</v>
      </c>
      <c r="H63" s="17"/>
      <c r="I63" s="17"/>
      <c r="J63" s="17"/>
      <c r="K63" s="17"/>
      <c r="L63" s="17"/>
    </row>
    <row r="64" ht="16.5" customHeight="1">
      <c r="B64" s="14">
        <v>45833.0</v>
      </c>
      <c r="C64" s="15"/>
      <c r="D64" s="17" t="s">
        <v>219</v>
      </c>
      <c r="E64" s="15"/>
      <c r="F64" s="17">
        <v>33.76</v>
      </c>
      <c r="G64" s="17">
        <f t="shared" si="4"/>
        <v>3113.64</v>
      </c>
      <c r="H64" s="17"/>
      <c r="I64" s="17"/>
      <c r="J64" s="17"/>
      <c r="K64" s="17"/>
      <c r="L64" s="17"/>
    </row>
    <row r="65" ht="16.5" customHeight="1">
      <c r="B65" s="14">
        <v>45834.0</v>
      </c>
      <c r="C65" s="15"/>
      <c r="D65" s="17" t="s">
        <v>180</v>
      </c>
      <c r="E65" s="15"/>
      <c r="F65" s="17">
        <v>33.76</v>
      </c>
      <c r="G65" s="17">
        <f t="shared" si="4"/>
        <v>3079.88</v>
      </c>
      <c r="H65" s="17"/>
      <c r="I65" s="17"/>
      <c r="J65" s="17"/>
      <c r="K65" s="17"/>
      <c r="L65" s="17"/>
    </row>
    <row r="66" ht="16.5" customHeight="1">
      <c r="B66" s="14">
        <v>45838.0</v>
      </c>
      <c r="C66" s="15"/>
      <c r="D66" s="17" t="s">
        <v>203</v>
      </c>
      <c r="E66" s="15"/>
      <c r="F66" s="17">
        <v>31.59</v>
      </c>
      <c r="G66" s="17">
        <f t="shared" si="4"/>
        <v>3048.29</v>
      </c>
      <c r="H66" s="17"/>
      <c r="I66" s="17"/>
      <c r="J66" s="17"/>
      <c r="K66" s="17"/>
      <c r="L66" s="17"/>
    </row>
    <row r="67" ht="16.5" customHeight="1">
      <c r="B67" s="14">
        <v>45839.0</v>
      </c>
      <c r="C67" s="15"/>
      <c r="D67" s="17" t="s">
        <v>180</v>
      </c>
      <c r="E67" s="15"/>
      <c r="F67" s="17">
        <v>33.76</v>
      </c>
      <c r="G67" s="17">
        <f t="shared" si="4"/>
        <v>3014.53</v>
      </c>
      <c r="H67" s="17"/>
      <c r="I67" s="17"/>
      <c r="J67" s="17"/>
      <c r="K67" s="17"/>
      <c r="L67" s="17"/>
    </row>
    <row r="68" ht="16.5" customHeight="1">
      <c r="B68" s="14">
        <v>45839.0</v>
      </c>
      <c r="C68" s="15"/>
      <c r="D68" s="17" t="s">
        <v>219</v>
      </c>
      <c r="E68" s="15"/>
      <c r="F68" s="17">
        <v>33.76</v>
      </c>
      <c r="G68" s="17">
        <f t="shared" si="4"/>
        <v>2980.77</v>
      </c>
      <c r="H68" s="17"/>
      <c r="I68" s="17"/>
      <c r="J68" s="17"/>
      <c r="K68" s="17"/>
      <c r="L68" s="17"/>
    </row>
    <row r="69" ht="16.5" customHeight="1">
      <c r="B69" s="14">
        <v>45839.0</v>
      </c>
      <c r="C69" s="15" t="s">
        <v>14</v>
      </c>
      <c r="D69" s="17"/>
      <c r="E69" s="15"/>
      <c r="F69" s="17"/>
      <c r="G69" s="17">
        <v>2950.0</v>
      </c>
      <c r="H69" s="17">
        <v>-30.0</v>
      </c>
      <c r="I69" s="17"/>
      <c r="J69" s="17"/>
      <c r="K69" s="17"/>
      <c r="L69" s="17"/>
    </row>
    <row r="70" ht="16.5" customHeight="1">
      <c r="B70" s="14">
        <v>45847.0</v>
      </c>
      <c r="C70" s="15"/>
      <c r="D70" s="17" t="s">
        <v>180</v>
      </c>
      <c r="E70" s="15"/>
      <c r="F70" s="17">
        <v>33.76</v>
      </c>
      <c r="G70" s="17">
        <f t="shared" ref="G70:G78" si="5">G69+E70-F70</f>
        <v>2916.24</v>
      </c>
      <c r="H70" s="17"/>
      <c r="I70" s="17"/>
      <c r="J70" s="17"/>
      <c r="K70" s="17"/>
      <c r="L70" s="17"/>
    </row>
    <row r="71" ht="16.5" customHeight="1">
      <c r="B71" s="14">
        <v>45847.0</v>
      </c>
      <c r="C71" s="15"/>
      <c r="D71" s="17" t="s">
        <v>219</v>
      </c>
      <c r="E71" s="15"/>
      <c r="F71" s="17">
        <v>33.76</v>
      </c>
      <c r="G71" s="17">
        <f t="shared" si="5"/>
        <v>2882.48</v>
      </c>
      <c r="H71" s="17"/>
      <c r="I71" s="17"/>
      <c r="J71" s="17"/>
      <c r="K71" s="17"/>
      <c r="L71" s="17"/>
    </row>
    <row r="72" ht="16.5" customHeight="1">
      <c r="B72" s="14">
        <v>45847.0</v>
      </c>
      <c r="C72" s="15"/>
      <c r="D72" s="17" t="s">
        <v>180</v>
      </c>
      <c r="E72" s="15"/>
      <c r="F72" s="17">
        <v>67.52</v>
      </c>
      <c r="G72" s="17">
        <f t="shared" si="5"/>
        <v>2814.96</v>
      </c>
      <c r="H72" s="17"/>
      <c r="I72" s="17"/>
      <c r="J72" s="17"/>
      <c r="K72" s="17"/>
      <c r="L72" s="17"/>
    </row>
    <row r="73" ht="16.5" customHeight="1">
      <c r="B73" s="14">
        <v>45854.0</v>
      </c>
      <c r="C73" s="15"/>
      <c r="D73" s="17" t="s">
        <v>180</v>
      </c>
      <c r="E73" s="15"/>
      <c r="F73" s="17">
        <v>69.2</v>
      </c>
      <c r="G73" s="17">
        <f t="shared" si="5"/>
        <v>2745.76</v>
      </c>
      <c r="H73" s="17"/>
      <c r="I73" s="17"/>
      <c r="J73" s="17"/>
      <c r="K73" s="17"/>
      <c r="L73" s="17"/>
    </row>
    <row r="74" ht="16.5" customHeight="1">
      <c r="B74" s="14">
        <v>45855.0</v>
      </c>
      <c r="C74" s="15"/>
      <c r="D74" s="17" t="s">
        <v>180</v>
      </c>
      <c r="E74" s="15"/>
      <c r="F74" s="17">
        <v>34.6</v>
      </c>
      <c r="G74" s="17">
        <f t="shared" si="5"/>
        <v>2711.16</v>
      </c>
      <c r="H74" s="17"/>
      <c r="I74" s="17"/>
      <c r="J74" s="17"/>
      <c r="K74" s="17"/>
      <c r="L74" s="17"/>
    </row>
    <row r="75" ht="16.5" customHeight="1">
      <c r="B75" s="14">
        <v>45861.0</v>
      </c>
      <c r="C75" s="15"/>
      <c r="D75" s="17" t="s">
        <v>219</v>
      </c>
      <c r="E75" s="15"/>
      <c r="F75" s="17">
        <v>103.8</v>
      </c>
      <c r="G75" s="17">
        <f t="shared" si="5"/>
        <v>2607.36</v>
      </c>
      <c r="H75" s="17" t="s">
        <v>268</v>
      </c>
      <c r="I75" s="17"/>
      <c r="J75" s="17"/>
      <c r="K75" s="17"/>
      <c r="L75" s="17"/>
    </row>
    <row r="76" ht="16.5" customHeight="1">
      <c r="B76" s="14">
        <v>45863.0</v>
      </c>
      <c r="C76" s="15"/>
      <c r="D76" s="17" t="s">
        <v>203</v>
      </c>
      <c r="E76" s="15"/>
      <c r="F76" s="17">
        <v>33.2</v>
      </c>
      <c r="G76" s="17">
        <f t="shared" si="5"/>
        <v>2574.16</v>
      </c>
      <c r="H76" s="17"/>
      <c r="I76" s="17"/>
      <c r="J76" s="17"/>
      <c r="K76" s="17"/>
      <c r="L76" s="17"/>
    </row>
    <row r="77" ht="16.5" customHeight="1">
      <c r="B77" s="14">
        <v>45876.0</v>
      </c>
      <c r="C77" s="15"/>
      <c r="D77" s="17" t="s">
        <v>180</v>
      </c>
      <c r="E77" s="15"/>
      <c r="F77" s="17">
        <v>66.62</v>
      </c>
      <c r="G77" s="17">
        <f t="shared" si="5"/>
        <v>2507.54</v>
      </c>
      <c r="H77" s="17" t="s">
        <v>269</v>
      </c>
      <c r="I77" s="17"/>
      <c r="J77" s="17"/>
      <c r="K77" s="17"/>
      <c r="L77" s="17"/>
    </row>
    <row r="78" ht="16.5" customHeight="1">
      <c r="B78" s="14">
        <v>45881.0</v>
      </c>
      <c r="C78" s="15"/>
      <c r="D78" s="17" t="s">
        <v>180</v>
      </c>
      <c r="E78" s="15"/>
      <c r="F78" s="17">
        <v>33.31</v>
      </c>
      <c r="G78" s="17">
        <f t="shared" si="5"/>
        <v>2474.23</v>
      </c>
      <c r="H78" s="17"/>
      <c r="I78" s="17"/>
      <c r="J78" s="17"/>
      <c r="K78" s="17"/>
      <c r="L78" s="17"/>
    </row>
    <row r="79" ht="16.5" customHeight="1">
      <c r="B79" s="14">
        <v>45881.0</v>
      </c>
      <c r="C79" s="15" t="s">
        <v>14</v>
      </c>
      <c r="D79" s="17"/>
      <c r="E79" s="15"/>
      <c r="F79" s="17"/>
      <c r="G79" s="17">
        <v>2449.0</v>
      </c>
      <c r="H79" s="17"/>
      <c r="I79" s="17"/>
      <c r="J79" s="17"/>
      <c r="K79" s="17"/>
      <c r="L79" s="17"/>
    </row>
    <row r="80" ht="16.5" customHeight="1">
      <c r="B80" s="14">
        <v>45882.0</v>
      </c>
      <c r="C80" s="15"/>
      <c r="D80" s="17" t="s">
        <v>219</v>
      </c>
      <c r="E80" s="15"/>
      <c r="F80" s="17">
        <v>33.31</v>
      </c>
      <c r="G80" s="17">
        <f t="shared" ref="G80:G84" si="6">G79+E80-F80</f>
        <v>2415.69</v>
      </c>
      <c r="H80" s="17"/>
      <c r="I80" s="17"/>
      <c r="J80" s="17"/>
      <c r="K80" s="17"/>
      <c r="L80" s="17"/>
    </row>
    <row r="81" ht="16.5" customHeight="1">
      <c r="B81" s="14">
        <v>45883.0</v>
      </c>
      <c r="C81" s="15"/>
      <c r="D81" s="17" t="s">
        <v>180</v>
      </c>
      <c r="E81" s="15"/>
      <c r="F81" s="17">
        <v>33.31</v>
      </c>
      <c r="G81" s="17">
        <f t="shared" si="6"/>
        <v>2382.38</v>
      </c>
      <c r="H81" s="17"/>
      <c r="I81" s="17"/>
      <c r="J81" s="17"/>
      <c r="K81" s="17"/>
      <c r="L81" s="17"/>
    </row>
    <row r="82" ht="16.5" customHeight="1">
      <c r="B82" s="14">
        <v>45889.0</v>
      </c>
      <c r="C82" s="15"/>
      <c r="D82" s="17" t="s">
        <v>219</v>
      </c>
      <c r="E82" s="15"/>
      <c r="F82" s="17">
        <v>33.31</v>
      </c>
      <c r="G82" s="17">
        <f t="shared" si="6"/>
        <v>2349.07</v>
      </c>
      <c r="H82" s="17"/>
      <c r="I82" s="17"/>
      <c r="J82" s="17"/>
      <c r="K82" s="17"/>
      <c r="L82" s="17"/>
    </row>
    <row r="83" ht="16.5" customHeight="1">
      <c r="B83" s="14">
        <v>45895.0</v>
      </c>
      <c r="C83" s="15"/>
      <c r="D83" s="17" t="s">
        <v>228</v>
      </c>
      <c r="E83" s="15"/>
      <c r="F83" s="17">
        <v>200.0</v>
      </c>
      <c r="G83" s="17">
        <f t="shared" si="6"/>
        <v>2149.07</v>
      </c>
      <c r="H83" s="17"/>
      <c r="I83" s="17"/>
      <c r="J83" s="17"/>
      <c r="K83" s="17"/>
      <c r="L83" s="17" t="s">
        <v>273</v>
      </c>
    </row>
    <row r="84" ht="16.5" customHeight="1">
      <c r="B84" s="14">
        <v>45896.0</v>
      </c>
      <c r="C84" s="15"/>
      <c r="D84" s="17" t="s">
        <v>180</v>
      </c>
      <c r="E84" s="15"/>
      <c r="F84" s="17">
        <v>33.31</v>
      </c>
      <c r="G84" s="17">
        <f t="shared" si="6"/>
        <v>2115.76</v>
      </c>
      <c r="H84" s="17"/>
      <c r="I84" s="17"/>
      <c r="J84" s="17"/>
      <c r="K84" s="17"/>
      <c r="L84" s="17"/>
    </row>
    <row r="85" ht="16.5" customHeight="1">
      <c r="B85" s="14">
        <v>45902.0</v>
      </c>
      <c r="C85" s="15" t="s">
        <v>14</v>
      </c>
      <c r="D85" s="17"/>
      <c r="E85" s="15"/>
      <c r="F85" s="17"/>
      <c r="G85" s="17">
        <v>2114.0</v>
      </c>
      <c r="H85" s="17"/>
      <c r="I85" s="17"/>
      <c r="J85" s="17"/>
      <c r="K85" s="17"/>
      <c r="L85" s="17"/>
    </row>
    <row r="86" ht="16.5" customHeight="1">
      <c r="B86" s="14">
        <v>45912.0</v>
      </c>
      <c r="C86" s="15"/>
      <c r="D86" s="17" t="s">
        <v>180</v>
      </c>
      <c r="E86" s="15"/>
      <c r="F86" s="17">
        <v>33.31</v>
      </c>
      <c r="G86" s="17">
        <f t="shared" ref="G86:G93" si="7">G85+E86-F86</f>
        <v>2080.69</v>
      </c>
      <c r="H86" s="17"/>
      <c r="I86" s="17"/>
      <c r="J86" s="17"/>
      <c r="K86" s="17"/>
      <c r="L86" s="17"/>
    </row>
    <row r="87" ht="16.5" customHeight="1">
      <c r="B87" s="14">
        <v>45915.0</v>
      </c>
      <c r="C87" s="15"/>
      <c r="D87" s="17" t="s">
        <v>180</v>
      </c>
      <c r="E87" s="15"/>
      <c r="F87" s="17">
        <v>33.31</v>
      </c>
      <c r="G87" s="17">
        <f t="shared" si="7"/>
        <v>2047.38</v>
      </c>
      <c r="H87" s="17"/>
      <c r="I87" s="17"/>
      <c r="J87" s="17"/>
      <c r="K87" s="17"/>
      <c r="L87" s="17"/>
    </row>
    <row r="88" ht="16.5" customHeight="1">
      <c r="B88" s="14">
        <v>45917.0</v>
      </c>
      <c r="C88" s="15"/>
      <c r="D88" s="17" t="s">
        <v>180</v>
      </c>
      <c r="E88" s="15"/>
      <c r="F88" s="17">
        <v>33.31</v>
      </c>
      <c r="G88" s="17">
        <f t="shared" si="7"/>
        <v>2014.07</v>
      </c>
      <c r="H88" s="17"/>
      <c r="I88" s="17"/>
      <c r="J88" s="17"/>
      <c r="K88" s="17"/>
      <c r="L88" s="17"/>
    </row>
    <row r="89" ht="16.5" customHeight="1">
      <c r="B89" s="14">
        <v>45918.0</v>
      </c>
      <c r="C89" s="15"/>
      <c r="D89" s="17" t="s">
        <v>219</v>
      </c>
      <c r="E89" s="15"/>
      <c r="F89" s="17">
        <v>66.62</v>
      </c>
      <c r="G89" s="17">
        <f t="shared" si="7"/>
        <v>1947.45</v>
      </c>
      <c r="H89" s="17"/>
      <c r="I89" s="17"/>
      <c r="J89" s="17"/>
      <c r="K89" s="17"/>
      <c r="L89" s="17"/>
    </row>
    <row r="90" ht="16.5" customHeight="1">
      <c r="B90" s="14">
        <v>45923.0</v>
      </c>
      <c r="C90" s="15"/>
      <c r="D90" s="17" t="s">
        <v>180</v>
      </c>
      <c r="E90" s="15"/>
      <c r="F90" s="17">
        <v>33.31</v>
      </c>
      <c r="G90" s="17">
        <f t="shared" si="7"/>
        <v>1914.14</v>
      </c>
      <c r="H90" s="17"/>
      <c r="I90" s="17"/>
      <c r="J90" s="17"/>
      <c r="K90" s="17"/>
      <c r="L90" s="17" t="s">
        <v>231</v>
      </c>
    </row>
    <row r="91" ht="16.5" customHeight="1">
      <c r="B91" s="14">
        <v>45926.0</v>
      </c>
      <c r="C91" s="15"/>
      <c r="D91" s="17" t="s">
        <v>180</v>
      </c>
      <c r="E91" s="15"/>
      <c r="F91" s="17">
        <v>33.31</v>
      </c>
      <c r="G91" s="17">
        <f t="shared" si="7"/>
        <v>1880.83</v>
      </c>
      <c r="H91" s="17"/>
      <c r="I91" s="17"/>
      <c r="J91" s="17"/>
      <c r="K91" s="17"/>
      <c r="L91" s="17" t="s">
        <v>232</v>
      </c>
    </row>
    <row r="92" ht="16.5" customHeight="1">
      <c r="B92" s="14">
        <v>45929.0</v>
      </c>
      <c r="C92" s="15"/>
      <c r="D92" s="17" t="s">
        <v>180</v>
      </c>
      <c r="E92" s="15"/>
      <c r="F92" s="17">
        <v>33.31</v>
      </c>
      <c r="G92" s="17">
        <f t="shared" si="7"/>
        <v>1847.52</v>
      </c>
      <c r="H92" s="17"/>
      <c r="I92" s="17"/>
      <c r="J92" s="17"/>
      <c r="K92" s="17"/>
      <c r="L92" s="17" t="s">
        <v>232</v>
      </c>
    </row>
    <row r="93" ht="16.5" customHeight="1">
      <c r="B93" s="14">
        <v>45929.0</v>
      </c>
      <c r="C93" s="15"/>
      <c r="D93" s="17" t="s">
        <v>180</v>
      </c>
      <c r="E93" s="15"/>
      <c r="F93" s="17">
        <v>33.31</v>
      </c>
      <c r="G93" s="17">
        <f t="shared" si="7"/>
        <v>1814.21</v>
      </c>
      <c r="H93" s="17"/>
      <c r="I93" s="17"/>
      <c r="J93" s="17"/>
      <c r="K93" s="17"/>
      <c r="L93" s="17" t="s">
        <v>232</v>
      </c>
    </row>
    <row r="94" ht="16.5" customHeight="1">
      <c r="B94" s="14">
        <v>45931.0</v>
      </c>
      <c r="C94" s="15" t="s">
        <v>14</v>
      </c>
      <c r="D94" s="17"/>
      <c r="E94" s="15"/>
      <c r="F94" s="17"/>
      <c r="G94" s="17">
        <v>1813.0</v>
      </c>
      <c r="H94" s="17"/>
      <c r="I94" s="17"/>
      <c r="J94" s="17"/>
      <c r="K94" s="17"/>
      <c r="L94" s="17"/>
    </row>
    <row r="95" ht="16.5" customHeight="1">
      <c r="B95" s="14">
        <v>45951.0</v>
      </c>
      <c r="C95" s="15"/>
      <c r="D95" s="17" t="s">
        <v>180</v>
      </c>
      <c r="E95" s="15"/>
      <c r="F95" s="17">
        <v>33.31</v>
      </c>
      <c r="G95" s="17">
        <f t="shared" ref="G95:G109" si="8">G94+E95-F95</f>
        <v>1779.69</v>
      </c>
      <c r="H95" s="17"/>
      <c r="I95" s="17"/>
      <c r="J95" s="17"/>
      <c r="K95" s="17"/>
      <c r="L95" s="17"/>
    </row>
    <row r="96" ht="16.5" customHeight="1">
      <c r="B96" s="14">
        <v>45951.0</v>
      </c>
      <c r="C96" s="15"/>
      <c r="D96" s="17" t="s">
        <v>201</v>
      </c>
      <c r="E96" s="15"/>
      <c r="F96" s="17">
        <v>51.56</v>
      </c>
      <c r="G96" s="17">
        <f t="shared" si="8"/>
        <v>1728.13</v>
      </c>
      <c r="H96" s="17"/>
      <c r="I96" s="17"/>
      <c r="J96" s="17"/>
      <c r="K96" s="17"/>
      <c r="L96" s="17"/>
    </row>
    <row r="97" ht="16.5" customHeight="1">
      <c r="B97" s="14">
        <v>45952.0</v>
      </c>
      <c r="C97" s="15"/>
      <c r="D97" s="17" t="s">
        <v>219</v>
      </c>
      <c r="E97" s="15"/>
      <c r="F97" s="17">
        <v>33.31</v>
      </c>
      <c r="G97" s="17">
        <f t="shared" si="8"/>
        <v>1694.82</v>
      </c>
      <c r="H97" s="17"/>
      <c r="I97" s="17"/>
      <c r="J97" s="17"/>
      <c r="K97" s="17"/>
      <c r="L97" s="17"/>
    </row>
    <row r="98" ht="16.5" customHeight="1">
      <c r="B98" s="14">
        <v>45953.0</v>
      </c>
      <c r="C98" s="15"/>
      <c r="D98" s="17" t="s">
        <v>219</v>
      </c>
      <c r="E98" s="15"/>
      <c r="F98" s="17">
        <v>33.31</v>
      </c>
      <c r="G98" s="17">
        <f t="shared" si="8"/>
        <v>1661.51</v>
      </c>
      <c r="H98" s="17"/>
      <c r="I98" s="17"/>
      <c r="J98" s="17"/>
      <c r="K98" s="17"/>
      <c r="L98" s="17"/>
    </row>
    <row r="99" ht="16.5" customHeight="1">
      <c r="B99" s="14">
        <v>45953.0</v>
      </c>
      <c r="C99" s="15"/>
      <c r="D99" s="17" t="s">
        <v>180</v>
      </c>
      <c r="E99" s="15"/>
      <c r="F99" s="17">
        <v>33.31</v>
      </c>
      <c r="G99" s="17">
        <f t="shared" si="8"/>
        <v>1628.2</v>
      </c>
      <c r="H99" s="17"/>
      <c r="I99" s="17"/>
      <c r="J99" s="17"/>
      <c r="K99" s="17"/>
      <c r="L99" s="17"/>
    </row>
    <row r="100" ht="16.5" customHeight="1">
      <c r="B100" s="14">
        <v>45954.0</v>
      </c>
      <c r="C100" s="15"/>
      <c r="D100" s="17" t="s">
        <v>201</v>
      </c>
      <c r="E100" s="15"/>
      <c r="F100" s="17">
        <v>103.12</v>
      </c>
      <c r="G100" s="17">
        <f t="shared" si="8"/>
        <v>1525.08</v>
      </c>
      <c r="H100" s="17"/>
      <c r="I100" s="17"/>
      <c r="J100" s="17"/>
      <c r="K100" s="17"/>
      <c r="L100" s="17"/>
    </row>
    <row r="101" ht="16.5" customHeight="1">
      <c r="B101" s="14">
        <v>45957.0</v>
      </c>
      <c r="C101" s="15"/>
      <c r="D101" s="17" t="s">
        <v>203</v>
      </c>
      <c r="E101" s="15"/>
      <c r="F101" s="17">
        <v>33.31</v>
      </c>
      <c r="G101" s="17">
        <f t="shared" si="8"/>
        <v>1491.77</v>
      </c>
      <c r="H101" s="17"/>
      <c r="I101" s="17"/>
      <c r="J101" s="17"/>
      <c r="K101" s="17"/>
      <c r="L101" s="17"/>
    </row>
    <row r="102" ht="16.5" customHeight="1">
      <c r="B102" s="14">
        <v>45958.0</v>
      </c>
      <c r="C102" s="15"/>
      <c r="D102" s="17" t="s">
        <v>219</v>
      </c>
      <c r="E102" s="15"/>
      <c r="F102" s="17">
        <v>33.31</v>
      </c>
      <c r="G102" s="17">
        <f t="shared" si="8"/>
        <v>1458.46</v>
      </c>
      <c r="H102" s="17"/>
      <c r="I102" s="17"/>
      <c r="J102" s="17"/>
      <c r="K102" s="17"/>
      <c r="L102" s="17"/>
    </row>
    <row r="103" ht="16.5" customHeight="1">
      <c r="B103" s="14">
        <v>45958.0</v>
      </c>
      <c r="C103" s="15"/>
      <c r="D103" s="17" t="s">
        <v>180</v>
      </c>
      <c r="E103" s="15"/>
      <c r="F103" s="17">
        <v>34.6</v>
      </c>
      <c r="G103" s="17">
        <f t="shared" si="8"/>
        <v>1423.86</v>
      </c>
      <c r="H103" s="17"/>
      <c r="I103" s="17"/>
      <c r="J103" s="17"/>
      <c r="K103" s="17"/>
      <c r="L103" s="17"/>
    </row>
    <row r="104" ht="16.5" customHeight="1">
      <c r="B104" s="14">
        <v>45959.0</v>
      </c>
      <c r="C104" s="15"/>
      <c r="D104" s="17" t="s">
        <v>180</v>
      </c>
      <c r="E104" s="15"/>
      <c r="F104" s="17">
        <v>34.6</v>
      </c>
      <c r="G104" s="17">
        <f t="shared" si="8"/>
        <v>1389.26</v>
      </c>
      <c r="H104" s="17"/>
      <c r="I104" s="17"/>
      <c r="J104" s="17"/>
      <c r="K104" s="17"/>
      <c r="L104" s="17"/>
    </row>
    <row r="105" ht="16.5" customHeight="1">
      <c r="B105" s="14">
        <v>45959.0</v>
      </c>
      <c r="C105" s="15"/>
      <c r="D105" s="17" t="s">
        <v>180</v>
      </c>
      <c r="E105" s="15"/>
      <c r="F105" s="17">
        <v>33.31</v>
      </c>
      <c r="G105" s="17">
        <f t="shared" si="8"/>
        <v>1355.95</v>
      </c>
      <c r="H105" s="17"/>
      <c r="I105" s="17"/>
      <c r="J105" s="17"/>
      <c r="K105" s="17"/>
      <c r="L105" s="17"/>
    </row>
    <row r="106" ht="16.5" customHeight="1">
      <c r="B106" s="14">
        <v>45960.0</v>
      </c>
      <c r="C106" s="15"/>
      <c r="D106" s="17" t="s">
        <v>180</v>
      </c>
      <c r="E106" s="15"/>
      <c r="F106" s="17">
        <v>33.31</v>
      </c>
      <c r="G106" s="17">
        <f t="shared" si="8"/>
        <v>1322.64</v>
      </c>
      <c r="H106" s="17"/>
      <c r="I106" s="17"/>
      <c r="J106" s="17"/>
      <c r="K106" s="17"/>
      <c r="L106" s="17"/>
    </row>
    <row r="107" ht="16.5" customHeight="1">
      <c r="B107" s="14">
        <v>45960.0</v>
      </c>
      <c r="C107" s="15"/>
      <c r="D107" s="17" t="s">
        <v>180</v>
      </c>
      <c r="E107" s="15"/>
      <c r="F107" s="17">
        <v>33.31</v>
      </c>
      <c r="G107" s="17">
        <f t="shared" si="8"/>
        <v>1289.33</v>
      </c>
      <c r="H107" s="17"/>
      <c r="I107" s="17"/>
      <c r="J107" s="17"/>
      <c r="K107" s="17"/>
      <c r="L107" s="17"/>
    </row>
    <row r="108" ht="16.5" customHeight="1">
      <c r="B108" s="14">
        <v>45961.0</v>
      </c>
      <c r="C108" s="15"/>
      <c r="D108" s="17" t="s">
        <v>180</v>
      </c>
      <c r="E108" s="15"/>
      <c r="F108" s="17">
        <v>34.6</v>
      </c>
      <c r="G108" s="17">
        <f t="shared" si="8"/>
        <v>1254.73</v>
      </c>
      <c r="H108" s="17"/>
      <c r="I108" s="17"/>
      <c r="J108" s="17"/>
      <c r="K108" s="17"/>
      <c r="L108" s="17"/>
    </row>
    <row r="109" ht="16.5" customHeight="1">
      <c r="B109" s="14">
        <v>45961.0</v>
      </c>
      <c r="C109" s="15"/>
      <c r="D109" s="17" t="s">
        <v>219</v>
      </c>
      <c r="E109" s="15"/>
      <c r="F109" s="17">
        <v>33.31</v>
      </c>
      <c r="G109" s="17">
        <f t="shared" si="8"/>
        <v>1221.42</v>
      </c>
      <c r="H109" s="17"/>
      <c r="I109" s="17"/>
      <c r="J109" s="17"/>
      <c r="K109" s="17"/>
      <c r="L109" s="17"/>
    </row>
    <row r="110" ht="16.5" customHeight="1">
      <c r="B110" s="14">
        <v>45964.0</v>
      </c>
      <c r="C110" s="15" t="s">
        <v>14</v>
      </c>
      <c r="D110" s="17"/>
      <c r="E110" s="15"/>
      <c r="F110" s="17"/>
      <c r="G110" s="17">
        <v>1200.0</v>
      </c>
      <c r="H110" s="17"/>
      <c r="I110" s="17"/>
      <c r="J110" s="17"/>
      <c r="K110" s="17"/>
      <c r="L110" s="17"/>
    </row>
    <row r="111" ht="16.5" customHeight="1">
      <c r="B111" s="14">
        <v>45964.0</v>
      </c>
      <c r="C111" s="15"/>
      <c r="D111" s="17" t="s">
        <v>180</v>
      </c>
      <c r="E111" s="15"/>
      <c r="F111" s="17">
        <v>33.31</v>
      </c>
      <c r="G111" s="17">
        <f t="shared" ref="G111:G135" si="9">G110+E111-F111</f>
        <v>1166.69</v>
      </c>
      <c r="H111" s="17"/>
      <c r="I111" s="17"/>
      <c r="J111" s="17"/>
      <c r="K111" s="17"/>
      <c r="L111" s="17"/>
    </row>
    <row r="112" ht="16.5" customHeight="1">
      <c r="B112" s="14">
        <v>45965.0</v>
      </c>
      <c r="C112" s="15"/>
      <c r="D112" s="17" t="s">
        <v>219</v>
      </c>
      <c r="E112" s="15"/>
      <c r="F112" s="17">
        <v>33.31</v>
      </c>
      <c r="G112" s="17">
        <f t="shared" si="9"/>
        <v>1133.38</v>
      </c>
      <c r="H112" s="17"/>
      <c r="I112" s="17"/>
      <c r="J112" s="17"/>
      <c r="K112" s="17"/>
      <c r="L112" s="17"/>
    </row>
    <row r="113" ht="16.5" customHeight="1">
      <c r="B113" s="14">
        <v>45965.0</v>
      </c>
      <c r="C113" s="15"/>
      <c r="D113" s="17" t="s">
        <v>219</v>
      </c>
      <c r="E113" s="15"/>
      <c r="F113" s="17">
        <v>33.31</v>
      </c>
      <c r="G113" s="17">
        <f t="shared" si="9"/>
        <v>1100.07</v>
      </c>
      <c r="H113" s="17"/>
      <c r="I113" s="17"/>
      <c r="J113" s="17"/>
      <c r="K113" s="17"/>
      <c r="L113" s="17"/>
    </row>
    <row r="114" ht="16.5" customHeight="1">
      <c r="B114" s="14">
        <v>45965.0</v>
      </c>
      <c r="C114" s="15"/>
      <c r="D114" s="17" t="s">
        <v>219</v>
      </c>
      <c r="E114" s="15"/>
      <c r="F114" s="17">
        <v>33.31</v>
      </c>
      <c r="G114" s="17">
        <f t="shared" si="9"/>
        <v>1066.76</v>
      </c>
      <c r="H114" s="17"/>
      <c r="I114" s="17"/>
      <c r="J114" s="17"/>
      <c r="K114" s="17"/>
      <c r="L114" s="17"/>
    </row>
    <row r="115" ht="16.5" customHeight="1">
      <c r="B115" s="14">
        <v>45966.0</v>
      </c>
      <c r="C115" s="15"/>
      <c r="D115" s="17" t="s">
        <v>219</v>
      </c>
      <c r="E115" s="15"/>
      <c r="F115" s="17">
        <v>33.31</v>
      </c>
      <c r="G115" s="17">
        <f t="shared" si="9"/>
        <v>1033.45</v>
      </c>
      <c r="H115" s="17"/>
      <c r="I115" s="17"/>
      <c r="J115" s="17"/>
      <c r="K115" s="17"/>
      <c r="L115" s="17"/>
    </row>
    <row r="116" ht="16.5" customHeight="1">
      <c r="B116" s="14">
        <v>45966.0</v>
      </c>
      <c r="C116" s="15"/>
      <c r="D116" s="17" t="s">
        <v>219</v>
      </c>
      <c r="E116" s="15"/>
      <c r="F116" s="17">
        <v>33.31</v>
      </c>
      <c r="G116" s="17">
        <f t="shared" si="9"/>
        <v>1000.14</v>
      </c>
      <c r="H116" s="17"/>
      <c r="I116" s="17"/>
      <c r="J116" s="17"/>
      <c r="K116" s="17"/>
      <c r="L116" s="17"/>
    </row>
    <row r="117" ht="16.5" customHeight="1">
      <c r="B117" s="14">
        <v>45968.0</v>
      </c>
      <c r="C117" s="15"/>
      <c r="D117" s="17" t="s">
        <v>180</v>
      </c>
      <c r="E117" s="15"/>
      <c r="F117" s="17">
        <v>34.6</v>
      </c>
      <c r="G117" s="17">
        <f t="shared" si="9"/>
        <v>965.54</v>
      </c>
      <c r="H117" s="17"/>
      <c r="I117" s="17"/>
      <c r="J117" s="17"/>
      <c r="K117" s="17"/>
      <c r="L117" s="17"/>
    </row>
    <row r="118" ht="16.5" customHeight="1">
      <c r="B118" s="14">
        <v>45968.0</v>
      </c>
      <c r="C118" s="15"/>
      <c r="D118" s="17" t="s">
        <v>219</v>
      </c>
      <c r="E118" s="15"/>
      <c r="F118" s="17">
        <v>33.31</v>
      </c>
      <c r="G118" s="17">
        <f t="shared" si="9"/>
        <v>932.23</v>
      </c>
      <c r="H118" s="17"/>
      <c r="I118" s="17"/>
      <c r="J118" s="17"/>
      <c r="K118" s="17"/>
      <c r="L118" s="17"/>
    </row>
    <row r="119" ht="16.5" customHeight="1">
      <c r="B119" s="14">
        <v>45968.0</v>
      </c>
      <c r="C119" s="15"/>
      <c r="D119" s="17" t="s">
        <v>180</v>
      </c>
      <c r="E119" s="15"/>
      <c r="F119" s="17">
        <v>34.6</v>
      </c>
      <c r="G119" s="17">
        <f t="shared" si="9"/>
        <v>897.63</v>
      </c>
      <c r="H119" s="17"/>
      <c r="I119" s="17"/>
      <c r="J119" s="17"/>
      <c r="K119" s="17"/>
      <c r="L119" s="17"/>
    </row>
    <row r="120" ht="16.5" customHeight="1">
      <c r="B120" s="14">
        <v>45968.0</v>
      </c>
      <c r="C120" s="15"/>
      <c r="D120" s="17" t="s">
        <v>180</v>
      </c>
      <c r="E120" s="15"/>
      <c r="F120" s="17">
        <v>34.6</v>
      </c>
      <c r="G120" s="17">
        <f t="shared" si="9"/>
        <v>863.03</v>
      </c>
      <c r="H120" s="17"/>
      <c r="I120" s="17"/>
      <c r="J120" s="17"/>
      <c r="K120" s="17"/>
      <c r="L120" s="17"/>
    </row>
    <row r="121" ht="16.5" customHeight="1">
      <c r="B121" s="14">
        <v>45971.0</v>
      </c>
      <c r="C121" s="15"/>
      <c r="D121" s="17" t="s">
        <v>180</v>
      </c>
      <c r="E121" s="15"/>
      <c r="F121" s="17">
        <v>34.6</v>
      </c>
      <c r="G121" s="17">
        <f t="shared" si="9"/>
        <v>828.43</v>
      </c>
      <c r="H121" s="17"/>
      <c r="I121" s="17"/>
      <c r="J121" s="17"/>
      <c r="K121" s="17"/>
      <c r="L121" s="17"/>
    </row>
    <row r="122" ht="16.5" customHeight="1">
      <c r="B122" s="14">
        <v>45972.0</v>
      </c>
      <c r="C122" s="15"/>
      <c r="D122" s="17" t="s">
        <v>180</v>
      </c>
      <c r="E122" s="15"/>
      <c r="F122" s="17">
        <v>34.6</v>
      </c>
      <c r="G122" s="17">
        <f t="shared" si="9"/>
        <v>793.83</v>
      </c>
      <c r="H122" s="17"/>
      <c r="I122" s="17"/>
      <c r="J122" s="17"/>
      <c r="K122" s="17"/>
      <c r="L122" s="17"/>
    </row>
    <row r="123" ht="16.5" customHeight="1">
      <c r="B123" s="14">
        <v>45972.0</v>
      </c>
      <c r="C123" s="15"/>
      <c r="D123" s="17" t="s">
        <v>219</v>
      </c>
      <c r="E123" s="15"/>
      <c r="F123" s="17">
        <v>33.31</v>
      </c>
      <c r="G123" s="17">
        <f t="shared" si="9"/>
        <v>760.52</v>
      </c>
      <c r="H123" s="17"/>
      <c r="I123" s="17"/>
      <c r="J123" s="17"/>
      <c r="K123" s="17"/>
      <c r="L123" s="17"/>
    </row>
    <row r="124" ht="16.5" customHeight="1">
      <c r="B124" s="14">
        <v>45975.0</v>
      </c>
      <c r="C124" s="15" t="s">
        <v>234</v>
      </c>
      <c r="D124" s="17" t="s">
        <v>180</v>
      </c>
      <c r="E124" s="15"/>
      <c r="F124" s="17">
        <v>33.31</v>
      </c>
      <c r="G124" s="17">
        <f t="shared" si="9"/>
        <v>727.21</v>
      </c>
      <c r="H124" s="17"/>
      <c r="I124" s="17"/>
      <c r="J124" s="17"/>
      <c r="K124" s="17"/>
      <c r="L124" s="17" t="s">
        <v>235</v>
      </c>
    </row>
    <row r="125" ht="16.5" customHeight="1">
      <c r="B125" s="14">
        <v>45975.0</v>
      </c>
      <c r="C125" s="15" t="s">
        <v>234</v>
      </c>
      <c r="D125" s="17" t="s">
        <v>180</v>
      </c>
      <c r="E125" s="15"/>
      <c r="F125" s="17">
        <v>33.31</v>
      </c>
      <c r="G125" s="17">
        <f t="shared" si="9"/>
        <v>693.9</v>
      </c>
      <c r="H125" s="17"/>
      <c r="I125" s="17"/>
      <c r="J125" s="17"/>
      <c r="K125" s="17"/>
      <c r="L125" s="17" t="s">
        <v>236</v>
      </c>
    </row>
    <row r="126" ht="16.5" customHeight="1">
      <c r="B126" s="14">
        <v>45979.0</v>
      </c>
      <c r="C126" s="15"/>
      <c r="D126" s="17" t="s">
        <v>219</v>
      </c>
      <c r="E126" s="15"/>
      <c r="F126" s="17">
        <v>33.31</v>
      </c>
      <c r="G126" s="17">
        <f t="shared" si="9"/>
        <v>660.59</v>
      </c>
      <c r="H126" s="17"/>
      <c r="I126" s="17"/>
      <c r="J126" s="17"/>
      <c r="K126" s="17"/>
      <c r="L126" s="17"/>
    </row>
    <row r="127" ht="16.5" customHeight="1">
      <c r="B127" s="14">
        <v>45979.0</v>
      </c>
      <c r="C127" s="15"/>
      <c r="D127" s="17" t="s">
        <v>219</v>
      </c>
      <c r="E127" s="15"/>
      <c r="F127" s="17">
        <v>33.31</v>
      </c>
      <c r="G127" s="17">
        <f t="shared" si="9"/>
        <v>627.28</v>
      </c>
      <c r="H127" s="17"/>
      <c r="I127" s="17"/>
      <c r="J127" s="17"/>
      <c r="K127" s="17"/>
      <c r="L127" s="17"/>
    </row>
    <row r="128" ht="16.5" customHeight="1">
      <c r="B128" s="14">
        <v>45980.0</v>
      </c>
      <c r="C128" s="15"/>
      <c r="D128" s="17" t="s">
        <v>219</v>
      </c>
      <c r="E128" s="15"/>
      <c r="F128" s="17">
        <v>33.31</v>
      </c>
      <c r="G128" s="17">
        <f t="shared" si="9"/>
        <v>593.97</v>
      </c>
      <c r="H128" s="17"/>
      <c r="I128" s="17"/>
      <c r="J128" s="17"/>
      <c r="K128" s="17"/>
      <c r="L128" s="17"/>
    </row>
    <row r="129" ht="16.5" customHeight="1">
      <c r="B129" s="14">
        <v>45981.0</v>
      </c>
      <c r="C129" s="15"/>
      <c r="D129" s="17" t="s">
        <v>180</v>
      </c>
      <c r="E129" s="15"/>
      <c r="F129" s="17">
        <v>34.6</v>
      </c>
      <c r="G129" s="17">
        <f t="shared" si="9"/>
        <v>559.37</v>
      </c>
      <c r="H129" s="17"/>
      <c r="I129" s="17"/>
      <c r="J129" s="17"/>
      <c r="K129" s="17"/>
      <c r="L129" s="17"/>
    </row>
    <row r="130" ht="16.5" customHeight="1">
      <c r="B130" s="14">
        <v>45982.0</v>
      </c>
      <c r="C130" s="15"/>
      <c r="D130" s="17" t="s">
        <v>203</v>
      </c>
      <c r="E130" s="15"/>
      <c r="F130" s="17">
        <v>33.31</v>
      </c>
      <c r="G130" s="17">
        <f t="shared" si="9"/>
        <v>526.06</v>
      </c>
      <c r="H130" s="17"/>
      <c r="I130" s="17"/>
      <c r="J130" s="17"/>
      <c r="K130" s="17"/>
      <c r="L130" s="17"/>
    </row>
    <row r="131" ht="16.5" customHeight="1">
      <c r="B131" s="14">
        <v>45985.0</v>
      </c>
      <c r="C131" s="15"/>
      <c r="D131" s="17" t="s">
        <v>203</v>
      </c>
      <c r="E131" s="15"/>
      <c r="F131" s="17">
        <v>22.02</v>
      </c>
      <c r="G131" s="17">
        <f t="shared" si="9"/>
        <v>504.04</v>
      </c>
      <c r="H131" s="17"/>
      <c r="I131" s="17"/>
      <c r="J131" s="17"/>
      <c r="K131" s="17"/>
      <c r="L131" s="17"/>
    </row>
    <row r="132" ht="16.5" customHeight="1">
      <c r="B132" s="14">
        <v>45986.0</v>
      </c>
      <c r="C132" s="15"/>
      <c r="D132" s="17" t="s">
        <v>201</v>
      </c>
      <c r="E132" s="15"/>
      <c r="F132" s="17">
        <v>103.12</v>
      </c>
      <c r="G132" s="17">
        <f t="shared" si="9"/>
        <v>400.92</v>
      </c>
      <c r="H132" s="17"/>
      <c r="I132" s="17"/>
      <c r="J132" s="17"/>
      <c r="K132" s="17"/>
      <c r="L132" s="17"/>
    </row>
    <row r="133" ht="16.5" customHeight="1">
      <c r="B133" s="14">
        <v>45986.0</v>
      </c>
      <c r="C133" s="15"/>
      <c r="D133" s="17" t="s">
        <v>219</v>
      </c>
      <c r="E133" s="15"/>
      <c r="F133" s="17">
        <v>33.31</v>
      </c>
      <c r="G133" s="17">
        <f t="shared" si="9"/>
        <v>367.61</v>
      </c>
      <c r="H133" s="17"/>
      <c r="I133" s="17"/>
      <c r="J133" s="17"/>
      <c r="K133" s="17"/>
      <c r="L133" s="17"/>
    </row>
    <row r="134" ht="16.5" customHeight="1">
      <c r="B134" s="14">
        <v>45987.0</v>
      </c>
      <c r="C134" s="15"/>
      <c r="D134" s="17" t="s">
        <v>180</v>
      </c>
      <c r="E134" s="15"/>
      <c r="F134" s="17">
        <v>34.6</v>
      </c>
      <c r="G134" s="17">
        <f t="shared" si="9"/>
        <v>333.01</v>
      </c>
      <c r="H134" s="17"/>
      <c r="I134" s="17"/>
      <c r="J134" s="17"/>
      <c r="K134" s="17"/>
      <c r="L134" s="17"/>
    </row>
    <row r="135" ht="16.5" customHeight="1">
      <c r="B135" s="14">
        <v>45986.0</v>
      </c>
      <c r="C135" s="15" t="s">
        <v>69</v>
      </c>
      <c r="D135" s="17"/>
      <c r="E135" s="15">
        <v>1600.0</v>
      </c>
      <c r="F135" s="17"/>
      <c r="G135" s="17">
        <f t="shared" si="9"/>
        <v>1933.01</v>
      </c>
      <c r="H135" s="17"/>
      <c r="I135" s="17"/>
      <c r="J135" s="17"/>
      <c r="K135" s="17"/>
      <c r="L135" s="17"/>
    </row>
    <row r="136" ht="16.5" customHeight="1">
      <c r="B136" s="14">
        <v>45992.0</v>
      </c>
      <c r="C136" s="15" t="s">
        <v>14</v>
      </c>
      <c r="D136" s="17"/>
      <c r="E136" s="15"/>
      <c r="F136" s="17"/>
      <c r="G136" s="17">
        <v>1920.0</v>
      </c>
      <c r="H136" s="17"/>
      <c r="I136" s="17"/>
      <c r="J136" s="17"/>
      <c r="K136" s="17"/>
      <c r="L136" s="17"/>
    </row>
    <row r="137" ht="16.5" customHeight="1">
      <c r="B137" s="14">
        <v>45995.0</v>
      </c>
      <c r="C137" s="15"/>
      <c r="D137" s="17" t="s">
        <v>219</v>
      </c>
      <c r="E137" s="15"/>
      <c r="F137" s="17">
        <v>33.31</v>
      </c>
      <c r="G137" s="17">
        <f t="shared" ref="G137:G154" si="10">G136+E137-F137</f>
        <v>1886.69</v>
      </c>
      <c r="H137" s="17"/>
      <c r="I137" s="17"/>
      <c r="J137" s="17"/>
      <c r="K137" s="17"/>
      <c r="L137" s="17"/>
    </row>
    <row r="138" ht="16.5" customHeight="1">
      <c r="B138" s="14">
        <v>45996.0</v>
      </c>
      <c r="C138" s="15"/>
      <c r="D138" s="17" t="s">
        <v>219</v>
      </c>
      <c r="E138" s="15"/>
      <c r="F138" s="17">
        <v>33.31</v>
      </c>
      <c r="G138" s="17">
        <f t="shared" si="10"/>
        <v>1853.38</v>
      </c>
      <c r="H138" s="17"/>
      <c r="I138" s="17"/>
      <c r="J138" s="17"/>
      <c r="K138" s="17"/>
      <c r="L138" s="17"/>
    </row>
    <row r="139" ht="16.5" customHeight="1">
      <c r="B139" s="14">
        <v>46001.0</v>
      </c>
      <c r="C139" s="15"/>
      <c r="D139" s="17" t="s">
        <v>203</v>
      </c>
      <c r="E139" s="15"/>
      <c r="F139" s="17">
        <v>33.31</v>
      </c>
      <c r="G139" s="17">
        <f t="shared" si="10"/>
        <v>1820.07</v>
      </c>
      <c r="H139" s="17"/>
      <c r="I139" s="17"/>
      <c r="J139" s="17"/>
      <c r="K139" s="17"/>
      <c r="L139" s="17"/>
    </row>
    <row r="140" ht="16.5" customHeight="1">
      <c r="B140" s="14">
        <v>46006.0</v>
      </c>
      <c r="C140" s="15"/>
      <c r="D140" s="17" t="s">
        <v>180</v>
      </c>
      <c r="E140" s="15"/>
      <c r="F140" s="17">
        <v>34.6</v>
      </c>
      <c r="G140" s="17">
        <f t="shared" si="10"/>
        <v>1785.47</v>
      </c>
      <c r="H140" s="17"/>
      <c r="I140" s="17"/>
      <c r="J140" s="17"/>
      <c r="K140" s="17"/>
      <c r="L140" s="17"/>
    </row>
    <row r="141" ht="16.5" customHeight="1">
      <c r="B141" s="14">
        <v>46006.0</v>
      </c>
      <c r="C141" s="15"/>
      <c r="D141" s="17" t="s">
        <v>180</v>
      </c>
      <c r="E141" s="15"/>
      <c r="F141" s="17">
        <v>34.6</v>
      </c>
      <c r="G141" s="17">
        <f t="shared" si="10"/>
        <v>1750.87</v>
      </c>
      <c r="H141" s="17"/>
      <c r="I141" s="17"/>
      <c r="J141" s="17"/>
      <c r="K141" s="17"/>
      <c r="L141" s="17"/>
    </row>
    <row r="142" ht="16.5" customHeight="1">
      <c r="B142" s="14">
        <v>46006.0</v>
      </c>
      <c r="C142" s="15"/>
      <c r="D142" s="17" t="s">
        <v>180</v>
      </c>
      <c r="E142" s="15"/>
      <c r="F142" s="17">
        <v>34.6</v>
      </c>
      <c r="G142" s="17">
        <f t="shared" si="10"/>
        <v>1716.27</v>
      </c>
      <c r="H142" s="17"/>
      <c r="I142" s="17"/>
      <c r="J142" s="17"/>
      <c r="K142" s="17"/>
      <c r="L142" s="17" t="s">
        <v>238</v>
      </c>
    </row>
    <row r="143" ht="16.5" customHeight="1">
      <c r="B143" s="14">
        <v>46007.0</v>
      </c>
      <c r="C143" s="15"/>
      <c r="D143" s="17" t="s">
        <v>201</v>
      </c>
      <c r="E143" s="15"/>
      <c r="F143" s="17">
        <v>103.12</v>
      </c>
      <c r="G143" s="17">
        <f t="shared" si="10"/>
        <v>1613.15</v>
      </c>
      <c r="H143" s="17"/>
      <c r="I143" s="17"/>
      <c r="J143" s="17"/>
      <c r="K143" s="17"/>
      <c r="L143" s="17"/>
    </row>
    <row r="144" ht="16.5" customHeight="1">
      <c r="B144" s="14">
        <v>46007.0</v>
      </c>
      <c r="C144" s="15"/>
      <c r="D144" s="17" t="s">
        <v>219</v>
      </c>
      <c r="E144" s="15"/>
      <c r="F144" s="17">
        <v>34.6</v>
      </c>
      <c r="G144" s="17">
        <f t="shared" si="10"/>
        <v>1578.55</v>
      </c>
      <c r="H144" s="17"/>
      <c r="I144" s="17"/>
      <c r="J144" s="17"/>
      <c r="K144" s="17"/>
      <c r="L144" s="17" t="s">
        <v>239</v>
      </c>
    </row>
    <row r="145" ht="16.5" customHeight="1">
      <c r="B145" s="14">
        <v>46013.0</v>
      </c>
      <c r="C145" s="15" t="s">
        <v>234</v>
      </c>
      <c r="D145" s="17" t="s">
        <v>180</v>
      </c>
      <c r="E145" s="15"/>
      <c r="F145" s="17">
        <v>34.6</v>
      </c>
      <c r="G145" s="17">
        <f t="shared" si="10"/>
        <v>1543.95</v>
      </c>
      <c r="H145" s="17"/>
      <c r="I145" s="17"/>
      <c r="J145" s="17"/>
      <c r="K145" s="17"/>
      <c r="L145" s="17"/>
    </row>
    <row r="146" ht="16.5" customHeight="1">
      <c r="B146" s="14">
        <v>46013.0</v>
      </c>
      <c r="C146" s="15" t="s">
        <v>234</v>
      </c>
      <c r="D146" s="17" t="s">
        <v>180</v>
      </c>
      <c r="E146" s="15"/>
      <c r="F146" s="17">
        <v>34.6</v>
      </c>
      <c r="G146" s="17">
        <f t="shared" si="10"/>
        <v>1509.35</v>
      </c>
      <c r="H146" s="17"/>
      <c r="I146" s="17"/>
      <c r="J146" s="17"/>
      <c r="K146" s="17"/>
      <c r="L146" s="17"/>
    </row>
    <row r="147" ht="16.5" customHeight="1">
      <c r="B147" s="14">
        <v>46014.0</v>
      </c>
      <c r="C147" s="15" t="s">
        <v>234</v>
      </c>
      <c r="D147" s="17" t="s">
        <v>180</v>
      </c>
      <c r="E147" s="15"/>
      <c r="F147" s="17">
        <v>34.6</v>
      </c>
      <c r="G147" s="17">
        <f t="shared" si="10"/>
        <v>1474.75</v>
      </c>
      <c r="H147" s="17"/>
      <c r="I147" s="17"/>
      <c r="J147" s="17"/>
      <c r="K147" s="17"/>
      <c r="L147" s="17"/>
    </row>
    <row r="148" ht="16.5" customHeight="1">
      <c r="B148" s="14">
        <v>46015.0</v>
      </c>
      <c r="C148" s="15" t="s">
        <v>240</v>
      </c>
      <c r="D148" s="17" t="s">
        <v>219</v>
      </c>
      <c r="E148" s="15"/>
      <c r="F148" s="17">
        <v>34.6</v>
      </c>
      <c r="G148" s="17">
        <f t="shared" si="10"/>
        <v>1440.15</v>
      </c>
      <c r="H148" s="17"/>
      <c r="I148" s="17"/>
      <c r="J148" s="17"/>
      <c r="K148" s="17"/>
      <c r="L148" s="17"/>
    </row>
    <row r="149" ht="16.5" customHeight="1">
      <c r="B149" s="14">
        <v>46017.0</v>
      </c>
      <c r="C149" s="15" t="s">
        <v>240</v>
      </c>
      <c r="D149" s="17" t="s">
        <v>219</v>
      </c>
      <c r="E149" s="15"/>
      <c r="F149" s="17">
        <v>34.6</v>
      </c>
      <c r="G149" s="17">
        <f t="shared" si="10"/>
        <v>1405.55</v>
      </c>
      <c r="H149" s="17"/>
      <c r="I149" s="17"/>
      <c r="J149" s="17"/>
      <c r="K149" s="17"/>
      <c r="L149" s="17"/>
    </row>
    <row r="150" ht="16.5" customHeight="1">
      <c r="B150" s="14">
        <v>46020.0</v>
      </c>
      <c r="C150" s="15" t="s">
        <v>240</v>
      </c>
      <c r="D150" s="17" t="s">
        <v>219</v>
      </c>
      <c r="E150" s="15"/>
      <c r="F150" s="17">
        <v>34.6</v>
      </c>
      <c r="G150" s="17">
        <f t="shared" si="10"/>
        <v>1370.95</v>
      </c>
      <c r="H150" s="17"/>
      <c r="I150" s="17"/>
      <c r="J150" s="17"/>
      <c r="K150" s="17"/>
      <c r="L150" s="17"/>
    </row>
    <row r="151" ht="16.5" customHeight="1">
      <c r="B151" s="14">
        <v>46022.0</v>
      </c>
      <c r="C151" s="15" t="s">
        <v>289</v>
      </c>
      <c r="D151" s="17" t="s">
        <v>211</v>
      </c>
      <c r="E151" s="15"/>
      <c r="F151" s="17">
        <v>34.6</v>
      </c>
      <c r="G151" s="17">
        <f t="shared" si="10"/>
        <v>1336.35</v>
      </c>
      <c r="H151" s="17"/>
      <c r="I151" s="17"/>
      <c r="J151" s="17"/>
      <c r="K151" s="17"/>
      <c r="L151" s="17"/>
    </row>
    <row r="152" ht="16.5" customHeight="1">
      <c r="B152" s="14">
        <v>46024.0</v>
      </c>
      <c r="C152" s="15" t="s">
        <v>289</v>
      </c>
      <c r="D152" s="17" t="s">
        <v>211</v>
      </c>
      <c r="E152" s="15"/>
      <c r="F152" s="17">
        <v>34.6</v>
      </c>
      <c r="G152" s="17">
        <f t="shared" si="10"/>
        <v>1301.75</v>
      </c>
      <c r="H152" s="17"/>
      <c r="I152" s="17"/>
      <c r="J152" s="17"/>
      <c r="K152" s="17"/>
      <c r="L152" s="17"/>
    </row>
    <row r="153" ht="16.5" customHeight="1">
      <c r="B153" s="14">
        <v>46024.0</v>
      </c>
      <c r="C153" s="15"/>
      <c r="D153" s="17" t="s">
        <v>201</v>
      </c>
      <c r="E153" s="15"/>
      <c r="F153" s="17">
        <v>9.02</v>
      </c>
      <c r="G153" s="17">
        <f t="shared" si="10"/>
        <v>1292.73</v>
      </c>
      <c r="H153" s="17"/>
      <c r="I153" s="17"/>
      <c r="J153" s="17"/>
      <c r="K153" s="17"/>
      <c r="L153" s="17"/>
    </row>
    <row r="154" ht="16.5" customHeight="1">
      <c r="B154" s="14">
        <v>46027.0</v>
      </c>
      <c r="C154" s="15" t="s">
        <v>289</v>
      </c>
      <c r="D154" s="17" t="s">
        <v>211</v>
      </c>
      <c r="E154" s="15"/>
      <c r="F154" s="17">
        <v>34.6</v>
      </c>
      <c r="G154" s="17">
        <f t="shared" si="10"/>
        <v>1258.13</v>
      </c>
      <c r="H154" s="17"/>
      <c r="I154" s="17"/>
      <c r="J154" s="17"/>
      <c r="K154" s="17"/>
      <c r="L154" s="17"/>
    </row>
    <row r="155" ht="16.5" customHeight="1">
      <c r="B155" s="14">
        <v>46028.0</v>
      </c>
      <c r="C155" s="15" t="s">
        <v>14</v>
      </c>
      <c r="D155" s="17"/>
      <c r="E155" s="15"/>
      <c r="F155" s="17"/>
      <c r="G155" s="17">
        <v>1240.0</v>
      </c>
      <c r="H155" s="17"/>
      <c r="I155" s="17"/>
      <c r="J155" s="17"/>
      <c r="K155" s="17"/>
      <c r="L155" s="17"/>
    </row>
    <row r="156" ht="16.5" customHeight="1">
      <c r="B156" s="14">
        <v>46028.0</v>
      </c>
      <c r="C156" s="15" t="s">
        <v>240</v>
      </c>
      <c r="D156" s="17" t="s">
        <v>180</v>
      </c>
      <c r="E156" s="15"/>
      <c r="F156" s="17">
        <v>34.6</v>
      </c>
      <c r="G156" s="17">
        <f t="shared" ref="G156:G205" si="11">G155+E156-F156</f>
        <v>1205.4</v>
      </c>
      <c r="H156" s="17"/>
      <c r="I156" s="17"/>
      <c r="J156" s="17"/>
      <c r="K156" s="17"/>
      <c r="L156" s="17"/>
    </row>
    <row r="157" ht="16.5" customHeight="1">
      <c r="B157" s="14">
        <v>46028.0</v>
      </c>
      <c r="C157" s="15" t="s">
        <v>240</v>
      </c>
      <c r="D157" s="17" t="s">
        <v>180</v>
      </c>
      <c r="E157" s="15"/>
      <c r="F157" s="17">
        <v>34.6</v>
      </c>
      <c r="G157" s="17">
        <f t="shared" si="11"/>
        <v>1170.8</v>
      </c>
      <c r="H157" s="17"/>
      <c r="I157" s="17"/>
      <c r="J157" s="17"/>
      <c r="K157" s="17"/>
      <c r="L157" s="17"/>
    </row>
    <row r="158" ht="16.5" customHeight="1">
      <c r="B158" s="14">
        <v>46028.0</v>
      </c>
      <c r="C158" s="15" t="s">
        <v>240</v>
      </c>
      <c r="D158" s="17" t="s">
        <v>180</v>
      </c>
      <c r="E158" s="15"/>
      <c r="F158" s="17">
        <v>34.6</v>
      </c>
      <c r="G158" s="17">
        <f t="shared" si="11"/>
        <v>1136.2</v>
      </c>
      <c r="H158" s="17"/>
      <c r="I158" s="17"/>
      <c r="J158" s="17"/>
      <c r="K158" s="17"/>
      <c r="L158" s="17"/>
    </row>
    <row r="159" ht="16.5" customHeight="1">
      <c r="B159" s="14">
        <v>46029.0</v>
      </c>
      <c r="C159" s="15" t="s">
        <v>240</v>
      </c>
      <c r="D159" s="17" t="s">
        <v>219</v>
      </c>
      <c r="E159" s="15"/>
      <c r="F159" s="17">
        <v>34.6</v>
      </c>
      <c r="G159" s="17">
        <f t="shared" si="11"/>
        <v>1101.6</v>
      </c>
      <c r="H159" s="17"/>
      <c r="I159" s="17"/>
      <c r="J159" s="17"/>
      <c r="K159" s="17"/>
      <c r="L159" s="17"/>
    </row>
    <row r="160" ht="16.5" customHeight="1">
      <c r="B160" s="14">
        <v>46030.0</v>
      </c>
      <c r="C160" s="15" t="s">
        <v>240</v>
      </c>
      <c r="D160" s="17" t="s">
        <v>180</v>
      </c>
      <c r="E160" s="15"/>
      <c r="F160" s="17">
        <v>34.6</v>
      </c>
      <c r="G160" s="17">
        <f t="shared" si="11"/>
        <v>1067</v>
      </c>
      <c r="H160" s="17"/>
      <c r="I160" s="17"/>
      <c r="J160" s="17"/>
      <c r="K160" s="17"/>
      <c r="L160" s="17"/>
    </row>
    <row r="161" ht="16.5" customHeight="1">
      <c r="B161" s="14">
        <v>46030.0</v>
      </c>
      <c r="C161" s="15" t="s">
        <v>240</v>
      </c>
      <c r="D161" s="17" t="s">
        <v>219</v>
      </c>
      <c r="E161" s="15"/>
      <c r="F161" s="17">
        <v>34.6</v>
      </c>
      <c r="G161" s="17">
        <f t="shared" si="11"/>
        <v>1032.4</v>
      </c>
      <c r="H161" s="17"/>
      <c r="I161" s="17"/>
      <c r="J161" s="17"/>
      <c r="K161" s="17"/>
      <c r="L161" s="17"/>
    </row>
    <row r="162" ht="16.5" customHeight="1">
      <c r="B162" s="14">
        <v>46034.0</v>
      </c>
      <c r="C162" s="15" t="s">
        <v>244</v>
      </c>
      <c r="D162" s="17" t="s">
        <v>219</v>
      </c>
      <c r="E162" s="15"/>
      <c r="F162" s="17">
        <v>34.6</v>
      </c>
      <c r="G162" s="17">
        <f t="shared" si="11"/>
        <v>997.8</v>
      </c>
      <c r="H162" s="17"/>
      <c r="I162" s="17"/>
      <c r="J162" s="17"/>
      <c r="K162" s="17"/>
      <c r="L162" s="17" t="s">
        <v>245</v>
      </c>
    </row>
    <row r="163" ht="16.5" customHeight="1">
      <c r="B163" s="14">
        <v>46036.0</v>
      </c>
      <c r="C163" s="15" t="s">
        <v>243</v>
      </c>
      <c r="D163" s="17" t="s">
        <v>201</v>
      </c>
      <c r="E163" s="15"/>
      <c r="F163" s="17">
        <v>9.02</v>
      </c>
      <c r="G163" s="17">
        <f t="shared" si="11"/>
        <v>988.78</v>
      </c>
      <c r="H163" s="17"/>
      <c r="I163" s="17"/>
      <c r="J163" s="17"/>
      <c r="K163" s="17"/>
      <c r="L163" s="17"/>
    </row>
    <row r="164" ht="16.5" customHeight="1">
      <c r="B164" s="14">
        <v>46037.0</v>
      </c>
      <c r="C164" s="15" t="s">
        <v>241</v>
      </c>
      <c r="D164" s="17" t="s">
        <v>203</v>
      </c>
      <c r="E164" s="15"/>
      <c r="F164" s="17">
        <v>33.31</v>
      </c>
      <c r="G164" s="17">
        <f t="shared" si="11"/>
        <v>955.47</v>
      </c>
      <c r="H164" s="17"/>
      <c r="I164" s="17"/>
      <c r="J164" s="17"/>
      <c r="K164" s="17"/>
      <c r="L164" s="17"/>
    </row>
    <row r="165" ht="16.5" customHeight="1">
      <c r="B165" s="14">
        <v>46038.0</v>
      </c>
      <c r="C165" s="15" t="s">
        <v>244</v>
      </c>
      <c r="D165" s="17" t="s">
        <v>180</v>
      </c>
      <c r="E165" s="15"/>
      <c r="F165" s="17">
        <v>34.6</v>
      </c>
      <c r="G165" s="17">
        <f t="shared" si="11"/>
        <v>920.87</v>
      </c>
      <c r="H165" s="17"/>
      <c r="I165" s="17"/>
      <c r="J165" s="17"/>
      <c r="K165" s="17"/>
      <c r="L165" s="17"/>
    </row>
    <row r="166" ht="16.5" customHeight="1">
      <c r="B166" s="14">
        <v>46038.0</v>
      </c>
      <c r="C166" s="15" t="s">
        <v>244</v>
      </c>
      <c r="D166" s="17" t="s">
        <v>180</v>
      </c>
      <c r="E166" s="15"/>
      <c r="F166" s="17">
        <v>34.6</v>
      </c>
      <c r="G166" s="17">
        <f t="shared" si="11"/>
        <v>886.27</v>
      </c>
      <c r="H166" s="17"/>
      <c r="I166" s="17"/>
      <c r="J166" s="17"/>
      <c r="K166" s="17"/>
      <c r="L166" s="17"/>
    </row>
    <row r="167" ht="16.5" customHeight="1">
      <c r="B167" s="14">
        <v>46041.0</v>
      </c>
      <c r="C167" s="15" t="s">
        <v>244</v>
      </c>
      <c r="D167" s="17" t="s">
        <v>180</v>
      </c>
      <c r="E167" s="15"/>
      <c r="F167" s="17">
        <v>34.6</v>
      </c>
      <c r="G167" s="17">
        <f t="shared" si="11"/>
        <v>851.67</v>
      </c>
      <c r="H167" s="17"/>
      <c r="I167" s="17"/>
      <c r="J167" s="17"/>
      <c r="K167" s="17"/>
      <c r="L167" s="17"/>
    </row>
    <row r="168" ht="16.5" customHeight="1">
      <c r="B168" s="14">
        <v>46041.0</v>
      </c>
      <c r="C168" s="15" t="s">
        <v>244</v>
      </c>
      <c r="D168" s="17" t="s">
        <v>180</v>
      </c>
      <c r="E168" s="15"/>
      <c r="F168" s="17">
        <v>34.6</v>
      </c>
      <c r="G168" s="17">
        <f t="shared" si="11"/>
        <v>817.07</v>
      </c>
      <c r="H168" s="17"/>
      <c r="I168" s="17"/>
      <c r="J168" s="17"/>
      <c r="K168" s="17"/>
      <c r="L168" s="17"/>
    </row>
    <row r="169" ht="16.5" customHeight="1">
      <c r="B169" s="14">
        <v>46041.0</v>
      </c>
      <c r="C169" s="15" t="s">
        <v>244</v>
      </c>
      <c r="D169" s="17" t="s">
        <v>180</v>
      </c>
      <c r="E169" s="15"/>
      <c r="F169" s="17">
        <v>34.6</v>
      </c>
      <c r="G169" s="17">
        <f t="shared" si="11"/>
        <v>782.47</v>
      </c>
      <c r="H169" s="17"/>
      <c r="I169" s="17"/>
      <c r="J169" s="17"/>
      <c r="K169" s="17"/>
      <c r="L169" s="17"/>
    </row>
    <row r="170" ht="16.5" customHeight="1">
      <c r="B170" s="14">
        <v>46041.0</v>
      </c>
      <c r="C170" s="15" t="s">
        <v>244</v>
      </c>
      <c r="D170" s="17" t="s">
        <v>219</v>
      </c>
      <c r="E170" s="15"/>
      <c r="F170" s="17">
        <v>34.6</v>
      </c>
      <c r="G170" s="17">
        <f t="shared" si="11"/>
        <v>747.87</v>
      </c>
      <c r="H170" s="17"/>
      <c r="I170" s="17"/>
      <c r="J170" s="17"/>
      <c r="K170" s="17"/>
      <c r="L170" s="17"/>
    </row>
    <row r="171" ht="16.5" customHeight="1">
      <c r="B171" s="14">
        <v>46042.0</v>
      </c>
      <c r="C171" s="15" t="s">
        <v>244</v>
      </c>
      <c r="D171" s="17" t="s">
        <v>219</v>
      </c>
      <c r="E171" s="15"/>
      <c r="F171" s="17">
        <v>34.6</v>
      </c>
      <c r="G171" s="17">
        <f t="shared" si="11"/>
        <v>713.27</v>
      </c>
      <c r="H171" s="17"/>
      <c r="I171" s="17"/>
      <c r="J171" s="17"/>
      <c r="K171" s="17"/>
      <c r="L171" s="17"/>
    </row>
    <row r="172" ht="16.5" customHeight="1">
      <c r="B172" s="14">
        <v>46042.0</v>
      </c>
      <c r="C172" s="15" t="s">
        <v>244</v>
      </c>
      <c r="D172" s="17" t="s">
        <v>219</v>
      </c>
      <c r="E172" s="15"/>
      <c r="F172" s="17">
        <v>34.6</v>
      </c>
      <c r="G172" s="17">
        <f t="shared" si="11"/>
        <v>678.67</v>
      </c>
      <c r="H172" s="17"/>
      <c r="I172" s="17"/>
      <c r="J172" s="17"/>
      <c r="K172" s="17"/>
      <c r="L172" s="17"/>
    </row>
    <row r="173" ht="16.5" customHeight="1">
      <c r="B173" s="14">
        <v>46043.0</v>
      </c>
      <c r="C173" s="15" t="s">
        <v>244</v>
      </c>
      <c r="D173" s="17" t="s">
        <v>219</v>
      </c>
      <c r="E173" s="15"/>
      <c r="F173" s="17">
        <v>34.6</v>
      </c>
      <c r="G173" s="17">
        <f t="shared" si="11"/>
        <v>644.07</v>
      </c>
      <c r="H173" s="17"/>
      <c r="I173" s="17"/>
      <c r="J173" s="17"/>
      <c r="K173" s="17"/>
      <c r="L173" s="17"/>
    </row>
    <row r="174" ht="16.5" customHeight="1">
      <c r="B174" s="14">
        <v>46043.0</v>
      </c>
      <c r="C174" s="15" t="s">
        <v>248</v>
      </c>
      <c r="D174" s="17" t="s">
        <v>219</v>
      </c>
      <c r="E174" s="15"/>
      <c r="F174" s="17">
        <v>34.6</v>
      </c>
      <c r="G174" s="17">
        <f t="shared" si="11"/>
        <v>609.47</v>
      </c>
      <c r="H174" s="17"/>
      <c r="I174" s="17"/>
      <c r="J174" s="17"/>
      <c r="K174" s="17"/>
      <c r="L174" s="17"/>
    </row>
    <row r="175" ht="16.5" customHeight="1">
      <c r="B175" s="14">
        <v>46043.0</v>
      </c>
      <c r="C175" s="15" t="s">
        <v>243</v>
      </c>
      <c r="D175" s="17" t="s">
        <v>201</v>
      </c>
      <c r="E175" s="15"/>
      <c r="F175" s="17">
        <v>48.98</v>
      </c>
      <c r="G175" s="17">
        <f t="shared" si="11"/>
        <v>560.49</v>
      </c>
      <c r="H175" s="17"/>
      <c r="I175" s="17"/>
      <c r="J175" s="17"/>
      <c r="K175" s="17"/>
      <c r="L175" s="17"/>
    </row>
    <row r="176" ht="16.5" customHeight="1">
      <c r="B176" s="14">
        <v>46044.0</v>
      </c>
      <c r="C176" s="15" t="s">
        <v>240</v>
      </c>
      <c r="D176" s="17" t="s">
        <v>219</v>
      </c>
      <c r="E176" s="15"/>
      <c r="F176" s="17">
        <v>34.6</v>
      </c>
      <c r="G176" s="17">
        <f t="shared" si="11"/>
        <v>525.89</v>
      </c>
      <c r="H176" s="17"/>
      <c r="I176" s="17"/>
      <c r="J176" s="17"/>
      <c r="K176" s="17"/>
      <c r="L176" s="17"/>
    </row>
    <row r="177" ht="16.5" customHeight="1">
      <c r="B177" s="14">
        <v>46045.0</v>
      </c>
      <c r="C177" s="15" t="s">
        <v>240</v>
      </c>
      <c r="D177" s="17" t="s">
        <v>180</v>
      </c>
      <c r="E177" s="15"/>
      <c r="F177" s="17">
        <v>34.6</v>
      </c>
      <c r="G177" s="17">
        <f t="shared" si="11"/>
        <v>491.29</v>
      </c>
      <c r="H177" s="17"/>
      <c r="I177" s="17"/>
      <c r="J177" s="17"/>
      <c r="K177" s="17"/>
      <c r="L177" s="17"/>
    </row>
    <row r="178" ht="16.5" customHeight="1">
      <c r="B178" s="14">
        <v>46048.0</v>
      </c>
      <c r="C178" s="15" t="s">
        <v>244</v>
      </c>
      <c r="D178" s="17" t="s">
        <v>180</v>
      </c>
      <c r="E178" s="15"/>
      <c r="F178" s="17">
        <v>34.6</v>
      </c>
      <c r="G178" s="17">
        <f t="shared" si="11"/>
        <v>456.69</v>
      </c>
      <c r="H178" s="17"/>
      <c r="I178" s="17"/>
      <c r="J178" s="17"/>
      <c r="K178" s="17"/>
      <c r="L178" s="17"/>
    </row>
    <row r="179" ht="16.5" customHeight="1">
      <c r="B179" s="14">
        <v>46052.0</v>
      </c>
      <c r="C179" s="15" t="s">
        <v>241</v>
      </c>
      <c r="D179" s="17" t="s">
        <v>203</v>
      </c>
      <c r="E179" s="15"/>
      <c r="F179" s="17">
        <v>22.95</v>
      </c>
      <c r="G179" s="17">
        <f t="shared" si="11"/>
        <v>433.74</v>
      </c>
      <c r="H179" s="17"/>
      <c r="I179" s="17"/>
      <c r="J179" s="17"/>
      <c r="K179" s="17"/>
      <c r="L179" s="17"/>
    </row>
    <row r="180" ht="16.5" customHeight="1">
      <c r="B180" s="14">
        <v>46052.0</v>
      </c>
      <c r="C180" s="15" t="s">
        <v>243</v>
      </c>
      <c r="D180" s="17" t="s">
        <v>201</v>
      </c>
      <c r="E180" s="15"/>
      <c r="F180" s="17">
        <v>3.87</v>
      </c>
      <c r="G180" s="17">
        <f t="shared" si="11"/>
        <v>429.87</v>
      </c>
      <c r="H180" s="17"/>
      <c r="I180" s="17"/>
      <c r="J180" s="17"/>
      <c r="K180" s="17"/>
      <c r="L180" s="17"/>
    </row>
    <row r="181" ht="16.5" customHeight="1">
      <c r="B181" s="14">
        <v>46058.0</v>
      </c>
      <c r="C181" s="15" t="s">
        <v>240</v>
      </c>
      <c r="D181" s="17" t="s">
        <v>219</v>
      </c>
      <c r="E181" s="15"/>
      <c r="F181" s="17">
        <v>34.6</v>
      </c>
      <c r="G181" s="17">
        <f t="shared" si="11"/>
        <v>395.27</v>
      </c>
      <c r="H181" s="17"/>
      <c r="I181" s="17"/>
      <c r="J181" s="17"/>
      <c r="K181" s="17"/>
      <c r="L181" s="17"/>
    </row>
    <row r="182" ht="16.5" customHeight="1">
      <c r="B182" s="14">
        <v>46058.0</v>
      </c>
      <c r="C182" s="15" t="s">
        <v>240</v>
      </c>
      <c r="D182" s="17" t="s">
        <v>219</v>
      </c>
      <c r="E182" s="15"/>
      <c r="F182" s="17">
        <v>34.6</v>
      </c>
      <c r="G182" s="17">
        <f t="shared" si="11"/>
        <v>360.67</v>
      </c>
      <c r="H182" s="17"/>
      <c r="I182" s="17"/>
      <c r="J182" s="17"/>
      <c r="K182" s="17"/>
      <c r="L182" s="17"/>
    </row>
    <row r="183" ht="16.5" customHeight="1">
      <c r="B183" s="14">
        <v>46062.0</v>
      </c>
      <c r="C183" s="15" t="s">
        <v>240</v>
      </c>
      <c r="D183" s="17" t="s">
        <v>219</v>
      </c>
      <c r="E183" s="15"/>
      <c r="F183" s="17">
        <v>34.6</v>
      </c>
      <c r="G183" s="17">
        <f t="shared" si="11"/>
        <v>326.07</v>
      </c>
      <c r="H183" s="17"/>
      <c r="I183" s="17"/>
      <c r="J183" s="17"/>
      <c r="K183" s="17"/>
      <c r="L183" s="17" t="s">
        <v>250</v>
      </c>
    </row>
    <row r="184" ht="16.5" customHeight="1">
      <c r="B184" s="14">
        <v>46062.0</v>
      </c>
      <c r="C184" s="15" t="s">
        <v>244</v>
      </c>
      <c r="D184" s="17" t="s">
        <v>219</v>
      </c>
      <c r="E184" s="15"/>
      <c r="F184" s="17">
        <v>34.6</v>
      </c>
      <c r="G184" s="17">
        <f t="shared" si="11"/>
        <v>291.47</v>
      </c>
      <c r="H184" s="17"/>
      <c r="I184" s="17"/>
      <c r="J184" s="17"/>
      <c r="K184" s="17"/>
      <c r="L184" s="17" t="s">
        <v>251</v>
      </c>
    </row>
    <row r="185" ht="16.5" customHeight="1">
      <c r="B185" s="14">
        <v>46062.0</v>
      </c>
      <c r="C185" s="15" t="s">
        <v>244</v>
      </c>
      <c r="D185" s="17" t="s">
        <v>180</v>
      </c>
      <c r="E185" s="15"/>
      <c r="F185" s="17">
        <v>34.6</v>
      </c>
      <c r="G185" s="17">
        <f t="shared" si="11"/>
        <v>256.87</v>
      </c>
      <c r="H185" s="17"/>
      <c r="I185" s="17"/>
      <c r="J185" s="17"/>
      <c r="K185" s="17"/>
      <c r="L185" s="17" t="s">
        <v>252</v>
      </c>
    </row>
    <row r="186" ht="16.5" customHeight="1">
      <c r="B186" s="14">
        <v>46064.0</v>
      </c>
      <c r="C186" s="15" t="s">
        <v>244</v>
      </c>
      <c r="D186" s="17" t="s">
        <v>180</v>
      </c>
      <c r="E186" s="15"/>
      <c r="F186" s="17">
        <v>34.6</v>
      </c>
      <c r="G186" s="17">
        <f t="shared" si="11"/>
        <v>222.27</v>
      </c>
      <c r="H186" s="17"/>
      <c r="I186" s="17"/>
      <c r="J186" s="17"/>
      <c r="K186" s="17"/>
      <c r="L186" s="17"/>
    </row>
    <row r="187" ht="16.5" customHeight="1">
      <c r="B187" s="14">
        <v>46064.0</v>
      </c>
      <c r="C187" s="15" t="s">
        <v>244</v>
      </c>
      <c r="D187" s="17" t="s">
        <v>180</v>
      </c>
      <c r="E187" s="15"/>
      <c r="F187" s="17">
        <v>34.6</v>
      </c>
      <c r="G187" s="17">
        <f t="shared" si="11"/>
        <v>187.67</v>
      </c>
      <c r="H187" s="17"/>
      <c r="I187" s="17"/>
      <c r="J187" s="17"/>
      <c r="K187" s="17"/>
      <c r="L187" s="17"/>
    </row>
    <row r="188" ht="16.5" customHeight="1">
      <c r="B188" s="14">
        <v>46064.0</v>
      </c>
      <c r="C188" s="15" t="s">
        <v>244</v>
      </c>
      <c r="D188" s="17" t="s">
        <v>180</v>
      </c>
      <c r="E188" s="15"/>
      <c r="F188" s="17">
        <v>34.6</v>
      </c>
      <c r="G188" s="17">
        <f t="shared" si="11"/>
        <v>153.07</v>
      </c>
      <c r="H188" s="17"/>
      <c r="I188" s="17"/>
      <c r="J188" s="17"/>
      <c r="K188" s="17"/>
      <c r="L188" s="17"/>
    </row>
    <row r="189" ht="16.5" customHeight="1">
      <c r="B189" s="14">
        <v>46064.0</v>
      </c>
      <c r="C189" s="17" t="s">
        <v>320</v>
      </c>
      <c r="D189" s="17"/>
      <c r="E189" s="17">
        <v>800.0</v>
      </c>
      <c r="F189" s="17"/>
      <c r="G189" s="17">
        <f t="shared" si="11"/>
        <v>953.07</v>
      </c>
      <c r="H189" s="17"/>
      <c r="I189" s="17"/>
      <c r="J189" s="17"/>
      <c r="K189" s="17"/>
      <c r="L189" s="17"/>
    </row>
    <row r="190" ht="16.5" customHeight="1">
      <c r="B190" s="14">
        <v>46065.0</v>
      </c>
      <c r="C190" s="15" t="s">
        <v>240</v>
      </c>
      <c r="D190" s="17" t="s">
        <v>180</v>
      </c>
      <c r="E190" s="15"/>
      <c r="F190" s="17">
        <v>34.6</v>
      </c>
      <c r="G190" s="17">
        <f t="shared" si="11"/>
        <v>918.47</v>
      </c>
      <c r="H190" s="17"/>
      <c r="I190" s="17"/>
      <c r="J190" s="17"/>
      <c r="K190" s="17"/>
      <c r="L190" s="17"/>
    </row>
    <row r="191" ht="16.5" customHeight="1">
      <c r="B191" s="14">
        <v>46066.0</v>
      </c>
      <c r="C191" s="15" t="s">
        <v>240</v>
      </c>
      <c r="D191" s="17" t="s">
        <v>180</v>
      </c>
      <c r="E191" s="15"/>
      <c r="F191" s="17">
        <v>34.6</v>
      </c>
      <c r="G191" s="17">
        <f t="shared" si="11"/>
        <v>883.87</v>
      </c>
      <c r="H191" s="17"/>
      <c r="I191" s="17"/>
      <c r="J191" s="17"/>
      <c r="K191" s="17"/>
      <c r="L191" s="17"/>
    </row>
    <row r="192" ht="16.5" customHeight="1">
      <c r="B192" s="14">
        <v>46072.0</v>
      </c>
      <c r="C192" s="15" t="s">
        <v>244</v>
      </c>
      <c r="D192" s="17" t="s">
        <v>219</v>
      </c>
      <c r="E192" s="15"/>
      <c r="F192" s="17">
        <v>34.6</v>
      </c>
      <c r="G192" s="17">
        <f t="shared" si="11"/>
        <v>849.27</v>
      </c>
      <c r="H192" s="17"/>
      <c r="I192" s="17"/>
      <c r="J192" s="17"/>
      <c r="K192" s="17"/>
      <c r="L192" s="17"/>
    </row>
    <row r="193" ht="16.5" customHeight="1">
      <c r="B193" s="14">
        <v>46072.0</v>
      </c>
      <c r="C193" s="15" t="s">
        <v>244</v>
      </c>
      <c r="D193" s="17" t="s">
        <v>219</v>
      </c>
      <c r="E193" s="15"/>
      <c r="F193" s="17">
        <v>34.6</v>
      </c>
      <c r="G193" s="17">
        <f t="shared" si="11"/>
        <v>814.67</v>
      </c>
      <c r="H193" s="17"/>
      <c r="I193" s="17"/>
      <c r="J193" s="17"/>
      <c r="K193" s="17"/>
      <c r="L193" s="17"/>
    </row>
    <row r="194" ht="16.5" customHeight="1">
      <c r="B194" s="14">
        <v>46076.0</v>
      </c>
      <c r="C194" s="15" t="s">
        <v>240</v>
      </c>
      <c r="D194" s="17" t="s">
        <v>180</v>
      </c>
      <c r="E194" s="15"/>
      <c r="F194" s="17">
        <v>34.6</v>
      </c>
      <c r="G194" s="17">
        <f t="shared" si="11"/>
        <v>780.07</v>
      </c>
      <c r="H194" s="17"/>
      <c r="I194" s="17"/>
      <c r="J194" s="17"/>
      <c r="K194" s="17"/>
      <c r="L194" s="17"/>
    </row>
    <row r="195" ht="16.5" customHeight="1">
      <c r="B195" s="14">
        <v>46076.0</v>
      </c>
      <c r="C195" s="15" t="s">
        <v>240</v>
      </c>
      <c r="D195" s="17" t="s">
        <v>180</v>
      </c>
      <c r="E195" s="15"/>
      <c r="F195" s="17">
        <v>34.6</v>
      </c>
      <c r="G195" s="17">
        <f t="shared" si="11"/>
        <v>745.47</v>
      </c>
      <c r="H195" s="17"/>
      <c r="I195" s="17"/>
      <c r="J195" s="17"/>
      <c r="K195" s="17"/>
      <c r="L195" s="17"/>
    </row>
    <row r="196" ht="16.5" customHeight="1">
      <c r="B196" s="14">
        <v>46077.0</v>
      </c>
      <c r="C196" s="15" t="s">
        <v>241</v>
      </c>
      <c r="D196" s="17" t="s">
        <v>203</v>
      </c>
      <c r="E196" s="15"/>
      <c r="F196" s="17">
        <v>25.35</v>
      </c>
      <c r="G196" s="17">
        <f t="shared" si="11"/>
        <v>720.12</v>
      </c>
      <c r="H196" s="17"/>
      <c r="I196" s="17"/>
      <c r="J196" s="17"/>
      <c r="K196" s="17"/>
      <c r="L196" s="17"/>
    </row>
    <row r="197" ht="16.5" customHeight="1">
      <c r="B197" s="14">
        <v>46079.0</v>
      </c>
      <c r="C197" s="15" t="s">
        <v>240</v>
      </c>
      <c r="D197" s="17" t="s">
        <v>219</v>
      </c>
      <c r="E197" s="15"/>
      <c r="F197" s="17">
        <v>34.6</v>
      </c>
      <c r="G197" s="17">
        <f t="shared" si="11"/>
        <v>685.52</v>
      </c>
      <c r="H197" s="17"/>
      <c r="I197" s="17"/>
      <c r="J197" s="17"/>
      <c r="K197" s="17"/>
      <c r="L197" s="17"/>
    </row>
    <row r="198" ht="16.5" customHeight="1">
      <c r="B198" s="14">
        <v>46079.0</v>
      </c>
      <c r="C198" s="15" t="s">
        <v>240</v>
      </c>
      <c r="D198" s="17" t="s">
        <v>219</v>
      </c>
      <c r="E198" s="15"/>
      <c r="F198" s="17">
        <v>34.6</v>
      </c>
      <c r="G198" s="17">
        <f t="shared" si="11"/>
        <v>650.92</v>
      </c>
      <c r="H198" s="17"/>
      <c r="I198" s="17"/>
      <c r="J198" s="17"/>
      <c r="K198" s="17"/>
      <c r="L198" s="17"/>
    </row>
    <row r="199" ht="16.5" customHeight="1">
      <c r="B199" s="14">
        <v>46080.0</v>
      </c>
      <c r="C199" s="15" t="s">
        <v>240</v>
      </c>
      <c r="D199" s="17" t="s">
        <v>180</v>
      </c>
      <c r="E199" s="15"/>
      <c r="F199" s="17">
        <v>34.6</v>
      </c>
      <c r="G199" s="17">
        <f t="shared" si="11"/>
        <v>616.32</v>
      </c>
      <c r="H199" s="17"/>
      <c r="I199" s="17"/>
      <c r="J199" s="17"/>
      <c r="K199" s="17"/>
      <c r="L199" s="17"/>
    </row>
    <row r="200" ht="16.5" customHeight="1">
      <c r="B200" s="14">
        <v>46080.0</v>
      </c>
      <c r="C200" s="15" t="s">
        <v>240</v>
      </c>
      <c r="D200" s="17" t="s">
        <v>180</v>
      </c>
      <c r="E200" s="15"/>
      <c r="F200" s="17">
        <v>34.6</v>
      </c>
      <c r="G200" s="17">
        <f t="shared" si="11"/>
        <v>581.72</v>
      </c>
      <c r="H200" s="17"/>
      <c r="I200" s="17"/>
      <c r="J200" s="17"/>
      <c r="K200" s="17"/>
      <c r="L200" s="17"/>
    </row>
    <row r="201" ht="16.5" customHeight="1">
      <c r="B201" s="14">
        <v>46080.0</v>
      </c>
      <c r="C201" s="15" t="s">
        <v>240</v>
      </c>
      <c r="D201" s="17" t="s">
        <v>219</v>
      </c>
      <c r="E201" s="15"/>
      <c r="F201" s="17">
        <v>34.6</v>
      </c>
      <c r="G201" s="17">
        <f t="shared" si="11"/>
        <v>547.12</v>
      </c>
      <c r="H201" s="17"/>
      <c r="I201" s="17"/>
      <c r="J201" s="17"/>
      <c r="K201" s="17"/>
      <c r="L201" s="17" t="s">
        <v>250</v>
      </c>
    </row>
    <row r="202" ht="16.5" customHeight="1">
      <c r="B202" s="14">
        <v>46080.0</v>
      </c>
      <c r="C202" s="41" t="s">
        <v>244</v>
      </c>
      <c r="D202" s="42" t="s">
        <v>180</v>
      </c>
      <c r="E202" s="15"/>
      <c r="F202" s="17">
        <v>34.6</v>
      </c>
      <c r="G202" s="17">
        <f t="shared" si="11"/>
        <v>512.52</v>
      </c>
      <c r="H202" s="17"/>
      <c r="I202" s="17"/>
      <c r="J202" s="17"/>
      <c r="K202" s="17"/>
      <c r="L202" s="42" t="s">
        <v>255</v>
      </c>
    </row>
    <row r="203" ht="16.5" customHeight="1">
      <c r="B203" s="14">
        <v>46087.0</v>
      </c>
      <c r="C203" s="15" t="s">
        <v>240</v>
      </c>
      <c r="D203" s="17" t="s">
        <v>180</v>
      </c>
      <c r="E203" s="15"/>
      <c r="F203" s="17">
        <v>34.6</v>
      </c>
      <c r="G203" s="17">
        <f t="shared" si="11"/>
        <v>477.92</v>
      </c>
      <c r="H203" s="17"/>
      <c r="I203" s="17"/>
      <c r="J203" s="17"/>
      <c r="K203" s="17"/>
      <c r="L203" s="17"/>
    </row>
    <row r="204" ht="16.5" customHeight="1">
      <c r="B204" s="14">
        <v>46087.0</v>
      </c>
      <c r="C204" s="15" t="s">
        <v>240</v>
      </c>
      <c r="D204" s="17" t="s">
        <v>180</v>
      </c>
      <c r="E204" s="15"/>
      <c r="F204" s="17">
        <v>34.6</v>
      </c>
      <c r="G204" s="17">
        <f t="shared" si="11"/>
        <v>443.32</v>
      </c>
      <c r="H204" s="17"/>
      <c r="I204" s="17"/>
      <c r="J204" s="17"/>
      <c r="K204" s="17"/>
      <c r="L204" s="17"/>
    </row>
    <row r="205" ht="16.5" customHeight="1">
      <c r="B205" s="14">
        <v>46090.0</v>
      </c>
      <c r="C205" s="15" t="s">
        <v>240</v>
      </c>
      <c r="D205" s="17" t="s">
        <v>219</v>
      </c>
      <c r="E205" s="15"/>
      <c r="F205" s="17">
        <v>34.6</v>
      </c>
      <c r="G205" s="17">
        <f t="shared" si="11"/>
        <v>408.72</v>
      </c>
      <c r="H205" s="17"/>
      <c r="I205" s="17"/>
      <c r="J205" s="17"/>
      <c r="K205" s="17"/>
      <c r="L205" s="17"/>
    </row>
    <row r="206" ht="16.5" customHeight="1">
      <c r="B206" s="14">
        <v>46090.0</v>
      </c>
      <c r="C206" s="15" t="s">
        <v>14</v>
      </c>
      <c r="D206" s="17"/>
      <c r="E206" s="15"/>
      <c r="F206" s="17"/>
      <c r="G206" s="17">
        <v>375.0</v>
      </c>
      <c r="H206" s="17"/>
      <c r="I206" s="17"/>
      <c r="J206" s="17"/>
      <c r="K206" s="17"/>
      <c r="L206" s="17"/>
    </row>
    <row r="207" ht="16.5" customHeight="1">
      <c r="B207" s="14">
        <v>46092.0</v>
      </c>
      <c r="C207" s="15" t="s">
        <v>240</v>
      </c>
      <c r="D207" s="17" t="s">
        <v>180</v>
      </c>
      <c r="E207" s="15"/>
      <c r="F207" s="17">
        <v>34.6</v>
      </c>
      <c r="G207" s="17">
        <f t="shared" ref="G207:G221" si="12">G206+E207-F207</f>
        <v>340.4</v>
      </c>
      <c r="H207" s="17"/>
      <c r="I207" s="17"/>
      <c r="J207" s="17"/>
      <c r="K207" s="17"/>
      <c r="L207" s="17"/>
    </row>
    <row r="208" ht="16.5" customHeight="1">
      <c r="B208" s="36">
        <v>46092.0</v>
      </c>
      <c r="C208" s="41" t="s">
        <v>320</v>
      </c>
      <c r="D208" s="42"/>
      <c r="E208" s="41">
        <v>800.0</v>
      </c>
      <c r="F208" s="42"/>
      <c r="G208" s="17">
        <f t="shared" si="12"/>
        <v>1140.4</v>
      </c>
      <c r="H208" s="17"/>
      <c r="I208" s="17"/>
      <c r="J208" s="17"/>
      <c r="K208" s="17"/>
      <c r="L208" s="17"/>
    </row>
    <row r="209" ht="16.5" customHeight="1">
      <c r="B209" s="36">
        <v>46093.0</v>
      </c>
      <c r="C209" s="41" t="s">
        <v>240</v>
      </c>
      <c r="D209" s="42" t="s">
        <v>219</v>
      </c>
      <c r="E209" s="15"/>
      <c r="F209" s="42">
        <v>34.6</v>
      </c>
      <c r="G209" s="17">
        <f t="shared" si="12"/>
        <v>1105.8</v>
      </c>
      <c r="H209" s="17"/>
      <c r="I209" s="17"/>
      <c r="J209" s="46"/>
      <c r="K209" s="46"/>
      <c r="L209" s="46"/>
    </row>
    <row r="210" ht="16.5" customHeight="1">
      <c r="B210" s="36">
        <v>46094.0</v>
      </c>
      <c r="C210" s="41" t="s">
        <v>240</v>
      </c>
      <c r="D210" s="42" t="s">
        <v>219</v>
      </c>
      <c r="E210" s="15"/>
      <c r="F210" s="42">
        <v>34.6</v>
      </c>
      <c r="G210" s="17">
        <f t="shared" si="12"/>
        <v>1071.2</v>
      </c>
      <c r="H210" s="17"/>
      <c r="I210" s="17"/>
      <c r="J210" s="17"/>
      <c r="K210" s="17"/>
      <c r="L210" s="17"/>
    </row>
    <row r="211" ht="16.5" customHeight="1">
      <c r="B211" s="36">
        <v>46094.0</v>
      </c>
      <c r="C211" s="41" t="s">
        <v>244</v>
      </c>
      <c r="D211" s="42" t="s">
        <v>180</v>
      </c>
      <c r="E211" s="15"/>
      <c r="F211" s="42">
        <v>34.6</v>
      </c>
      <c r="G211" s="17">
        <f t="shared" si="12"/>
        <v>1036.6</v>
      </c>
      <c r="H211" s="17"/>
      <c r="I211" s="17"/>
      <c r="J211" s="17"/>
      <c r="K211" s="17"/>
      <c r="L211" s="42" t="s">
        <v>323</v>
      </c>
    </row>
    <row r="212" ht="16.5" customHeight="1">
      <c r="B212" s="36">
        <v>46094.0</v>
      </c>
      <c r="C212" s="41" t="s">
        <v>244</v>
      </c>
      <c r="D212" s="42" t="s">
        <v>180</v>
      </c>
      <c r="E212" s="15"/>
      <c r="F212" s="42">
        <v>34.6</v>
      </c>
      <c r="G212" s="17">
        <f t="shared" si="12"/>
        <v>1002</v>
      </c>
      <c r="H212" s="17"/>
      <c r="I212" s="17"/>
      <c r="J212" s="17"/>
      <c r="K212" s="17"/>
      <c r="L212" s="42" t="s">
        <v>324</v>
      </c>
    </row>
    <row r="213" ht="16.5" customHeight="1">
      <c r="B213" s="36">
        <v>46106.0</v>
      </c>
      <c r="C213" s="41" t="s">
        <v>244</v>
      </c>
      <c r="D213" s="42" t="s">
        <v>180</v>
      </c>
      <c r="E213" s="15"/>
      <c r="F213" s="42">
        <v>34.6</v>
      </c>
      <c r="G213" s="17">
        <f t="shared" si="12"/>
        <v>967.4</v>
      </c>
      <c r="H213" s="17"/>
      <c r="I213" s="17"/>
      <c r="J213" s="17"/>
      <c r="K213" s="17"/>
      <c r="L213" s="17"/>
    </row>
    <row r="214" ht="16.5" customHeight="1">
      <c r="B214" s="36">
        <v>46108.0</v>
      </c>
      <c r="C214" s="41" t="s">
        <v>240</v>
      </c>
      <c r="D214" s="45" t="s">
        <v>180</v>
      </c>
      <c r="E214" s="15"/>
      <c r="F214" s="45">
        <v>34.6</v>
      </c>
      <c r="G214" s="17">
        <f t="shared" si="12"/>
        <v>932.8</v>
      </c>
      <c r="H214" s="17"/>
      <c r="I214" s="17"/>
      <c r="J214" s="46"/>
      <c r="K214" s="46"/>
      <c r="L214" s="46"/>
    </row>
    <row r="215" ht="16.5" customHeight="1">
      <c r="B215" s="36">
        <v>46111.0</v>
      </c>
      <c r="C215" s="41" t="s">
        <v>240</v>
      </c>
      <c r="D215" s="45" t="s">
        <v>180</v>
      </c>
      <c r="E215" s="15"/>
      <c r="F215" s="45">
        <v>34.6</v>
      </c>
      <c r="G215" s="17">
        <f t="shared" si="12"/>
        <v>898.2</v>
      </c>
      <c r="H215" s="17"/>
      <c r="I215" s="17"/>
      <c r="J215" s="46"/>
      <c r="K215" s="46"/>
      <c r="L215" s="46"/>
    </row>
    <row r="216" ht="16.5" customHeight="1">
      <c r="B216" s="36">
        <v>46122.0</v>
      </c>
      <c r="C216" s="41" t="s">
        <v>240</v>
      </c>
      <c r="D216" s="45" t="s">
        <v>201</v>
      </c>
      <c r="E216" s="15"/>
      <c r="F216" s="45">
        <v>24.49</v>
      </c>
      <c r="G216" s="17">
        <f t="shared" si="12"/>
        <v>873.71</v>
      </c>
      <c r="H216" s="17"/>
      <c r="I216" s="17"/>
      <c r="J216" s="46"/>
      <c r="K216" s="46"/>
      <c r="L216" s="46"/>
    </row>
    <row r="217" ht="16.5" customHeight="1">
      <c r="B217" s="36">
        <v>46129.0</v>
      </c>
      <c r="C217" s="41" t="s">
        <v>240</v>
      </c>
      <c r="D217" s="45" t="s">
        <v>180</v>
      </c>
      <c r="E217" s="15"/>
      <c r="F217" s="45">
        <v>34.6</v>
      </c>
      <c r="G217" s="17">
        <f t="shared" si="12"/>
        <v>839.11</v>
      </c>
      <c r="H217" s="17"/>
      <c r="I217" s="17"/>
      <c r="J217" s="46"/>
      <c r="K217" s="46"/>
      <c r="L217" s="46"/>
    </row>
    <row r="218" ht="16.5" customHeight="1">
      <c r="B218" s="36">
        <v>46133.0</v>
      </c>
      <c r="C218" s="41" t="s">
        <v>241</v>
      </c>
      <c r="D218" s="45" t="s">
        <v>203</v>
      </c>
      <c r="E218" s="15"/>
      <c r="F218" s="45">
        <v>25.35</v>
      </c>
      <c r="G218" s="17">
        <f t="shared" si="12"/>
        <v>813.76</v>
      </c>
      <c r="H218" s="17"/>
      <c r="I218" s="17"/>
      <c r="J218" s="46"/>
      <c r="K218" s="46"/>
      <c r="L218" s="46"/>
    </row>
    <row r="219" ht="16.5" customHeight="1">
      <c r="B219" s="36">
        <v>46134.0</v>
      </c>
      <c r="C219" s="41" t="s">
        <v>240</v>
      </c>
      <c r="D219" s="45" t="s">
        <v>180</v>
      </c>
      <c r="E219" s="15"/>
      <c r="F219" s="45">
        <v>34.6</v>
      </c>
      <c r="G219" s="17">
        <f t="shared" si="12"/>
        <v>779.16</v>
      </c>
      <c r="H219" s="17"/>
      <c r="I219" s="17"/>
      <c r="J219" s="46"/>
      <c r="K219" s="46"/>
      <c r="L219" s="46"/>
    </row>
    <row r="220" ht="16.5" customHeight="1">
      <c r="B220" s="36">
        <v>46135.0</v>
      </c>
      <c r="C220" s="15"/>
      <c r="D220" s="45" t="s">
        <v>180</v>
      </c>
      <c r="E220" s="15"/>
      <c r="F220" s="45">
        <v>34.6</v>
      </c>
      <c r="G220" s="17">
        <f t="shared" si="12"/>
        <v>744.56</v>
      </c>
      <c r="H220" s="17"/>
      <c r="I220" s="17"/>
      <c r="J220" s="46"/>
      <c r="K220" s="46"/>
      <c r="L220" s="46"/>
    </row>
    <row r="221" ht="16.5" customHeight="1">
      <c r="B221" s="36">
        <v>46136.0</v>
      </c>
      <c r="C221" s="41" t="s">
        <v>241</v>
      </c>
      <c r="D221" s="45" t="s">
        <v>203</v>
      </c>
      <c r="E221" s="15"/>
      <c r="F221" s="45">
        <v>25.35</v>
      </c>
      <c r="G221" s="17">
        <f t="shared" si="12"/>
        <v>719.21</v>
      </c>
      <c r="H221" s="17"/>
      <c r="I221" s="17"/>
      <c r="J221" s="46"/>
      <c r="K221" s="46"/>
      <c r="L221" s="46"/>
    </row>
    <row r="222" ht="16.5" customHeight="1">
      <c r="B222" s="36">
        <v>46140.0</v>
      </c>
      <c r="C222" s="41" t="s">
        <v>147</v>
      </c>
      <c r="D222" s="71" t="s">
        <v>325</v>
      </c>
      <c r="E222" s="15"/>
      <c r="F222" s="50"/>
      <c r="G222" s="42">
        <v>5519.0</v>
      </c>
      <c r="H222" s="17"/>
      <c r="I222" s="17"/>
      <c r="J222" s="50"/>
      <c r="K222" s="50"/>
      <c r="L222" s="50"/>
    </row>
    <row r="223" ht="16.5" customHeight="1">
      <c r="B223" s="36">
        <v>46142.0</v>
      </c>
      <c r="C223" s="41" t="s">
        <v>240</v>
      </c>
      <c r="D223" s="71" t="s">
        <v>219</v>
      </c>
      <c r="E223" s="15"/>
      <c r="F223" s="71">
        <v>34.6</v>
      </c>
      <c r="G223" s="17">
        <f t="shared" ref="G223:G253" si="13">G222+E223-F223</f>
        <v>5484.4</v>
      </c>
      <c r="H223" s="17"/>
      <c r="I223" s="17"/>
      <c r="J223" s="50"/>
      <c r="K223" s="50"/>
      <c r="L223" s="50"/>
    </row>
    <row r="224" ht="16.5" customHeight="1">
      <c r="B224" s="36">
        <v>46142.0</v>
      </c>
      <c r="C224" s="41" t="s">
        <v>240</v>
      </c>
      <c r="D224" s="71" t="s">
        <v>219</v>
      </c>
      <c r="E224" s="15"/>
      <c r="F224" s="71">
        <v>34.6</v>
      </c>
      <c r="G224" s="17">
        <f t="shared" si="13"/>
        <v>5449.8</v>
      </c>
      <c r="H224" s="17"/>
      <c r="I224" s="17"/>
      <c r="J224" s="50"/>
      <c r="K224" s="50"/>
      <c r="L224" s="50"/>
    </row>
    <row r="225" ht="16.5" customHeight="1">
      <c r="B225" s="36">
        <v>46160.0</v>
      </c>
      <c r="C225" s="41" t="s">
        <v>240</v>
      </c>
      <c r="D225" s="71" t="s">
        <v>219</v>
      </c>
      <c r="E225" s="15"/>
      <c r="F225" s="71">
        <v>34.6</v>
      </c>
      <c r="G225" s="17">
        <f t="shared" si="13"/>
        <v>5415.2</v>
      </c>
      <c r="H225" s="17"/>
      <c r="I225" s="17"/>
      <c r="J225" s="50"/>
      <c r="K225" s="50"/>
      <c r="L225" s="50"/>
    </row>
    <row r="226" ht="16.5" customHeight="1">
      <c r="B226" s="36">
        <v>46160.0</v>
      </c>
      <c r="C226" s="15"/>
      <c r="D226" s="71" t="s">
        <v>219</v>
      </c>
      <c r="E226" s="15"/>
      <c r="F226" s="71">
        <v>34.6</v>
      </c>
      <c r="G226" s="17">
        <f t="shared" si="13"/>
        <v>5380.6</v>
      </c>
      <c r="H226" s="17"/>
      <c r="I226" s="17"/>
      <c r="J226" s="50"/>
      <c r="K226" s="50"/>
      <c r="L226" s="50"/>
    </row>
    <row r="227" ht="16.5" customHeight="1">
      <c r="B227" s="36">
        <v>46171.0</v>
      </c>
      <c r="C227" s="41" t="s">
        <v>234</v>
      </c>
      <c r="D227" s="71" t="s">
        <v>219</v>
      </c>
      <c r="E227" s="15"/>
      <c r="F227" s="71">
        <v>3.46</v>
      </c>
      <c r="G227" s="17">
        <f t="shared" si="13"/>
        <v>5377.14</v>
      </c>
      <c r="H227" s="17"/>
      <c r="I227" s="17"/>
      <c r="J227" s="50"/>
      <c r="K227" s="50"/>
      <c r="L227" s="50"/>
      <c r="O227" s="44" t="s">
        <v>326</v>
      </c>
      <c r="P227" s="44" t="s">
        <v>327</v>
      </c>
      <c r="Q227" s="44" t="s">
        <v>328</v>
      </c>
    </row>
    <row r="228" ht="16.5" customHeight="1">
      <c r="B228" s="36">
        <v>46198.0</v>
      </c>
      <c r="C228" s="41"/>
      <c r="D228" s="71" t="s">
        <v>180</v>
      </c>
      <c r="E228" s="15"/>
      <c r="F228" s="71">
        <v>34.6</v>
      </c>
      <c r="G228" s="17">
        <f t="shared" si="13"/>
        <v>5342.54</v>
      </c>
      <c r="H228" s="17"/>
      <c r="I228" s="17"/>
      <c r="J228" s="50"/>
      <c r="K228" s="50"/>
      <c r="L228" s="50"/>
    </row>
    <row r="229" ht="16.5" customHeight="1">
      <c r="B229" s="36">
        <v>46199.0</v>
      </c>
      <c r="C229" s="15"/>
      <c r="D229" s="71" t="s">
        <v>180</v>
      </c>
      <c r="E229" s="15"/>
      <c r="F229" s="71">
        <v>34.6</v>
      </c>
      <c r="G229" s="17">
        <f t="shared" si="13"/>
        <v>5307.94</v>
      </c>
      <c r="H229" s="17"/>
      <c r="I229" s="17"/>
      <c r="J229" s="50"/>
      <c r="K229" s="50"/>
      <c r="L229" s="50"/>
    </row>
    <row r="230" ht="16.5" customHeight="1">
      <c r="B230" s="36">
        <v>46199.0</v>
      </c>
      <c r="C230" s="15"/>
      <c r="D230" s="71" t="s">
        <v>219</v>
      </c>
      <c r="E230" s="15"/>
      <c r="F230" s="71">
        <v>34.6</v>
      </c>
      <c r="G230" s="17">
        <f t="shared" si="13"/>
        <v>5273.34</v>
      </c>
      <c r="H230" s="17"/>
      <c r="I230" s="17"/>
      <c r="J230" s="50"/>
      <c r="K230" s="50"/>
      <c r="L230" s="50"/>
    </row>
    <row r="231" ht="16.5" customHeight="1">
      <c r="B231" s="36">
        <v>46203.0</v>
      </c>
      <c r="C231" s="15"/>
      <c r="D231" s="71" t="s">
        <v>219</v>
      </c>
      <c r="E231" s="15"/>
      <c r="F231" s="71">
        <v>34.6</v>
      </c>
      <c r="G231" s="17">
        <f t="shared" si="13"/>
        <v>5238.74</v>
      </c>
      <c r="H231" s="17"/>
      <c r="I231" s="17"/>
      <c r="J231" s="50"/>
      <c r="K231" s="50"/>
      <c r="L231" s="50"/>
    </row>
    <row r="232" ht="16.5" customHeight="1">
      <c r="B232" s="36">
        <v>46203.0</v>
      </c>
      <c r="C232" s="15"/>
      <c r="D232" s="71" t="s">
        <v>219</v>
      </c>
      <c r="E232" s="15"/>
      <c r="F232" s="71">
        <v>34.6</v>
      </c>
      <c r="G232" s="17">
        <f t="shared" si="13"/>
        <v>5204.14</v>
      </c>
      <c r="H232" s="17"/>
      <c r="I232" s="17"/>
      <c r="J232" s="50"/>
      <c r="K232" s="50"/>
      <c r="L232" s="50"/>
    </row>
    <row r="233" ht="16.5" customHeight="1">
      <c r="B233" s="36">
        <v>46205.0</v>
      </c>
      <c r="C233" s="15"/>
      <c r="D233" s="71" t="s">
        <v>219</v>
      </c>
      <c r="E233" s="15"/>
      <c r="F233" s="71">
        <v>34.6</v>
      </c>
      <c r="G233" s="17">
        <f t="shared" si="13"/>
        <v>5169.54</v>
      </c>
      <c r="H233" s="17"/>
      <c r="I233" s="17"/>
      <c r="J233" s="50"/>
      <c r="K233" s="50"/>
      <c r="L233" s="50"/>
    </row>
    <row r="234" ht="16.5" customHeight="1">
      <c r="B234" s="36">
        <v>46212.0</v>
      </c>
      <c r="C234" s="15"/>
      <c r="D234" s="71" t="s">
        <v>180</v>
      </c>
      <c r="E234" s="15"/>
      <c r="F234" s="71">
        <v>22.49</v>
      </c>
      <c r="G234" s="17">
        <f t="shared" si="13"/>
        <v>5147.05</v>
      </c>
      <c r="H234" s="17"/>
      <c r="I234" s="17"/>
      <c r="J234" s="50"/>
      <c r="K234" s="50"/>
      <c r="L234" s="50"/>
    </row>
    <row r="235" ht="16.5" customHeight="1">
      <c r="B235" s="36">
        <v>46217.0</v>
      </c>
      <c r="C235" s="15"/>
      <c r="D235" s="71" t="s">
        <v>219</v>
      </c>
      <c r="E235" s="15"/>
      <c r="F235" s="71">
        <v>34.6</v>
      </c>
      <c r="G235" s="17">
        <f t="shared" si="13"/>
        <v>5112.45</v>
      </c>
      <c r="H235" s="17"/>
      <c r="I235" s="17"/>
      <c r="J235" s="50"/>
      <c r="K235" s="50"/>
      <c r="L235" s="50"/>
    </row>
    <row r="236" ht="16.5" customHeight="1">
      <c r="B236" s="36">
        <v>46219.0</v>
      </c>
      <c r="C236" s="15"/>
      <c r="D236" s="42" t="s">
        <v>259</v>
      </c>
      <c r="E236" s="15"/>
      <c r="F236" s="71">
        <v>28.36</v>
      </c>
      <c r="G236" s="17">
        <f t="shared" si="13"/>
        <v>5084.09</v>
      </c>
      <c r="H236" s="17"/>
      <c r="I236" s="17"/>
      <c r="J236" s="50"/>
      <c r="K236" s="50"/>
      <c r="L236" s="50"/>
    </row>
    <row r="237" ht="16.5" customHeight="1">
      <c r="B237" s="36">
        <v>46219.0</v>
      </c>
      <c r="C237" s="15"/>
      <c r="D237" s="71" t="s">
        <v>180</v>
      </c>
      <c r="E237" s="15"/>
      <c r="F237" s="71">
        <v>34.6</v>
      </c>
      <c r="G237" s="17">
        <f t="shared" si="13"/>
        <v>5049.49</v>
      </c>
      <c r="H237" s="17"/>
      <c r="I237" s="17"/>
      <c r="J237" s="50"/>
      <c r="K237" s="50"/>
      <c r="L237" s="50"/>
    </row>
    <row r="238" ht="16.5" customHeight="1">
      <c r="B238" s="36">
        <v>46225.0</v>
      </c>
      <c r="C238" s="15"/>
      <c r="D238" s="71" t="s">
        <v>219</v>
      </c>
      <c r="E238" s="15"/>
      <c r="F238" s="71">
        <v>34.6</v>
      </c>
      <c r="G238" s="17">
        <f t="shared" si="13"/>
        <v>5014.89</v>
      </c>
      <c r="H238" s="17"/>
      <c r="I238" s="17"/>
      <c r="J238" s="50"/>
      <c r="K238" s="50"/>
      <c r="L238" s="50"/>
      <c r="M238" s="44" t="s">
        <v>329</v>
      </c>
      <c r="O238" s="44" t="s">
        <v>330</v>
      </c>
      <c r="P238" s="44" t="s">
        <v>331</v>
      </c>
      <c r="Q238" s="44" t="s">
        <v>332</v>
      </c>
    </row>
    <row r="239" ht="16.5" customHeight="1">
      <c r="B239" s="36">
        <v>46237.0</v>
      </c>
      <c r="C239" s="15"/>
      <c r="D239" s="71" t="s">
        <v>219</v>
      </c>
      <c r="E239" s="15"/>
      <c r="F239" s="71">
        <v>34.6</v>
      </c>
      <c r="G239" s="17">
        <f t="shared" si="13"/>
        <v>4980.29</v>
      </c>
      <c r="H239" s="17"/>
      <c r="I239" s="17"/>
      <c r="J239" s="50"/>
      <c r="K239" s="50"/>
      <c r="L239" s="50"/>
    </row>
    <row r="240" ht="16.5" customHeight="1">
      <c r="B240" s="36">
        <v>46248.0</v>
      </c>
      <c r="C240" s="15"/>
      <c r="D240" s="42" t="s">
        <v>259</v>
      </c>
      <c r="E240" s="15"/>
      <c r="F240" s="71">
        <v>63.42</v>
      </c>
      <c r="G240" s="17">
        <f t="shared" si="13"/>
        <v>4916.87</v>
      </c>
      <c r="H240" s="17"/>
      <c r="I240" s="17"/>
      <c r="J240" s="50"/>
      <c r="K240" s="50"/>
      <c r="L240" s="50"/>
    </row>
    <row r="241" ht="16.5" customHeight="1">
      <c r="B241" s="36">
        <v>46253.0</v>
      </c>
      <c r="C241" s="15"/>
      <c r="D241" s="71" t="s">
        <v>180</v>
      </c>
      <c r="E241" s="15"/>
      <c r="F241" s="71">
        <v>29.41</v>
      </c>
      <c r="G241" s="17">
        <f t="shared" si="13"/>
        <v>4887.46</v>
      </c>
      <c r="H241" s="17"/>
      <c r="I241" s="17"/>
      <c r="J241" s="50"/>
      <c r="K241" s="50"/>
      <c r="L241" s="50"/>
    </row>
    <row r="242" ht="16.5" customHeight="1">
      <c r="B242" s="36">
        <v>46253.0</v>
      </c>
      <c r="C242" s="15"/>
      <c r="D242" s="71" t="s">
        <v>180</v>
      </c>
      <c r="E242" s="15"/>
      <c r="F242" s="71">
        <v>34.6</v>
      </c>
      <c r="G242" s="17">
        <f t="shared" si="13"/>
        <v>4852.86</v>
      </c>
      <c r="H242" s="17"/>
      <c r="I242" s="17"/>
      <c r="J242" s="50"/>
      <c r="K242" s="50"/>
      <c r="L242" s="50"/>
    </row>
    <row r="243" ht="16.5" customHeight="1">
      <c r="B243" s="36">
        <v>46258.0</v>
      </c>
      <c r="C243" s="15"/>
      <c r="D243" s="71" t="s">
        <v>219</v>
      </c>
      <c r="E243" s="15"/>
      <c r="F243" s="71">
        <v>34.6</v>
      </c>
      <c r="G243" s="17">
        <f t="shared" si="13"/>
        <v>4818.26</v>
      </c>
      <c r="H243" s="17"/>
      <c r="I243" s="17"/>
      <c r="J243" s="50"/>
      <c r="K243" s="50"/>
      <c r="L243" s="50"/>
    </row>
    <row r="244" ht="16.5" customHeight="1">
      <c r="B244" s="36">
        <v>46258.0</v>
      </c>
      <c r="C244" s="15"/>
      <c r="D244" s="71" t="s">
        <v>219</v>
      </c>
      <c r="E244" s="15"/>
      <c r="F244" s="71">
        <v>34.6</v>
      </c>
      <c r="G244" s="17">
        <f t="shared" si="13"/>
        <v>4783.66</v>
      </c>
      <c r="H244" s="17"/>
      <c r="I244" s="17"/>
      <c r="J244" s="50"/>
      <c r="K244" s="50"/>
      <c r="L244" s="50"/>
    </row>
    <row r="245" ht="16.5" customHeight="1">
      <c r="B245" s="36">
        <v>46269.0</v>
      </c>
      <c r="C245" s="15"/>
      <c r="D245" s="71" t="s">
        <v>219</v>
      </c>
      <c r="E245" s="15"/>
      <c r="F245" s="71">
        <v>3.46</v>
      </c>
      <c r="G245" s="17">
        <f t="shared" si="13"/>
        <v>4780.2</v>
      </c>
      <c r="H245" s="17"/>
      <c r="I245" s="17"/>
      <c r="J245" s="50"/>
      <c r="K245" s="50"/>
      <c r="L245" s="50"/>
    </row>
    <row r="246" ht="16.5" customHeight="1">
      <c r="B246" s="36">
        <v>46274.0</v>
      </c>
      <c r="C246" s="15"/>
      <c r="D246" s="71" t="s">
        <v>219</v>
      </c>
      <c r="E246" s="15"/>
      <c r="F246" s="71">
        <v>34.6</v>
      </c>
      <c r="G246" s="17">
        <f t="shared" si="13"/>
        <v>4745.6</v>
      </c>
      <c r="H246" s="17"/>
      <c r="I246" s="17"/>
      <c r="J246" s="50"/>
      <c r="K246" s="50"/>
      <c r="L246" s="50"/>
    </row>
    <row r="247" ht="16.5" customHeight="1">
      <c r="B247" s="36">
        <v>46275.0</v>
      </c>
      <c r="C247" s="15"/>
      <c r="D247" s="71" t="s">
        <v>219</v>
      </c>
      <c r="E247" s="15"/>
      <c r="F247" s="71">
        <v>27.68</v>
      </c>
      <c r="G247" s="17">
        <f t="shared" si="13"/>
        <v>4717.92</v>
      </c>
      <c r="H247" s="17"/>
      <c r="I247" s="17"/>
      <c r="J247" s="50"/>
      <c r="K247" s="50"/>
      <c r="L247" s="50"/>
    </row>
    <row r="248" ht="16.5" customHeight="1">
      <c r="B248" s="36">
        <v>46275.0</v>
      </c>
      <c r="C248" s="15"/>
      <c r="D248" s="71" t="s">
        <v>180</v>
      </c>
      <c r="E248" s="15"/>
      <c r="F248" s="71">
        <v>34.6</v>
      </c>
      <c r="G248" s="17">
        <f t="shared" si="13"/>
        <v>4683.32</v>
      </c>
      <c r="H248" s="17"/>
      <c r="I248" s="17"/>
      <c r="J248" s="50"/>
      <c r="K248" s="50"/>
      <c r="L248" s="50"/>
    </row>
    <row r="249" ht="16.5" customHeight="1">
      <c r="B249" s="36">
        <v>46276.0</v>
      </c>
      <c r="C249" s="15"/>
      <c r="D249" s="71" t="s">
        <v>180</v>
      </c>
      <c r="E249" s="15"/>
      <c r="F249" s="71">
        <v>34.6</v>
      </c>
      <c r="G249" s="17">
        <f t="shared" si="13"/>
        <v>4648.72</v>
      </c>
      <c r="H249" s="17"/>
      <c r="I249" s="17"/>
      <c r="J249" s="50"/>
      <c r="K249" s="50"/>
      <c r="L249" s="50"/>
    </row>
    <row r="250" ht="16.5" customHeight="1">
      <c r="B250" s="36">
        <v>46276.0</v>
      </c>
      <c r="C250" s="15"/>
      <c r="D250" s="71" t="s">
        <v>180</v>
      </c>
      <c r="E250" s="15"/>
      <c r="F250" s="71">
        <v>16.26</v>
      </c>
      <c r="G250" s="17">
        <f t="shared" si="13"/>
        <v>4632.46</v>
      </c>
      <c r="H250" s="17"/>
      <c r="I250" s="17"/>
      <c r="J250" s="50"/>
      <c r="K250" s="50"/>
      <c r="L250" s="50"/>
    </row>
    <row r="251" ht="16.5" customHeight="1">
      <c r="B251" s="36">
        <v>46286.0</v>
      </c>
      <c r="C251" s="15"/>
      <c r="D251" s="71" t="s">
        <v>180</v>
      </c>
      <c r="E251" s="15"/>
      <c r="F251" s="71">
        <v>34.6</v>
      </c>
      <c r="G251" s="17">
        <f t="shared" si="13"/>
        <v>4597.86</v>
      </c>
      <c r="H251" s="17"/>
      <c r="I251" s="17"/>
      <c r="J251" s="50"/>
      <c r="K251" s="50"/>
      <c r="L251" s="50"/>
    </row>
    <row r="252" ht="16.5" customHeight="1">
      <c r="B252" s="36">
        <v>46287.0</v>
      </c>
      <c r="C252" s="15"/>
      <c r="D252" s="71" t="s">
        <v>180</v>
      </c>
      <c r="E252" s="15"/>
      <c r="F252" s="71">
        <v>34.6</v>
      </c>
      <c r="G252" s="17">
        <f t="shared" si="13"/>
        <v>4563.26</v>
      </c>
      <c r="H252" s="17"/>
      <c r="I252" s="17"/>
      <c r="J252" s="50"/>
      <c r="K252" s="50"/>
      <c r="L252" s="50"/>
    </row>
    <row r="253" ht="16.5" customHeight="1">
      <c r="B253" s="36">
        <v>46287.0</v>
      </c>
      <c r="C253" s="15"/>
      <c r="D253" s="71" t="s">
        <v>219</v>
      </c>
      <c r="E253" s="15"/>
      <c r="F253" s="71">
        <v>27.68</v>
      </c>
      <c r="G253" s="17">
        <f t="shared" si="13"/>
        <v>4535.58</v>
      </c>
      <c r="H253" s="17"/>
      <c r="I253" s="17"/>
      <c r="J253" s="50"/>
      <c r="K253" s="50"/>
      <c r="L253" s="50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25.0"/>
    <col customWidth="1" min="5" max="5" width="9.0"/>
    <col customWidth="1" min="6" max="6" width="8.71"/>
    <col customWidth="1" min="7" max="9" width="9.0"/>
    <col customWidth="1" min="10" max="11" width="8.71"/>
    <col customWidth="1" min="12" max="12" width="12.14"/>
    <col customWidth="1" min="13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81" t="s">
        <v>267</v>
      </c>
      <c r="C2" s="82"/>
      <c r="D2" s="82"/>
      <c r="E2" s="82"/>
      <c r="F2" s="83"/>
      <c r="G2" s="83"/>
      <c r="H2" s="83">
        <v>196.0</v>
      </c>
      <c r="I2" s="5"/>
      <c r="J2" s="44">
        <v>195.0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44977.0</v>
      </c>
      <c r="C4" s="15" t="s">
        <v>270</v>
      </c>
      <c r="D4" s="15" t="s">
        <v>271</v>
      </c>
      <c r="E4" s="15"/>
      <c r="F4" s="15">
        <v>200.0</v>
      </c>
      <c r="G4" s="16"/>
      <c r="H4" s="16"/>
      <c r="I4" s="17">
        <v>0.83</v>
      </c>
      <c r="J4" s="17"/>
      <c r="K4" s="17"/>
      <c r="L4" s="17"/>
    </row>
    <row r="5" ht="16.5" customHeight="1">
      <c r="B5" s="14">
        <v>44979.0</v>
      </c>
      <c r="C5" s="15"/>
      <c r="D5" s="15" t="s">
        <v>271</v>
      </c>
      <c r="E5" s="15"/>
      <c r="F5" s="15">
        <v>200.0</v>
      </c>
      <c r="G5" s="16"/>
      <c r="H5" s="16"/>
      <c r="I5" s="17"/>
      <c r="J5" s="17"/>
      <c r="K5" s="17"/>
      <c r="L5" s="17"/>
    </row>
    <row r="6" ht="16.5" customHeight="1">
      <c r="B6" s="14">
        <v>44987.0</v>
      </c>
      <c r="C6" s="15"/>
      <c r="D6" s="15"/>
      <c r="E6" s="15"/>
      <c r="F6" s="15"/>
      <c r="G6" s="16">
        <v>1080.0</v>
      </c>
      <c r="H6" s="16"/>
      <c r="I6" s="17"/>
      <c r="J6" s="17"/>
      <c r="K6" s="17"/>
      <c r="L6" s="17"/>
    </row>
    <row r="7" ht="16.5" customHeight="1">
      <c r="B7" s="14">
        <v>44988.0</v>
      </c>
      <c r="C7" s="15"/>
      <c r="D7" s="15" t="s">
        <v>272</v>
      </c>
      <c r="E7" s="15"/>
      <c r="F7" s="15">
        <v>180.0</v>
      </c>
      <c r="G7" s="16">
        <f t="shared" ref="G7:G8" si="1">G6+E7-F7</f>
        <v>900</v>
      </c>
      <c r="H7" s="16"/>
      <c r="I7" s="17"/>
      <c r="J7" s="17"/>
      <c r="K7" s="17"/>
      <c r="L7" s="17"/>
    </row>
    <row r="8" ht="16.5" customHeight="1">
      <c r="B8" s="14">
        <v>45001.0</v>
      </c>
      <c r="C8" s="15"/>
      <c r="D8" s="15" t="s">
        <v>272</v>
      </c>
      <c r="E8" s="15"/>
      <c r="F8" s="15">
        <v>180.0</v>
      </c>
      <c r="G8" s="16">
        <f t="shared" si="1"/>
        <v>720</v>
      </c>
      <c r="H8" s="16"/>
      <c r="I8" s="17"/>
      <c r="J8" s="17"/>
      <c r="K8" s="17"/>
      <c r="L8" s="17"/>
    </row>
    <row r="9" ht="16.5" customHeight="1">
      <c r="B9" s="14">
        <v>45008.0</v>
      </c>
      <c r="C9" s="15"/>
      <c r="D9" s="15" t="s">
        <v>272</v>
      </c>
      <c r="E9" s="15"/>
      <c r="F9" s="15">
        <v>180.0</v>
      </c>
      <c r="G9" s="16">
        <v>540.0</v>
      </c>
      <c r="H9" s="16"/>
      <c r="I9" s="17"/>
      <c r="J9" s="17"/>
      <c r="K9" s="17"/>
      <c r="L9" s="17"/>
    </row>
    <row r="10" ht="16.5" customHeight="1">
      <c r="B10" s="14">
        <v>45014.0</v>
      </c>
      <c r="C10" s="15"/>
      <c r="D10" s="15" t="s">
        <v>271</v>
      </c>
      <c r="E10" s="15"/>
      <c r="F10" s="15">
        <v>200.0</v>
      </c>
      <c r="G10" s="16">
        <v>340.0</v>
      </c>
      <c r="H10" s="16"/>
      <c r="I10" s="17"/>
      <c r="J10" s="17"/>
      <c r="K10" s="17"/>
      <c r="L10" s="17"/>
    </row>
    <row r="11" ht="16.5" customHeight="1">
      <c r="B11" s="14">
        <v>45026.0</v>
      </c>
      <c r="C11" s="15"/>
      <c r="D11" s="15" t="s">
        <v>272</v>
      </c>
      <c r="E11" s="15"/>
      <c r="F11" s="15">
        <v>180.0</v>
      </c>
      <c r="G11" s="16">
        <v>160.0</v>
      </c>
      <c r="H11" s="16" t="s">
        <v>274</v>
      </c>
      <c r="I11" s="17"/>
      <c r="J11" s="17"/>
      <c r="K11" s="17"/>
      <c r="L11" s="17"/>
    </row>
    <row r="12" ht="16.5" customHeight="1">
      <c r="B12" s="14">
        <v>45030.0</v>
      </c>
      <c r="C12" s="15"/>
      <c r="D12" s="15" t="s">
        <v>272</v>
      </c>
      <c r="E12" s="15"/>
      <c r="F12" s="15">
        <v>360.0</v>
      </c>
      <c r="G12" s="16">
        <v>380.0</v>
      </c>
      <c r="H12" s="16"/>
      <c r="I12" s="17"/>
      <c r="J12" s="17"/>
      <c r="K12" s="17"/>
      <c r="L12" s="17"/>
    </row>
    <row r="13" ht="16.5" customHeight="1">
      <c r="B13" s="14">
        <v>45044.0</v>
      </c>
      <c r="C13" s="15"/>
      <c r="D13" s="15" t="s">
        <v>272</v>
      </c>
      <c r="E13" s="15"/>
      <c r="F13" s="15">
        <v>180.0</v>
      </c>
      <c r="G13" s="16">
        <v>200.0</v>
      </c>
      <c r="H13" s="16"/>
      <c r="I13" s="17"/>
      <c r="J13" s="17"/>
      <c r="K13" s="17"/>
      <c r="L13" s="17"/>
    </row>
    <row r="14" ht="16.5" customHeight="1">
      <c r="B14" s="14">
        <v>45057.0</v>
      </c>
      <c r="C14" s="15" t="s">
        <v>14</v>
      </c>
      <c r="D14" s="15"/>
      <c r="E14" s="15"/>
      <c r="F14" s="15"/>
      <c r="G14" s="16">
        <v>200.0</v>
      </c>
      <c r="H14" s="16"/>
      <c r="I14" s="17"/>
      <c r="J14" s="17"/>
      <c r="K14" s="17"/>
      <c r="L14" s="17"/>
    </row>
    <row r="15" ht="16.5" customHeight="1">
      <c r="B15" s="14">
        <v>45071.0</v>
      </c>
      <c r="C15" s="15" t="s">
        <v>131</v>
      </c>
      <c r="D15" s="17"/>
      <c r="E15" s="15">
        <v>4000.0</v>
      </c>
      <c r="F15" s="15"/>
      <c r="G15" s="16">
        <v>4200.0</v>
      </c>
      <c r="H15" s="16"/>
      <c r="I15" s="17"/>
      <c r="J15" s="17"/>
      <c r="K15" s="17"/>
      <c r="L15" s="17"/>
    </row>
    <row r="16" ht="16.5" customHeight="1">
      <c r="B16" s="14">
        <v>45082.0</v>
      </c>
      <c r="C16" s="15"/>
      <c r="D16" s="15" t="s">
        <v>271</v>
      </c>
      <c r="E16" s="15"/>
      <c r="F16" s="15">
        <v>200.0</v>
      </c>
      <c r="G16" s="16">
        <v>4000.0</v>
      </c>
      <c r="H16" s="16"/>
      <c r="I16" s="17"/>
      <c r="J16" s="17"/>
      <c r="K16" s="17"/>
      <c r="L16" s="17"/>
    </row>
    <row r="17" ht="16.5" customHeight="1">
      <c r="B17" s="14">
        <v>45085.0</v>
      </c>
      <c r="C17" s="15"/>
      <c r="D17" s="15" t="s">
        <v>272</v>
      </c>
      <c r="E17" s="15"/>
      <c r="F17" s="15">
        <v>180.0</v>
      </c>
      <c r="G17" s="16">
        <v>3820.0</v>
      </c>
      <c r="H17" s="16"/>
      <c r="I17" s="17"/>
      <c r="J17" s="17"/>
      <c r="K17" s="17"/>
      <c r="L17" s="17"/>
    </row>
    <row r="18" ht="16.5" customHeight="1">
      <c r="B18" s="14">
        <v>45106.0</v>
      </c>
      <c r="C18" s="15"/>
      <c r="D18" s="15" t="s">
        <v>272</v>
      </c>
      <c r="E18" s="15"/>
      <c r="F18" s="15">
        <v>360.0</v>
      </c>
      <c r="G18" s="16">
        <v>3460.0</v>
      </c>
      <c r="H18" s="16"/>
      <c r="I18" s="17"/>
      <c r="J18" s="17"/>
      <c r="K18" s="17"/>
      <c r="L18" s="17"/>
    </row>
    <row r="19" ht="16.5" customHeight="1">
      <c r="B19" s="14">
        <v>45106.0</v>
      </c>
      <c r="C19" s="15"/>
      <c r="D19" s="15" t="s">
        <v>271</v>
      </c>
      <c r="E19" s="15"/>
      <c r="F19" s="15">
        <v>400.0</v>
      </c>
      <c r="G19" s="16">
        <v>3060.0</v>
      </c>
      <c r="H19" s="16"/>
      <c r="I19" s="17"/>
      <c r="J19" s="17"/>
      <c r="K19" s="17"/>
      <c r="L19" s="17"/>
    </row>
    <row r="20" ht="16.5" customHeight="1">
      <c r="B20" s="14">
        <v>45126.0</v>
      </c>
      <c r="C20" s="15"/>
      <c r="D20" s="15" t="s">
        <v>272</v>
      </c>
      <c r="E20" s="15"/>
      <c r="F20" s="15">
        <v>360.0</v>
      </c>
      <c r="G20" s="16">
        <v>2700.0</v>
      </c>
      <c r="H20" s="16"/>
      <c r="I20" s="17"/>
      <c r="J20" s="17"/>
      <c r="K20" s="17"/>
      <c r="L20" s="17"/>
    </row>
    <row r="21" ht="16.5" customHeight="1">
      <c r="B21" s="14">
        <v>45128.0</v>
      </c>
      <c r="C21" s="15"/>
      <c r="D21" s="15" t="s">
        <v>271</v>
      </c>
      <c r="E21" s="15"/>
      <c r="F21" s="15">
        <v>400.0</v>
      </c>
      <c r="G21" s="16">
        <v>2300.0</v>
      </c>
      <c r="H21" s="16"/>
      <c r="I21" s="17"/>
      <c r="J21" s="17"/>
      <c r="K21" s="17"/>
      <c r="L21" s="17"/>
    </row>
    <row r="22" ht="16.5" customHeight="1">
      <c r="B22" s="14">
        <v>45128.0</v>
      </c>
      <c r="C22" s="15"/>
      <c r="D22" s="15" t="s">
        <v>272</v>
      </c>
      <c r="E22" s="15"/>
      <c r="F22" s="15">
        <v>240.0</v>
      </c>
      <c r="G22" s="16">
        <f t="shared" ref="G22:G24" si="2">G21+E22-F22</f>
        <v>2060</v>
      </c>
      <c r="H22" s="16"/>
      <c r="I22" s="17"/>
      <c r="J22" s="17"/>
      <c r="K22" s="17"/>
      <c r="L22" s="17"/>
    </row>
    <row r="23" ht="16.5" customHeight="1">
      <c r="B23" s="14">
        <v>45195.0</v>
      </c>
      <c r="C23" s="15"/>
      <c r="D23" s="15" t="s">
        <v>271</v>
      </c>
      <c r="E23" s="15"/>
      <c r="F23" s="15">
        <v>300.0</v>
      </c>
      <c r="G23" s="16">
        <f t="shared" si="2"/>
        <v>1760</v>
      </c>
      <c r="H23" s="16"/>
      <c r="I23" s="17"/>
      <c r="J23" s="17"/>
      <c r="K23" s="17"/>
      <c r="L23" s="17"/>
    </row>
    <row r="24" ht="16.5" customHeight="1">
      <c r="B24" s="14">
        <v>45195.0</v>
      </c>
      <c r="C24" s="15"/>
      <c r="D24" s="15" t="s">
        <v>272</v>
      </c>
      <c r="E24" s="15"/>
      <c r="F24" s="15">
        <v>360.0</v>
      </c>
      <c r="G24" s="16">
        <f t="shared" si="2"/>
        <v>1400</v>
      </c>
      <c r="H24" s="16"/>
      <c r="I24" s="17"/>
      <c r="J24" s="17"/>
      <c r="K24" s="17"/>
      <c r="L24" s="17"/>
    </row>
    <row r="25" ht="16.5" customHeight="1">
      <c r="B25" s="14">
        <v>45203.0</v>
      </c>
      <c r="C25" s="15"/>
      <c r="D25" s="15"/>
      <c r="E25" s="15"/>
      <c r="F25" s="15"/>
      <c r="G25" s="16">
        <v>1415.0</v>
      </c>
      <c r="H25" s="16"/>
      <c r="I25" s="17"/>
      <c r="J25" s="17"/>
      <c r="K25" s="17"/>
      <c r="L25" s="17"/>
    </row>
    <row r="26" ht="16.5" customHeight="1">
      <c r="B26" s="14">
        <v>45224.0</v>
      </c>
      <c r="C26" s="15"/>
      <c r="D26" s="15" t="s">
        <v>272</v>
      </c>
      <c r="E26" s="15"/>
      <c r="F26" s="15">
        <v>309.0</v>
      </c>
      <c r="G26" s="16">
        <f t="shared" ref="G26:G28" si="3">G25-F26</f>
        <v>1106</v>
      </c>
      <c r="H26" s="16"/>
      <c r="I26" s="17"/>
      <c r="J26" s="17"/>
      <c r="K26" s="17"/>
      <c r="L26" s="17"/>
    </row>
    <row r="27" ht="16.5" customHeight="1">
      <c r="B27" s="14">
        <v>45233.0</v>
      </c>
      <c r="C27" s="15"/>
      <c r="D27" s="15" t="s">
        <v>272</v>
      </c>
      <c r="E27" s="15"/>
      <c r="F27" s="15">
        <v>360.0</v>
      </c>
      <c r="G27" s="16">
        <f t="shared" si="3"/>
        <v>746</v>
      </c>
      <c r="H27" s="16"/>
      <c r="I27" s="17"/>
      <c r="J27" s="17"/>
      <c r="K27" s="17"/>
      <c r="L27" s="17"/>
    </row>
    <row r="28" ht="16.5" customHeight="1">
      <c r="B28" s="14">
        <v>45239.0</v>
      </c>
      <c r="C28" s="15"/>
      <c r="D28" s="15" t="s">
        <v>272</v>
      </c>
      <c r="E28" s="15"/>
      <c r="F28" s="15">
        <v>180.0</v>
      </c>
      <c r="G28" s="16">
        <f t="shared" si="3"/>
        <v>566</v>
      </c>
      <c r="H28" s="16"/>
      <c r="I28" s="17"/>
      <c r="J28" s="17"/>
      <c r="K28" s="17"/>
      <c r="L28" s="17"/>
    </row>
    <row r="29" ht="16.5" customHeight="1">
      <c r="B29" s="14">
        <v>45260.0</v>
      </c>
      <c r="C29" s="15"/>
      <c r="D29" s="15"/>
      <c r="E29" s="15">
        <v>4000.0</v>
      </c>
      <c r="F29" s="15"/>
      <c r="G29" s="16">
        <f>G28+E29</f>
        <v>4566</v>
      </c>
      <c r="H29" s="16"/>
      <c r="I29" s="17"/>
      <c r="J29" s="17"/>
      <c r="K29" s="17"/>
      <c r="L29" s="17"/>
    </row>
    <row r="30" ht="16.5" customHeight="1">
      <c r="B30" s="14">
        <v>45261.0</v>
      </c>
      <c r="C30" s="15"/>
      <c r="D30" s="15" t="s">
        <v>271</v>
      </c>
      <c r="E30" s="15"/>
      <c r="F30" s="15">
        <v>400.0</v>
      </c>
      <c r="G30" s="16">
        <f t="shared" ref="G30:G36" si="4">G29-F30</f>
        <v>4166</v>
      </c>
      <c r="H30" s="16"/>
      <c r="I30" s="17"/>
      <c r="J30" s="17"/>
      <c r="K30" s="17"/>
      <c r="L30" s="17"/>
    </row>
    <row r="31" ht="16.5" customHeight="1">
      <c r="B31" s="14">
        <v>45278.0</v>
      </c>
      <c r="C31" s="15"/>
      <c r="D31" s="15" t="s">
        <v>272</v>
      </c>
      <c r="E31" s="15"/>
      <c r="F31" s="15">
        <v>360.0</v>
      </c>
      <c r="G31" s="16">
        <f t="shared" si="4"/>
        <v>3806</v>
      </c>
      <c r="H31" s="16"/>
      <c r="I31" s="17"/>
      <c r="J31" s="17"/>
      <c r="K31" s="17"/>
      <c r="L31" s="17"/>
    </row>
    <row r="32" ht="16.5" customHeight="1">
      <c r="B32" s="14">
        <v>45286.0</v>
      </c>
      <c r="C32" s="15"/>
      <c r="D32" s="15" t="s">
        <v>272</v>
      </c>
      <c r="E32" s="15"/>
      <c r="F32" s="15">
        <v>360.0</v>
      </c>
      <c r="G32" s="16">
        <f t="shared" si="4"/>
        <v>3446</v>
      </c>
      <c r="H32" s="16"/>
      <c r="I32" s="17"/>
      <c r="J32" s="17"/>
      <c r="K32" s="17"/>
      <c r="L32" s="17"/>
    </row>
    <row r="33" ht="16.5" customHeight="1">
      <c r="B33" s="14">
        <v>45302.0</v>
      </c>
      <c r="C33" s="15"/>
      <c r="D33" s="15" t="s">
        <v>271</v>
      </c>
      <c r="E33" s="15"/>
      <c r="F33" s="15">
        <v>300.0</v>
      </c>
      <c r="G33" s="16">
        <f t="shared" si="4"/>
        <v>3146</v>
      </c>
      <c r="H33" s="16"/>
      <c r="I33" s="17"/>
      <c r="J33" s="17"/>
      <c r="K33" s="17"/>
      <c r="L33" s="17"/>
    </row>
    <row r="34" ht="16.5" customHeight="1">
      <c r="B34" s="14">
        <v>45303.0</v>
      </c>
      <c r="C34" s="15"/>
      <c r="D34" s="15" t="s">
        <v>272</v>
      </c>
      <c r="E34" s="15"/>
      <c r="F34" s="15">
        <v>360.0</v>
      </c>
      <c r="G34" s="16">
        <f t="shared" si="4"/>
        <v>2786</v>
      </c>
      <c r="H34" s="16"/>
      <c r="I34" s="17"/>
      <c r="J34" s="17"/>
      <c r="K34" s="17"/>
      <c r="L34" s="17"/>
    </row>
    <row r="35" ht="16.5" customHeight="1">
      <c r="B35" s="14">
        <v>45307.0</v>
      </c>
      <c r="C35" s="15"/>
      <c r="D35" s="15" t="s">
        <v>272</v>
      </c>
      <c r="E35" s="15"/>
      <c r="F35" s="15">
        <v>720.0</v>
      </c>
      <c r="G35" s="16">
        <f t="shared" si="4"/>
        <v>2066</v>
      </c>
      <c r="H35" s="16"/>
      <c r="I35" s="17"/>
      <c r="J35" s="17"/>
      <c r="K35" s="17"/>
      <c r="L35" s="17"/>
    </row>
    <row r="36" ht="16.5" customHeight="1">
      <c r="B36" s="14">
        <v>45350.0</v>
      </c>
      <c r="C36" s="15"/>
      <c r="D36" s="15" t="s">
        <v>271</v>
      </c>
      <c r="E36" s="15"/>
      <c r="F36" s="15">
        <v>300.0</v>
      </c>
      <c r="G36" s="16">
        <f t="shared" si="4"/>
        <v>1766</v>
      </c>
      <c r="H36" s="16"/>
      <c r="I36" s="17"/>
      <c r="J36" s="17"/>
      <c r="K36" s="17"/>
      <c r="L36" s="17"/>
    </row>
    <row r="37" ht="16.5" customHeight="1">
      <c r="B37" s="14">
        <v>45351.0</v>
      </c>
      <c r="C37" s="15" t="s">
        <v>275</v>
      </c>
      <c r="D37" s="15" t="s">
        <v>276</v>
      </c>
      <c r="E37" s="15">
        <v>3600.0</v>
      </c>
      <c r="F37" s="15"/>
      <c r="G37" s="16">
        <f t="shared" ref="G37:G54" si="5">G36+E37-F37</f>
        <v>5366</v>
      </c>
      <c r="H37" s="16">
        <v>3528.0</v>
      </c>
      <c r="I37" s="17"/>
      <c r="J37" s="17">
        <v>18.0</v>
      </c>
      <c r="K37" s="17">
        <v>4000.0</v>
      </c>
      <c r="L37" s="17"/>
    </row>
    <row r="38" ht="16.5" customHeight="1">
      <c r="B38" s="14">
        <v>45359.0</v>
      </c>
      <c r="C38" s="15"/>
      <c r="D38" s="15" t="s">
        <v>271</v>
      </c>
      <c r="E38" s="15"/>
      <c r="F38" s="15">
        <v>300.0</v>
      </c>
      <c r="G38" s="16">
        <f t="shared" si="5"/>
        <v>5066</v>
      </c>
      <c r="H38" s="16"/>
      <c r="I38" s="17"/>
      <c r="J38" s="17"/>
      <c r="K38" s="17"/>
      <c r="L38" s="17"/>
    </row>
    <row r="39" ht="16.5" customHeight="1">
      <c r="B39" s="14">
        <v>45400.0</v>
      </c>
      <c r="C39" s="15"/>
      <c r="D39" s="15" t="s">
        <v>172</v>
      </c>
      <c r="E39" s="15"/>
      <c r="F39" s="15">
        <v>10.0</v>
      </c>
      <c r="G39" s="16">
        <f t="shared" si="5"/>
        <v>5056</v>
      </c>
      <c r="H39" s="16"/>
      <c r="I39" s="17"/>
      <c r="J39" s="17"/>
      <c r="K39" s="17"/>
      <c r="L39" s="17"/>
    </row>
    <row r="40" ht="16.5" customHeight="1">
      <c r="B40" s="14">
        <v>45412.0</v>
      </c>
      <c r="C40" s="15"/>
      <c r="D40" s="15" t="s">
        <v>272</v>
      </c>
      <c r="E40" s="15"/>
      <c r="F40" s="15">
        <v>360.0</v>
      </c>
      <c r="G40" s="16">
        <f t="shared" si="5"/>
        <v>4696</v>
      </c>
      <c r="H40" s="16"/>
      <c r="I40" s="17"/>
      <c r="J40" s="17"/>
      <c r="K40" s="17"/>
      <c r="L40" s="17"/>
    </row>
    <row r="41" ht="16.5" customHeight="1">
      <c r="B41" s="14">
        <v>45414.0</v>
      </c>
      <c r="C41" s="15"/>
      <c r="D41" s="15" t="s">
        <v>271</v>
      </c>
      <c r="E41" s="15"/>
      <c r="F41" s="15">
        <v>300.0</v>
      </c>
      <c r="G41" s="16">
        <f t="shared" si="5"/>
        <v>4396</v>
      </c>
      <c r="H41" s="16"/>
      <c r="I41" s="17"/>
      <c r="J41" s="17"/>
      <c r="K41" s="17"/>
      <c r="L41" s="17"/>
    </row>
    <row r="42" ht="16.5" customHeight="1">
      <c r="B42" s="14">
        <v>45428.0</v>
      </c>
      <c r="C42" s="15"/>
      <c r="D42" s="15" t="s">
        <v>272</v>
      </c>
      <c r="E42" s="15"/>
      <c r="F42" s="15">
        <v>180.0</v>
      </c>
      <c r="G42" s="16">
        <f t="shared" si="5"/>
        <v>4216</v>
      </c>
      <c r="H42" s="16"/>
      <c r="I42" s="17"/>
      <c r="J42" s="17"/>
      <c r="K42" s="17"/>
      <c r="L42" s="17"/>
    </row>
    <row r="43" ht="16.5" customHeight="1">
      <c r="B43" s="23">
        <v>45447.0</v>
      </c>
      <c r="C43" s="24"/>
      <c r="D43" s="15" t="s">
        <v>272</v>
      </c>
      <c r="E43" s="24"/>
      <c r="F43" s="24">
        <v>180.0</v>
      </c>
      <c r="G43" s="16">
        <f t="shared" si="5"/>
        <v>4036</v>
      </c>
      <c r="H43" s="25"/>
      <c r="I43" s="17"/>
      <c r="J43" s="17"/>
      <c r="K43" s="17"/>
      <c r="L43" s="17"/>
    </row>
    <row r="44" ht="16.5" customHeight="1">
      <c r="B44" s="14">
        <v>45450.0</v>
      </c>
      <c r="C44" s="15"/>
      <c r="D44" s="15" t="s">
        <v>172</v>
      </c>
      <c r="E44" s="15"/>
      <c r="F44" s="15">
        <v>18.6</v>
      </c>
      <c r="G44" s="16">
        <f t="shared" si="5"/>
        <v>4017.4</v>
      </c>
      <c r="H44" s="16"/>
      <c r="I44" s="17"/>
      <c r="J44" s="17"/>
      <c r="K44" s="17"/>
      <c r="L44" s="17"/>
    </row>
    <row r="45" ht="16.5" customHeight="1">
      <c r="B45" s="14">
        <v>45488.0</v>
      </c>
      <c r="C45" s="15"/>
      <c r="D45" s="15" t="s">
        <v>272</v>
      </c>
      <c r="E45" s="15"/>
      <c r="F45" s="15">
        <v>360.0</v>
      </c>
      <c r="G45" s="16">
        <f t="shared" si="5"/>
        <v>3657.4</v>
      </c>
      <c r="H45" s="16"/>
      <c r="I45" s="17"/>
      <c r="J45" s="17"/>
      <c r="K45" s="17"/>
      <c r="L45" s="17"/>
    </row>
    <row r="46" ht="16.5" customHeight="1">
      <c r="B46" s="14">
        <v>45489.0</v>
      </c>
      <c r="C46" s="15"/>
      <c r="D46" s="15" t="s">
        <v>271</v>
      </c>
      <c r="E46" s="15"/>
      <c r="F46" s="15">
        <v>300.0</v>
      </c>
      <c r="G46" s="16">
        <f t="shared" si="5"/>
        <v>3357.4</v>
      </c>
      <c r="H46" s="16"/>
      <c r="I46" s="17"/>
      <c r="J46" s="17"/>
      <c r="K46" s="17"/>
      <c r="L46" s="17"/>
      <c r="M46" s="20" t="s">
        <v>277</v>
      </c>
    </row>
    <row r="47" ht="16.5" customHeight="1">
      <c r="B47" s="14">
        <v>45509.0</v>
      </c>
      <c r="C47" s="15"/>
      <c r="D47" s="15" t="s">
        <v>272</v>
      </c>
      <c r="E47" s="15"/>
      <c r="F47" s="15">
        <v>360.0</v>
      </c>
      <c r="G47" s="16">
        <f t="shared" si="5"/>
        <v>2997.4</v>
      </c>
      <c r="H47" s="16"/>
      <c r="I47" s="17"/>
      <c r="J47" s="17"/>
      <c r="K47" s="17"/>
      <c r="L47" s="17"/>
    </row>
    <row r="48" ht="16.5" customHeight="1">
      <c r="B48" s="14">
        <v>45531.0</v>
      </c>
      <c r="C48" s="15"/>
      <c r="D48" s="15" t="s">
        <v>272</v>
      </c>
      <c r="E48" s="15"/>
      <c r="F48" s="15">
        <v>180.0</v>
      </c>
      <c r="G48" s="16">
        <f t="shared" si="5"/>
        <v>2817.4</v>
      </c>
      <c r="H48" s="16"/>
      <c r="I48" s="17"/>
      <c r="J48" s="17"/>
      <c r="K48" s="17"/>
      <c r="L48" s="17"/>
    </row>
    <row r="49" ht="16.5" customHeight="1">
      <c r="B49" s="14">
        <v>45569.0</v>
      </c>
      <c r="C49" s="15"/>
      <c r="D49" s="15" t="s">
        <v>272</v>
      </c>
      <c r="E49" s="15"/>
      <c r="F49" s="15">
        <v>180.0</v>
      </c>
      <c r="G49" s="16">
        <f t="shared" si="5"/>
        <v>2637.4</v>
      </c>
      <c r="H49" s="16"/>
      <c r="I49" s="17"/>
      <c r="J49" s="17"/>
      <c r="K49" s="17"/>
      <c r="L49" s="17"/>
    </row>
    <row r="50" ht="16.5" customHeight="1">
      <c r="B50" s="14">
        <v>45586.0</v>
      </c>
      <c r="C50" s="15"/>
      <c r="D50" s="15" t="s">
        <v>272</v>
      </c>
      <c r="E50" s="15"/>
      <c r="F50" s="15">
        <v>180.0</v>
      </c>
      <c r="G50" s="16">
        <f t="shared" si="5"/>
        <v>2457.4</v>
      </c>
      <c r="H50" s="16"/>
      <c r="I50" s="17"/>
      <c r="J50" s="17"/>
      <c r="K50" s="17"/>
      <c r="L50" s="17"/>
    </row>
    <row r="51" ht="16.5" customHeight="1">
      <c r="B51" s="14">
        <v>45596.0</v>
      </c>
      <c r="C51" s="15"/>
      <c r="D51" s="15" t="s">
        <v>271</v>
      </c>
      <c r="E51" s="15"/>
      <c r="F51" s="15">
        <v>250.0</v>
      </c>
      <c r="G51" s="16">
        <f t="shared" si="5"/>
        <v>2207.4</v>
      </c>
      <c r="H51" s="16"/>
      <c r="I51" s="17"/>
      <c r="J51" s="17"/>
      <c r="K51" s="17"/>
      <c r="L51" s="17">
        <v>610.0</v>
      </c>
    </row>
    <row r="52" ht="16.5" customHeight="1">
      <c r="B52" s="14">
        <v>45603.0</v>
      </c>
      <c r="C52" s="15"/>
      <c r="D52" s="15" t="s">
        <v>272</v>
      </c>
      <c r="E52" s="15"/>
      <c r="F52" s="15">
        <v>180.0</v>
      </c>
      <c r="G52" s="16">
        <f t="shared" si="5"/>
        <v>2027.4</v>
      </c>
      <c r="H52" s="16"/>
      <c r="I52" s="17"/>
      <c r="J52" s="17"/>
      <c r="K52" s="17"/>
      <c r="L52" s="17"/>
    </row>
    <row r="53" ht="16.5" customHeight="1">
      <c r="B53" s="14">
        <v>45616.0</v>
      </c>
      <c r="C53" s="15"/>
      <c r="D53" s="15" t="s">
        <v>271</v>
      </c>
      <c r="E53" s="15"/>
      <c r="F53" s="15">
        <v>301.0</v>
      </c>
      <c r="G53" s="16">
        <f t="shared" si="5"/>
        <v>1726.4</v>
      </c>
      <c r="H53" s="16"/>
      <c r="I53" s="17"/>
      <c r="J53" s="17"/>
      <c r="K53" s="17"/>
      <c r="L53" s="17"/>
    </row>
    <row r="54" ht="16.5" customHeight="1">
      <c r="B54" s="14">
        <v>45617.0</v>
      </c>
      <c r="C54" s="15"/>
      <c r="D54" s="15" t="s">
        <v>272</v>
      </c>
      <c r="E54" s="15"/>
      <c r="F54" s="15">
        <v>180.0</v>
      </c>
      <c r="G54" s="16">
        <f t="shared" si="5"/>
        <v>1546.4</v>
      </c>
      <c r="H54" s="16"/>
      <c r="I54" s="17"/>
      <c r="J54" s="17"/>
      <c r="K54" s="17"/>
      <c r="L54" s="17"/>
    </row>
    <row r="55" ht="16.5" customHeight="1">
      <c r="B55" s="14">
        <v>45617.0</v>
      </c>
      <c r="C55" s="15" t="s">
        <v>147</v>
      </c>
      <c r="D55" s="15"/>
      <c r="E55" s="15"/>
      <c r="F55" s="15"/>
      <c r="G55" s="16">
        <v>1120.0</v>
      </c>
      <c r="H55" s="16"/>
      <c r="I55" s="17"/>
      <c r="J55" s="17"/>
      <c r="K55" s="17"/>
      <c r="L55" s="17">
        <v>661.0</v>
      </c>
      <c r="M55" s="20" t="s">
        <v>278</v>
      </c>
    </row>
    <row r="56" ht="16.5" customHeight="1">
      <c r="B56" s="14">
        <v>45628.0</v>
      </c>
      <c r="C56" s="15"/>
      <c r="D56" s="15" t="s">
        <v>272</v>
      </c>
      <c r="E56" s="15"/>
      <c r="F56" s="15">
        <v>360.0</v>
      </c>
      <c r="G56" s="16">
        <f t="shared" ref="G56:G57" si="6">G55-F56</f>
        <v>760</v>
      </c>
      <c r="H56" s="16"/>
      <c r="I56" s="17"/>
      <c r="J56" s="17"/>
      <c r="K56" s="17"/>
      <c r="L56" s="17"/>
    </row>
    <row r="57" ht="16.5" customHeight="1">
      <c r="B57" s="14">
        <v>45645.0</v>
      </c>
      <c r="C57" s="15"/>
      <c r="D57" s="15" t="s">
        <v>272</v>
      </c>
      <c r="E57" s="15"/>
      <c r="F57" s="15">
        <v>180.0</v>
      </c>
      <c r="G57" s="16">
        <f t="shared" si="6"/>
        <v>580</v>
      </c>
      <c r="H57" s="16"/>
      <c r="I57" s="17"/>
      <c r="J57" s="17"/>
      <c r="K57" s="17"/>
      <c r="L57" s="17"/>
    </row>
    <row r="58" ht="16.5" customHeight="1">
      <c r="B58" s="14">
        <v>45656.0</v>
      </c>
      <c r="C58" s="15" t="s">
        <v>45</v>
      </c>
      <c r="D58" s="15" t="s">
        <v>279</v>
      </c>
      <c r="E58" s="15">
        <v>8000.0</v>
      </c>
      <c r="F58" s="15"/>
      <c r="G58" s="16">
        <v>8580.0</v>
      </c>
      <c r="H58" s="16"/>
      <c r="I58" s="17"/>
      <c r="J58" s="17"/>
      <c r="K58" s="84">
        <v>4400.0</v>
      </c>
      <c r="L58" s="17">
        <v>540.0</v>
      </c>
      <c r="M58" s="20" t="s">
        <v>280</v>
      </c>
      <c r="O58" s="17" t="s">
        <v>281</v>
      </c>
    </row>
    <row r="59" ht="16.5" customHeight="1">
      <c r="B59" s="14">
        <v>45663.0</v>
      </c>
      <c r="C59" s="15"/>
      <c r="D59" s="15" t="s">
        <v>272</v>
      </c>
      <c r="E59" s="15"/>
      <c r="F59" s="15">
        <v>180.0</v>
      </c>
      <c r="G59" s="16">
        <f t="shared" ref="G59:G66" si="7">G58-F59</f>
        <v>8400</v>
      </c>
      <c r="H59" s="16"/>
      <c r="I59" s="17"/>
      <c r="J59" s="17"/>
      <c r="K59" s="17"/>
      <c r="L59" s="17"/>
      <c r="M59" s="20" t="s">
        <v>282</v>
      </c>
    </row>
    <row r="60" ht="16.5" customHeight="1">
      <c r="B60" s="14">
        <v>45680.0</v>
      </c>
      <c r="C60" s="15"/>
      <c r="D60" s="15" t="s">
        <v>272</v>
      </c>
      <c r="E60" s="15"/>
      <c r="F60" s="15">
        <v>180.0</v>
      </c>
      <c r="G60" s="16">
        <f t="shared" si="7"/>
        <v>8220</v>
      </c>
      <c r="H60" s="16"/>
      <c r="I60" s="17"/>
      <c r="J60" s="17"/>
      <c r="K60" s="17"/>
      <c r="L60" s="17">
        <v>360.0</v>
      </c>
    </row>
    <row r="61" ht="16.5" customHeight="1">
      <c r="B61" s="14">
        <v>45714.0</v>
      </c>
      <c r="C61" s="15"/>
      <c r="D61" s="15" t="s">
        <v>152</v>
      </c>
      <c r="E61" s="15"/>
      <c r="F61" s="15">
        <v>1.0</v>
      </c>
      <c r="G61" s="16">
        <f t="shared" si="7"/>
        <v>8219</v>
      </c>
      <c r="H61" s="16"/>
      <c r="I61" s="17"/>
      <c r="J61" s="17"/>
      <c r="K61" s="17"/>
      <c r="L61" s="17">
        <v>1.0</v>
      </c>
      <c r="M61" s="17" t="s">
        <v>283</v>
      </c>
    </row>
    <row r="62" ht="16.5" customHeight="1">
      <c r="B62" s="14">
        <v>45733.0</v>
      </c>
      <c r="C62" s="15"/>
      <c r="D62" s="15" t="s">
        <v>272</v>
      </c>
      <c r="E62" s="15"/>
      <c r="F62" s="15">
        <v>360.0</v>
      </c>
      <c r="G62" s="16">
        <f t="shared" si="7"/>
        <v>7859</v>
      </c>
      <c r="H62" s="16"/>
      <c r="I62" s="17"/>
      <c r="J62" s="17"/>
      <c r="K62" s="17"/>
      <c r="L62" s="17">
        <v>360.0</v>
      </c>
    </row>
    <row r="63" ht="16.5" customHeight="1">
      <c r="B63" s="14">
        <v>45749.0</v>
      </c>
      <c r="C63" s="15"/>
      <c r="D63" s="15" t="s">
        <v>284</v>
      </c>
      <c r="E63" s="15"/>
      <c r="F63" s="15">
        <v>310.0</v>
      </c>
      <c r="G63" s="16">
        <f t="shared" si="7"/>
        <v>7549</v>
      </c>
      <c r="H63" s="16"/>
      <c r="I63" s="17"/>
      <c r="J63" s="17"/>
      <c r="K63" s="17"/>
      <c r="L63" s="17"/>
      <c r="M63" s="20" t="s">
        <v>285</v>
      </c>
    </row>
    <row r="64" ht="16.5" customHeight="1">
      <c r="B64" s="14">
        <v>45750.0</v>
      </c>
      <c r="C64" s="15"/>
      <c r="D64" s="15" t="s">
        <v>272</v>
      </c>
      <c r="E64" s="15"/>
      <c r="F64" s="15">
        <v>360.0</v>
      </c>
      <c r="G64" s="16">
        <f t="shared" si="7"/>
        <v>7189</v>
      </c>
      <c r="H64" s="16"/>
      <c r="I64" s="17"/>
      <c r="J64" s="17"/>
      <c r="K64" s="17"/>
      <c r="L64" s="17"/>
    </row>
    <row r="65" ht="16.5" customHeight="1">
      <c r="B65" s="14">
        <v>45757.0</v>
      </c>
      <c r="C65" s="15"/>
      <c r="D65" s="15" t="s">
        <v>286</v>
      </c>
      <c r="E65" s="15"/>
      <c r="F65" s="15">
        <v>120.0</v>
      </c>
      <c r="G65" s="16">
        <f t="shared" si="7"/>
        <v>7069</v>
      </c>
      <c r="H65" s="16"/>
      <c r="I65" s="17"/>
      <c r="J65" s="17"/>
      <c r="K65" s="17"/>
      <c r="L65" s="17">
        <v>790.0</v>
      </c>
      <c r="M65" s="17" t="s">
        <v>287</v>
      </c>
    </row>
    <row r="66" ht="16.5" customHeight="1">
      <c r="B66" s="14">
        <v>45803.0</v>
      </c>
      <c r="C66" s="15"/>
      <c r="D66" s="15" t="s">
        <v>272</v>
      </c>
      <c r="E66" s="15"/>
      <c r="F66" s="15">
        <v>320.0</v>
      </c>
      <c r="G66" s="16">
        <f t="shared" si="7"/>
        <v>6749</v>
      </c>
      <c r="H66" s="16"/>
      <c r="I66" s="17"/>
      <c r="J66" s="17"/>
      <c r="K66" s="17"/>
      <c r="L66" s="17"/>
    </row>
    <row r="67" ht="16.5" customHeight="1">
      <c r="B67" s="14">
        <v>45807.0</v>
      </c>
      <c r="C67" s="15" t="s">
        <v>14</v>
      </c>
      <c r="D67" s="15"/>
      <c r="E67" s="15"/>
      <c r="F67" s="15"/>
      <c r="G67" s="16">
        <v>6950.0</v>
      </c>
      <c r="H67" s="16"/>
      <c r="I67" s="17"/>
      <c r="J67" s="17"/>
      <c r="K67" s="17"/>
      <c r="L67" s="17">
        <v>320.0</v>
      </c>
    </row>
    <row r="68" ht="16.5" customHeight="1">
      <c r="B68" s="14">
        <v>45819.0</v>
      </c>
      <c r="C68" s="15"/>
      <c r="D68" s="15" t="s">
        <v>288</v>
      </c>
      <c r="E68" s="15"/>
      <c r="F68" s="15">
        <v>309.0</v>
      </c>
      <c r="G68" s="16">
        <f t="shared" ref="G68:G69" si="8">G67+E68-F68</f>
        <v>6641</v>
      </c>
      <c r="H68" s="16"/>
      <c r="I68" s="17"/>
      <c r="J68" s="17"/>
      <c r="K68" s="17"/>
      <c r="L68" s="17"/>
    </row>
    <row r="69" ht="16.5" customHeight="1">
      <c r="B69" s="14">
        <v>45820.0</v>
      </c>
      <c r="C69" s="15"/>
      <c r="D69" s="15" t="s">
        <v>272</v>
      </c>
      <c r="E69" s="15"/>
      <c r="F69" s="15">
        <v>360.0</v>
      </c>
      <c r="G69" s="16">
        <f t="shared" si="8"/>
        <v>6281</v>
      </c>
      <c r="H69" s="16"/>
      <c r="I69" s="17"/>
      <c r="J69" s="17"/>
      <c r="K69" s="17"/>
      <c r="L69" s="17">
        <v>669.0</v>
      </c>
    </row>
    <row r="70" ht="16.5" customHeight="1">
      <c r="B70" s="14">
        <v>45839.0</v>
      </c>
      <c r="C70" s="15" t="s">
        <v>14</v>
      </c>
      <c r="D70" s="15"/>
      <c r="E70" s="15"/>
      <c r="F70" s="15"/>
      <c r="G70" s="16">
        <v>6275.0</v>
      </c>
      <c r="H70" s="16"/>
      <c r="I70" s="17">
        <v>-6.0</v>
      </c>
      <c r="J70" s="17"/>
      <c r="K70" s="17"/>
      <c r="L70" s="17"/>
    </row>
    <row r="71" ht="16.5" customHeight="1">
      <c r="B71" s="14">
        <v>45845.0</v>
      </c>
      <c r="C71" s="15"/>
      <c r="D71" s="15" t="s">
        <v>272</v>
      </c>
      <c r="E71" s="15"/>
      <c r="F71" s="15">
        <v>720.0</v>
      </c>
      <c r="G71" s="16">
        <f t="shared" ref="G71:G73" si="9">G70+E71-F71</f>
        <v>5555</v>
      </c>
      <c r="H71" s="16"/>
      <c r="I71" s="17"/>
      <c r="J71" s="17"/>
      <c r="K71" s="17"/>
      <c r="L71" s="17"/>
    </row>
    <row r="72" ht="16.5" customHeight="1">
      <c r="B72" s="14">
        <v>45853.0</v>
      </c>
      <c r="C72" s="15"/>
      <c r="D72" s="15" t="s">
        <v>262</v>
      </c>
      <c r="E72" s="15"/>
      <c r="F72" s="15">
        <v>3.0</v>
      </c>
      <c r="G72" s="16">
        <f t="shared" si="9"/>
        <v>5552</v>
      </c>
      <c r="H72" s="16"/>
      <c r="I72" s="17"/>
      <c r="J72" s="17"/>
      <c r="K72" s="17"/>
      <c r="L72" s="17"/>
    </row>
    <row r="73" ht="16.5" customHeight="1">
      <c r="B73" s="14">
        <v>45859.0</v>
      </c>
      <c r="C73" s="15"/>
      <c r="D73" s="15" t="s">
        <v>288</v>
      </c>
      <c r="E73" s="15"/>
      <c r="F73" s="15">
        <v>309.0</v>
      </c>
      <c r="G73" s="16">
        <f t="shared" si="9"/>
        <v>5243</v>
      </c>
      <c r="H73" s="16"/>
      <c r="I73" s="17"/>
      <c r="J73" s="17"/>
      <c r="K73" s="17"/>
      <c r="L73" s="17">
        <v>1032.0</v>
      </c>
    </row>
    <row r="74" ht="16.5" customHeight="1">
      <c r="B74" s="14">
        <v>45881.0</v>
      </c>
      <c r="C74" s="15" t="s">
        <v>14</v>
      </c>
      <c r="D74" s="15"/>
      <c r="E74" s="15"/>
      <c r="F74" s="15"/>
      <c r="G74" s="16">
        <v>5263.0</v>
      </c>
      <c r="H74" s="16"/>
      <c r="I74" s="17"/>
      <c r="J74" s="17"/>
      <c r="K74" s="17"/>
      <c r="L74" s="17"/>
    </row>
    <row r="75" ht="16.5" customHeight="1">
      <c r="B75" s="14">
        <v>45902.0</v>
      </c>
      <c r="C75" s="15" t="s">
        <v>14</v>
      </c>
      <c r="D75" s="15"/>
      <c r="E75" s="15"/>
      <c r="F75" s="15"/>
      <c r="G75" s="16">
        <v>5263.0</v>
      </c>
      <c r="H75" s="16"/>
      <c r="I75" s="17"/>
      <c r="J75" s="17"/>
      <c r="K75" s="17"/>
      <c r="L75" s="17"/>
    </row>
    <row r="76" ht="16.5" customHeight="1">
      <c r="B76" s="14">
        <v>45916.0</v>
      </c>
      <c r="C76" s="15"/>
      <c r="D76" s="15" t="s">
        <v>272</v>
      </c>
      <c r="E76" s="15"/>
      <c r="F76" s="15">
        <v>360.0</v>
      </c>
      <c r="G76" s="16">
        <f t="shared" ref="G76:G86" si="10">G75+E76-F76</f>
        <v>4903</v>
      </c>
      <c r="H76" s="16"/>
      <c r="I76" s="17"/>
      <c r="J76" s="17"/>
      <c r="K76" s="17"/>
      <c r="L76" s="17">
        <v>360.0</v>
      </c>
    </row>
    <row r="77" ht="16.5" customHeight="1">
      <c r="B77" s="14">
        <v>45943.0</v>
      </c>
      <c r="C77" s="15"/>
      <c r="D77" s="15" t="s">
        <v>290</v>
      </c>
      <c r="E77" s="15"/>
      <c r="F77" s="15">
        <v>45.0</v>
      </c>
      <c r="G77" s="16">
        <f t="shared" si="10"/>
        <v>4858</v>
      </c>
      <c r="H77" s="16"/>
      <c r="I77" s="17"/>
      <c r="J77" s="17"/>
      <c r="K77" s="17"/>
      <c r="L77" s="17"/>
    </row>
    <row r="78" ht="16.5" customHeight="1">
      <c r="B78" s="14">
        <v>45944.0</v>
      </c>
      <c r="C78" s="15"/>
      <c r="D78" s="15" t="s">
        <v>272</v>
      </c>
      <c r="E78" s="15"/>
      <c r="F78" s="15">
        <v>360.0</v>
      </c>
      <c r="G78" s="16">
        <f t="shared" si="10"/>
        <v>4498</v>
      </c>
      <c r="H78" s="16"/>
      <c r="I78" s="17"/>
      <c r="J78" s="17"/>
      <c r="K78" s="17"/>
      <c r="L78" s="17"/>
    </row>
    <row r="79" ht="16.5" customHeight="1">
      <c r="B79" s="14">
        <v>45954.0</v>
      </c>
      <c r="C79" s="15"/>
      <c r="D79" s="15" t="s">
        <v>290</v>
      </c>
      <c r="E79" s="15"/>
      <c r="F79" s="15">
        <v>27.0</v>
      </c>
      <c r="G79" s="16">
        <f t="shared" si="10"/>
        <v>4471</v>
      </c>
      <c r="H79" s="16"/>
      <c r="I79" s="17"/>
      <c r="J79" s="17"/>
      <c r="K79" s="17"/>
      <c r="L79" s="17">
        <v>432.0</v>
      </c>
    </row>
    <row r="80" ht="16.5" customHeight="1">
      <c r="B80" s="14">
        <v>45965.0</v>
      </c>
      <c r="C80" s="15"/>
      <c r="D80" s="15" t="s">
        <v>292</v>
      </c>
      <c r="E80" s="15"/>
      <c r="F80" s="15">
        <v>27.0</v>
      </c>
      <c r="G80" s="16">
        <f t="shared" si="10"/>
        <v>4444</v>
      </c>
      <c r="H80" s="16"/>
      <c r="I80" s="17"/>
      <c r="J80" s="17"/>
      <c r="K80" s="17"/>
      <c r="L80" s="17"/>
    </row>
    <row r="81" ht="16.5" customHeight="1">
      <c r="B81" s="14">
        <v>45978.0</v>
      </c>
      <c r="C81" s="15"/>
      <c r="D81" s="15" t="s">
        <v>288</v>
      </c>
      <c r="E81" s="15"/>
      <c r="F81" s="15">
        <v>206.0</v>
      </c>
      <c r="G81" s="16">
        <f t="shared" si="10"/>
        <v>4238</v>
      </c>
      <c r="H81" s="16"/>
      <c r="I81" s="17"/>
      <c r="J81" s="17"/>
      <c r="K81" s="17"/>
      <c r="L81" s="17"/>
    </row>
    <row r="82" ht="16.5" customHeight="1">
      <c r="B82" s="14">
        <v>45978.0</v>
      </c>
      <c r="C82" s="15"/>
      <c r="D82" s="15" t="s">
        <v>292</v>
      </c>
      <c r="E82" s="15"/>
      <c r="F82" s="15">
        <v>27.0</v>
      </c>
      <c r="G82" s="16">
        <f t="shared" si="10"/>
        <v>4211</v>
      </c>
      <c r="H82" s="16"/>
      <c r="I82" s="17"/>
      <c r="J82" s="17"/>
      <c r="K82" s="17"/>
      <c r="L82" s="17"/>
    </row>
    <row r="83" ht="16.5" customHeight="1">
      <c r="B83" s="14">
        <v>45979.0</v>
      </c>
      <c r="C83" s="15"/>
      <c r="D83" s="15" t="s">
        <v>272</v>
      </c>
      <c r="E83" s="15"/>
      <c r="F83" s="15">
        <v>82.0</v>
      </c>
      <c r="G83" s="16">
        <f t="shared" si="10"/>
        <v>4129</v>
      </c>
      <c r="H83" s="16"/>
      <c r="I83" s="17"/>
      <c r="J83" s="17"/>
      <c r="K83" s="17"/>
      <c r="L83" s="17"/>
    </row>
    <row r="84" ht="16.5" customHeight="1">
      <c r="B84" s="14">
        <v>45981.0</v>
      </c>
      <c r="C84" s="15"/>
      <c r="D84" s="15" t="s">
        <v>292</v>
      </c>
      <c r="E84" s="15"/>
      <c r="F84" s="15">
        <v>9.0</v>
      </c>
      <c r="G84" s="16">
        <f t="shared" si="10"/>
        <v>4120</v>
      </c>
      <c r="H84" s="16"/>
      <c r="I84" s="17"/>
      <c r="J84" s="17"/>
      <c r="K84" s="17"/>
      <c r="L84" s="17">
        <v>351.0</v>
      </c>
    </row>
    <row r="85" ht="16.5" customHeight="1">
      <c r="B85" s="14">
        <v>45992.0</v>
      </c>
      <c r="C85" s="15"/>
      <c r="D85" s="15" t="s">
        <v>292</v>
      </c>
      <c r="E85" s="15"/>
      <c r="F85" s="15">
        <v>45.0</v>
      </c>
      <c r="G85" s="16">
        <f t="shared" si="10"/>
        <v>4075</v>
      </c>
      <c r="H85" s="16"/>
      <c r="I85" s="17"/>
      <c r="J85" s="17"/>
      <c r="K85" s="17"/>
      <c r="L85" s="17"/>
    </row>
    <row r="86" ht="16.5" customHeight="1">
      <c r="B86" s="14">
        <v>45993.0</v>
      </c>
      <c r="C86" s="15"/>
      <c r="D86" s="15" t="s">
        <v>288</v>
      </c>
      <c r="E86" s="15"/>
      <c r="F86" s="15">
        <v>309.0</v>
      </c>
      <c r="G86" s="16">
        <f t="shared" si="10"/>
        <v>3766</v>
      </c>
      <c r="H86" s="16"/>
      <c r="I86" s="17"/>
      <c r="J86" s="17"/>
      <c r="K86" s="17"/>
      <c r="L86" s="17"/>
    </row>
    <row r="87" ht="16.5" customHeight="1">
      <c r="B87" s="14">
        <v>45993.0</v>
      </c>
      <c r="C87" s="15" t="s">
        <v>14</v>
      </c>
      <c r="D87" s="15"/>
      <c r="E87" s="15"/>
      <c r="F87" s="15"/>
      <c r="G87" s="16">
        <v>3780.0</v>
      </c>
      <c r="H87" s="16"/>
      <c r="I87" s="17"/>
      <c r="J87" s="17"/>
      <c r="K87" s="17"/>
      <c r="L87" s="17"/>
    </row>
    <row r="88" ht="16.5" customHeight="1">
      <c r="B88" s="14">
        <v>45995.0</v>
      </c>
      <c r="C88" s="15"/>
      <c r="D88" s="15" t="s">
        <v>272</v>
      </c>
      <c r="E88" s="15"/>
      <c r="F88" s="15">
        <v>344.0</v>
      </c>
      <c r="G88" s="16">
        <f t="shared" ref="G88:G91" si="11">G87+E88-F88</f>
        <v>3436</v>
      </c>
      <c r="H88" s="16"/>
      <c r="I88" s="17"/>
      <c r="J88" s="17"/>
      <c r="K88" s="17"/>
      <c r="L88" s="17"/>
    </row>
    <row r="89" ht="16.5" customHeight="1">
      <c r="B89" s="14">
        <v>46003.0</v>
      </c>
      <c r="C89" s="15"/>
      <c r="D89" s="15" t="s">
        <v>293</v>
      </c>
      <c r="E89" s="15"/>
      <c r="F89" s="15">
        <v>86.4</v>
      </c>
      <c r="G89" s="16">
        <f t="shared" si="11"/>
        <v>3349.6</v>
      </c>
      <c r="H89" s="16"/>
      <c r="I89" s="17"/>
      <c r="J89" s="17"/>
      <c r="K89" s="17"/>
      <c r="L89" s="17"/>
    </row>
    <row r="90" ht="16.5" customHeight="1">
      <c r="B90" s="14">
        <v>46003.0</v>
      </c>
      <c r="C90" s="15"/>
      <c r="D90" s="15" t="s">
        <v>272</v>
      </c>
      <c r="E90" s="15"/>
      <c r="F90" s="15">
        <v>180.0</v>
      </c>
      <c r="G90" s="16">
        <f t="shared" si="11"/>
        <v>3169.6</v>
      </c>
      <c r="H90" s="16"/>
      <c r="I90" s="17"/>
      <c r="J90" s="17"/>
      <c r="K90" s="17"/>
      <c r="L90" s="17"/>
    </row>
    <row r="91" ht="16.5" customHeight="1">
      <c r="B91" s="14">
        <v>46021.0</v>
      </c>
      <c r="C91" s="15"/>
      <c r="D91" s="15" t="s">
        <v>272</v>
      </c>
      <c r="E91" s="15"/>
      <c r="F91" s="15">
        <v>180.0</v>
      </c>
      <c r="G91" s="16">
        <f t="shared" si="11"/>
        <v>2989.6</v>
      </c>
      <c r="H91" s="16"/>
      <c r="I91" s="17"/>
      <c r="J91" s="17"/>
      <c r="K91" s="17"/>
      <c r="L91" s="17">
        <v>1144.4</v>
      </c>
    </row>
    <row r="92" ht="16.5" customHeight="1">
      <c r="B92" s="14">
        <v>46024.0</v>
      </c>
      <c r="C92" s="15" t="s">
        <v>14</v>
      </c>
      <c r="D92" s="15"/>
      <c r="E92" s="15"/>
      <c r="F92" s="15"/>
      <c r="G92" s="16">
        <v>3000.0</v>
      </c>
      <c r="H92" s="16"/>
      <c r="I92" s="17"/>
      <c r="J92" s="17"/>
      <c r="K92" s="17"/>
      <c r="L92" s="17"/>
    </row>
    <row r="93" ht="16.5" customHeight="1">
      <c r="B93" s="14">
        <v>46035.0</v>
      </c>
      <c r="C93" s="15"/>
      <c r="D93" s="15" t="s">
        <v>294</v>
      </c>
      <c r="E93" s="15"/>
      <c r="F93" s="15">
        <v>360.0</v>
      </c>
      <c r="G93" s="16">
        <f t="shared" ref="G93:G96" si="12">G92+E93-F93</f>
        <v>2640</v>
      </c>
      <c r="H93" s="16"/>
      <c r="I93" s="17"/>
      <c r="J93" s="17"/>
      <c r="K93" s="17"/>
      <c r="L93" s="17"/>
    </row>
    <row r="94" ht="16.5" customHeight="1">
      <c r="B94" s="14">
        <v>46035.0</v>
      </c>
      <c r="C94" s="15"/>
      <c r="D94" s="15" t="s">
        <v>295</v>
      </c>
      <c r="E94" s="15"/>
      <c r="F94" s="15">
        <v>86.4</v>
      </c>
      <c r="G94" s="16">
        <f t="shared" si="12"/>
        <v>2553.6</v>
      </c>
      <c r="H94" s="16"/>
      <c r="I94" s="17"/>
      <c r="J94" s="17"/>
      <c r="K94" s="17"/>
      <c r="L94" s="17"/>
    </row>
    <row r="95" ht="16.5" customHeight="1">
      <c r="B95" s="14">
        <v>46049.0</v>
      </c>
      <c r="C95" s="15"/>
      <c r="D95" s="15" t="s">
        <v>296</v>
      </c>
      <c r="E95" s="15"/>
      <c r="F95" s="15">
        <v>540.0</v>
      </c>
      <c r="G95" s="16">
        <f t="shared" si="12"/>
        <v>2013.6</v>
      </c>
      <c r="H95" s="16"/>
      <c r="I95" s="17"/>
      <c r="J95" s="17"/>
      <c r="K95" s="17"/>
      <c r="L95" s="17"/>
    </row>
    <row r="96" ht="16.5" customHeight="1">
      <c r="B96" s="14">
        <v>46049.0</v>
      </c>
      <c r="C96" s="15"/>
      <c r="D96" s="15" t="s">
        <v>297</v>
      </c>
      <c r="E96" s="15"/>
      <c r="F96" s="15">
        <v>64.8</v>
      </c>
      <c r="G96" s="16">
        <f t="shared" si="12"/>
        <v>1948.8</v>
      </c>
      <c r="H96" s="16"/>
      <c r="I96" s="17"/>
      <c r="J96" s="17"/>
      <c r="K96" s="17"/>
      <c r="M96" s="17" t="s">
        <v>298</v>
      </c>
    </row>
    <row r="97" ht="16.5" customHeight="1">
      <c r="B97" s="14">
        <v>46052.0</v>
      </c>
      <c r="C97" s="15" t="s">
        <v>14</v>
      </c>
      <c r="D97" s="15"/>
      <c r="E97" s="15"/>
      <c r="F97" s="15"/>
      <c r="G97" s="16">
        <v>1950.0</v>
      </c>
      <c r="H97" s="16"/>
      <c r="I97" s="17"/>
      <c r="J97" s="17"/>
      <c r="K97" s="17"/>
      <c r="L97" s="17">
        <v>1051.2</v>
      </c>
    </row>
    <row r="98" ht="16.5" customHeight="1">
      <c r="B98" s="14">
        <v>46072.0</v>
      </c>
      <c r="C98" s="15"/>
      <c r="D98" s="15" t="s">
        <v>297</v>
      </c>
      <c r="E98" s="15"/>
      <c r="F98" s="15">
        <v>64.8</v>
      </c>
      <c r="G98" s="16">
        <f t="shared" ref="G98:G125" si="13">G97+E98-F98</f>
        <v>1885.2</v>
      </c>
      <c r="H98" s="16"/>
      <c r="I98" s="17"/>
      <c r="J98" s="17"/>
      <c r="K98" s="17"/>
      <c r="L98" s="17"/>
      <c r="O98" s="20"/>
    </row>
    <row r="99" ht="16.5" customHeight="1">
      <c r="B99" s="14">
        <v>46080.0</v>
      </c>
      <c r="C99" s="15"/>
      <c r="D99" s="17" t="s">
        <v>300</v>
      </c>
      <c r="E99" s="15"/>
      <c r="F99" s="15">
        <v>21.6</v>
      </c>
      <c r="G99" s="16">
        <f t="shared" si="13"/>
        <v>1863.6</v>
      </c>
      <c r="H99" s="16"/>
      <c r="I99" s="17"/>
      <c r="J99" s="17"/>
      <c r="K99" s="17"/>
      <c r="L99" s="42">
        <v>86.4</v>
      </c>
    </row>
    <row r="100" ht="16.5" customHeight="1">
      <c r="B100" s="14">
        <v>46084.0</v>
      </c>
      <c r="C100" s="15"/>
      <c r="D100" s="15" t="s">
        <v>301</v>
      </c>
      <c r="E100" s="15"/>
      <c r="F100" s="15">
        <v>9.6</v>
      </c>
      <c r="G100" s="16">
        <f t="shared" si="13"/>
        <v>1854</v>
      </c>
      <c r="H100" s="16"/>
      <c r="I100" s="17"/>
      <c r="J100" s="17"/>
      <c r="K100" s="17"/>
      <c r="L100" s="17"/>
      <c r="O100" s="44" t="s">
        <v>131</v>
      </c>
      <c r="Q100" s="44">
        <v>4200.0</v>
      </c>
    </row>
    <row r="101" ht="16.5" customHeight="1">
      <c r="B101" s="14">
        <v>46086.0</v>
      </c>
      <c r="C101" s="15"/>
      <c r="D101" s="15" t="s">
        <v>152</v>
      </c>
      <c r="E101" s="15"/>
      <c r="F101" s="15">
        <v>1.0</v>
      </c>
      <c r="G101" s="16">
        <f t="shared" si="13"/>
        <v>1853</v>
      </c>
      <c r="H101" s="16"/>
      <c r="I101" s="17"/>
      <c r="J101" s="17"/>
      <c r="K101" s="17"/>
      <c r="L101" s="17"/>
    </row>
    <row r="102" ht="16.5" customHeight="1">
      <c r="B102" s="14">
        <v>46092.0</v>
      </c>
      <c r="C102" s="15"/>
      <c r="D102" s="17" t="s">
        <v>300</v>
      </c>
      <c r="E102" s="15"/>
      <c r="F102" s="15">
        <v>21.6</v>
      </c>
      <c r="G102" s="16">
        <f t="shared" si="13"/>
        <v>1831.4</v>
      </c>
      <c r="H102" s="16"/>
      <c r="I102" s="17"/>
      <c r="J102" s="15"/>
      <c r="K102" s="17"/>
      <c r="L102" s="17"/>
      <c r="O102" s="44" t="s">
        <v>304</v>
      </c>
      <c r="Q102" s="44">
        <v>2400.0</v>
      </c>
      <c r="S102" s="44">
        <v>4500.0</v>
      </c>
    </row>
    <row r="103" ht="16.5" customHeight="1">
      <c r="B103" s="36">
        <v>46111.0</v>
      </c>
      <c r="C103" s="15"/>
      <c r="D103" s="41" t="s">
        <v>305</v>
      </c>
      <c r="E103" s="15"/>
      <c r="F103" s="15">
        <v>21.6</v>
      </c>
      <c r="G103" s="16">
        <f t="shared" si="13"/>
        <v>1809.8</v>
      </c>
      <c r="H103" s="16"/>
      <c r="I103" s="17"/>
      <c r="J103" s="17"/>
      <c r="K103" s="17"/>
      <c r="L103" s="42">
        <v>53.8</v>
      </c>
    </row>
    <row r="104" ht="16.5" customHeight="1">
      <c r="B104" s="36">
        <v>46113.0</v>
      </c>
      <c r="C104" s="15"/>
      <c r="D104" s="41" t="s">
        <v>295</v>
      </c>
      <c r="E104" s="15"/>
      <c r="F104" s="41">
        <v>86.4</v>
      </c>
      <c r="G104" s="16">
        <f t="shared" si="13"/>
        <v>1723.4</v>
      </c>
      <c r="H104" s="16"/>
      <c r="I104" s="17"/>
      <c r="J104" s="17"/>
      <c r="K104" s="17"/>
      <c r="L104" s="42"/>
      <c r="O104" s="20" t="s">
        <v>270</v>
      </c>
      <c r="Q104" s="44">
        <v>3500.0</v>
      </c>
      <c r="S104" s="44">
        <v>4300.0</v>
      </c>
    </row>
    <row r="105" ht="16.5" customHeight="1">
      <c r="B105" s="36">
        <v>46122.0</v>
      </c>
      <c r="C105" s="15"/>
      <c r="D105" s="41" t="s">
        <v>306</v>
      </c>
      <c r="E105" s="15"/>
      <c r="F105" s="41">
        <v>180.0</v>
      </c>
      <c r="G105" s="16">
        <f t="shared" si="13"/>
        <v>1543.4</v>
      </c>
      <c r="H105" s="16"/>
      <c r="I105" s="17"/>
      <c r="J105" s="17"/>
      <c r="K105" s="17"/>
      <c r="L105" s="17"/>
    </row>
    <row r="106" ht="16.5" customHeight="1">
      <c r="B106" s="36">
        <v>46122.0</v>
      </c>
      <c r="C106" s="15"/>
      <c r="D106" s="41" t="s">
        <v>307</v>
      </c>
      <c r="E106" s="15"/>
      <c r="F106" s="41">
        <v>108.0</v>
      </c>
      <c r="G106" s="16">
        <f t="shared" si="13"/>
        <v>1435.4</v>
      </c>
      <c r="H106" s="16"/>
      <c r="I106" s="17"/>
      <c r="J106" s="17"/>
      <c r="K106" s="17"/>
      <c r="L106" s="17"/>
    </row>
    <row r="107" ht="16.5" customHeight="1">
      <c r="B107" s="36">
        <v>46129.0</v>
      </c>
      <c r="C107" s="15"/>
      <c r="D107" s="41" t="s">
        <v>309</v>
      </c>
      <c r="E107" s="15"/>
      <c r="F107" s="41">
        <v>166.4</v>
      </c>
      <c r="G107" s="16">
        <f t="shared" si="13"/>
        <v>1269</v>
      </c>
      <c r="H107" s="16"/>
      <c r="I107" s="17"/>
      <c r="J107" s="17"/>
      <c r="K107" s="17"/>
      <c r="L107" s="17"/>
    </row>
    <row r="108" ht="16.5" customHeight="1">
      <c r="B108" s="36">
        <v>46129.0</v>
      </c>
      <c r="C108" s="15"/>
      <c r="D108" s="41" t="s">
        <v>310</v>
      </c>
      <c r="E108" s="15"/>
      <c r="F108" s="41">
        <v>309.76</v>
      </c>
      <c r="G108" s="16">
        <f t="shared" si="13"/>
        <v>959.24</v>
      </c>
      <c r="H108" s="16"/>
      <c r="I108" s="17"/>
      <c r="J108" s="17"/>
      <c r="K108" s="17"/>
      <c r="L108" s="17"/>
    </row>
    <row r="109" ht="16.5" customHeight="1">
      <c r="B109" s="36">
        <v>46139.0</v>
      </c>
      <c r="C109" s="15"/>
      <c r="D109" s="41" t="s">
        <v>307</v>
      </c>
      <c r="E109" s="15"/>
      <c r="F109" s="41">
        <v>108.0</v>
      </c>
      <c r="G109" s="16">
        <f t="shared" si="13"/>
        <v>851.24</v>
      </c>
      <c r="H109" s="16"/>
      <c r="I109" s="17"/>
      <c r="J109" s="17"/>
      <c r="K109" s="17"/>
      <c r="L109" s="17"/>
    </row>
    <row r="110" ht="16.5" customHeight="1">
      <c r="B110" s="36">
        <v>46141.0</v>
      </c>
      <c r="C110" s="15"/>
      <c r="D110" s="41" t="s">
        <v>294</v>
      </c>
      <c r="E110" s="15"/>
      <c r="F110" s="41">
        <v>360.0</v>
      </c>
      <c r="G110" s="16">
        <f t="shared" si="13"/>
        <v>491.24</v>
      </c>
      <c r="H110" s="16"/>
      <c r="I110" s="17"/>
      <c r="J110" s="17"/>
      <c r="K110" s="17"/>
      <c r="L110" s="17"/>
    </row>
    <row r="111" ht="16.5" customHeight="1">
      <c r="B111" s="36">
        <v>46157.0</v>
      </c>
      <c r="C111" s="42" t="s">
        <v>62</v>
      </c>
      <c r="D111" s="17"/>
      <c r="E111" s="41">
        <v>8000.0</v>
      </c>
      <c r="F111" s="17"/>
      <c r="G111" s="16">
        <f t="shared" si="13"/>
        <v>8491.24</v>
      </c>
      <c r="H111" s="37">
        <v>8660.0</v>
      </c>
      <c r="I111" s="17"/>
      <c r="J111" s="42" t="s">
        <v>311</v>
      </c>
      <c r="K111" s="17"/>
      <c r="L111" s="17"/>
      <c r="O111" s="44" t="s">
        <v>312</v>
      </c>
    </row>
    <row r="112" ht="16.5" customHeight="1">
      <c r="B112" s="36">
        <v>46164.0</v>
      </c>
      <c r="C112" s="15"/>
      <c r="D112" s="41" t="s">
        <v>295</v>
      </c>
      <c r="E112" s="15"/>
      <c r="F112" s="41">
        <v>86.4</v>
      </c>
      <c r="G112" s="16">
        <f t="shared" si="13"/>
        <v>8404.84</v>
      </c>
      <c r="H112" s="16"/>
      <c r="I112" s="17"/>
      <c r="J112" s="17"/>
      <c r="K112" s="17"/>
      <c r="L112" s="17"/>
      <c r="O112" s="44" t="s">
        <v>313</v>
      </c>
    </row>
    <row r="113" ht="16.5" customHeight="1">
      <c r="B113" s="36">
        <v>46168.0</v>
      </c>
      <c r="C113" s="15"/>
      <c r="D113" s="41" t="s">
        <v>306</v>
      </c>
      <c r="E113" s="15"/>
      <c r="F113" s="41">
        <v>180.0</v>
      </c>
      <c r="G113" s="16">
        <f t="shared" si="13"/>
        <v>8224.84</v>
      </c>
      <c r="H113" s="16"/>
      <c r="I113" s="17"/>
      <c r="J113" s="17"/>
      <c r="K113" s="17"/>
      <c r="L113" s="17"/>
    </row>
    <row r="114" ht="16.5" customHeight="1">
      <c r="B114" s="36">
        <v>46169.0</v>
      </c>
      <c r="C114" s="15"/>
      <c r="D114" s="41" t="s">
        <v>314</v>
      </c>
      <c r="E114" s="15"/>
      <c r="F114" s="41">
        <v>43.2</v>
      </c>
      <c r="G114" s="16">
        <f t="shared" si="13"/>
        <v>8181.64</v>
      </c>
      <c r="H114" s="16"/>
      <c r="I114" s="17"/>
      <c r="J114" s="17"/>
      <c r="K114" s="17"/>
      <c r="L114" s="17"/>
    </row>
    <row r="115" ht="16.5" customHeight="1">
      <c r="B115" s="36">
        <v>46185.0</v>
      </c>
      <c r="C115" s="15"/>
      <c r="D115" s="41" t="s">
        <v>315</v>
      </c>
      <c r="E115" s="15"/>
      <c r="F115" s="41">
        <v>86.4</v>
      </c>
      <c r="G115" s="16">
        <f t="shared" si="13"/>
        <v>8095.24</v>
      </c>
      <c r="H115" s="16"/>
      <c r="I115" s="17"/>
      <c r="J115" s="17"/>
      <c r="K115" s="17"/>
      <c r="L115" s="17"/>
    </row>
    <row r="116" ht="16.5" customHeight="1">
      <c r="B116" s="36">
        <v>46213.0</v>
      </c>
      <c r="C116" s="15"/>
      <c r="D116" s="41" t="s">
        <v>316</v>
      </c>
      <c r="E116" s="15"/>
      <c r="F116" s="41">
        <v>43.2</v>
      </c>
      <c r="G116" s="16">
        <f t="shared" si="13"/>
        <v>8052.04</v>
      </c>
      <c r="H116" s="16"/>
      <c r="I116" s="17"/>
      <c r="J116" s="17"/>
      <c r="K116" s="17"/>
      <c r="L116" s="17"/>
    </row>
    <row r="117" ht="16.5" customHeight="1">
      <c r="B117" s="36">
        <v>46216.0</v>
      </c>
      <c r="C117" s="15"/>
      <c r="D117" s="41" t="s">
        <v>317</v>
      </c>
      <c r="E117" s="15"/>
      <c r="F117" s="41">
        <v>64.8</v>
      </c>
      <c r="G117" s="16">
        <f t="shared" si="13"/>
        <v>7987.24</v>
      </c>
      <c r="H117" s="16"/>
      <c r="I117" s="17"/>
      <c r="J117" s="17"/>
      <c r="K117" s="17"/>
      <c r="L117" s="17"/>
    </row>
    <row r="118" ht="16.5" customHeight="1">
      <c r="B118" s="36">
        <v>46226.0</v>
      </c>
      <c r="C118" s="15"/>
      <c r="D118" s="41" t="s">
        <v>294</v>
      </c>
      <c r="E118" s="15"/>
      <c r="F118" s="41">
        <v>360.0</v>
      </c>
      <c r="G118" s="16">
        <f t="shared" si="13"/>
        <v>7627.24</v>
      </c>
      <c r="H118" s="16"/>
      <c r="I118" s="17"/>
      <c r="J118" s="17"/>
      <c r="K118" s="17"/>
      <c r="L118" s="17"/>
    </row>
    <row r="119" ht="16.5" customHeight="1">
      <c r="B119" s="36">
        <v>46226.0</v>
      </c>
      <c r="C119" s="15"/>
      <c r="D119" s="41" t="s">
        <v>318</v>
      </c>
      <c r="E119" s="15"/>
      <c r="F119" s="41">
        <v>619.52</v>
      </c>
      <c r="G119" s="16">
        <f t="shared" si="13"/>
        <v>7007.72</v>
      </c>
      <c r="H119" s="16"/>
      <c r="I119" s="17"/>
      <c r="J119" s="17"/>
      <c r="K119" s="17"/>
      <c r="L119" s="17"/>
    </row>
    <row r="120" ht="16.5" customHeight="1">
      <c r="B120" s="36">
        <v>46247.0</v>
      </c>
      <c r="C120" s="15"/>
      <c r="D120" s="41" t="s">
        <v>176</v>
      </c>
      <c r="E120" s="15"/>
      <c r="F120" s="41">
        <v>2.5</v>
      </c>
      <c r="G120" s="16">
        <f t="shared" si="13"/>
        <v>7005.22</v>
      </c>
      <c r="H120" s="16"/>
      <c r="I120" s="17"/>
      <c r="J120" s="17"/>
      <c r="K120" s="17"/>
      <c r="L120" s="17"/>
      <c r="O120" s="44" t="s">
        <v>319</v>
      </c>
    </row>
    <row r="121" ht="16.5" customHeight="1">
      <c r="B121" s="36">
        <v>46247.0</v>
      </c>
      <c r="C121" s="15"/>
      <c r="D121" s="41" t="s">
        <v>176</v>
      </c>
      <c r="E121" s="15"/>
      <c r="F121" s="41">
        <v>6.0</v>
      </c>
      <c r="G121" s="16">
        <f t="shared" si="13"/>
        <v>6999.22</v>
      </c>
      <c r="H121" s="16"/>
      <c r="I121" s="17"/>
      <c r="J121" s="17"/>
      <c r="K121" s="17"/>
      <c r="L121" s="17"/>
    </row>
    <row r="122" ht="16.5" customHeight="1">
      <c r="B122" s="36">
        <v>46259.0</v>
      </c>
      <c r="C122" s="15"/>
      <c r="D122" s="41" t="s">
        <v>321</v>
      </c>
      <c r="E122" s="15"/>
      <c r="F122" s="41">
        <v>129.6</v>
      </c>
      <c r="G122" s="16">
        <f t="shared" si="13"/>
        <v>6869.62</v>
      </c>
      <c r="H122" s="16"/>
      <c r="I122" s="17"/>
      <c r="J122" s="17"/>
      <c r="K122" s="17"/>
      <c r="L122" s="17"/>
    </row>
    <row r="123" ht="16.5" customHeight="1">
      <c r="B123" s="36">
        <v>46262.0</v>
      </c>
      <c r="C123" s="15"/>
      <c r="D123" s="41" t="s">
        <v>294</v>
      </c>
      <c r="E123" s="15"/>
      <c r="F123" s="15">
        <f>180*2</f>
        <v>360</v>
      </c>
      <c r="G123" s="16">
        <f t="shared" si="13"/>
        <v>6509.62</v>
      </c>
      <c r="H123" s="16"/>
      <c r="I123" s="17"/>
      <c r="J123" s="17"/>
      <c r="K123" s="17"/>
      <c r="L123" s="17"/>
    </row>
    <row r="124" ht="16.5" customHeight="1">
      <c r="B124" s="36">
        <v>46273.0</v>
      </c>
      <c r="C124" s="15"/>
      <c r="D124" s="41" t="s">
        <v>322</v>
      </c>
      <c r="E124" s="15"/>
      <c r="F124" s="41">
        <v>3.0</v>
      </c>
      <c r="G124" s="16">
        <f t="shared" si="13"/>
        <v>6506.62</v>
      </c>
      <c r="H124" s="16"/>
      <c r="I124" s="17"/>
      <c r="J124" s="17"/>
      <c r="K124" s="17"/>
      <c r="L124" s="17"/>
    </row>
    <row r="125" ht="16.5" customHeight="1">
      <c r="B125" s="36">
        <v>46279.0</v>
      </c>
      <c r="C125" s="15"/>
      <c r="D125" s="41" t="s">
        <v>316</v>
      </c>
      <c r="E125" s="15"/>
      <c r="F125" s="15">
        <f>21.6*2</f>
        <v>43.2</v>
      </c>
      <c r="G125" s="16">
        <f t="shared" si="13"/>
        <v>6463.42</v>
      </c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E2"/>
  </mergeCells>
  <printOptions/>
  <pageMargins bottom="0.75" footer="0.0" header="0.0" left="0.7" right="0.7" top="0.7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291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214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150.0</v>
      </c>
      <c r="H4" s="16"/>
      <c r="I4" s="17"/>
      <c r="J4" s="17"/>
      <c r="K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150.0</v>
      </c>
      <c r="H5" s="16"/>
      <c r="I5" s="17"/>
      <c r="J5" s="17"/>
      <c r="K5" s="17"/>
    </row>
    <row r="6" ht="16.5" customHeight="1">
      <c r="B6" s="14">
        <v>45203.0</v>
      </c>
      <c r="C6" s="15" t="s">
        <v>14</v>
      </c>
      <c r="D6" s="15"/>
      <c r="E6" s="15"/>
      <c r="F6" s="15"/>
      <c r="G6" s="16">
        <v>150.0</v>
      </c>
      <c r="H6" s="16"/>
      <c r="I6" s="17"/>
      <c r="J6" s="17"/>
      <c r="K6" s="17"/>
    </row>
    <row r="7" ht="16.5" customHeight="1">
      <c r="B7" s="14">
        <v>45961.0</v>
      </c>
      <c r="C7" s="15" t="s">
        <v>14</v>
      </c>
      <c r="D7" s="15"/>
      <c r="E7" s="15"/>
      <c r="F7" s="15"/>
      <c r="G7" s="16">
        <v>150.0</v>
      </c>
      <c r="H7" s="16"/>
      <c r="I7" s="17"/>
      <c r="J7" s="17"/>
      <c r="K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4.71"/>
    <col customWidth="1" min="4" max="4" width="24.86"/>
    <col customWidth="1" min="5" max="5" width="9.0"/>
    <col customWidth="1" min="6" max="6" width="8.71"/>
    <col customWidth="1" min="7" max="9" width="9.0"/>
    <col customWidth="1" min="10" max="10" width="8.71"/>
    <col customWidth="1" min="11" max="11" width="9.57"/>
    <col customWidth="1" min="12" max="12" width="10.14"/>
    <col customWidth="1" min="13" max="13" width="16.57"/>
    <col customWidth="1" min="14" max="26" width="8.71"/>
  </cols>
  <sheetData>
    <row r="1" ht="10.5" customHeight="1">
      <c r="B1" s="1"/>
      <c r="E1" s="2"/>
      <c r="G1" s="4"/>
      <c r="H1" s="3"/>
      <c r="I1" s="3"/>
    </row>
    <row r="2" ht="35.25" customHeight="1">
      <c r="B2" s="5" t="s">
        <v>299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8" t="s">
        <v>10</v>
      </c>
      <c r="I3" s="11" t="s">
        <v>11</v>
      </c>
      <c r="J3" s="11" t="s">
        <v>12</v>
      </c>
      <c r="K3" s="12" t="s">
        <v>302</v>
      </c>
      <c r="L3" s="13"/>
      <c r="M3" s="28" t="s">
        <v>303</v>
      </c>
      <c r="N3" s="28"/>
    </row>
    <row r="4" ht="16.5" customHeight="1">
      <c r="B4" s="14">
        <v>44973.0</v>
      </c>
      <c r="C4" s="15"/>
      <c r="D4" s="15" t="s">
        <v>118</v>
      </c>
      <c r="E4" s="15"/>
      <c r="F4" s="15">
        <v>600.0</v>
      </c>
      <c r="G4" s="16"/>
      <c r="H4" s="17">
        <v>476.64</v>
      </c>
      <c r="I4" s="17">
        <v>0.7944</v>
      </c>
      <c r="J4" s="17"/>
      <c r="K4" s="17"/>
      <c r="L4" s="17"/>
    </row>
    <row r="5" ht="16.5" customHeight="1">
      <c r="B5" s="14">
        <v>44979.0</v>
      </c>
      <c r="C5" s="15"/>
      <c r="D5" s="15" t="s">
        <v>118</v>
      </c>
      <c r="E5" s="15"/>
      <c r="F5" s="15">
        <v>600.0</v>
      </c>
      <c r="G5" s="16"/>
      <c r="H5" s="17"/>
      <c r="I5" s="17"/>
      <c r="J5" s="17"/>
      <c r="K5" s="17"/>
      <c r="L5" s="17"/>
    </row>
    <row r="6" ht="16.5" customHeight="1">
      <c r="B6" s="14">
        <v>44987.0</v>
      </c>
      <c r="C6" s="15"/>
      <c r="D6" s="15"/>
      <c r="E6" s="15"/>
      <c r="F6" s="15"/>
      <c r="G6" s="16">
        <v>1575.0</v>
      </c>
      <c r="H6" s="17"/>
      <c r="I6" s="17"/>
      <c r="J6" s="17"/>
      <c r="K6" s="17"/>
      <c r="L6" s="17"/>
    </row>
    <row r="7" ht="16.5" customHeight="1">
      <c r="B7" s="14">
        <v>44988.0</v>
      </c>
      <c r="C7" s="15"/>
      <c r="D7" s="15" t="s">
        <v>272</v>
      </c>
      <c r="E7" s="15"/>
      <c r="F7" s="15">
        <v>600.0</v>
      </c>
      <c r="G7" s="16">
        <f>G6+E7-F7</f>
        <v>975</v>
      </c>
      <c r="H7" s="17"/>
      <c r="I7" s="17"/>
      <c r="J7" s="17"/>
      <c r="K7" s="17"/>
      <c r="L7" s="17"/>
    </row>
    <row r="8" ht="16.5" customHeight="1">
      <c r="B8" s="14">
        <v>44993.0</v>
      </c>
      <c r="C8" s="15"/>
      <c r="D8" s="15" t="s">
        <v>118</v>
      </c>
      <c r="E8" s="15"/>
      <c r="F8" s="15">
        <v>600.0</v>
      </c>
      <c r="G8" s="16">
        <v>375.0</v>
      </c>
      <c r="H8" s="17"/>
      <c r="I8" s="17"/>
      <c r="J8" s="17"/>
      <c r="K8" s="17"/>
      <c r="L8" s="17"/>
    </row>
    <row r="9" ht="16.5" customHeight="1">
      <c r="B9" s="14">
        <v>45001.0</v>
      </c>
      <c r="C9" s="15" t="s">
        <v>308</v>
      </c>
      <c r="D9" s="15"/>
      <c r="E9" s="15">
        <v>4000.0</v>
      </c>
      <c r="F9" s="15"/>
      <c r="G9" s="16">
        <v>4375.0</v>
      </c>
      <c r="H9" s="17"/>
      <c r="I9" s="17"/>
      <c r="J9" s="17"/>
      <c r="K9" s="17"/>
      <c r="L9" s="17"/>
    </row>
    <row r="10" ht="16.5" customHeight="1">
      <c r="B10" s="14">
        <v>45001.0</v>
      </c>
      <c r="C10" s="15"/>
      <c r="D10" s="15" t="s">
        <v>272</v>
      </c>
      <c r="E10" s="15"/>
      <c r="F10" s="15">
        <v>600.0</v>
      </c>
      <c r="G10" s="16">
        <v>3775.0</v>
      </c>
      <c r="H10" s="17"/>
      <c r="I10" s="17"/>
      <c r="J10" s="17"/>
      <c r="K10" s="17"/>
      <c r="L10" s="17"/>
    </row>
    <row r="11" ht="16.5" customHeight="1">
      <c r="B11" s="14">
        <v>45006.0</v>
      </c>
      <c r="C11" s="15"/>
      <c r="D11" s="15" t="s">
        <v>118</v>
      </c>
      <c r="E11" s="15"/>
      <c r="F11" s="15">
        <v>600.0</v>
      </c>
      <c r="G11" s="16">
        <v>3175.0</v>
      </c>
      <c r="H11" s="17"/>
      <c r="I11" s="17"/>
      <c r="J11" s="17"/>
      <c r="K11" s="17"/>
      <c r="L11" s="17"/>
    </row>
    <row r="12" ht="16.5" customHeight="1">
      <c r="B12" s="14">
        <v>45008.0</v>
      </c>
      <c r="C12" s="15"/>
      <c r="D12" s="15" t="s">
        <v>272</v>
      </c>
      <c r="E12" s="15"/>
      <c r="F12" s="15">
        <v>600.0</v>
      </c>
      <c r="G12" s="16">
        <v>2575.0</v>
      </c>
      <c r="H12" s="17"/>
      <c r="I12" s="17"/>
      <c r="J12" s="17"/>
      <c r="K12" s="17"/>
      <c r="L12" s="17"/>
    </row>
    <row r="13" ht="16.5" customHeight="1">
      <c r="B13" s="14">
        <v>45008.0</v>
      </c>
      <c r="C13" s="15"/>
      <c r="D13" s="15" t="s">
        <v>118</v>
      </c>
      <c r="E13" s="15"/>
      <c r="F13" s="15">
        <v>600.0</v>
      </c>
      <c r="G13" s="16">
        <v>1975.0</v>
      </c>
      <c r="H13" s="17"/>
      <c r="I13" s="17"/>
      <c r="J13" s="17"/>
      <c r="K13" s="17"/>
      <c r="L13" s="17"/>
    </row>
    <row r="14" ht="16.5" customHeight="1">
      <c r="B14" s="14">
        <v>45013.0</v>
      </c>
      <c r="C14" s="15"/>
      <c r="D14" s="15" t="s">
        <v>118</v>
      </c>
      <c r="E14" s="15"/>
      <c r="F14" s="15">
        <v>600.0</v>
      </c>
      <c r="G14" s="16">
        <v>1375.0</v>
      </c>
      <c r="H14" s="17"/>
      <c r="I14" s="17"/>
      <c r="J14" s="17"/>
      <c r="K14" s="17"/>
      <c r="L14" s="17"/>
    </row>
    <row r="15" ht="16.5" customHeight="1">
      <c r="B15" s="14">
        <v>45026.0</v>
      </c>
      <c r="C15" s="15"/>
      <c r="D15" s="15" t="s">
        <v>272</v>
      </c>
      <c r="E15" s="15"/>
      <c r="F15" s="15">
        <v>600.0</v>
      </c>
      <c r="G15" s="16">
        <v>775.0</v>
      </c>
      <c r="H15" s="17"/>
      <c r="I15" s="17"/>
      <c r="J15" s="17"/>
      <c r="K15" s="17"/>
      <c r="L15" s="17"/>
    </row>
    <row r="16" ht="16.5" customHeight="1">
      <c r="B16" s="14">
        <v>45028.0</v>
      </c>
      <c r="C16" s="15"/>
      <c r="D16" s="15" t="s">
        <v>118</v>
      </c>
      <c r="E16" s="15"/>
      <c r="F16" s="15">
        <v>775.0</v>
      </c>
      <c r="G16" s="16">
        <v>0.0</v>
      </c>
      <c r="H16" s="17"/>
      <c r="I16" s="17"/>
      <c r="J16" s="17"/>
      <c r="K16" s="17"/>
      <c r="L16" s="17"/>
    </row>
    <row r="17" ht="16.5" customHeight="1">
      <c r="B17" s="14">
        <v>45030.0</v>
      </c>
      <c r="C17" s="15" t="s">
        <v>308</v>
      </c>
      <c r="D17" s="17"/>
      <c r="E17" s="15">
        <v>4000.0</v>
      </c>
      <c r="F17" s="15"/>
      <c r="G17" s="16">
        <v>4000.0</v>
      </c>
      <c r="H17" s="17"/>
      <c r="I17" s="17"/>
      <c r="J17" s="17"/>
      <c r="K17" s="17"/>
      <c r="L17" s="17"/>
    </row>
    <row r="18" ht="16.5" customHeight="1">
      <c r="B18" s="14">
        <v>45030.0</v>
      </c>
      <c r="C18" s="15"/>
      <c r="D18" s="15" t="s">
        <v>272</v>
      </c>
      <c r="E18" s="15"/>
      <c r="F18" s="15">
        <v>1200.0</v>
      </c>
      <c r="G18" s="16">
        <v>2800.0</v>
      </c>
      <c r="H18" s="17"/>
      <c r="I18" s="17"/>
      <c r="J18" s="17"/>
      <c r="K18" s="17"/>
      <c r="L18" s="17"/>
    </row>
    <row r="19" ht="16.5" customHeight="1">
      <c r="B19" s="14">
        <v>45030.0</v>
      </c>
      <c r="C19" s="15"/>
      <c r="D19" s="15" t="s">
        <v>118</v>
      </c>
      <c r="E19" s="15"/>
      <c r="F19" s="15">
        <v>600.0</v>
      </c>
      <c r="G19" s="16">
        <v>2200.0</v>
      </c>
      <c r="H19" s="17"/>
      <c r="I19" s="17"/>
      <c r="J19" s="17"/>
      <c r="K19" s="17"/>
      <c r="L19" s="17"/>
    </row>
    <row r="20" ht="16.5" customHeight="1">
      <c r="B20" s="14">
        <v>45044.0</v>
      </c>
      <c r="C20" s="15"/>
      <c r="D20" s="15" t="s">
        <v>272</v>
      </c>
      <c r="E20" s="15"/>
      <c r="F20" s="15">
        <v>600.0</v>
      </c>
      <c r="G20" s="16">
        <v>1600.0</v>
      </c>
      <c r="H20" s="17"/>
      <c r="I20" s="17"/>
      <c r="J20" s="17"/>
      <c r="K20" s="17"/>
      <c r="L20" s="17"/>
    </row>
    <row r="21" ht="16.5" customHeight="1">
      <c r="B21" s="14">
        <v>45063.0</v>
      </c>
      <c r="C21" s="15" t="s">
        <v>14</v>
      </c>
      <c r="D21" s="15"/>
      <c r="E21" s="15"/>
      <c r="F21" s="15"/>
      <c r="G21" s="16">
        <v>1600.0</v>
      </c>
      <c r="H21" s="17"/>
      <c r="I21" s="17"/>
      <c r="J21" s="17"/>
      <c r="K21" s="17"/>
      <c r="L21" s="17"/>
    </row>
    <row r="22" ht="16.5" customHeight="1">
      <c r="B22" s="14">
        <v>45082.0</v>
      </c>
      <c r="C22" s="15"/>
      <c r="D22" s="15" t="s">
        <v>118</v>
      </c>
      <c r="E22" s="15"/>
      <c r="F22" s="15">
        <v>600.0</v>
      </c>
      <c r="G22" s="16">
        <v>1000.0</v>
      </c>
      <c r="H22" s="17"/>
      <c r="I22" s="17"/>
      <c r="J22" s="17"/>
      <c r="K22" s="17"/>
      <c r="L22" s="17"/>
    </row>
    <row r="23" ht="16.5" customHeight="1">
      <c r="B23" s="14">
        <v>45085.0</v>
      </c>
      <c r="C23" s="15"/>
      <c r="D23" s="15" t="s">
        <v>272</v>
      </c>
      <c r="E23" s="15"/>
      <c r="F23" s="15">
        <v>600.0</v>
      </c>
      <c r="G23" s="16">
        <v>400.0</v>
      </c>
      <c r="H23" s="17"/>
      <c r="I23" s="17"/>
      <c r="J23" s="17"/>
      <c r="K23" s="17"/>
      <c r="L23" s="17"/>
    </row>
    <row r="24" ht="16.5" customHeight="1">
      <c r="B24" s="14">
        <v>45106.0</v>
      </c>
      <c r="C24" s="15"/>
      <c r="D24" s="15"/>
      <c r="E24" s="15">
        <v>4000.0</v>
      </c>
      <c r="F24" s="15"/>
      <c r="G24" s="16">
        <v>4400.0</v>
      </c>
      <c r="H24" s="17"/>
      <c r="I24" s="17"/>
      <c r="J24" s="17"/>
      <c r="K24" s="17"/>
      <c r="L24" s="17"/>
    </row>
    <row r="25" ht="16.5" customHeight="1">
      <c r="B25" s="14">
        <v>45106.0</v>
      </c>
      <c r="C25" s="15"/>
      <c r="D25" s="15" t="s">
        <v>118</v>
      </c>
      <c r="E25" s="15"/>
      <c r="F25" s="15">
        <v>1200.0</v>
      </c>
      <c r="G25" s="16">
        <v>3200.0</v>
      </c>
      <c r="H25" s="17"/>
      <c r="I25" s="17"/>
      <c r="J25" s="17"/>
      <c r="K25" s="17"/>
      <c r="L25" s="17"/>
    </row>
    <row r="26" ht="16.5" customHeight="1">
      <c r="B26" s="14">
        <v>45106.0</v>
      </c>
      <c r="C26" s="15"/>
      <c r="D26" s="15" t="s">
        <v>272</v>
      </c>
      <c r="E26" s="15"/>
      <c r="F26" s="15">
        <v>1200.0</v>
      </c>
      <c r="G26" s="16">
        <v>2000.0</v>
      </c>
      <c r="H26" s="17"/>
      <c r="I26" s="17"/>
      <c r="J26" s="17"/>
      <c r="K26" s="17"/>
      <c r="L26" s="17"/>
    </row>
    <row r="27" ht="16.5" customHeight="1">
      <c r="B27" s="14">
        <v>45126.0</v>
      </c>
      <c r="C27" s="15"/>
      <c r="D27" s="15" t="s">
        <v>272</v>
      </c>
      <c r="E27" s="15"/>
      <c r="F27" s="15">
        <v>1200.0</v>
      </c>
      <c r="G27" s="16">
        <v>800.0</v>
      </c>
      <c r="H27" s="17"/>
      <c r="I27" s="17"/>
      <c r="J27" s="17"/>
      <c r="K27" s="17"/>
      <c r="L27" s="17"/>
    </row>
    <row r="28" ht="16.5" customHeight="1">
      <c r="B28" s="14">
        <v>45128.0</v>
      </c>
      <c r="C28" s="15"/>
      <c r="D28" s="15" t="s">
        <v>272</v>
      </c>
      <c r="E28" s="15"/>
      <c r="F28" s="15">
        <v>800.0</v>
      </c>
      <c r="G28" s="16">
        <v>0.0</v>
      </c>
      <c r="H28" s="17"/>
      <c r="I28" s="17"/>
      <c r="J28" s="17"/>
      <c r="K28" s="17"/>
      <c r="L28" s="17"/>
    </row>
    <row r="29" ht="16.5" customHeight="1">
      <c r="B29" s="14">
        <v>45134.0</v>
      </c>
      <c r="C29" s="15"/>
      <c r="D29" s="15"/>
      <c r="E29" s="15">
        <v>4000.0</v>
      </c>
      <c r="F29" s="15"/>
      <c r="G29" s="16">
        <v>4000.0</v>
      </c>
      <c r="H29" s="17"/>
      <c r="I29" s="17"/>
      <c r="J29" s="17"/>
      <c r="K29" s="17"/>
      <c r="L29" s="17"/>
    </row>
    <row r="30" ht="16.5" customHeight="1">
      <c r="B30" s="14">
        <v>45134.0</v>
      </c>
      <c r="C30" s="15"/>
      <c r="D30" s="15" t="s">
        <v>118</v>
      </c>
      <c r="E30" s="15"/>
      <c r="F30" s="15">
        <v>1200.0</v>
      </c>
      <c r="G30" s="16">
        <v>2800.0</v>
      </c>
      <c r="H30" s="17"/>
      <c r="I30" s="17"/>
      <c r="J30" s="17"/>
      <c r="K30" s="17"/>
      <c r="L30" s="17"/>
    </row>
    <row r="31" ht="16.5" customHeight="1">
      <c r="B31" s="14">
        <v>45161.0</v>
      </c>
      <c r="C31" s="15"/>
      <c r="D31" s="15" t="s">
        <v>118</v>
      </c>
      <c r="E31" s="15"/>
      <c r="F31" s="15">
        <v>1200.0</v>
      </c>
      <c r="G31" s="16">
        <v>1600.0</v>
      </c>
      <c r="H31" s="17"/>
      <c r="I31" s="17"/>
      <c r="J31" s="17"/>
      <c r="K31" s="17"/>
      <c r="L31" s="17"/>
    </row>
    <row r="32" ht="16.5" customHeight="1">
      <c r="B32" s="14">
        <v>45191.0</v>
      </c>
      <c r="C32" s="15"/>
      <c r="D32" s="15" t="s">
        <v>118</v>
      </c>
      <c r="E32" s="15"/>
      <c r="F32" s="15">
        <v>1600.0</v>
      </c>
      <c r="G32" s="16">
        <f>G31+E32-F32</f>
        <v>0</v>
      </c>
      <c r="H32" s="17"/>
      <c r="I32" s="17"/>
      <c r="J32" s="17"/>
      <c r="K32" s="17"/>
      <c r="L32" s="17"/>
    </row>
    <row r="33" ht="16.5" customHeight="1">
      <c r="B33" s="14">
        <v>45195.0</v>
      </c>
      <c r="C33" s="15"/>
      <c r="D33" s="15"/>
      <c r="E33" s="15">
        <v>4000.0</v>
      </c>
      <c r="F33" s="15"/>
      <c r="G33" s="16">
        <v>4000.0</v>
      </c>
      <c r="H33" s="17"/>
      <c r="I33" s="17"/>
      <c r="J33" s="17"/>
      <c r="K33" s="17"/>
      <c r="L33" s="17"/>
    </row>
    <row r="34" ht="16.5" customHeight="1">
      <c r="B34" s="14">
        <v>45195.0</v>
      </c>
      <c r="C34" s="15"/>
      <c r="D34" s="15" t="s">
        <v>272</v>
      </c>
      <c r="E34" s="15"/>
      <c r="F34" s="15">
        <v>1200.0</v>
      </c>
      <c r="G34" s="16">
        <f t="shared" ref="G34:G35" si="1">G33-F34</f>
        <v>2800</v>
      </c>
      <c r="H34" s="17"/>
      <c r="I34" s="17"/>
      <c r="J34" s="17"/>
      <c r="K34" s="17"/>
      <c r="L34" s="17"/>
    </row>
    <row r="35" ht="16.5" customHeight="1">
      <c r="B35" s="14">
        <v>45195.0</v>
      </c>
      <c r="C35" s="15"/>
      <c r="D35" s="15" t="s">
        <v>118</v>
      </c>
      <c r="E35" s="15"/>
      <c r="F35" s="15">
        <v>600.0</v>
      </c>
      <c r="G35" s="16">
        <f t="shared" si="1"/>
        <v>2200</v>
      </c>
      <c r="H35" s="17"/>
      <c r="I35" s="17"/>
      <c r="J35" s="17"/>
      <c r="K35" s="17"/>
      <c r="L35" s="17"/>
    </row>
    <row r="36" ht="16.5" customHeight="1">
      <c r="B36" s="14">
        <v>45203.0</v>
      </c>
      <c r="C36" s="15"/>
      <c r="D36" s="15"/>
      <c r="E36" s="15"/>
      <c r="F36" s="15"/>
      <c r="G36" s="16">
        <v>2230.0</v>
      </c>
      <c r="H36" s="17"/>
      <c r="I36" s="17"/>
      <c r="J36" s="17"/>
      <c r="K36" s="17"/>
      <c r="L36" s="17"/>
    </row>
    <row r="37" ht="16.5" customHeight="1">
      <c r="B37" s="14">
        <v>45205.0</v>
      </c>
      <c r="C37" s="15"/>
      <c r="D37" s="15" t="s">
        <v>118</v>
      </c>
      <c r="E37" s="15"/>
      <c r="F37" s="15">
        <v>1200.0</v>
      </c>
      <c r="G37" s="16">
        <f>G36-F37</f>
        <v>1030</v>
      </c>
      <c r="H37" s="17"/>
      <c r="I37" s="17"/>
      <c r="J37" s="17"/>
      <c r="K37" s="17"/>
      <c r="L37" s="17"/>
    </row>
    <row r="38" ht="16.5" customHeight="1">
      <c r="B38" s="14">
        <v>45224.0</v>
      </c>
      <c r="C38" s="15"/>
      <c r="D38" s="15" t="s">
        <v>272</v>
      </c>
      <c r="E38" s="15"/>
      <c r="F38" s="15">
        <v>1030.0</v>
      </c>
      <c r="G38" s="16">
        <v>0.0</v>
      </c>
      <c r="H38" s="17"/>
      <c r="I38" s="17"/>
      <c r="J38" s="17"/>
      <c r="K38" s="17"/>
      <c r="L38" s="17"/>
    </row>
    <row r="39" ht="16.5" customHeight="1">
      <c r="B39" s="14">
        <v>45229.0</v>
      </c>
      <c r="C39" s="15"/>
      <c r="D39" s="15"/>
      <c r="E39" s="15">
        <v>4000.0</v>
      </c>
      <c r="F39" s="15"/>
      <c r="G39" s="16">
        <v>4000.0</v>
      </c>
      <c r="H39" s="17"/>
      <c r="I39" s="17"/>
      <c r="J39" s="17"/>
      <c r="K39" s="17"/>
      <c r="L39" s="17"/>
    </row>
    <row r="40" ht="16.5" customHeight="1">
      <c r="B40" s="23">
        <v>45233.0</v>
      </c>
      <c r="C40" s="24"/>
      <c r="D40" s="15" t="s">
        <v>272</v>
      </c>
      <c r="E40" s="24"/>
      <c r="F40" s="24">
        <v>1200.0</v>
      </c>
      <c r="G40" s="25">
        <f t="shared" ref="G40:G43" si="2">G39-F40</f>
        <v>2800</v>
      </c>
      <c r="H40" s="39"/>
      <c r="I40" s="17"/>
      <c r="J40" s="17"/>
      <c r="K40" s="17"/>
      <c r="L40" s="17"/>
    </row>
    <row r="41" ht="16.5" customHeight="1">
      <c r="B41" s="23">
        <v>45233.0</v>
      </c>
      <c r="C41" s="15"/>
      <c r="D41" s="15" t="s">
        <v>118</v>
      </c>
      <c r="E41" s="15"/>
      <c r="F41" s="15">
        <v>600.0</v>
      </c>
      <c r="G41" s="25">
        <f t="shared" si="2"/>
        <v>2200</v>
      </c>
      <c r="H41" s="17"/>
      <c r="I41" s="17"/>
      <c r="J41" s="17"/>
      <c r="K41" s="17"/>
      <c r="L41" s="17"/>
    </row>
    <row r="42" ht="16.5" customHeight="1">
      <c r="B42" s="14">
        <v>45239.0</v>
      </c>
      <c r="C42" s="15"/>
      <c r="D42" s="15" t="s">
        <v>272</v>
      </c>
      <c r="E42" s="15"/>
      <c r="F42" s="15">
        <v>600.0</v>
      </c>
      <c r="G42" s="25">
        <f t="shared" si="2"/>
        <v>1600</v>
      </c>
      <c r="H42" s="17"/>
      <c r="I42" s="17"/>
      <c r="J42" s="17"/>
      <c r="K42" s="17"/>
      <c r="L42" s="17"/>
    </row>
    <row r="43" ht="16.5" customHeight="1">
      <c r="B43" s="14">
        <v>45239.0</v>
      </c>
      <c r="C43" s="15"/>
      <c r="D43" s="15" t="s">
        <v>118</v>
      </c>
      <c r="E43" s="15"/>
      <c r="F43" s="15">
        <v>1200.0</v>
      </c>
      <c r="G43" s="25">
        <f t="shared" si="2"/>
        <v>400</v>
      </c>
      <c r="H43" s="17"/>
      <c r="I43" s="17"/>
      <c r="J43" s="17"/>
      <c r="K43" s="17"/>
      <c r="L43" s="17"/>
    </row>
    <row r="44" ht="16.5" customHeight="1">
      <c r="B44" s="14">
        <v>45257.0</v>
      </c>
      <c r="C44" s="15"/>
      <c r="D44" s="15"/>
      <c r="E44" s="15">
        <v>4000.0</v>
      </c>
      <c r="F44" s="15"/>
      <c r="G44" s="16">
        <f>G43+E44</f>
        <v>4400</v>
      </c>
      <c r="H44" s="17"/>
      <c r="I44" s="17"/>
      <c r="J44" s="17"/>
      <c r="K44" s="17"/>
      <c r="L44" s="17"/>
    </row>
    <row r="45" ht="16.5" customHeight="1">
      <c r="B45" s="14">
        <v>45261.0</v>
      </c>
      <c r="C45" s="15"/>
      <c r="D45" s="15" t="s">
        <v>118</v>
      </c>
      <c r="E45" s="15"/>
      <c r="F45" s="15">
        <v>1200.0</v>
      </c>
      <c r="G45" s="16">
        <f t="shared" ref="G45:G47" si="3">G44-F45</f>
        <v>3200</v>
      </c>
      <c r="H45" s="17"/>
      <c r="I45" s="17"/>
      <c r="J45" s="17"/>
      <c r="K45" s="17"/>
      <c r="L45" s="17"/>
    </row>
    <row r="46" ht="16.5" customHeight="1">
      <c r="B46" s="14">
        <v>45271.0</v>
      </c>
      <c r="C46" s="15"/>
      <c r="D46" s="15" t="s">
        <v>118</v>
      </c>
      <c r="E46" s="15"/>
      <c r="F46" s="15">
        <v>1200.0</v>
      </c>
      <c r="G46" s="16">
        <f t="shared" si="3"/>
        <v>2000</v>
      </c>
      <c r="H46" s="17"/>
      <c r="I46" s="17"/>
      <c r="J46" s="17"/>
      <c r="K46" s="17"/>
      <c r="L46" s="17"/>
    </row>
    <row r="47" ht="16.5" customHeight="1">
      <c r="B47" s="14">
        <v>45278.0</v>
      </c>
      <c r="C47" s="15"/>
      <c r="D47" s="15" t="s">
        <v>272</v>
      </c>
      <c r="E47" s="15"/>
      <c r="F47" s="15">
        <v>1200.0</v>
      </c>
      <c r="G47" s="16">
        <f t="shared" si="3"/>
        <v>800</v>
      </c>
      <c r="H47" s="17"/>
      <c r="I47" s="17"/>
      <c r="J47" s="17"/>
      <c r="K47" s="17"/>
      <c r="L47" s="17"/>
    </row>
    <row r="48" ht="16.5" customHeight="1">
      <c r="B48" s="14">
        <v>45286.0</v>
      </c>
      <c r="C48" s="15"/>
      <c r="D48" s="15"/>
      <c r="E48" s="15">
        <v>4000.0</v>
      </c>
      <c r="F48" s="15"/>
      <c r="G48" s="16">
        <f>G47+E48</f>
        <v>4800</v>
      </c>
      <c r="H48" s="17"/>
      <c r="I48" s="17"/>
      <c r="J48" s="17"/>
      <c r="K48" s="17"/>
      <c r="L48" s="17"/>
    </row>
    <row r="49" ht="16.5" customHeight="1">
      <c r="B49" s="14">
        <v>45286.0</v>
      </c>
      <c r="C49" s="15"/>
      <c r="D49" s="15" t="s">
        <v>272</v>
      </c>
      <c r="E49" s="15"/>
      <c r="F49" s="15">
        <v>1200.0</v>
      </c>
      <c r="G49" s="16">
        <f t="shared" ref="G49:G52" si="4">G48-F49</f>
        <v>3600</v>
      </c>
      <c r="H49" s="17"/>
      <c r="I49" s="17"/>
      <c r="J49" s="17"/>
      <c r="K49" s="17"/>
      <c r="L49" s="17"/>
    </row>
    <row r="50" ht="16.5" customHeight="1">
      <c r="B50" s="14">
        <v>45287.0</v>
      </c>
      <c r="C50" s="15"/>
      <c r="D50" s="15" t="s">
        <v>118</v>
      </c>
      <c r="E50" s="15"/>
      <c r="F50" s="15">
        <v>1200.0</v>
      </c>
      <c r="G50" s="16">
        <f t="shared" si="4"/>
        <v>2400</v>
      </c>
      <c r="H50" s="17"/>
      <c r="I50" s="17"/>
      <c r="J50" s="17"/>
      <c r="K50" s="17"/>
      <c r="L50" s="17"/>
    </row>
    <row r="51" ht="16.5" customHeight="1">
      <c r="B51" s="14">
        <v>45303.0</v>
      </c>
      <c r="C51" s="15"/>
      <c r="D51" s="15" t="s">
        <v>272</v>
      </c>
      <c r="E51" s="15"/>
      <c r="F51" s="15">
        <v>1200.0</v>
      </c>
      <c r="G51" s="16">
        <f t="shared" si="4"/>
        <v>1200</v>
      </c>
      <c r="H51" s="17"/>
      <c r="I51" s="17"/>
      <c r="J51" s="17"/>
      <c r="K51" s="17"/>
      <c r="L51" s="17"/>
    </row>
    <row r="52" ht="16.5" customHeight="1">
      <c r="B52" s="14">
        <v>45303.0</v>
      </c>
      <c r="C52" s="15"/>
      <c r="D52" s="15" t="s">
        <v>118</v>
      </c>
      <c r="E52" s="15"/>
      <c r="F52" s="15">
        <v>1200.0</v>
      </c>
      <c r="G52" s="16">
        <f t="shared" si="4"/>
        <v>0</v>
      </c>
      <c r="H52" s="17"/>
      <c r="I52" s="17"/>
      <c r="J52" s="17"/>
      <c r="K52" s="17"/>
      <c r="L52" s="17"/>
    </row>
    <row r="53" ht="16.5" customHeight="1">
      <c r="B53" s="14">
        <v>45307.0</v>
      </c>
      <c r="C53" s="15"/>
      <c r="D53" s="15"/>
      <c r="E53" s="15">
        <v>6000.0</v>
      </c>
      <c r="F53" s="15"/>
      <c r="G53" s="16">
        <v>6000.0</v>
      </c>
      <c r="H53" s="17"/>
      <c r="I53" s="17"/>
      <c r="J53" s="17"/>
      <c r="K53" s="17"/>
      <c r="L53" s="17"/>
    </row>
    <row r="54" ht="16.5" customHeight="1">
      <c r="B54" s="14">
        <v>45307.0</v>
      </c>
      <c r="C54" s="15"/>
      <c r="D54" s="15" t="s">
        <v>272</v>
      </c>
      <c r="E54" s="15"/>
      <c r="F54" s="15">
        <v>2400.0</v>
      </c>
      <c r="G54" s="16">
        <f t="shared" ref="G54:G57" si="5">G53-F54</f>
        <v>3600</v>
      </c>
      <c r="H54" s="17"/>
      <c r="I54" s="17"/>
      <c r="J54" s="17"/>
      <c r="K54" s="17"/>
      <c r="L54" s="17"/>
    </row>
    <row r="55" ht="16.5" customHeight="1">
      <c r="B55" s="14">
        <v>45327.0</v>
      </c>
      <c r="C55" s="15"/>
      <c r="D55" s="15" t="s">
        <v>118</v>
      </c>
      <c r="E55" s="15"/>
      <c r="F55" s="15">
        <v>1200.0</v>
      </c>
      <c r="G55" s="16">
        <f t="shared" si="5"/>
        <v>2400</v>
      </c>
      <c r="H55" s="17"/>
      <c r="I55" s="17"/>
      <c r="J55" s="17"/>
      <c r="K55" s="17"/>
      <c r="L55" s="17"/>
    </row>
    <row r="56" ht="16.5" customHeight="1">
      <c r="B56" s="14">
        <v>45343.0</v>
      </c>
      <c r="C56" s="15"/>
      <c r="D56" s="15" t="s">
        <v>118</v>
      </c>
      <c r="E56" s="15"/>
      <c r="F56" s="15">
        <v>1200.0</v>
      </c>
      <c r="G56" s="16">
        <f t="shared" si="5"/>
        <v>1200</v>
      </c>
      <c r="H56" s="17"/>
      <c r="I56" s="17"/>
      <c r="J56" s="17"/>
      <c r="K56" s="17"/>
      <c r="L56" s="17"/>
    </row>
    <row r="57" ht="16.5" customHeight="1">
      <c r="B57" s="14">
        <v>45348.0</v>
      </c>
      <c r="C57" s="15"/>
      <c r="D57" s="15" t="s">
        <v>118</v>
      </c>
      <c r="E57" s="15"/>
      <c r="F57" s="15">
        <v>600.0</v>
      </c>
      <c r="G57" s="16">
        <f t="shared" si="5"/>
        <v>600</v>
      </c>
      <c r="H57" s="17">
        <v>-200.0</v>
      </c>
      <c r="I57" s="17"/>
      <c r="J57" s="17"/>
      <c r="K57" s="17"/>
      <c r="L57" s="17"/>
    </row>
    <row r="58" ht="16.5" customHeight="1">
      <c r="B58" s="14">
        <v>45350.0</v>
      </c>
      <c r="C58" s="15"/>
      <c r="D58" s="15" t="s">
        <v>118</v>
      </c>
      <c r="E58" s="15"/>
      <c r="F58" s="15">
        <v>400.0</v>
      </c>
      <c r="G58" s="16">
        <v>0.0</v>
      </c>
      <c r="H58" s="17"/>
      <c r="I58" s="17"/>
      <c r="J58" s="17"/>
      <c r="K58" s="17"/>
      <c r="L58" s="17"/>
    </row>
    <row r="59" ht="16.5" customHeight="1">
      <c r="B59" s="14">
        <v>45355.0</v>
      </c>
      <c r="C59" s="15" t="s">
        <v>308</v>
      </c>
      <c r="D59" s="15"/>
      <c r="E59" s="15">
        <v>4000.0</v>
      </c>
      <c r="F59" s="15"/>
      <c r="G59" s="16">
        <v>4000.0</v>
      </c>
      <c r="H59" s="17"/>
      <c r="I59" s="17"/>
      <c r="J59" s="17"/>
      <c r="K59" s="17"/>
      <c r="L59" s="17"/>
    </row>
    <row r="60" ht="16.5" customHeight="1">
      <c r="B60" s="14">
        <v>45355.0</v>
      </c>
      <c r="C60" s="15"/>
      <c r="D60" s="15" t="s">
        <v>118</v>
      </c>
      <c r="E60" s="15"/>
      <c r="F60" s="15">
        <v>2400.0</v>
      </c>
      <c r="G60" s="16">
        <f>G59-F60</f>
        <v>1600</v>
      </c>
      <c r="H60" s="17">
        <v>-70.0</v>
      </c>
      <c r="I60" s="17"/>
      <c r="J60" s="17"/>
      <c r="K60" s="17"/>
      <c r="L60" s="17"/>
    </row>
    <row r="61" ht="16.5" customHeight="1">
      <c r="B61" s="14">
        <v>45370.0</v>
      </c>
      <c r="C61" s="15"/>
      <c r="D61" s="15" t="s">
        <v>118</v>
      </c>
      <c r="E61" s="15"/>
      <c r="F61" s="15">
        <v>1530.0</v>
      </c>
      <c r="G61" s="16">
        <v>0.0</v>
      </c>
      <c r="H61" s="17"/>
      <c r="I61" s="17"/>
      <c r="J61" s="17"/>
      <c r="K61" s="17"/>
      <c r="L61" s="17"/>
    </row>
    <row r="62" ht="16.5" customHeight="1">
      <c r="B62" s="14">
        <v>45384.0</v>
      </c>
      <c r="C62" s="15"/>
      <c r="D62" s="15"/>
      <c r="E62" s="15">
        <v>2850.0</v>
      </c>
      <c r="F62" s="15"/>
      <c r="G62" s="16">
        <v>2850.0</v>
      </c>
      <c r="H62" s="17"/>
      <c r="I62" s="17"/>
      <c r="J62" s="17"/>
      <c r="K62" s="17"/>
      <c r="L62" s="17"/>
    </row>
    <row r="63" ht="16.5" customHeight="1">
      <c r="B63" s="14">
        <v>45384.0</v>
      </c>
      <c r="C63" s="15"/>
      <c r="D63" s="15" t="s">
        <v>118</v>
      </c>
      <c r="E63" s="15"/>
      <c r="F63" s="15">
        <v>2400.0</v>
      </c>
      <c r="G63" s="16">
        <f>G62-F63</f>
        <v>450</v>
      </c>
      <c r="H63" s="17"/>
      <c r="I63" s="17"/>
      <c r="J63" s="17"/>
      <c r="K63" s="17"/>
      <c r="L63" s="17"/>
    </row>
    <row r="64" ht="16.5" customHeight="1">
      <c r="B64" s="14">
        <v>45405.0</v>
      </c>
      <c r="C64" s="15" t="s">
        <v>308</v>
      </c>
      <c r="D64" s="15"/>
      <c r="E64" s="15">
        <v>4000.0</v>
      </c>
      <c r="F64" s="15"/>
      <c r="G64" s="16">
        <f>G63+E64</f>
        <v>4450</v>
      </c>
      <c r="H64" s="17"/>
      <c r="I64" s="17"/>
      <c r="J64" s="17"/>
      <c r="K64" s="17"/>
      <c r="L64" s="17"/>
    </row>
    <row r="65" ht="16.5" customHeight="1">
      <c r="B65" s="14">
        <v>45405.0</v>
      </c>
      <c r="C65" s="15"/>
      <c r="D65" s="15" t="s">
        <v>118</v>
      </c>
      <c r="E65" s="15"/>
      <c r="F65" s="15">
        <v>1800.0</v>
      </c>
      <c r="G65" s="16">
        <f>G64-F65</f>
        <v>2650</v>
      </c>
      <c r="H65" s="17">
        <v>-50.0</v>
      </c>
      <c r="I65" s="17"/>
      <c r="J65" s="17"/>
      <c r="K65" s="17"/>
      <c r="L65" s="17"/>
    </row>
    <row r="66" ht="16.5" customHeight="1">
      <c r="B66" s="14">
        <v>45412.0</v>
      </c>
      <c r="C66" s="15"/>
      <c r="D66" s="15" t="s">
        <v>272</v>
      </c>
      <c r="E66" s="15"/>
      <c r="F66" s="15">
        <v>1200.0</v>
      </c>
      <c r="G66" s="16">
        <v>1400.0</v>
      </c>
      <c r="H66" s="17"/>
      <c r="I66" s="17"/>
      <c r="J66" s="17"/>
      <c r="K66" s="17"/>
      <c r="L66" s="17"/>
    </row>
    <row r="67" ht="16.5" customHeight="1">
      <c r="B67" s="14">
        <v>45428.0</v>
      </c>
      <c r="C67" s="15"/>
      <c r="D67" s="15" t="s">
        <v>118</v>
      </c>
      <c r="E67" s="15"/>
      <c r="F67" s="15">
        <v>800.0</v>
      </c>
      <c r="G67" s="16">
        <f>G66-F67</f>
        <v>600</v>
      </c>
      <c r="H67" s="17"/>
      <c r="I67" s="17"/>
      <c r="J67" s="17"/>
      <c r="K67" s="17"/>
      <c r="L67" s="17"/>
    </row>
    <row r="68" ht="16.5" customHeight="1">
      <c r="B68" s="14">
        <v>45428.0</v>
      </c>
      <c r="C68" s="15"/>
      <c r="D68" s="15" t="s">
        <v>272</v>
      </c>
      <c r="E68" s="15"/>
      <c r="F68" s="15">
        <v>600.0</v>
      </c>
      <c r="G68" s="16">
        <v>0.0</v>
      </c>
      <c r="H68" s="17"/>
      <c r="I68" s="17"/>
      <c r="J68" s="17"/>
      <c r="K68" s="17"/>
      <c r="L68" s="17"/>
    </row>
    <row r="69" ht="16.5" customHeight="1">
      <c r="B69" s="14">
        <v>45447.0</v>
      </c>
      <c r="C69" s="15" t="s">
        <v>308</v>
      </c>
      <c r="D69" s="15"/>
      <c r="E69" s="15">
        <v>6000.0</v>
      </c>
      <c r="F69" s="15"/>
      <c r="G69" s="16">
        <v>6000.0</v>
      </c>
      <c r="H69" s="17"/>
      <c r="I69" s="17"/>
      <c r="J69" s="17"/>
      <c r="K69" s="17"/>
      <c r="L69" s="17"/>
    </row>
    <row r="70" ht="16.5" customHeight="1">
      <c r="B70" s="14">
        <v>45447.0</v>
      </c>
      <c r="C70" s="15"/>
      <c r="D70" s="15" t="s">
        <v>118</v>
      </c>
      <c r="E70" s="15"/>
      <c r="F70" s="15">
        <v>2800.0</v>
      </c>
      <c r="G70" s="16">
        <f t="shared" ref="G70:G72" si="6">G69-F70</f>
        <v>3200</v>
      </c>
      <c r="H70" s="17"/>
      <c r="I70" s="17"/>
      <c r="J70" s="17"/>
      <c r="K70" s="17"/>
      <c r="L70" s="17"/>
    </row>
    <row r="71" ht="16.5" customHeight="1">
      <c r="B71" s="14">
        <v>45447.0</v>
      </c>
      <c r="C71" s="15"/>
      <c r="D71" s="15" t="s">
        <v>272</v>
      </c>
      <c r="E71" s="15"/>
      <c r="F71" s="15">
        <v>600.0</v>
      </c>
      <c r="G71" s="16">
        <f t="shared" si="6"/>
        <v>2600</v>
      </c>
      <c r="H71" s="17"/>
      <c r="I71" s="17"/>
      <c r="J71" s="17"/>
      <c r="K71" s="17"/>
      <c r="L71" s="17"/>
    </row>
    <row r="72" ht="16.5" customHeight="1">
      <c r="B72" s="14">
        <v>45474.0</v>
      </c>
      <c r="C72" s="15"/>
      <c r="D72" s="15" t="s">
        <v>118</v>
      </c>
      <c r="E72" s="15"/>
      <c r="F72" s="15">
        <v>2400.0</v>
      </c>
      <c r="G72" s="16">
        <f t="shared" si="6"/>
        <v>200</v>
      </c>
      <c r="H72" s="17"/>
      <c r="I72" s="17"/>
      <c r="J72" s="17"/>
      <c r="K72" s="17"/>
      <c r="L72" s="17"/>
    </row>
    <row r="73" ht="16.5" customHeight="1">
      <c r="B73" s="14">
        <v>45488.0</v>
      </c>
      <c r="C73" s="15" t="s">
        <v>308</v>
      </c>
      <c r="D73" s="15"/>
      <c r="E73" s="15">
        <v>4000.0</v>
      </c>
      <c r="F73" s="15"/>
      <c r="G73" s="16">
        <f>G72+E73</f>
        <v>4200</v>
      </c>
      <c r="H73" s="17"/>
      <c r="I73" s="17"/>
      <c r="J73" s="17"/>
      <c r="K73" s="17"/>
      <c r="L73" s="17"/>
    </row>
    <row r="74" ht="16.5" customHeight="1">
      <c r="B74" s="14">
        <v>45488.0</v>
      </c>
      <c r="C74" s="15"/>
      <c r="D74" s="15" t="s">
        <v>118</v>
      </c>
      <c r="E74" s="15"/>
      <c r="F74" s="15">
        <v>2400.0</v>
      </c>
      <c r="G74" s="16">
        <f t="shared" ref="G74:G75" si="7">G73-F74</f>
        <v>1800</v>
      </c>
      <c r="H74" s="17"/>
      <c r="I74" s="17"/>
      <c r="J74" s="17"/>
      <c r="K74" s="17"/>
      <c r="L74" s="17"/>
    </row>
    <row r="75" ht="16.5" customHeight="1">
      <c r="B75" s="14">
        <v>45488.0</v>
      </c>
      <c r="C75" s="15"/>
      <c r="D75" s="15" t="s">
        <v>272</v>
      </c>
      <c r="E75" s="15"/>
      <c r="F75" s="15">
        <v>1200.0</v>
      </c>
      <c r="G75" s="16">
        <f t="shared" si="7"/>
        <v>600</v>
      </c>
      <c r="H75" s="17"/>
      <c r="I75" s="17"/>
      <c r="J75" s="17"/>
      <c r="K75" s="17"/>
      <c r="L75" s="17"/>
    </row>
    <row r="76" ht="16.5" customHeight="1">
      <c r="B76" s="14">
        <v>45509.0</v>
      </c>
      <c r="C76" s="15"/>
      <c r="D76" s="15"/>
      <c r="E76" s="15">
        <v>4000.0</v>
      </c>
      <c r="F76" s="15"/>
      <c r="G76" s="16">
        <f>(G75+E76)</f>
        <v>4600</v>
      </c>
      <c r="H76" s="17"/>
      <c r="I76" s="17"/>
      <c r="J76" s="17"/>
      <c r="K76" s="17"/>
      <c r="L76" s="17"/>
    </row>
    <row r="77" ht="16.5" customHeight="1">
      <c r="B77" s="14">
        <v>45509.0</v>
      </c>
      <c r="C77" s="15"/>
      <c r="D77" s="15" t="s">
        <v>118</v>
      </c>
      <c r="E77" s="15"/>
      <c r="F77" s="15">
        <v>1600.0</v>
      </c>
      <c r="G77" s="16">
        <f t="shared" ref="G77:G80" si="8">G76-F77</f>
        <v>3000</v>
      </c>
      <c r="H77" s="17"/>
      <c r="I77" s="17"/>
      <c r="J77" s="17"/>
      <c r="K77" s="17"/>
      <c r="L77" s="17"/>
    </row>
    <row r="78" ht="16.5" customHeight="1">
      <c r="B78" s="14">
        <v>45509.0</v>
      </c>
      <c r="C78" s="15"/>
      <c r="D78" s="15" t="s">
        <v>272</v>
      </c>
      <c r="E78" s="15"/>
      <c r="F78" s="15">
        <v>1200.0</v>
      </c>
      <c r="G78" s="16">
        <f t="shared" si="8"/>
        <v>1800</v>
      </c>
      <c r="H78" s="17"/>
      <c r="I78" s="17"/>
      <c r="J78" s="17"/>
      <c r="K78" s="17"/>
      <c r="L78" s="17"/>
    </row>
    <row r="79" ht="16.5" customHeight="1">
      <c r="B79" s="14">
        <v>45531.0</v>
      </c>
      <c r="C79" s="15"/>
      <c r="D79" s="15" t="s">
        <v>118</v>
      </c>
      <c r="E79" s="15"/>
      <c r="F79" s="15">
        <v>800.0</v>
      </c>
      <c r="G79" s="16">
        <f t="shared" si="8"/>
        <v>1000</v>
      </c>
      <c r="H79" s="17"/>
      <c r="I79" s="17"/>
      <c r="J79" s="17"/>
      <c r="K79" s="17"/>
      <c r="L79" s="17"/>
    </row>
    <row r="80" ht="16.5" customHeight="1">
      <c r="B80" s="14">
        <v>45531.0</v>
      </c>
      <c r="C80" s="15"/>
      <c r="D80" s="15" t="s">
        <v>272</v>
      </c>
      <c r="E80" s="15"/>
      <c r="F80" s="15">
        <v>600.0</v>
      </c>
      <c r="G80" s="16">
        <f t="shared" si="8"/>
        <v>400</v>
      </c>
      <c r="H80" s="17"/>
      <c r="I80" s="17"/>
      <c r="J80" s="17"/>
      <c r="K80" s="17"/>
      <c r="L80" s="17"/>
    </row>
    <row r="81" ht="16.5" customHeight="1">
      <c r="B81" s="14">
        <v>45538.0</v>
      </c>
      <c r="C81" s="15"/>
      <c r="D81" s="15"/>
      <c r="E81" s="15">
        <v>4000.0</v>
      </c>
      <c r="F81" s="15"/>
      <c r="G81" s="16">
        <v>4400.0</v>
      </c>
      <c r="H81" s="17"/>
      <c r="I81" s="17"/>
      <c r="J81" s="17"/>
      <c r="K81" s="17"/>
      <c r="L81" s="17"/>
    </row>
    <row r="82" ht="16.5" customHeight="1">
      <c r="B82" s="14">
        <v>45559.0</v>
      </c>
      <c r="C82" s="15"/>
      <c r="D82" s="15" t="s">
        <v>118</v>
      </c>
      <c r="E82" s="15"/>
      <c r="F82" s="15">
        <v>3200.0</v>
      </c>
      <c r="G82" s="16">
        <f>G81-F82</f>
        <v>1200</v>
      </c>
      <c r="H82" s="17"/>
      <c r="I82" s="17"/>
      <c r="J82" s="17"/>
      <c r="K82" s="17"/>
      <c r="L82" s="17"/>
    </row>
    <row r="83" ht="16.5" customHeight="1">
      <c r="B83" s="14">
        <v>45569.0</v>
      </c>
      <c r="C83" s="15"/>
      <c r="D83" s="15"/>
      <c r="E83" s="15">
        <v>2000.0</v>
      </c>
      <c r="F83" s="15"/>
      <c r="G83" s="16">
        <v>3200.0</v>
      </c>
      <c r="H83" s="17"/>
      <c r="I83" s="17"/>
      <c r="J83" s="17"/>
      <c r="K83" s="17"/>
      <c r="L83" s="17"/>
    </row>
    <row r="84" ht="16.5" customHeight="1">
      <c r="B84" s="14">
        <v>45572.0</v>
      </c>
      <c r="C84" s="15"/>
      <c r="D84" s="15" t="s">
        <v>272</v>
      </c>
      <c r="E84" s="15"/>
      <c r="F84" s="15">
        <v>600.0</v>
      </c>
      <c r="G84" s="16">
        <f t="shared" ref="G84:G86" si="9">G83-F84</f>
        <v>2600</v>
      </c>
      <c r="H84" s="17"/>
      <c r="I84" s="17"/>
      <c r="J84" s="17"/>
      <c r="K84" s="17"/>
      <c r="L84" s="17"/>
    </row>
    <row r="85" ht="16.5" customHeight="1">
      <c r="B85" s="14">
        <v>45586.0</v>
      </c>
      <c r="C85" s="15"/>
      <c r="D85" s="15" t="s">
        <v>272</v>
      </c>
      <c r="E85" s="15"/>
      <c r="F85" s="15">
        <v>600.0</v>
      </c>
      <c r="G85" s="16">
        <f t="shared" si="9"/>
        <v>2000</v>
      </c>
      <c r="H85" s="17"/>
      <c r="I85" s="17"/>
      <c r="J85" s="17"/>
      <c r="K85" s="17"/>
      <c r="L85" s="17"/>
    </row>
    <row r="86" ht="16.5" customHeight="1">
      <c r="B86" s="14">
        <v>45586.0</v>
      </c>
      <c r="C86" s="15"/>
      <c r="D86" s="15" t="s">
        <v>333</v>
      </c>
      <c r="E86" s="15"/>
      <c r="F86" s="15">
        <v>1360.0</v>
      </c>
      <c r="G86" s="16">
        <f t="shared" si="9"/>
        <v>640</v>
      </c>
      <c r="H86" s="17"/>
      <c r="I86" s="17"/>
      <c r="J86" s="17"/>
      <c r="K86" s="17"/>
      <c r="L86" s="17"/>
    </row>
    <row r="87" ht="16.5" customHeight="1">
      <c r="B87" s="29">
        <v>45595.0</v>
      </c>
      <c r="C87" s="30"/>
      <c r="D87" s="30" t="s">
        <v>118</v>
      </c>
      <c r="E87" s="30"/>
      <c r="F87" s="30">
        <v>565.0</v>
      </c>
      <c r="G87" s="31">
        <v>0.0</v>
      </c>
      <c r="H87" s="85"/>
      <c r="I87" s="85"/>
      <c r="J87" s="85"/>
      <c r="K87" s="85"/>
      <c r="L87" s="85"/>
    </row>
    <row r="88" ht="16.5" customHeight="1">
      <c r="B88" s="86">
        <v>45603.0</v>
      </c>
      <c r="C88" s="87" t="s">
        <v>308</v>
      </c>
      <c r="D88" s="87"/>
      <c r="E88" s="88">
        <v>2000.0</v>
      </c>
      <c r="F88" s="87"/>
      <c r="G88" s="89">
        <v>2000.0</v>
      </c>
      <c r="H88" s="90"/>
      <c r="I88" s="90"/>
      <c r="J88" s="90"/>
      <c r="K88" s="90"/>
      <c r="L88" s="91"/>
    </row>
    <row r="89" ht="16.5" customHeight="1">
      <c r="B89" s="92">
        <v>45603.0</v>
      </c>
      <c r="C89" s="15"/>
      <c r="D89" s="15" t="s">
        <v>118</v>
      </c>
      <c r="E89" s="15"/>
      <c r="F89" s="15">
        <v>776.8</v>
      </c>
      <c r="G89" s="16">
        <f t="shared" ref="G89:G90" si="10">G88-F89</f>
        <v>1223.2</v>
      </c>
      <c r="H89" s="17"/>
      <c r="I89" s="17"/>
      <c r="J89" s="17"/>
      <c r="K89" s="17"/>
      <c r="L89" s="93"/>
      <c r="M89" s="20" t="s">
        <v>334</v>
      </c>
    </row>
    <row r="90" ht="16.5" customHeight="1">
      <c r="B90" s="92">
        <v>45603.0</v>
      </c>
      <c r="C90" s="15"/>
      <c r="D90" s="15" t="s">
        <v>272</v>
      </c>
      <c r="E90" s="15"/>
      <c r="F90" s="15">
        <v>600.0</v>
      </c>
      <c r="G90" s="16">
        <f t="shared" si="10"/>
        <v>623.2</v>
      </c>
      <c r="H90" s="17"/>
      <c r="I90" s="17"/>
      <c r="J90" s="17"/>
      <c r="K90" s="17"/>
      <c r="L90" s="93"/>
      <c r="M90" s="20" t="s">
        <v>335</v>
      </c>
      <c r="P90" s="4"/>
      <c r="Q90" s="4"/>
    </row>
    <row r="91" ht="16.5" customHeight="1">
      <c r="B91" s="92">
        <v>45616.0</v>
      </c>
      <c r="C91" s="15"/>
      <c r="D91" s="15" t="s">
        <v>118</v>
      </c>
      <c r="E91" s="15"/>
      <c r="F91" s="15">
        <v>600.0</v>
      </c>
      <c r="G91" s="16">
        <v>0.0</v>
      </c>
      <c r="H91" s="17"/>
      <c r="I91" s="17"/>
      <c r="J91" s="17"/>
      <c r="K91" s="17"/>
      <c r="L91" s="93"/>
      <c r="P91" s="4"/>
      <c r="Q91" s="4"/>
    </row>
    <row r="92" ht="16.5" customHeight="1">
      <c r="B92" s="92">
        <v>45617.0</v>
      </c>
      <c r="C92" s="15" t="s">
        <v>308</v>
      </c>
      <c r="D92" s="15"/>
      <c r="E92" s="15">
        <v>4000.0</v>
      </c>
      <c r="F92" s="15"/>
      <c r="G92" s="16">
        <v>4000.0</v>
      </c>
      <c r="H92" s="17"/>
      <c r="I92" s="17"/>
      <c r="J92" s="17"/>
      <c r="K92" s="17"/>
      <c r="L92" s="93"/>
      <c r="P92" s="4"/>
      <c r="Q92" s="4"/>
    </row>
    <row r="93" ht="16.5" customHeight="1">
      <c r="B93" s="92">
        <v>45617.0</v>
      </c>
      <c r="C93" s="15"/>
      <c r="D93" s="15" t="s">
        <v>272</v>
      </c>
      <c r="E93" s="15"/>
      <c r="F93" s="15">
        <v>600.0</v>
      </c>
      <c r="G93" s="16">
        <f t="shared" ref="G93:G95" si="11">G92-F93</f>
        <v>3400</v>
      </c>
      <c r="H93" s="17"/>
      <c r="I93" s="17"/>
      <c r="J93" s="17"/>
      <c r="K93" s="17"/>
      <c r="L93" s="93"/>
      <c r="M93" s="20" t="s">
        <v>335</v>
      </c>
    </row>
    <row r="94" ht="16.5" customHeight="1">
      <c r="B94" s="94">
        <v>45617.0</v>
      </c>
      <c r="C94" s="95"/>
      <c r="D94" s="95" t="s">
        <v>118</v>
      </c>
      <c r="E94" s="95"/>
      <c r="F94" s="95">
        <v>1533.6</v>
      </c>
      <c r="G94" s="96">
        <f t="shared" si="11"/>
        <v>1866.4</v>
      </c>
      <c r="H94" s="97"/>
      <c r="I94" s="97"/>
      <c r="J94" s="97"/>
      <c r="K94" s="97"/>
      <c r="L94" s="98"/>
    </row>
    <row r="95" ht="16.5" customHeight="1">
      <c r="B95" s="86">
        <v>45628.0</v>
      </c>
      <c r="C95" s="87"/>
      <c r="D95" s="87" t="s">
        <v>272</v>
      </c>
      <c r="E95" s="87"/>
      <c r="F95" s="88">
        <v>1206.0</v>
      </c>
      <c r="G95" s="89">
        <f t="shared" si="11"/>
        <v>660.4</v>
      </c>
      <c r="H95" s="90"/>
      <c r="I95" s="90"/>
      <c r="J95" s="90"/>
      <c r="K95" s="90"/>
      <c r="L95" s="91"/>
      <c r="M95" s="99" t="s">
        <v>336</v>
      </c>
    </row>
    <row r="96" ht="16.5" customHeight="1">
      <c r="B96" s="92">
        <v>45637.0</v>
      </c>
      <c r="C96" s="15" t="s">
        <v>308</v>
      </c>
      <c r="D96" s="15"/>
      <c r="E96" s="100">
        <v>3000.0</v>
      </c>
      <c r="F96" s="15"/>
      <c r="G96" s="16">
        <v>3660.0</v>
      </c>
      <c r="H96" s="17"/>
      <c r="I96" s="17"/>
      <c r="J96" s="17"/>
      <c r="K96" s="17"/>
      <c r="L96" s="93"/>
      <c r="P96" s="4" t="s">
        <v>45</v>
      </c>
      <c r="Q96" s="4" t="s">
        <v>337</v>
      </c>
    </row>
    <row r="97" ht="16.5" customHeight="1">
      <c r="B97" s="92">
        <v>45645.0</v>
      </c>
      <c r="C97" s="15"/>
      <c r="D97" s="15" t="s">
        <v>272</v>
      </c>
      <c r="E97" s="15"/>
      <c r="F97" s="15">
        <v>603.0</v>
      </c>
      <c r="G97" s="16">
        <f t="shared" ref="G97:G100" si="12">G96-F97</f>
        <v>3057</v>
      </c>
      <c r="H97" s="17"/>
      <c r="I97" s="17"/>
      <c r="J97" s="17"/>
      <c r="K97" s="17"/>
      <c r="L97" s="93"/>
      <c r="M97" s="99" t="s">
        <v>336</v>
      </c>
      <c r="P97" s="4">
        <f>E96</f>
        <v>3000</v>
      </c>
      <c r="Q97" s="4">
        <f>F95+F97+F98</f>
        <v>3409</v>
      </c>
      <c r="R97" s="101">
        <f>P97-Q97</f>
        <v>-409</v>
      </c>
    </row>
    <row r="98" ht="16.5" customHeight="1">
      <c r="B98" s="94">
        <v>45645.0</v>
      </c>
      <c r="C98" s="95"/>
      <c r="D98" s="95" t="s">
        <v>118</v>
      </c>
      <c r="E98" s="95"/>
      <c r="F98" s="95">
        <v>1600.0</v>
      </c>
      <c r="G98" s="96">
        <f t="shared" si="12"/>
        <v>1457</v>
      </c>
      <c r="H98" s="97"/>
      <c r="I98" s="97"/>
      <c r="J98" s="97"/>
      <c r="K98" s="97"/>
      <c r="L98" s="98"/>
      <c r="M98" s="20" t="s">
        <v>334</v>
      </c>
      <c r="O98" s="20" t="s">
        <v>338</v>
      </c>
      <c r="P98" s="102">
        <v>3.0</v>
      </c>
      <c r="Q98" s="102">
        <v>3.409</v>
      </c>
      <c r="R98" s="103" t="s">
        <v>339</v>
      </c>
    </row>
    <row r="99" ht="16.5" customHeight="1">
      <c r="B99" s="86">
        <v>45663.0</v>
      </c>
      <c r="C99" s="87"/>
      <c r="D99" s="87" t="s">
        <v>272</v>
      </c>
      <c r="E99" s="87"/>
      <c r="F99" s="88">
        <v>603.0</v>
      </c>
      <c r="G99" s="89">
        <f t="shared" si="12"/>
        <v>854</v>
      </c>
      <c r="H99" s="90"/>
      <c r="I99" s="90"/>
      <c r="J99" s="90"/>
      <c r="K99" s="90"/>
      <c r="L99" s="91"/>
      <c r="M99" s="99" t="s">
        <v>336</v>
      </c>
    </row>
    <row r="100" ht="16.5" customHeight="1">
      <c r="B100" s="92">
        <v>45663.0</v>
      </c>
      <c r="C100" s="15"/>
      <c r="D100" s="15" t="s">
        <v>118</v>
      </c>
      <c r="E100" s="15"/>
      <c r="F100" s="15">
        <v>777.0</v>
      </c>
      <c r="G100" s="16">
        <f t="shared" si="12"/>
        <v>77</v>
      </c>
      <c r="H100" s="17"/>
      <c r="I100" s="17"/>
      <c r="J100" s="17"/>
      <c r="K100" s="17"/>
      <c r="L100" s="93"/>
      <c r="M100" s="20" t="s">
        <v>334</v>
      </c>
    </row>
    <row r="101" ht="16.5" customHeight="1">
      <c r="B101" s="92">
        <v>45670.0</v>
      </c>
      <c r="C101" s="15" t="s">
        <v>308</v>
      </c>
      <c r="D101" s="24"/>
      <c r="E101" s="100">
        <v>4000.0</v>
      </c>
      <c r="F101" s="15"/>
      <c r="G101" s="16">
        <v>4077.0</v>
      </c>
      <c r="H101" s="17"/>
      <c r="I101" s="17"/>
      <c r="J101" s="17"/>
      <c r="K101" s="17"/>
      <c r="L101" s="93"/>
      <c r="P101" s="4" t="s">
        <v>45</v>
      </c>
      <c r="Q101" s="4" t="s">
        <v>337</v>
      </c>
    </row>
    <row r="102" ht="16.5" customHeight="1">
      <c r="B102" s="92">
        <v>45680.0</v>
      </c>
      <c r="C102" s="15"/>
      <c r="D102" s="24" t="s">
        <v>272</v>
      </c>
      <c r="E102" s="15"/>
      <c r="F102" s="15">
        <v>603.0</v>
      </c>
      <c r="G102" s="16">
        <f t="shared" ref="G102:G104" si="13">G101-F102</f>
        <v>3474</v>
      </c>
      <c r="H102" s="17"/>
      <c r="I102" s="17"/>
      <c r="J102" s="17"/>
      <c r="K102" s="17"/>
      <c r="L102" s="93"/>
      <c r="M102" s="99" t="s">
        <v>336</v>
      </c>
      <c r="P102" s="4">
        <f>E101</f>
        <v>4000</v>
      </c>
      <c r="Q102" s="4">
        <f>F99+F100+F102+F103</f>
        <v>3585</v>
      </c>
      <c r="R102" s="101">
        <f t="shared" ref="R102:R103" si="14">P102-Q102</f>
        <v>415</v>
      </c>
    </row>
    <row r="103" ht="16.5" customHeight="1">
      <c r="B103" s="94">
        <v>45680.0</v>
      </c>
      <c r="C103" s="95"/>
      <c r="D103" s="95" t="s">
        <v>118</v>
      </c>
      <c r="E103" s="95"/>
      <c r="F103" s="95">
        <v>1602.0</v>
      </c>
      <c r="G103" s="96">
        <f t="shared" si="13"/>
        <v>1872</v>
      </c>
      <c r="H103" s="97"/>
      <c r="I103" s="97"/>
      <c r="J103" s="97"/>
      <c r="K103" s="97"/>
      <c r="L103" s="98"/>
      <c r="M103" s="20" t="s">
        <v>334</v>
      </c>
      <c r="O103" s="20" t="s">
        <v>338</v>
      </c>
      <c r="P103" s="102">
        <v>4.0</v>
      </c>
      <c r="Q103" s="102">
        <v>3.585</v>
      </c>
      <c r="R103" s="102">
        <f t="shared" si="14"/>
        <v>0.415</v>
      </c>
    </row>
    <row r="104" ht="16.5" customHeight="1">
      <c r="B104" s="104">
        <v>45708.0</v>
      </c>
      <c r="C104" s="105"/>
      <c r="D104" s="105" t="s">
        <v>118</v>
      </c>
      <c r="E104" s="105"/>
      <c r="F104" s="105">
        <v>1600.0</v>
      </c>
      <c r="G104" s="106">
        <f t="shared" si="13"/>
        <v>272</v>
      </c>
      <c r="H104" s="107"/>
      <c r="I104" s="107"/>
      <c r="J104" s="107"/>
      <c r="K104" s="107"/>
      <c r="L104" s="108"/>
      <c r="M104" s="20" t="s">
        <v>334</v>
      </c>
    </row>
    <row r="105" ht="16.5" customHeight="1">
      <c r="B105" s="86">
        <v>45721.0</v>
      </c>
      <c r="C105" s="87" t="s">
        <v>308</v>
      </c>
      <c r="D105" s="87"/>
      <c r="E105" s="87">
        <v>4103.0</v>
      </c>
      <c r="F105" s="87"/>
      <c r="G105" s="89">
        <v>4272.0</v>
      </c>
      <c r="H105" s="90"/>
      <c r="I105" s="90"/>
      <c r="J105" s="90"/>
      <c r="K105" s="90"/>
      <c r="L105" s="91"/>
    </row>
    <row r="106" ht="16.5" customHeight="1">
      <c r="B106" s="92">
        <v>45721.0</v>
      </c>
      <c r="C106" s="15"/>
      <c r="D106" s="15" t="s">
        <v>340</v>
      </c>
      <c r="E106" s="15"/>
      <c r="F106" s="15">
        <v>1600.0</v>
      </c>
      <c r="G106" s="16">
        <f t="shared" ref="G106:G108" si="15">G105-F106</f>
        <v>2672</v>
      </c>
      <c r="H106" s="17"/>
      <c r="I106" s="17"/>
      <c r="J106" s="17"/>
      <c r="K106" s="17"/>
      <c r="L106" s="93"/>
      <c r="M106" s="20" t="s">
        <v>334</v>
      </c>
    </row>
    <row r="107" ht="16.5" customHeight="1">
      <c r="B107" s="92">
        <v>45722.0</v>
      </c>
      <c r="C107" s="15"/>
      <c r="D107" s="15" t="s">
        <v>341</v>
      </c>
      <c r="E107" s="15"/>
      <c r="F107" s="15">
        <v>800.0</v>
      </c>
      <c r="G107" s="16">
        <f t="shared" si="15"/>
        <v>1872</v>
      </c>
      <c r="H107" s="17"/>
      <c r="I107" s="17"/>
      <c r="J107" s="17"/>
      <c r="K107" s="17"/>
      <c r="L107" s="93"/>
      <c r="P107" s="4" t="s">
        <v>45</v>
      </c>
      <c r="Q107" s="4" t="s">
        <v>337</v>
      </c>
    </row>
    <row r="108" ht="16.5" customHeight="1">
      <c r="B108" s="92">
        <v>45727.0</v>
      </c>
      <c r="C108" s="15"/>
      <c r="D108" s="15" t="s">
        <v>340</v>
      </c>
      <c r="E108" s="15"/>
      <c r="F108" s="15">
        <v>1600.0</v>
      </c>
      <c r="G108" s="16">
        <f t="shared" si="15"/>
        <v>272</v>
      </c>
      <c r="H108" s="17"/>
      <c r="I108" s="17"/>
      <c r="J108" s="17"/>
      <c r="K108" s="17"/>
      <c r="L108" s="93"/>
      <c r="M108" s="20" t="s">
        <v>334</v>
      </c>
      <c r="P108" s="4" t="str">
        <f>E107</f>
        <v/>
      </c>
      <c r="Q108" s="4">
        <f>F105+F106+F108+F109</f>
        <v>3200</v>
      </c>
      <c r="R108" s="101">
        <f t="shared" ref="R108:R109" si="16">P108-Q108</f>
        <v>-3200</v>
      </c>
    </row>
    <row r="109" ht="16.5" customHeight="1">
      <c r="B109" s="92">
        <v>45730.0</v>
      </c>
      <c r="C109" s="15" t="s">
        <v>171</v>
      </c>
      <c r="D109" s="15"/>
      <c r="E109" s="15">
        <v>2000.0</v>
      </c>
      <c r="F109" s="15"/>
      <c r="G109" s="16">
        <v>2272.0</v>
      </c>
      <c r="H109" s="17"/>
      <c r="I109" s="17"/>
      <c r="J109" s="17"/>
      <c r="K109" s="17"/>
      <c r="L109" s="93"/>
      <c r="O109" s="20" t="s">
        <v>338</v>
      </c>
      <c r="P109" s="102">
        <v>4.0</v>
      </c>
      <c r="Q109" s="102">
        <v>3.585</v>
      </c>
      <c r="R109" s="102">
        <f t="shared" si="16"/>
        <v>0.415</v>
      </c>
    </row>
    <row r="110" ht="16.5" customHeight="1">
      <c r="B110" s="94">
        <v>45733.0</v>
      </c>
      <c r="C110" s="95"/>
      <c r="D110" s="95" t="s">
        <v>272</v>
      </c>
      <c r="E110" s="95"/>
      <c r="F110" s="95">
        <v>1206.0</v>
      </c>
      <c r="G110" s="96">
        <v>1066.0</v>
      </c>
      <c r="H110" s="97"/>
      <c r="I110" s="97"/>
      <c r="J110" s="97"/>
      <c r="K110" s="97"/>
      <c r="L110" s="98"/>
      <c r="M110" s="99" t="s">
        <v>336</v>
      </c>
    </row>
    <row r="111" ht="16.5" customHeight="1">
      <c r="B111" s="23">
        <v>45749.0</v>
      </c>
      <c r="C111" s="39" t="s">
        <v>308</v>
      </c>
      <c r="D111" s="39"/>
      <c r="E111" s="24">
        <v>4000.0</v>
      </c>
      <c r="F111" s="39"/>
      <c r="G111" s="25">
        <f t="shared" ref="G111:G120" si="17">G110+E111-F111</f>
        <v>5066</v>
      </c>
      <c r="H111" s="39"/>
      <c r="I111" s="39"/>
      <c r="J111" s="39"/>
      <c r="K111" s="39"/>
      <c r="L111" s="39"/>
    </row>
    <row r="112" ht="16.5" customHeight="1">
      <c r="B112" s="14">
        <v>45750.0</v>
      </c>
      <c r="C112" s="15"/>
      <c r="D112" s="15" t="s">
        <v>118</v>
      </c>
      <c r="E112" s="15"/>
      <c r="F112" s="15">
        <v>2400.0</v>
      </c>
      <c r="G112" s="16">
        <f t="shared" si="17"/>
        <v>2666</v>
      </c>
      <c r="H112" s="17"/>
      <c r="I112" s="17"/>
      <c r="J112" s="17"/>
      <c r="K112" s="17"/>
      <c r="L112" s="17"/>
      <c r="M112" s="20" t="s">
        <v>334</v>
      </c>
    </row>
    <row r="113" ht="16.5" customHeight="1">
      <c r="B113" s="14">
        <v>45750.0</v>
      </c>
      <c r="C113" s="15"/>
      <c r="D113" s="15" t="s">
        <v>272</v>
      </c>
      <c r="E113" s="15"/>
      <c r="F113" s="15">
        <v>1206.0</v>
      </c>
      <c r="G113" s="16">
        <f t="shared" si="17"/>
        <v>1460</v>
      </c>
      <c r="H113" s="17"/>
      <c r="I113" s="17"/>
      <c r="J113" s="17"/>
      <c r="K113" s="17"/>
      <c r="L113" s="17"/>
    </row>
    <row r="114" ht="16.5" customHeight="1">
      <c r="B114" s="14">
        <v>45768.0</v>
      </c>
      <c r="C114" s="15"/>
      <c r="D114" s="15" t="s">
        <v>118</v>
      </c>
      <c r="E114" s="15"/>
      <c r="F114" s="15">
        <v>1460.0</v>
      </c>
      <c r="G114" s="16">
        <f t="shared" si="17"/>
        <v>0</v>
      </c>
      <c r="H114" s="17"/>
      <c r="I114" s="17"/>
      <c r="J114" s="17"/>
      <c r="K114" s="17"/>
      <c r="L114" s="17"/>
      <c r="M114" s="20" t="s">
        <v>334</v>
      </c>
    </row>
    <row r="115" ht="16.5" customHeight="1">
      <c r="B115" s="14">
        <v>45792.0</v>
      </c>
      <c r="C115" s="15" t="s">
        <v>171</v>
      </c>
      <c r="D115" s="15"/>
      <c r="E115" s="15">
        <v>980.0</v>
      </c>
      <c r="F115" s="15"/>
      <c r="G115" s="16">
        <f t="shared" si="17"/>
        <v>980</v>
      </c>
      <c r="H115" s="17"/>
      <c r="I115" s="17"/>
      <c r="J115" s="17"/>
      <c r="K115" s="17"/>
      <c r="L115" s="17"/>
    </row>
    <row r="116" ht="16.5" customHeight="1">
      <c r="B116" s="14">
        <v>45793.0</v>
      </c>
      <c r="C116" s="15"/>
      <c r="D116" s="15" t="s">
        <v>118</v>
      </c>
      <c r="E116" s="15"/>
      <c r="F116" s="15">
        <v>980.0</v>
      </c>
      <c r="G116" s="16">
        <f t="shared" si="17"/>
        <v>0</v>
      </c>
      <c r="H116" s="17"/>
      <c r="I116" s="17"/>
      <c r="J116" s="17"/>
      <c r="K116" s="17"/>
      <c r="L116" s="17"/>
      <c r="M116" s="20" t="s">
        <v>334</v>
      </c>
    </row>
    <row r="117" ht="16.5" customHeight="1">
      <c r="B117" s="14">
        <v>45796.0</v>
      </c>
      <c r="C117" s="15" t="s">
        <v>171</v>
      </c>
      <c r="D117" s="15"/>
      <c r="E117" s="15">
        <v>1000.0</v>
      </c>
      <c r="F117" s="15"/>
      <c r="G117" s="16">
        <f t="shared" si="17"/>
        <v>1000</v>
      </c>
      <c r="H117" s="17"/>
      <c r="I117" s="17"/>
      <c r="J117" s="17"/>
      <c r="K117" s="17"/>
      <c r="L117" s="17"/>
    </row>
    <row r="118" ht="16.5" customHeight="1">
      <c r="B118" s="14">
        <v>45800.0</v>
      </c>
      <c r="C118" s="15" t="s">
        <v>171</v>
      </c>
      <c r="D118" s="15"/>
      <c r="E118" s="15">
        <v>4000.0</v>
      </c>
      <c r="F118" s="15"/>
      <c r="G118" s="16">
        <f t="shared" si="17"/>
        <v>5000</v>
      </c>
      <c r="H118" s="17"/>
      <c r="I118" s="17"/>
      <c r="J118" s="17"/>
      <c r="K118" s="17"/>
      <c r="L118" s="17"/>
    </row>
    <row r="119" ht="16.5" customHeight="1">
      <c r="B119" s="14">
        <v>45803.0</v>
      </c>
      <c r="C119" s="15"/>
      <c r="D119" s="15" t="s">
        <v>118</v>
      </c>
      <c r="E119" s="15"/>
      <c r="F119" s="15">
        <v>1312.0</v>
      </c>
      <c r="G119" s="16">
        <f t="shared" si="17"/>
        <v>3688</v>
      </c>
      <c r="H119" s="17"/>
      <c r="I119" s="17"/>
      <c r="J119" s="17"/>
      <c r="K119" s="17"/>
      <c r="L119" s="17"/>
      <c r="M119" s="20" t="s">
        <v>334</v>
      </c>
    </row>
    <row r="120" ht="16.5" customHeight="1">
      <c r="B120" s="14">
        <v>45803.0</v>
      </c>
      <c r="C120" s="15"/>
      <c r="D120" s="15" t="s">
        <v>272</v>
      </c>
      <c r="E120" s="15"/>
      <c r="F120" s="15">
        <v>1072.0</v>
      </c>
      <c r="G120" s="16">
        <f t="shared" si="17"/>
        <v>2616</v>
      </c>
      <c r="H120" s="17"/>
      <c r="I120" s="17"/>
      <c r="J120" s="17"/>
      <c r="K120" s="17"/>
      <c r="L120" s="17"/>
    </row>
    <row r="121" ht="16.5" customHeight="1">
      <c r="B121" s="29">
        <v>45807.0</v>
      </c>
      <c r="C121" s="30" t="s">
        <v>14</v>
      </c>
      <c r="D121" s="30"/>
      <c r="E121" s="30"/>
      <c r="F121" s="30"/>
      <c r="G121" s="31">
        <v>2616.0</v>
      </c>
      <c r="H121" s="85"/>
      <c r="I121" s="85"/>
      <c r="J121" s="85"/>
      <c r="K121" s="85"/>
      <c r="L121" s="85"/>
    </row>
    <row r="122" ht="16.5" customHeight="1">
      <c r="B122" s="86">
        <v>45810.0</v>
      </c>
      <c r="C122" s="87"/>
      <c r="D122" s="87" t="s">
        <v>342</v>
      </c>
      <c r="E122" s="87"/>
      <c r="F122" s="87">
        <v>1406.0</v>
      </c>
      <c r="G122" s="89">
        <f t="shared" ref="G122:G126" si="18">G121+E122-F122</f>
        <v>1210</v>
      </c>
      <c r="H122" s="90"/>
      <c r="I122" s="90"/>
      <c r="J122" s="90"/>
      <c r="K122" s="90"/>
      <c r="L122" s="91"/>
      <c r="M122" s="20" t="s">
        <v>343</v>
      </c>
    </row>
    <row r="123" ht="16.5" customHeight="1">
      <c r="B123" s="92">
        <v>45820.0</v>
      </c>
      <c r="C123" s="15"/>
      <c r="D123" s="15" t="s">
        <v>272</v>
      </c>
      <c r="E123" s="15"/>
      <c r="F123" s="15">
        <v>1206.0</v>
      </c>
      <c r="G123" s="16">
        <f t="shared" si="18"/>
        <v>4</v>
      </c>
      <c r="H123" s="17"/>
      <c r="I123" s="17"/>
      <c r="J123" s="17"/>
      <c r="K123" s="17"/>
      <c r="L123" s="93"/>
    </row>
    <row r="124" ht="16.5" customHeight="1">
      <c r="B124" s="92">
        <v>45825.0</v>
      </c>
      <c r="C124" s="15" t="s">
        <v>69</v>
      </c>
      <c r="D124" s="15"/>
      <c r="E124" s="15">
        <v>550.0</v>
      </c>
      <c r="F124" s="15"/>
      <c r="G124" s="16">
        <f t="shared" si="18"/>
        <v>554</v>
      </c>
      <c r="H124" s="17"/>
      <c r="I124" s="17"/>
      <c r="J124" s="17"/>
      <c r="K124" s="17"/>
      <c r="L124" s="93"/>
    </row>
    <row r="125" ht="16.5" customHeight="1">
      <c r="B125" s="92">
        <v>45835.0</v>
      </c>
      <c r="C125" s="15" t="s">
        <v>308</v>
      </c>
      <c r="D125" s="15"/>
      <c r="E125" s="15">
        <v>7405.0</v>
      </c>
      <c r="F125" s="15"/>
      <c r="G125" s="16">
        <f t="shared" si="18"/>
        <v>7959</v>
      </c>
      <c r="H125" s="17"/>
      <c r="I125" s="17"/>
      <c r="J125" s="17"/>
      <c r="K125" s="17"/>
      <c r="L125" s="93"/>
    </row>
    <row r="126" ht="16.5" customHeight="1">
      <c r="B126" s="92">
        <v>45835.0</v>
      </c>
      <c r="C126" s="15"/>
      <c r="D126" s="15" t="s">
        <v>344</v>
      </c>
      <c r="E126" s="15"/>
      <c r="F126" s="15">
        <v>4000.0</v>
      </c>
      <c r="G126" s="16">
        <f t="shared" si="18"/>
        <v>3959</v>
      </c>
      <c r="H126" s="17"/>
      <c r="I126" s="17"/>
      <c r="J126" s="17"/>
      <c r="K126" s="17"/>
      <c r="L126" s="93"/>
      <c r="M126" s="109">
        <v>3.6702199074074073</v>
      </c>
    </row>
    <row r="127" ht="16.5" customHeight="1">
      <c r="B127" s="94">
        <v>45839.0</v>
      </c>
      <c r="C127" s="95" t="s">
        <v>14</v>
      </c>
      <c r="D127" s="95"/>
      <c r="E127" s="95"/>
      <c r="F127" s="95"/>
      <c r="G127" s="96">
        <v>3950.0</v>
      </c>
      <c r="H127" s="97"/>
      <c r="I127" s="97">
        <v>-9.0</v>
      </c>
      <c r="J127" s="97"/>
      <c r="K127" s="97"/>
      <c r="L127" s="98"/>
    </row>
    <row r="128" ht="16.5" customHeight="1">
      <c r="B128" s="23">
        <v>45845.0</v>
      </c>
      <c r="C128" s="24"/>
      <c r="D128" s="24" t="s">
        <v>272</v>
      </c>
      <c r="E128" s="24"/>
      <c r="F128" s="24">
        <v>2412.0</v>
      </c>
      <c r="G128" s="25">
        <f>G127+E128-F128</f>
        <v>1538</v>
      </c>
      <c r="H128" s="39"/>
      <c r="I128" s="39"/>
      <c r="J128" s="39"/>
      <c r="K128" s="39"/>
      <c r="L128" s="39"/>
    </row>
    <row r="129" ht="16.5" customHeight="1">
      <c r="B129" s="14">
        <v>45855.0</v>
      </c>
      <c r="C129" s="15"/>
      <c r="D129" s="15" t="s">
        <v>344</v>
      </c>
      <c r="E129" s="15"/>
      <c r="F129" s="15">
        <v>1600.0</v>
      </c>
      <c r="G129" s="16">
        <v>0.0</v>
      </c>
      <c r="H129" s="17"/>
      <c r="I129" s="17"/>
      <c r="J129" s="17"/>
      <c r="K129" s="17"/>
      <c r="L129" s="17"/>
    </row>
    <row r="130" ht="16.5" customHeight="1">
      <c r="B130" s="14">
        <v>45855.0</v>
      </c>
      <c r="C130" s="15" t="s">
        <v>147</v>
      </c>
      <c r="D130" s="15"/>
      <c r="E130" s="15"/>
      <c r="F130" s="15"/>
      <c r="G130" s="16">
        <v>100.0</v>
      </c>
      <c r="H130" s="17"/>
      <c r="I130" s="17"/>
      <c r="J130" s="17"/>
      <c r="K130" s="17"/>
      <c r="L130" s="17"/>
    </row>
    <row r="131" ht="16.5" customHeight="1">
      <c r="B131" s="14">
        <v>45856.0</v>
      </c>
      <c r="C131" s="15" t="s">
        <v>308</v>
      </c>
      <c r="D131" s="15"/>
      <c r="E131" s="15">
        <v>7949.0</v>
      </c>
      <c r="F131" s="15"/>
      <c r="G131" s="16">
        <f t="shared" ref="G131:G137" si="19">G130+E131-F131</f>
        <v>8049</v>
      </c>
      <c r="H131" s="17"/>
      <c r="I131" s="17"/>
      <c r="J131" s="17"/>
      <c r="K131" s="17"/>
      <c r="L131" s="17"/>
    </row>
    <row r="132" ht="16.5" customHeight="1">
      <c r="B132" s="14">
        <v>45856.0</v>
      </c>
      <c r="C132" s="15"/>
      <c r="D132" s="15" t="s">
        <v>344</v>
      </c>
      <c r="E132" s="15"/>
      <c r="F132" s="15">
        <v>1600.0</v>
      </c>
      <c r="G132" s="16">
        <f t="shared" si="19"/>
        <v>6449</v>
      </c>
      <c r="H132" s="17"/>
      <c r="I132" s="17"/>
      <c r="J132" s="17"/>
      <c r="K132" s="17"/>
      <c r="L132" s="17"/>
    </row>
    <row r="133" ht="16.5" customHeight="1">
      <c r="B133" s="14">
        <v>45868.0</v>
      </c>
      <c r="C133" s="15" t="s">
        <v>27</v>
      </c>
      <c r="D133" s="15"/>
      <c r="E133" s="15"/>
      <c r="F133" s="15">
        <v>2000.0</v>
      </c>
      <c r="G133" s="16">
        <f t="shared" si="19"/>
        <v>4449</v>
      </c>
      <c r="H133" s="17"/>
      <c r="I133" s="17"/>
      <c r="J133" s="17"/>
      <c r="K133" s="17"/>
      <c r="L133" s="17"/>
    </row>
    <row r="134" ht="16.5" customHeight="1">
      <c r="B134" s="14">
        <v>45870.0</v>
      </c>
      <c r="C134" s="15"/>
      <c r="D134" s="15" t="s">
        <v>344</v>
      </c>
      <c r="E134" s="15"/>
      <c r="F134" s="15">
        <v>3200.0</v>
      </c>
      <c r="G134" s="16">
        <f t="shared" si="19"/>
        <v>1249</v>
      </c>
      <c r="H134" s="17"/>
      <c r="I134" s="17"/>
      <c r="J134" s="17"/>
      <c r="K134" s="17"/>
      <c r="L134" s="17"/>
    </row>
    <row r="135" ht="16.5" customHeight="1">
      <c r="B135" s="14">
        <v>45881.0</v>
      </c>
      <c r="C135" s="15" t="s">
        <v>14</v>
      </c>
      <c r="D135" s="15"/>
      <c r="E135" s="15"/>
      <c r="F135" s="15"/>
      <c r="G135" s="16">
        <f t="shared" si="19"/>
        <v>1249</v>
      </c>
      <c r="H135" s="17"/>
      <c r="I135" s="17"/>
      <c r="J135" s="17"/>
      <c r="K135" s="17"/>
      <c r="L135" s="17"/>
    </row>
    <row r="136" ht="16.5" customHeight="1">
      <c r="B136" s="14">
        <v>45902.0</v>
      </c>
      <c r="C136" s="15" t="s">
        <v>14</v>
      </c>
      <c r="D136" s="15"/>
      <c r="E136" s="15"/>
      <c r="F136" s="15"/>
      <c r="G136" s="16">
        <f t="shared" si="19"/>
        <v>1249</v>
      </c>
      <c r="H136" s="17"/>
      <c r="I136" s="17"/>
      <c r="J136" s="17"/>
      <c r="K136" s="17"/>
      <c r="L136" s="17"/>
    </row>
    <row r="137" ht="16.5" customHeight="1">
      <c r="B137" s="14">
        <v>45908.0</v>
      </c>
      <c r="C137" s="15"/>
      <c r="D137" s="15" t="s">
        <v>344</v>
      </c>
      <c r="E137" s="15"/>
      <c r="F137" s="15">
        <v>1278.0</v>
      </c>
      <c r="G137" s="16">
        <f t="shared" si="19"/>
        <v>-29</v>
      </c>
      <c r="H137" s="17"/>
      <c r="I137" s="17"/>
      <c r="J137" s="17"/>
      <c r="K137" s="17"/>
      <c r="L137" s="17"/>
    </row>
    <row r="138" ht="16.5" customHeight="1">
      <c r="B138" s="14">
        <v>45908.0</v>
      </c>
      <c r="C138" s="15" t="s">
        <v>147</v>
      </c>
      <c r="D138" s="15"/>
      <c r="E138" s="15"/>
      <c r="F138" s="15"/>
      <c r="G138" s="16">
        <v>0.0</v>
      </c>
      <c r="H138" s="17"/>
      <c r="I138" s="17"/>
      <c r="J138" s="17"/>
      <c r="K138" s="17"/>
      <c r="L138" s="17"/>
    </row>
    <row r="139" ht="16.5" customHeight="1">
      <c r="B139" s="14">
        <v>45912.0</v>
      </c>
      <c r="C139" s="15" t="s">
        <v>308</v>
      </c>
      <c r="D139" s="15"/>
      <c r="E139" s="15">
        <v>7907.0</v>
      </c>
      <c r="F139" s="15"/>
      <c r="G139" s="16">
        <f t="shared" ref="G139:G143" si="20">G138+E139-F139</f>
        <v>7907</v>
      </c>
      <c r="H139" s="17"/>
      <c r="I139" s="17"/>
      <c r="J139" s="17"/>
      <c r="K139" s="17"/>
      <c r="L139" s="17"/>
    </row>
    <row r="140" ht="16.5" customHeight="1">
      <c r="B140" s="14">
        <v>45915.0</v>
      </c>
      <c r="C140" s="15"/>
      <c r="D140" s="15" t="s">
        <v>344</v>
      </c>
      <c r="E140" s="15"/>
      <c r="F140" s="15">
        <v>4800.0</v>
      </c>
      <c r="G140" s="16">
        <f t="shared" si="20"/>
        <v>3107</v>
      </c>
      <c r="H140" s="17"/>
      <c r="I140" s="17"/>
      <c r="J140" s="17"/>
      <c r="K140" s="17"/>
      <c r="L140" s="17"/>
    </row>
    <row r="141" ht="16.5" customHeight="1">
      <c r="B141" s="14">
        <v>45916.0</v>
      </c>
      <c r="C141" s="15"/>
      <c r="D141" s="15" t="s">
        <v>272</v>
      </c>
      <c r="E141" s="15"/>
      <c r="F141" s="15">
        <v>1206.0</v>
      </c>
      <c r="G141" s="16">
        <f t="shared" si="20"/>
        <v>1901</v>
      </c>
      <c r="H141" s="17"/>
      <c r="I141" s="17"/>
      <c r="J141" s="17"/>
      <c r="K141" s="17"/>
      <c r="L141" s="17"/>
    </row>
    <row r="142" ht="16.5" customHeight="1">
      <c r="B142" s="14">
        <v>45924.0</v>
      </c>
      <c r="C142" s="15"/>
      <c r="D142" s="15" t="s">
        <v>345</v>
      </c>
      <c r="E142" s="15"/>
      <c r="F142" s="15">
        <v>800.0</v>
      </c>
      <c r="G142" s="16">
        <f t="shared" si="20"/>
        <v>1101</v>
      </c>
      <c r="H142" s="17"/>
      <c r="I142" s="17"/>
      <c r="J142" s="17"/>
      <c r="K142" s="17"/>
      <c r="L142" s="17"/>
      <c r="M142" s="20" t="s">
        <v>346</v>
      </c>
    </row>
    <row r="143" ht="16.5" customHeight="1">
      <c r="B143" s="14">
        <v>45924.0</v>
      </c>
      <c r="C143" s="15"/>
      <c r="D143" s="15" t="s">
        <v>347</v>
      </c>
      <c r="E143" s="15"/>
      <c r="F143" s="15">
        <v>1160.0</v>
      </c>
      <c r="G143" s="16">
        <f t="shared" si="20"/>
        <v>-59</v>
      </c>
      <c r="H143" s="17"/>
      <c r="I143" s="17"/>
      <c r="J143" s="17"/>
      <c r="K143" s="17"/>
      <c r="L143" s="17" t="s">
        <v>348</v>
      </c>
      <c r="M143" s="20" t="s">
        <v>346</v>
      </c>
    </row>
    <row r="144" ht="16.5" customHeight="1">
      <c r="B144" s="14">
        <v>45924.0</v>
      </c>
      <c r="C144" s="15" t="s">
        <v>147</v>
      </c>
      <c r="D144" s="15"/>
      <c r="E144" s="15"/>
      <c r="F144" s="15"/>
      <c r="G144" s="16">
        <v>0.0</v>
      </c>
      <c r="H144" s="17"/>
      <c r="I144" s="17"/>
      <c r="J144" s="17"/>
      <c r="K144" s="17"/>
      <c r="L144" s="17"/>
    </row>
    <row r="145" ht="16.5" customHeight="1">
      <c r="B145" s="14">
        <v>45926.0</v>
      </c>
      <c r="C145" s="15" t="s">
        <v>308</v>
      </c>
      <c r="D145" s="15"/>
      <c r="E145" s="15">
        <v>7931.0</v>
      </c>
      <c r="F145" s="15"/>
      <c r="G145" s="16">
        <v>7931.0</v>
      </c>
      <c r="H145" s="17"/>
      <c r="I145" s="17"/>
      <c r="J145" s="17"/>
      <c r="K145" s="17"/>
      <c r="L145" s="17"/>
    </row>
    <row r="146" ht="16.5" customHeight="1">
      <c r="B146" s="14">
        <v>45926.0</v>
      </c>
      <c r="C146" s="15"/>
      <c r="D146" s="15" t="s">
        <v>344</v>
      </c>
      <c r="E146" s="15"/>
      <c r="F146" s="15">
        <v>1600.0</v>
      </c>
      <c r="G146" s="16">
        <f t="shared" ref="G146:G170" si="21">G145+E146-F146</f>
        <v>6331</v>
      </c>
      <c r="H146" s="17"/>
      <c r="I146" s="17"/>
      <c r="J146" s="17"/>
      <c r="K146" s="17"/>
      <c r="L146" s="17"/>
    </row>
    <row r="147" ht="16.5" customHeight="1">
      <c r="B147" s="14">
        <v>45943.0</v>
      </c>
      <c r="C147" s="15"/>
      <c r="D147" s="15" t="s">
        <v>292</v>
      </c>
      <c r="E147" s="15"/>
      <c r="F147" s="16">
        <v>4073.0</v>
      </c>
      <c r="G147" s="16">
        <f t="shared" si="21"/>
        <v>2258</v>
      </c>
      <c r="H147" s="17"/>
      <c r="I147" s="17"/>
      <c r="J147" s="17"/>
      <c r="K147" s="17"/>
      <c r="L147" s="17"/>
      <c r="M147" s="20" t="s">
        <v>349</v>
      </c>
    </row>
    <row r="148" ht="16.5" customHeight="1">
      <c r="B148" s="14">
        <v>45944.0</v>
      </c>
      <c r="C148" s="15"/>
      <c r="D148" s="15" t="s">
        <v>350</v>
      </c>
      <c r="E148" s="15"/>
      <c r="F148" s="15">
        <v>46.0</v>
      </c>
      <c r="G148" s="16">
        <f t="shared" si="21"/>
        <v>2212</v>
      </c>
      <c r="H148" s="17"/>
      <c r="I148" s="17"/>
      <c r="J148" s="17"/>
      <c r="K148" s="17"/>
      <c r="L148" s="17"/>
    </row>
    <row r="149" ht="16.5" customHeight="1">
      <c r="B149" s="14">
        <v>45954.0</v>
      </c>
      <c r="C149" s="15"/>
      <c r="D149" s="15" t="s">
        <v>292</v>
      </c>
      <c r="E149" s="15"/>
      <c r="F149" s="15">
        <v>1629.0</v>
      </c>
      <c r="G149" s="16">
        <f t="shared" si="21"/>
        <v>583</v>
      </c>
      <c r="H149" s="17"/>
      <c r="I149" s="17"/>
      <c r="J149" s="17"/>
      <c r="K149" s="17"/>
      <c r="L149" s="17"/>
      <c r="M149" s="20" t="s">
        <v>349</v>
      </c>
    </row>
    <row r="150" ht="16.5" customHeight="1">
      <c r="B150" s="14">
        <v>45964.0</v>
      </c>
      <c r="C150" s="15"/>
      <c r="D150" s="15" t="s">
        <v>292</v>
      </c>
      <c r="E150" s="15"/>
      <c r="F150" s="15">
        <v>583.0</v>
      </c>
      <c r="G150" s="16">
        <f t="shared" si="21"/>
        <v>0</v>
      </c>
      <c r="H150" s="17"/>
      <c r="I150" s="17"/>
      <c r="J150" s="17"/>
      <c r="K150" s="17"/>
      <c r="L150" s="17"/>
      <c r="M150" s="20" t="s">
        <v>349</v>
      </c>
    </row>
    <row r="151" ht="16.5" customHeight="1">
      <c r="B151" s="14">
        <v>45965.0</v>
      </c>
      <c r="C151" s="15" t="s">
        <v>308</v>
      </c>
      <c r="D151" s="15"/>
      <c r="E151" s="15">
        <v>8067.0</v>
      </c>
      <c r="F151" s="15"/>
      <c r="G151" s="16">
        <f t="shared" si="21"/>
        <v>8067</v>
      </c>
      <c r="H151" s="17"/>
      <c r="I151" s="17"/>
      <c r="J151" s="17"/>
      <c r="K151" s="17"/>
      <c r="L151" s="17"/>
    </row>
    <row r="152" ht="16.5" customHeight="1">
      <c r="B152" s="14">
        <v>45965.0</v>
      </c>
      <c r="C152" s="15"/>
      <c r="D152" s="15" t="s">
        <v>292</v>
      </c>
      <c r="E152" s="15"/>
      <c r="F152" s="15">
        <v>2675.0</v>
      </c>
      <c r="G152" s="16">
        <f t="shared" si="21"/>
        <v>5392</v>
      </c>
      <c r="H152" s="17"/>
      <c r="I152" s="17"/>
      <c r="J152" s="17"/>
      <c r="K152" s="17"/>
      <c r="L152" s="17"/>
      <c r="M152" s="20" t="s">
        <v>349</v>
      </c>
    </row>
    <row r="153" ht="16.5" customHeight="1">
      <c r="B153" s="14">
        <v>45967.0</v>
      </c>
      <c r="C153" s="15" t="s">
        <v>27</v>
      </c>
      <c r="D153" s="15"/>
      <c r="E153" s="15"/>
      <c r="F153" s="15">
        <v>600.0</v>
      </c>
      <c r="G153" s="16">
        <f t="shared" si="21"/>
        <v>4792</v>
      </c>
      <c r="H153" s="17"/>
      <c r="I153" s="17"/>
      <c r="J153" s="17"/>
      <c r="K153" s="17"/>
      <c r="L153" s="17"/>
    </row>
    <row r="154" ht="16.5" customHeight="1">
      <c r="B154" s="14">
        <v>45978.0</v>
      </c>
      <c r="C154" s="15"/>
      <c r="D154" s="15" t="s">
        <v>292</v>
      </c>
      <c r="E154" s="15"/>
      <c r="F154" s="15">
        <v>2444.0</v>
      </c>
      <c r="G154" s="16">
        <f t="shared" si="21"/>
        <v>2348</v>
      </c>
      <c r="H154" s="17"/>
      <c r="I154" s="17"/>
      <c r="J154" s="17"/>
      <c r="K154" s="17"/>
      <c r="L154" s="17"/>
      <c r="M154" s="20" t="s">
        <v>349</v>
      </c>
    </row>
    <row r="155" ht="16.5" customHeight="1">
      <c r="B155" s="14">
        <v>45979.0</v>
      </c>
      <c r="C155" s="15"/>
      <c r="D155" s="15" t="s">
        <v>272</v>
      </c>
      <c r="E155" s="15"/>
      <c r="F155" s="15">
        <v>275.0</v>
      </c>
      <c r="G155" s="16">
        <f t="shared" si="21"/>
        <v>2073</v>
      </c>
      <c r="H155" s="17"/>
      <c r="I155" s="17"/>
      <c r="J155" s="17"/>
      <c r="K155" s="17"/>
      <c r="L155" s="17"/>
    </row>
    <row r="156" ht="16.5" customHeight="1">
      <c r="B156" s="14">
        <v>45980.0</v>
      </c>
      <c r="C156" s="15" t="s">
        <v>27</v>
      </c>
      <c r="D156" s="15"/>
      <c r="E156" s="15"/>
      <c r="F156" s="15">
        <v>1000.0</v>
      </c>
      <c r="G156" s="16">
        <f t="shared" si="21"/>
        <v>1073</v>
      </c>
      <c r="H156" s="17"/>
      <c r="I156" s="17"/>
      <c r="J156" s="17"/>
      <c r="K156" s="17"/>
      <c r="L156" s="17"/>
    </row>
    <row r="157" ht="16.5" customHeight="1">
      <c r="B157" s="14">
        <v>45981.0</v>
      </c>
      <c r="C157" s="15"/>
      <c r="D157" s="15" t="s">
        <v>292</v>
      </c>
      <c r="E157" s="15"/>
      <c r="F157" s="15">
        <v>814.5</v>
      </c>
      <c r="G157" s="16">
        <f t="shared" si="21"/>
        <v>258.5</v>
      </c>
      <c r="H157" s="17"/>
      <c r="I157" s="17"/>
      <c r="J157" s="17"/>
      <c r="K157" s="17"/>
      <c r="L157" s="17"/>
      <c r="M157" s="20" t="s">
        <v>349</v>
      </c>
      <c r="O157" s="110">
        <f>SUM(F147:F163)</f>
        <v>23650</v>
      </c>
    </row>
    <row r="158" ht="16.5" customHeight="1">
      <c r="B158" s="14">
        <v>45982.0</v>
      </c>
      <c r="C158" s="15" t="s">
        <v>308</v>
      </c>
      <c r="D158" s="15"/>
      <c r="E158" s="15">
        <v>10170.0</v>
      </c>
      <c r="F158" s="15"/>
      <c r="G158" s="16">
        <f t="shared" si="21"/>
        <v>10428.5</v>
      </c>
      <c r="H158" s="17"/>
      <c r="I158" s="17"/>
      <c r="J158" s="17"/>
      <c r="K158" s="17"/>
      <c r="L158" s="17"/>
    </row>
    <row r="159" ht="16.5" customHeight="1">
      <c r="B159" s="14">
        <v>45992.0</v>
      </c>
      <c r="C159" s="15"/>
      <c r="D159" s="15" t="s">
        <v>292</v>
      </c>
      <c r="E159" s="15"/>
      <c r="F159" s="15">
        <v>4072.5</v>
      </c>
      <c r="G159" s="16">
        <f t="shared" si="21"/>
        <v>6356</v>
      </c>
      <c r="H159" s="17"/>
      <c r="I159" s="17"/>
      <c r="J159" s="17"/>
      <c r="K159" s="17"/>
      <c r="L159" s="17"/>
      <c r="M159" s="20" t="s">
        <v>349</v>
      </c>
    </row>
    <row r="160" ht="16.5" customHeight="1">
      <c r="B160" s="14">
        <v>45995.0</v>
      </c>
      <c r="C160" s="15"/>
      <c r="D160" s="15" t="s">
        <v>272</v>
      </c>
      <c r="E160" s="15"/>
      <c r="F160" s="15">
        <v>1152.0</v>
      </c>
      <c r="G160" s="16">
        <f t="shared" si="21"/>
        <v>5204</v>
      </c>
      <c r="H160" s="17"/>
      <c r="I160" s="17"/>
      <c r="J160" s="17"/>
      <c r="K160" s="17"/>
      <c r="L160" s="17"/>
      <c r="M160" s="111" t="s">
        <v>336</v>
      </c>
    </row>
    <row r="161" ht="16.5" customHeight="1">
      <c r="B161" s="14">
        <v>46003.0</v>
      </c>
      <c r="C161" s="15"/>
      <c r="D161" s="15" t="s">
        <v>293</v>
      </c>
      <c r="E161" s="15"/>
      <c r="F161" s="15">
        <v>3080.0</v>
      </c>
      <c r="G161" s="16">
        <f t="shared" si="21"/>
        <v>2124</v>
      </c>
      <c r="H161" s="17"/>
      <c r="I161" s="17"/>
      <c r="J161" s="17"/>
      <c r="K161" s="17"/>
      <c r="L161" s="17"/>
      <c r="M161" s="112" t="s">
        <v>351</v>
      </c>
    </row>
    <row r="162" ht="16.5" customHeight="1">
      <c r="B162" s="14">
        <v>46003.0</v>
      </c>
      <c r="C162" s="15"/>
      <c r="D162" s="15" t="s">
        <v>272</v>
      </c>
      <c r="E162" s="15"/>
      <c r="F162" s="15">
        <v>603.0</v>
      </c>
      <c r="G162" s="16">
        <f t="shared" si="21"/>
        <v>1521</v>
      </c>
      <c r="H162" s="17"/>
      <c r="I162" s="17"/>
      <c r="J162" s="17"/>
      <c r="K162" s="17"/>
      <c r="L162" s="17"/>
      <c r="M162" s="111" t="s">
        <v>336</v>
      </c>
    </row>
    <row r="163" ht="16.5" customHeight="1">
      <c r="B163" s="14">
        <v>46021.0</v>
      </c>
      <c r="C163" s="15"/>
      <c r="D163" s="15" t="s">
        <v>272</v>
      </c>
      <c r="E163" s="15"/>
      <c r="F163" s="15">
        <v>603.0</v>
      </c>
      <c r="G163" s="16">
        <f t="shared" si="21"/>
        <v>918</v>
      </c>
      <c r="H163" s="17"/>
      <c r="I163" s="17"/>
      <c r="J163" s="17"/>
      <c r="K163" s="17"/>
      <c r="L163" s="17"/>
      <c r="M163" s="111" t="s">
        <v>336</v>
      </c>
    </row>
    <row r="164" ht="16.5" customHeight="1">
      <c r="B164" s="14">
        <v>46024.0</v>
      </c>
      <c r="C164" s="15" t="s">
        <v>352</v>
      </c>
      <c r="D164" s="15"/>
      <c r="E164" s="15"/>
      <c r="F164" s="15">
        <v>118.0</v>
      </c>
      <c r="G164" s="16">
        <f t="shared" si="21"/>
        <v>800</v>
      </c>
      <c r="H164" s="17"/>
      <c r="I164" s="17"/>
      <c r="J164" s="17"/>
      <c r="K164" s="17"/>
      <c r="L164" s="17"/>
    </row>
    <row r="165" ht="16.5" customHeight="1">
      <c r="B165" s="14">
        <v>46024.0</v>
      </c>
      <c r="C165" s="15" t="s">
        <v>14</v>
      </c>
      <c r="D165" s="15"/>
      <c r="E165" s="15"/>
      <c r="F165" s="15"/>
      <c r="G165" s="16">
        <f t="shared" si="21"/>
        <v>800</v>
      </c>
      <c r="H165" s="17"/>
      <c r="I165" s="17"/>
      <c r="J165" s="17"/>
      <c r="K165" s="17"/>
      <c r="L165" s="17"/>
    </row>
    <row r="166" ht="16.5" customHeight="1">
      <c r="B166" s="14">
        <v>46035.0</v>
      </c>
      <c r="C166" s="15" t="s">
        <v>308</v>
      </c>
      <c r="D166" s="15"/>
      <c r="E166" s="15">
        <v>10211.0</v>
      </c>
      <c r="F166" s="15"/>
      <c r="G166" s="16">
        <f t="shared" si="21"/>
        <v>11011</v>
      </c>
      <c r="H166" s="17"/>
      <c r="I166" s="17"/>
      <c r="J166" s="17"/>
      <c r="K166" s="17"/>
      <c r="L166" s="17"/>
    </row>
    <row r="167" ht="16.5" customHeight="1">
      <c r="B167" s="14">
        <v>46035.0</v>
      </c>
      <c r="C167" s="15"/>
      <c r="D167" s="15" t="s">
        <v>353</v>
      </c>
      <c r="E167" s="15"/>
      <c r="F167" s="15">
        <v>1206.0</v>
      </c>
      <c r="G167" s="16">
        <f t="shared" si="21"/>
        <v>9805</v>
      </c>
      <c r="H167" s="17"/>
      <c r="I167" s="17"/>
      <c r="J167" s="17"/>
      <c r="K167" s="17"/>
      <c r="L167" s="17"/>
      <c r="M167" s="111" t="s">
        <v>336</v>
      </c>
    </row>
    <row r="168" ht="16.5" customHeight="1">
      <c r="B168" s="14">
        <v>46035.0</v>
      </c>
      <c r="C168" s="15"/>
      <c r="D168" s="15" t="s">
        <v>315</v>
      </c>
      <c r="E168" s="15"/>
      <c r="F168" s="15">
        <v>3080.0</v>
      </c>
      <c r="G168" s="16">
        <f t="shared" si="21"/>
        <v>6725</v>
      </c>
      <c r="H168" s="17"/>
      <c r="I168" s="17"/>
      <c r="J168" s="17"/>
      <c r="K168" s="17"/>
      <c r="L168" s="17"/>
      <c r="M168" s="112" t="s">
        <v>351</v>
      </c>
    </row>
    <row r="169" ht="16.5" customHeight="1">
      <c r="B169" s="14">
        <v>46049.0</v>
      </c>
      <c r="C169" s="15"/>
      <c r="D169" s="15" t="s">
        <v>354</v>
      </c>
      <c r="E169" s="15"/>
      <c r="F169" s="15">
        <v>1809.0</v>
      </c>
      <c r="G169" s="16">
        <f t="shared" si="21"/>
        <v>4916</v>
      </c>
      <c r="H169" s="17"/>
      <c r="I169" s="17"/>
      <c r="J169" s="17"/>
      <c r="K169" s="17"/>
      <c r="L169" s="17"/>
      <c r="M169" s="111" t="s">
        <v>336</v>
      </c>
    </row>
    <row r="170" ht="16.5" customHeight="1">
      <c r="B170" s="14">
        <v>46049.0</v>
      </c>
      <c r="C170" s="15"/>
      <c r="D170" s="15" t="s">
        <v>317</v>
      </c>
      <c r="E170" s="15"/>
      <c r="F170" s="15">
        <v>2310.0</v>
      </c>
      <c r="G170" s="16">
        <f t="shared" si="21"/>
        <v>2606</v>
      </c>
      <c r="H170" s="17"/>
      <c r="I170" s="17"/>
      <c r="J170" s="17"/>
      <c r="K170" s="17"/>
      <c r="L170" s="17"/>
      <c r="M170" s="112" t="s">
        <v>351</v>
      </c>
    </row>
    <row r="171" ht="16.5" customHeight="1">
      <c r="B171" s="14">
        <v>46052.0</v>
      </c>
      <c r="C171" s="15" t="s">
        <v>14</v>
      </c>
      <c r="D171" s="15"/>
      <c r="E171" s="15"/>
      <c r="F171" s="15"/>
      <c r="G171" s="16">
        <v>2500.0</v>
      </c>
      <c r="H171" s="17"/>
      <c r="I171" s="17"/>
      <c r="J171" s="17"/>
      <c r="K171" s="17"/>
      <c r="L171" s="17"/>
    </row>
    <row r="172" ht="16.5" customHeight="1">
      <c r="B172" s="14">
        <v>46072.0</v>
      </c>
      <c r="C172" s="15"/>
      <c r="D172" s="15" t="s">
        <v>355</v>
      </c>
      <c r="E172" s="15"/>
      <c r="F172" s="15">
        <v>2310.0</v>
      </c>
      <c r="G172" s="16">
        <f t="shared" ref="G172:G200" si="22">G171+E172-F172</f>
        <v>190</v>
      </c>
      <c r="H172" s="17"/>
      <c r="I172" s="17"/>
      <c r="J172" s="17"/>
      <c r="K172" s="17"/>
      <c r="L172" s="17"/>
      <c r="M172" s="112" t="s">
        <v>351</v>
      </c>
    </row>
    <row r="173" ht="16.5" customHeight="1">
      <c r="B173" s="14">
        <v>46077.0</v>
      </c>
      <c r="C173" s="15" t="s">
        <v>308</v>
      </c>
      <c r="D173" s="15"/>
      <c r="E173" s="15">
        <v>10136.0</v>
      </c>
      <c r="F173" s="15"/>
      <c r="G173" s="16">
        <f t="shared" si="22"/>
        <v>10326</v>
      </c>
      <c r="H173" s="17">
        <v>7740.0</v>
      </c>
      <c r="I173" s="17">
        <v>0.7636</v>
      </c>
      <c r="J173" s="17"/>
      <c r="K173" s="17">
        <v>1135.0</v>
      </c>
      <c r="L173" s="17"/>
    </row>
    <row r="174" ht="16.5" customHeight="1">
      <c r="B174" s="14">
        <v>46080.0</v>
      </c>
      <c r="C174" s="15"/>
      <c r="D174" s="15" t="s">
        <v>300</v>
      </c>
      <c r="E174" s="15"/>
      <c r="F174" s="15">
        <v>770.4</v>
      </c>
      <c r="G174" s="16">
        <f t="shared" si="22"/>
        <v>9555.6</v>
      </c>
      <c r="H174" s="17"/>
      <c r="I174" s="17"/>
      <c r="J174" s="17"/>
      <c r="K174" s="17"/>
      <c r="L174" s="17"/>
      <c r="M174" s="112" t="s">
        <v>351</v>
      </c>
    </row>
    <row r="175" ht="16.5" customHeight="1">
      <c r="B175" s="14">
        <v>46084.0</v>
      </c>
      <c r="C175" s="15"/>
      <c r="D175" s="15" t="s">
        <v>356</v>
      </c>
      <c r="E175" s="15"/>
      <c r="F175" s="15">
        <v>342.0</v>
      </c>
      <c r="G175" s="16">
        <f t="shared" si="22"/>
        <v>9213.6</v>
      </c>
      <c r="H175" s="17"/>
      <c r="I175" s="17"/>
      <c r="J175" s="17"/>
      <c r="K175" s="17"/>
      <c r="L175" s="17"/>
      <c r="M175" s="112" t="s">
        <v>351</v>
      </c>
    </row>
    <row r="176" ht="16.5" customHeight="1">
      <c r="B176" s="14">
        <v>46092.0</v>
      </c>
      <c r="C176" s="15"/>
      <c r="D176" s="15" t="s">
        <v>300</v>
      </c>
      <c r="E176" s="15"/>
      <c r="F176" s="15">
        <v>770.4</v>
      </c>
      <c r="G176" s="16">
        <f t="shared" si="22"/>
        <v>8443.2</v>
      </c>
      <c r="H176" s="17"/>
      <c r="I176" s="17"/>
      <c r="J176" s="17"/>
      <c r="K176" s="17"/>
      <c r="L176" s="17"/>
      <c r="M176" s="112" t="s">
        <v>351</v>
      </c>
    </row>
    <row r="177" ht="16.5" customHeight="1">
      <c r="B177" s="113">
        <v>46093.0</v>
      </c>
      <c r="C177" s="114" t="s">
        <v>308</v>
      </c>
      <c r="D177" s="114" t="s">
        <v>357</v>
      </c>
      <c r="E177" s="114">
        <v>10202.0</v>
      </c>
      <c r="F177" s="115"/>
      <c r="G177" s="116">
        <f t="shared" si="22"/>
        <v>18645.2</v>
      </c>
      <c r="H177" s="117">
        <v>7820.0</v>
      </c>
      <c r="I177" s="118"/>
      <c r="J177" s="118"/>
      <c r="K177" s="118"/>
      <c r="L177" s="118"/>
      <c r="M177" s="119" t="s">
        <v>358</v>
      </c>
      <c r="N177" s="120"/>
      <c r="O177" s="119" t="s">
        <v>359</v>
      </c>
      <c r="P177" s="120"/>
      <c r="Q177" s="120"/>
    </row>
    <row r="178" ht="16.5" customHeight="1">
      <c r="B178" s="36">
        <v>46111.0</v>
      </c>
      <c r="C178" s="15"/>
      <c r="D178" s="41" t="s">
        <v>360</v>
      </c>
      <c r="E178" s="15"/>
      <c r="F178" s="41">
        <v>770.4</v>
      </c>
      <c r="G178" s="116">
        <f t="shared" si="22"/>
        <v>17874.8</v>
      </c>
      <c r="H178" s="16">
        <v>7672.800000000001</v>
      </c>
      <c r="I178" s="16">
        <v>7672.800000000001</v>
      </c>
      <c r="J178" s="17"/>
      <c r="K178" s="17"/>
      <c r="L178" s="17"/>
      <c r="M178" s="112" t="s">
        <v>351</v>
      </c>
    </row>
    <row r="179" ht="16.5" customHeight="1">
      <c r="B179" s="36">
        <v>46113.0</v>
      </c>
      <c r="C179" s="15"/>
      <c r="D179" s="41" t="s">
        <v>315</v>
      </c>
      <c r="E179" s="15"/>
      <c r="F179" s="41">
        <v>3080.0</v>
      </c>
      <c r="G179" s="116">
        <f t="shared" si="22"/>
        <v>14794.8</v>
      </c>
      <c r="H179" s="16">
        <v>4592.800000000001</v>
      </c>
      <c r="I179" s="16">
        <f t="shared" ref="I179:I183" si="23">I178+E178-F178</f>
        <v>6902.4</v>
      </c>
      <c r="J179" s="17"/>
      <c r="K179" s="17"/>
      <c r="L179" s="17"/>
      <c r="M179" s="112" t="s">
        <v>351</v>
      </c>
    </row>
    <row r="180" ht="16.5" customHeight="1">
      <c r="B180" s="36">
        <v>46122.0</v>
      </c>
      <c r="C180" s="15"/>
      <c r="D180" s="41" t="s">
        <v>306</v>
      </c>
      <c r="E180" s="15"/>
      <c r="F180" s="41">
        <v>603.0</v>
      </c>
      <c r="G180" s="116">
        <f t="shared" si="22"/>
        <v>14191.8</v>
      </c>
      <c r="H180" s="16">
        <v>3989.800000000001</v>
      </c>
      <c r="I180" s="16">
        <f t="shared" si="23"/>
        <v>3822.4</v>
      </c>
      <c r="J180" s="17"/>
      <c r="K180" s="17"/>
      <c r="L180" s="17"/>
      <c r="M180" s="111" t="s">
        <v>336</v>
      </c>
    </row>
    <row r="181" ht="16.5" customHeight="1">
      <c r="B181" s="36">
        <v>46122.0</v>
      </c>
      <c r="C181" s="15"/>
      <c r="D181" s="41" t="s">
        <v>361</v>
      </c>
      <c r="E181" s="15"/>
      <c r="F181" s="41">
        <v>3852.0</v>
      </c>
      <c r="G181" s="116">
        <f t="shared" si="22"/>
        <v>10339.8</v>
      </c>
      <c r="H181" s="16">
        <v>137.8000000000011</v>
      </c>
      <c r="I181" s="16">
        <f t="shared" si="23"/>
        <v>3219.4</v>
      </c>
      <c r="J181" s="17"/>
      <c r="K181" s="17"/>
      <c r="L181" s="17"/>
      <c r="M181" s="112" t="s">
        <v>351</v>
      </c>
    </row>
    <row r="182" ht="16.5" customHeight="1">
      <c r="B182" s="36">
        <v>46139.0</v>
      </c>
      <c r="C182" s="15"/>
      <c r="D182" s="41" t="s">
        <v>307</v>
      </c>
      <c r="E182" s="15"/>
      <c r="F182" s="41">
        <v>3852.0</v>
      </c>
      <c r="G182" s="116">
        <f t="shared" si="22"/>
        <v>6487.8</v>
      </c>
      <c r="H182" s="42">
        <v>4138.0</v>
      </c>
      <c r="I182" s="16">
        <f t="shared" si="23"/>
        <v>-632.6</v>
      </c>
      <c r="J182" s="17"/>
      <c r="K182" s="17"/>
      <c r="L182" s="17"/>
      <c r="M182" s="112" t="s">
        <v>351</v>
      </c>
      <c r="O182" s="44" t="s">
        <v>362</v>
      </c>
    </row>
    <row r="183" ht="16.5" customHeight="1">
      <c r="B183" s="36">
        <v>46141.0</v>
      </c>
      <c r="C183" s="15"/>
      <c r="D183" s="41" t="s">
        <v>294</v>
      </c>
      <c r="E183" s="15"/>
      <c r="F183" s="41">
        <v>1206.0</v>
      </c>
      <c r="G183" s="116">
        <f t="shared" si="22"/>
        <v>5281.8</v>
      </c>
      <c r="H183" s="44">
        <v>2932.0</v>
      </c>
      <c r="I183" s="16">
        <f t="shared" si="23"/>
        <v>-4484.6</v>
      </c>
      <c r="J183" s="17"/>
      <c r="K183" s="17"/>
      <c r="L183" s="17"/>
      <c r="M183" s="111" t="s">
        <v>336</v>
      </c>
      <c r="O183" s="44" t="s">
        <v>363</v>
      </c>
    </row>
    <row r="184" ht="16.5" customHeight="1">
      <c r="B184" s="36">
        <v>46164.0</v>
      </c>
      <c r="C184" s="15"/>
      <c r="D184" s="41" t="s">
        <v>295</v>
      </c>
      <c r="E184" s="15"/>
      <c r="F184" s="41">
        <v>3080.0</v>
      </c>
      <c r="G184" s="116">
        <f t="shared" si="22"/>
        <v>2201.8</v>
      </c>
      <c r="H184" s="17"/>
      <c r="I184" s="17"/>
      <c r="J184" s="17"/>
      <c r="K184" s="17"/>
      <c r="L184" s="17"/>
      <c r="M184" s="112" t="s">
        <v>351</v>
      </c>
      <c r="O184" s="44" t="s">
        <v>364</v>
      </c>
    </row>
    <row r="185" ht="16.5" customHeight="1">
      <c r="B185" s="36">
        <v>46168.0</v>
      </c>
      <c r="C185" s="15"/>
      <c r="D185" s="41" t="s">
        <v>306</v>
      </c>
      <c r="E185" s="15"/>
      <c r="F185" s="41">
        <v>603.0</v>
      </c>
      <c r="G185" s="116">
        <f t="shared" si="22"/>
        <v>1598.8</v>
      </c>
      <c r="H185" s="42">
        <v>4932.0</v>
      </c>
      <c r="I185" s="17"/>
      <c r="J185" s="17"/>
      <c r="K185" s="42"/>
      <c r="L185" s="17"/>
      <c r="M185" s="111" t="s">
        <v>336</v>
      </c>
      <c r="O185" s="44" t="s">
        <v>365</v>
      </c>
    </row>
    <row r="186" ht="16.5" customHeight="1">
      <c r="B186" s="36">
        <v>46169.0</v>
      </c>
      <c r="C186" s="15"/>
      <c r="D186" s="41" t="s">
        <v>314</v>
      </c>
      <c r="E186" s="15"/>
      <c r="F186" s="41">
        <v>1540.8</v>
      </c>
      <c r="G186" s="116">
        <f t="shared" si="22"/>
        <v>58</v>
      </c>
      <c r="H186" s="17"/>
      <c r="I186" s="17"/>
      <c r="J186" s="17"/>
      <c r="K186" s="17"/>
      <c r="L186" s="17"/>
      <c r="M186" s="112" t="s">
        <v>351</v>
      </c>
    </row>
    <row r="187" ht="16.5" customHeight="1">
      <c r="B187" s="36">
        <v>46170.0</v>
      </c>
      <c r="C187" s="41" t="s">
        <v>308</v>
      </c>
      <c r="D187" s="15"/>
      <c r="E187" s="41">
        <v>11908.0</v>
      </c>
      <c r="F187" s="15"/>
      <c r="G187" s="116">
        <f t="shared" si="22"/>
        <v>11966</v>
      </c>
      <c r="H187" s="17"/>
      <c r="I187" s="17"/>
      <c r="J187" s="17"/>
      <c r="K187" s="17"/>
      <c r="L187" s="42" t="s">
        <v>276</v>
      </c>
    </row>
    <row r="188" ht="16.5" customHeight="1">
      <c r="B188" s="36">
        <v>46185.0</v>
      </c>
      <c r="C188" s="15"/>
      <c r="D188" s="41" t="s">
        <v>315</v>
      </c>
      <c r="E188" s="15"/>
      <c r="F188" s="41">
        <v>3080.0</v>
      </c>
      <c r="G188" s="116">
        <f t="shared" si="22"/>
        <v>8886</v>
      </c>
      <c r="H188" s="17"/>
      <c r="I188" s="17"/>
      <c r="J188" s="17"/>
      <c r="K188" s="17"/>
      <c r="L188" s="17"/>
      <c r="M188" s="112" t="s">
        <v>351</v>
      </c>
    </row>
    <row r="189" ht="16.5" customHeight="1">
      <c r="B189" s="36">
        <v>46188.0</v>
      </c>
      <c r="C189" s="41" t="s">
        <v>27</v>
      </c>
      <c r="D189" s="41"/>
      <c r="E189" s="15"/>
      <c r="F189" s="41">
        <v>1000.0</v>
      </c>
      <c r="G189" s="116">
        <f t="shared" si="22"/>
        <v>7886</v>
      </c>
      <c r="H189" s="17"/>
      <c r="I189" s="17"/>
      <c r="J189" s="17"/>
      <c r="K189" s="17"/>
      <c r="L189" s="17"/>
    </row>
    <row r="190" ht="16.5" customHeight="1">
      <c r="B190" s="36">
        <v>46197.0</v>
      </c>
      <c r="C190" s="41" t="s">
        <v>27</v>
      </c>
      <c r="D190" s="15"/>
      <c r="E190" s="15"/>
      <c r="F190" s="41">
        <v>1000.0</v>
      </c>
      <c r="G190" s="116">
        <f t="shared" si="22"/>
        <v>6886</v>
      </c>
      <c r="H190" s="17"/>
      <c r="I190" s="17"/>
      <c r="J190" s="17"/>
      <c r="K190" s="17"/>
      <c r="L190" s="17"/>
    </row>
    <row r="191" ht="16.5" customHeight="1">
      <c r="B191" s="36">
        <v>46213.0</v>
      </c>
      <c r="C191" s="15"/>
      <c r="D191" s="41" t="s">
        <v>314</v>
      </c>
      <c r="E191" s="15"/>
      <c r="F191" s="41">
        <v>1540.0</v>
      </c>
      <c r="G191" s="116">
        <f t="shared" si="22"/>
        <v>5346</v>
      </c>
      <c r="H191" s="17"/>
      <c r="I191" s="17"/>
      <c r="J191" s="17"/>
      <c r="K191" s="17"/>
      <c r="L191" s="17"/>
      <c r="M191" s="112" t="s">
        <v>351</v>
      </c>
    </row>
    <row r="192" ht="16.5" customHeight="1">
      <c r="B192" s="36">
        <v>46216.0</v>
      </c>
      <c r="C192" s="15"/>
      <c r="D192" s="41" t="s">
        <v>297</v>
      </c>
      <c r="E192" s="15"/>
      <c r="F192" s="41">
        <v>2310.0</v>
      </c>
      <c r="G192" s="116">
        <f t="shared" si="22"/>
        <v>3036</v>
      </c>
      <c r="H192" s="17"/>
      <c r="I192" s="17"/>
      <c r="J192" s="17"/>
      <c r="K192" s="17"/>
      <c r="L192" s="17"/>
      <c r="M192" s="112" t="s">
        <v>351</v>
      </c>
    </row>
    <row r="193" ht="16.5" customHeight="1">
      <c r="B193" s="36">
        <v>46226.0</v>
      </c>
      <c r="C193" s="15"/>
      <c r="D193" s="41" t="s">
        <v>294</v>
      </c>
      <c r="E193" s="15"/>
      <c r="F193" s="41">
        <v>1206.0</v>
      </c>
      <c r="G193" s="116">
        <f t="shared" si="22"/>
        <v>1830</v>
      </c>
      <c r="H193" s="17"/>
      <c r="I193" s="17"/>
      <c r="J193" s="17"/>
      <c r="K193" s="17"/>
      <c r="L193" s="17"/>
      <c r="M193" s="111" t="s">
        <v>336</v>
      </c>
    </row>
    <row r="194" ht="16.5" customHeight="1">
      <c r="B194" s="36">
        <v>46231.0</v>
      </c>
      <c r="C194" s="41" t="s">
        <v>27</v>
      </c>
      <c r="D194" s="15"/>
      <c r="E194" s="15"/>
      <c r="F194" s="41">
        <v>1830.0</v>
      </c>
      <c r="G194" s="116">
        <f t="shared" si="22"/>
        <v>0</v>
      </c>
      <c r="H194" s="17"/>
      <c r="I194" s="17"/>
      <c r="J194" s="17"/>
      <c r="K194" s="17"/>
      <c r="L194" s="17"/>
    </row>
    <row r="195" ht="16.5" customHeight="1">
      <c r="B195" s="36">
        <v>46232.0</v>
      </c>
      <c r="C195" s="41" t="s">
        <v>308</v>
      </c>
      <c r="D195" s="15"/>
      <c r="E195" s="41">
        <v>8009.0</v>
      </c>
      <c r="F195" s="15"/>
      <c r="G195" s="116">
        <f t="shared" si="22"/>
        <v>8009</v>
      </c>
      <c r="H195" s="17"/>
      <c r="I195" s="17"/>
      <c r="J195" s="17"/>
      <c r="K195" s="42">
        <v>1590.0</v>
      </c>
      <c r="L195" s="17"/>
    </row>
    <row r="196" ht="16.5" customHeight="1">
      <c r="B196" s="36">
        <v>46247.0</v>
      </c>
      <c r="C196" s="41" t="s">
        <v>27</v>
      </c>
      <c r="D196" s="15"/>
      <c r="E196" s="15"/>
      <c r="F196" s="41">
        <v>1000.0</v>
      </c>
      <c r="G196" s="116">
        <f t="shared" si="22"/>
        <v>7009</v>
      </c>
      <c r="H196" s="17"/>
      <c r="I196" s="17"/>
      <c r="J196" s="17"/>
      <c r="K196" s="17"/>
      <c r="L196" s="17"/>
    </row>
    <row r="197" ht="16.5" customHeight="1">
      <c r="B197" s="36">
        <v>46259.0</v>
      </c>
      <c r="C197" s="15"/>
      <c r="D197" s="41" t="s">
        <v>321</v>
      </c>
      <c r="E197" s="15"/>
      <c r="F197" s="41">
        <v>4622.4</v>
      </c>
      <c r="G197" s="116">
        <f t="shared" si="22"/>
        <v>2386.6</v>
      </c>
      <c r="H197" s="17"/>
      <c r="I197" s="17"/>
      <c r="J197" s="17"/>
      <c r="K197" s="17"/>
      <c r="L197" s="17"/>
    </row>
    <row r="198" ht="16.5" customHeight="1">
      <c r="B198" s="36">
        <v>46262.0</v>
      </c>
      <c r="C198" s="15"/>
      <c r="D198" s="41" t="s">
        <v>294</v>
      </c>
      <c r="E198" s="15"/>
      <c r="F198" s="15">
        <f>603*2</f>
        <v>1206</v>
      </c>
      <c r="G198" s="116">
        <f t="shared" si="22"/>
        <v>1180.6</v>
      </c>
      <c r="H198" s="17"/>
      <c r="I198" s="17"/>
      <c r="J198" s="17"/>
      <c r="K198" s="17"/>
      <c r="L198" s="17"/>
      <c r="N198" s="121">
        <f>SUM(F188:F200)</f>
        <v>20335.2</v>
      </c>
    </row>
    <row r="199" ht="16.5" customHeight="1">
      <c r="B199" s="36">
        <v>46279.0</v>
      </c>
      <c r="C199" s="15"/>
      <c r="D199" s="41" t="s">
        <v>316</v>
      </c>
      <c r="E199" s="15"/>
      <c r="F199" s="15">
        <f>770.4*2</f>
        <v>1540.8</v>
      </c>
      <c r="G199" s="116">
        <f t="shared" si="22"/>
        <v>-360.2</v>
      </c>
      <c r="H199" s="17"/>
      <c r="I199" s="17"/>
      <c r="J199" s="17"/>
      <c r="K199" s="17"/>
      <c r="L199" s="17"/>
    </row>
    <row r="200" ht="16.5" customHeight="1">
      <c r="B200" s="36">
        <v>46279.0</v>
      </c>
      <c r="C200" s="41" t="s">
        <v>366</v>
      </c>
      <c r="D200" s="15"/>
      <c r="E200" s="41">
        <v>2000.0</v>
      </c>
      <c r="F200" s="15"/>
      <c r="G200" s="116">
        <f t="shared" si="22"/>
        <v>1639.8</v>
      </c>
      <c r="H200" s="17"/>
      <c r="I200" s="17"/>
      <c r="J200" s="17"/>
      <c r="K200" s="17"/>
      <c r="L200" s="17"/>
    </row>
    <row r="201" ht="16.5" customHeight="1">
      <c r="B201" s="14"/>
      <c r="C201" s="15"/>
      <c r="D201" s="15"/>
      <c r="E201" s="15"/>
      <c r="F201" s="15"/>
      <c r="G201" s="16"/>
      <c r="H201" s="17"/>
      <c r="I201" s="17"/>
      <c r="J201" s="17"/>
      <c r="K201" s="17"/>
      <c r="L201" s="17"/>
    </row>
    <row r="202" ht="16.5" customHeight="1">
      <c r="B202" s="14"/>
      <c r="C202" s="15"/>
      <c r="D202" s="15"/>
      <c r="E202" s="15"/>
      <c r="F202" s="15"/>
      <c r="G202" s="16"/>
      <c r="H202" s="17"/>
      <c r="I202" s="17"/>
      <c r="J202" s="17"/>
      <c r="K202" s="17"/>
      <c r="L202" s="17"/>
    </row>
    <row r="203" ht="16.5" customHeight="1">
      <c r="B203" s="14"/>
      <c r="C203" s="15"/>
      <c r="D203" s="15"/>
      <c r="E203" s="15"/>
      <c r="F203" s="15"/>
      <c r="G203" s="16"/>
      <c r="H203" s="17"/>
      <c r="I203" s="17"/>
      <c r="J203" s="17"/>
      <c r="K203" s="17"/>
      <c r="L203" s="17"/>
      <c r="N203" s="110"/>
    </row>
    <row r="204" ht="16.5" customHeight="1">
      <c r="B204" s="1"/>
      <c r="E204" s="2"/>
      <c r="G204" s="4"/>
      <c r="H204" s="3"/>
      <c r="I204" s="3"/>
      <c r="N204" s="110"/>
    </row>
    <row r="205" ht="16.5" customHeight="1">
      <c r="B205" s="1"/>
      <c r="E205" s="2"/>
      <c r="G205" s="4"/>
      <c r="H205" s="3"/>
      <c r="I205" s="3"/>
      <c r="N205" s="110"/>
    </row>
    <row r="206" ht="16.5" customHeight="1">
      <c r="B206" s="1"/>
      <c r="E206" s="2"/>
      <c r="G206" s="4"/>
      <c r="H206" s="3"/>
      <c r="I206" s="3"/>
      <c r="N206" s="110"/>
    </row>
    <row r="207" ht="16.5" customHeight="1">
      <c r="B207" s="1"/>
      <c r="E207" s="2"/>
      <c r="G207" s="4"/>
      <c r="H207" s="3"/>
      <c r="I207" s="3"/>
    </row>
    <row r="208" ht="16.5" customHeight="1">
      <c r="B208" s="1"/>
      <c r="E208" s="2"/>
      <c r="G208" s="4"/>
      <c r="H208" s="3"/>
      <c r="I208" s="3"/>
    </row>
    <row r="209" ht="16.5" customHeight="1">
      <c r="B209" s="1"/>
      <c r="E209" s="2"/>
      <c r="G209" s="4"/>
      <c r="H209" s="3"/>
      <c r="I209" s="3"/>
    </row>
    <row r="210" ht="16.5" customHeight="1">
      <c r="B210" s="1"/>
      <c r="E210" s="2"/>
      <c r="G210" s="4"/>
      <c r="H210" s="3"/>
      <c r="I210" s="3"/>
    </row>
    <row r="211" ht="16.5" customHeight="1">
      <c r="B211" s="1"/>
      <c r="E211" s="2"/>
      <c r="G211" s="4"/>
      <c r="H211" s="3"/>
      <c r="I211" s="3"/>
    </row>
    <row r="212" ht="16.5" customHeight="1">
      <c r="B212" s="1"/>
      <c r="E212" s="2"/>
      <c r="G212" s="4"/>
      <c r="H212" s="3"/>
      <c r="I212" s="3"/>
    </row>
    <row r="213" ht="16.5" customHeight="1">
      <c r="B213" s="1"/>
      <c r="E213" s="2"/>
      <c r="G213" s="4"/>
      <c r="H213" s="3"/>
      <c r="I213" s="3"/>
    </row>
    <row r="214" ht="16.5" customHeight="1">
      <c r="B214" s="1"/>
      <c r="E214" s="2"/>
      <c r="G214" s="4"/>
      <c r="H214" s="3"/>
      <c r="I214" s="3"/>
    </row>
    <row r="215" ht="16.5" customHeight="1">
      <c r="B215" s="1"/>
      <c r="E215" s="2"/>
      <c r="G215" s="4"/>
      <c r="H215" s="3"/>
      <c r="I215" s="3"/>
    </row>
    <row r="216" ht="16.5" customHeight="1">
      <c r="B216" s="1"/>
      <c r="E216" s="2"/>
      <c r="G216" s="4"/>
      <c r="H216" s="3"/>
      <c r="I216" s="3"/>
    </row>
    <row r="217" ht="16.5" customHeight="1">
      <c r="B217" s="1"/>
      <c r="E217" s="2"/>
      <c r="G217" s="4"/>
      <c r="H217" s="3"/>
      <c r="I217" s="3"/>
    </row>
    <row r="218" ht="16.5" customHeight="1">
      <c r="B218" s="1"/>
      <c r="E218" s="2"/>
      <c r="G218" s="4"/>
      <c r="H218" s="3"/>
      <c r="I218" s="3"/>
    </row>
    <row r="219" ht="16.5" customHeight="1">
      <c r="B219" s="1"/>
      <c r="E219" s="2"/>
      <c r="G219" s="4"/>
      <c r="H219" s="3"/>
      <c r="I219" s="3"/>
    </row>
    <row r="220" ht="16.5" customHeight="1">
      <c r="B220" s="1"/>
      <c r="E220" s="2"/>
      <c r="G220" s="4"/>
      <c r="H220" s="3"/>
      <c r="I220" s="3"/>
    </row>
    <row r="221" ht="16.5" customHeight="1">
      <c r="B221" s="1"/>
      <c r="E221" s="2"/>
      <c r="G221" s="4"/>
      <c r="H221" s="3"/>
      <c r="I221" s="3"/>
    </row>
    <row r="222" ht="16.5" customHeight="1">
      <c r="B222" s="1"/>
      <c r="E222" s="2"/>
      <c r="G222" s="4"/>
      <c r="H222" s="3"/>
      <c r="I222" s="3"/>
    </row>
    <row r="223" ht="16.5" customHeight="1">
      <c r="B223" s="1"/>
      <c r="E223" s="2"/>
      <c r="G223" s="4"/>
      <c r="H223" s="3"/>
      <c r="I223" s="3"/>
    </row>
    <row r="224" ht="16.5" customHeight="1">
      <c r="B224" s="1"/>
      <c r="E224" s="2"/>
      <c r="G224" s="4"/>
      <c r="H224" s="3"/>
      <c r="I224" s="3"/>
    </row>
    <row r="225" ht="16.5" customHeight="1">
      <c r="B225" s="1"/>
      <c r="E225" s="2"/>
      <c r="G225" s="4"/>
      <c r="H225" s="3"/>
      <c r="I225" s="3"/>
    </row>
    <row r="226" ht="16.5" customHeight="1">
      <c r="B226" s="1"/>
      <c r="E226" s="2"/>
      <c r="G226" s="4"/>
      <c r="H226" s="3"/>
      <c r="I226" s="3"/>
    </row>
    <row r="227" ht="16.5" customHeight="1">
      <c r="B227" s="1"/>
      <c r="E227" s="2"/>
      <c r="G227" s="4"/>
      <c r="H227" s="3"/>
      <c r="I227" s="3"/>
    </row>
    <row r="228" ht="16.5" customHeight="1">
      <c r="B228" s="1"/>
      <c r="E228" s="2"/>
      <c r="G228" s="4"/>
      <c r="H228" s="3"/>
      <c r="I228" s="3"/>
    </row>
    <row r="229" ht="16.5" customHeight="1">
      <c r="B229" s="1"/>
      <c r="E229" s="2"/>
      <c r="G229" s="4"/>
      <c r="H229" s="3"/>
      <c r="I229" s="3"/>
    </row>
    <row r="230" ht="16.5" customHeight="1">
      <c r="B230" s="1"/>
      <c r="E230" s="2"/>
      <c r="G230" s="4"/>
      <c r="H230" s="3"/>
      <c r="I230" s="3"/>
    </row>
    <row r="231" ht="16.5" customHeight="1">
      <c r="B231" s="1"/>
      <c r="E231" s="2"/>
      <c r="G231" s="4"/>
      <c r="H231" s="3"/>
      <c r="I231" s="3"/>
    </row>
    <row r="232" ht="16.5" customHeight="1">
      <c r="B232" s="1"/>
      <c r="E232" s="2"/>
      <c r="G232" s="4"/>
      <c r="H232" s="3"/>
      <c r="I232" s="3"/>
    </row>
    <row r="233" ht="16.5" customHeight="1">
      <c r="B233" s="1"/>
      <c r="E233" s="2"/>
      <c r="G233" s="4"/>
      <c r="H233" s="3"/>
      <c r="I233" s="3"/>
    </row>
    <row r="234" ht="16.5" customHeight="1">
      <c r="B234" s="1"/>
      <c r="E234" s="2"/>
      <c r="G234" s="4"/>
      <c r="H234" s="3"/>
      <c r="I234" s="3"/>
    </row>
    <row r="235" ht="16.5" customHeight="1">
      <c r="B235" s="1"/>
      <c r="E235" s="2"/>
      <c r="G235" s="4"/>
      <c r="H235" s="3"/>
      <c r="I235" s="3"/>
    </row>
    <row r="236" ht="16.5" customHeight="1">
      <c r="B236" s="1"/>
      <c r="E236" s="2"/>
      <c r="G236" s="4"/>
      <c r="H236" s="3"/>
      <c r="I236" s="3"/>
    </row>
    <row r="237" ht="16.5" customHeight="1">
      <c r="B237" s="1"/>
      <c r="E237" s="2"/>
      <c r="G237" s="4"/>
      <c r="H237" s="3"/>
      <c r="I237" s="3"/>
    </row>
    <row r="238" ht="16.5" customHeight="1">
      <c r="B238" s="1"/>
      <c r="E238" s="2"/>
      <c r="G238" s="4"/>
      <c r="H238" s="3"/>
      <c r="I238" s="3"/>
    </row>
    <row r="239" ht="16.5" customHeight="1">
      <c r="B239" s="1"/>
      <c r="E239" s="2"/>
      <c r="G239" s="4"/>
      <c r="H239" s="3"/>
      <c r="I239" s="3"/>
    </row>
    <row r="240" ht="16.5" customHeight="1">
      <c r="B240" s="1"/>
      <c r="E240" s="2"/>
      <c r="G240" s="4"/>
      <c r="H240" s="3"/>
      <c r="I240" s="3"/>
    </row>
    <row r="241" ht="16.5" customHeight="1">
      <c r="B241" s="1"/>
      <c r="E241" s="2"/>
      <c r="G241" s="4"/>
      <c r="H241" s="3"/>
      <c r="I241" s="3"/>
    </row>
    <row r="242" ht="16.5" customHeight="1">
      <c r="B242" s="1"/>
      <c r="E242" s="2"/>
      <c r="G242" s="4"/>
      <c r="H242" s="3"/>
      <c r="I242" s="3"/>
    </row>
    <row r="243" ht="16.5" customHeight="1">
      <c r="B243" s="1"/>
      <c r="E243" s="2"/>
      <c r="G243" s="4"/>
      <c r="H243" s="3"/>
      <c r="I243" s="3"/>
    </row>
    <row r="244" ht="16.5" customHeight="1">
      <c r="B244" s="1"/>
      <c r="E244" s="2"/>
      <c r="G244" s="4"/>
      <c r="H244" s="3"/>
      <c r="I244" s="3"/>
    </row>
    <row r="245" ht="16.5" customHeight="1">
      <c r="B245" s="1"/>
      <c r="E245" s="2"/>
      <c r="G245" s="4"/>
      <c r="H245" s="3"/>
      <c r="I245" s="3"/>
    </row>
    <row r="246" ht="16.5" customHeight="1">
      <c r="B246" s="1"/>
      <c r="E246" s="2"/>
      <c r="G246" s="4"/>
      <c r="H246" s="3"/>
      <c r="I246" s="3"/>
    </row>
    <row r="247" ht="16.5" customHeight="1">
      <c r="B247" s="1"/>
      <c r="E247" s="2"/>
      <c r="G247" s="4"/>
      <c r="H247" s="3"/>
      <c r="I247" s="3"/>
    </row>
    <row r="248" ht="16.5" customHeight="1">
      <c r="B248" s="1"/>
      <c r="E248" s="2"/>
      <c r="G248" s="4"/>
      <c r="H248" s="3"/>
      <c r="I248" s="3"/>
    </row>
    <row r="249" ht="16.5" customHeight="1">
      <c r="B249" s="1"/>
      <c r="E249" s="2"/>
      <c r="G249" s="4"/>
      <c r="H249" s="3"/>
      <c r="I249" s="3"/>
    </row>
    <row r="250" ht="16.5" customHeight="1">
      <c r="B250" s="1"/>
      <c r="E250" s="2"/>
      <c r="G250" s="4"/>
      <c r="H250" s="3"/>
      <c r="I250" s="3"/>
    </row>
    <row r="251" ht="16.5" customHeight="1">
      <c r="B251" s="1"/>
      <c r="E251" s="2"/>
      <c r="G251" s="4"/>
      <c r="H251" s="3"/>
      <c r="I251" s="3"/>
    </row>
    <row r="252" ht="16.5" customHeight="1">
      <c r="B252" s="1"/>
      <c r="E252" s="2"/>
      <c r="G252" s="4"/>
      <c r="H252" s="3"/>
      <c r="I252" s="3"/>
    </row>
    <row r="253" ht="16.5" customHeight="1">
      <c r="B253" s="1"/>
      <c r="E253" s="2"/>
      <c r="G253" s="4"/>
      <c r="H253" s="3"/>
      <c r="I253" s="3"/>
    </row>
    <row r="254" ht="16.5" customHeight="1">
      <c r="B254" s="1"/>
      <c r="E254" s="2"/>
      <c r="G254" s="4"/>
      <c r="H254" s="3"/>
      <c r="I254" s="3"/>
    </row>
    <row r="255" ht="16.5" customHeight="1">
      <c r="B255" s="1"/>
      <c r="E255" s="2"/>
      <c r="G255" s="4"/>
      <c r="H255" s="3"/>
      <c r="I255" s="3"/>
    </row>
    <row r="256" ht="16.5" customHeight="1">
      <c r="B256" s="1"/>
      <c r="E256" s="2"/>
      <c r="G256" s="4"/>
      <c r="H256" s="3"/>
      <c r="I256" s="3"/>
    </row>
    <row r="257" ht="16.5" customHeight="1">
      <c r="B257" s="1"/>
      <c r="E257" s="2"/>
      <c r="G257" s="4"/>
      <c r="H257" s="3"/>
      <c r="I257" s="3"/>
    </row>
    <row r="258" ht="16.5" customHeight="1">
      <c r="B258" s="1"/>
      <c r="E258" s="2"/>
      <c r="G258" s="4"/>
      <c r="H258" s="3"/>
      <c r="I258" s="3"/>
    </row>
    <row r="259" ht="16.5" customHeight="1">
      <c r="B259" s="1"/>
      <c r="E259" s="2"/>
      <c r="G259" s="4"/>
      <c r="H259" s="3"/>
      <c r="I259" s="3"/>
    </row>
    <row r="260" ht="16.5" customHeight="1">
      <c r="B260" s="1"/>
      <c r="E260" s="2"/>
      <c r="G260" s="4"/>
      <c r="H260" s="3"/>
      <c r="I260" s="3"/>
    </row>
    <row r="261" ht="16.5" customHeight="1">
      <c r="B261" s="1"/>
      <c r="E261" s="2"/>
      <c r="G261" s="4"/>
      <c r="H261" s="3"/>
      <c r="I261" s="3"/>
    </row>
    <row r="262" ht="16.5" customHeight="1">
      <c r="B262" s="1"/>
      <c r="E262" s="2"/>
      <c r="G262" s="4"/>
      <c r="H262" s="3"/>
      <c r="I262" s="3"/>
    </row>
    <row r="263" ht="16.5" customHeight="1">
      <c r="B263" s="1"/>
      <c r="E263" s="2"/>
      <c r="G263" s="4"/>
      <c r="H263" s="3"/>
      <c r="I263" s="3"/>
    </row>
    <row r="264" ht="16.5" customHeight="1">
      <c r="B264" s="1"/>
      <c r="E264" s="2"/>
      <c r="G264" s="4"/>
      <c r="H264" s="3"/>
      <c r="I264" s="3"/>
    </row>
    <row r="265" ht="16.5" customHeight="1">
      <c r="B265" s="1"/>
      <c r="E265" s="2"/>
      <c r="G265" s="4"/>
      <c r="H265" s="3"/>
      <c r="I265" s="3"/>
    </row>
    <row r="266" ht="16.5" customHeight="1">
      <c r="B266" s="1"/>
      <c r="E266" s="2"/>
      <c r="G266" s="4"/>
      <c r="H266" s="3"/>
      <c r="I266" s="3"/>
    </row>
    <row r="267" ht="16.5" customHeight="1">
      <c r="B267" s="1"/>
      <c r="E267" s="2"/>
      <c r="G267" s="4"/>
      <c r="H267" s="3"/>
      <c r="I267" s="3"/>
    </row>
    <row r="268" ht="16.5" customHeight="1">
      <c r="B268" s="1"/>
      <c r="E268" s="2"/>
      <c r="G268" s="4"/>
      <c r="H268" s="3"/>
      <c r="I268" s="3"/>
    </row>
    <row r="269" ht="16.5" customHeight="1">
      <c r="B269" s="1"/>
      <c r="E269" s="2"/>
      <c r="G269" s="4"/>
      <c r="H269" s="3"/>
      <c r="I269" s="3"/>
    </row>
    <row r="270" ht="16.5" customHeight="1">
      <c r="B270" s="1"/>
      <c r="E270" s="2"/>
      <c r="G270" s="4"/>
      <c r="H270" s="3"/>
      <c r="I270" s="3"/>
    </row>
    <row r="271" ht="16.5" customHeight="1">
      <c r="B271" s="1"/>
      <c r="E271" s="2"/>
      <c r="G271" s="4"/>
      <c r="H271" s="3"/>
      <c r="I271" s="3"/>
    </row>
    <row r="272" ht="16.5" customHeight="1">
      <c r="B272" s="1"/>
      <c r="E272" s="2"/>
      <c r="G272" s="4"/>
      <c r="H272" s="3"/>
      <c r="I272" s="3"/>
    </row>
    <row r="273" ht="16.5" customHeight="1">
      <c r="B273" s="1"/>
      <c r="E273" s="2"/>
      <c r="G273" s="4"/>
      <c r="H273" s="3"/>
      <c r="I273" s="3"/>
    </row>
    <row r="274" ht="16.5" customHeight="1">
      <c r="B274" s="1"/>
      <c r="E274" s="2"/>
      <c r="G274" s="4"/>
      <c r="H274" s="3"/>
      <c r="I274" s="3"/>
    </row>
    <row r="275" ht="16.5" customHeight="1">
      <c r="B275" s="1"/>
      <c r="E275" s="2"/>
      <c r="G275" s="4"/>
      <c r="H275" s="3"/>
      <c r="I275" s="3"/>
    </row>
    <row r="276" ht="16.5" customHeight="1">
      <c r="B276" s="1"/>
      <c r="E276" s="2"/>
      <c r="G276" s="4"/>
      <c r="H276" s="3"/>
      <c r="I276" s="3"/>
    </row>
    <row r="277" ht="16.5" customHeight="1">
      <c r="B277" s="1"/>
      <c r="E277" s="2"/>
      <c r="G277" s="4"/>
      <c r="H277" s="3"/>
      <c r="I277" s="3"/>
    </row>
    <row r="278" ht="16.5" customHeight="1">
      <c r="B278" s="1"/>
      <c r="E278" s="2"/>
      <c r="G278" s="4"/>
      <c r="H278" s="3"/>
      <c r="I278" s="3"/>
    </row>
    <row r="279" ht="16.5" customHeight="1">
      <c r="B279" s="1"/>
      <c r="E279" s="2"/>
      <c r="G279" s="4"/>
      <c r="H279" s="3"/>
      <c r="I279" s="3"/>
    </row>
    <row r="280" ht="16.5" customHeight="1">
      <c r="B280" s="1"/>
      <c r="E280" s="2"/>
      <c r="G280" s="4"/>
      <c r="H280" s="3"/>
      <c r="I280" s="3"/>
    </row>
    <row r="281" ht="16.5" customHeight="1">
      <c r="B281" s="1"/>
      <c r="E281" s="2"/>
      <c r="G281" s="4"/>
      <c r="H281" s="3"/>
      <c r="I281" s="3"/>
    </row>
    <row r="282" ht="16.5" customHeight="1">
      <c r="B282" s="1"/>
      <c r="E282" s="2"/>
      <c r="G282" s="4"/>
      <c r="H282" s="3"/>
      <c r="I282" s="3"/>
    </row>
    <row r="283" ht="16.5" customHeight="1">
      <c r="B283" s="1"/>
      <c r="E283" s="2"/>
      <c r="G283" s="4"/>
      <c r="H283" s="3"/>
      <c r="I283" s="3"/>
    </row>
    <row r="284" ht="16.5" customHeight="1">
      <c r="B284" s="1"/>
      <c r="E284" s="2"/>
      <c r="G284" s="4"/>
      <c r="H284" s="3"/>
      <c r="I284" s="3"/>
    </row>
    <row r="285" ht="16.5" customHeight="1">
      <c r="B285" s="1"/>
      <c r="E285" s="2"/>
      <c r="G285" s="4"/>
      <c r="H285" s="3"/>
      <c r="I285" s="3"/>
    </row>
    <row r="286" ht="16.5" customHeight="1">
      <c r="B286" s="1"/>
      <c r="E286" s="2"/>
      <c r="G286" s="4"/>
      <c r="H286" s="3"/>
      <c r="I286" s="3"/>
    </row>
    <row r="287" ht="16.5" customHeight="1">
      <c r="B287" s="1"/>
      <c r="E287" s="2"/>
      <c r="G287" s="4"/>
      <c r="H287" s="3"/>
      <c r="I287" s="3"/>
    </row>
    <row r="288" ht="16.5" customHeight="1">
      <c r="B288" s="1"/>
      <c r="E288" s="2"/>
      <c r="G288" s="4"/>
      <c r="H288" s="3"/>
      <c r="I288" s="3"/>
    </row>
    <row r="289" ht="16.5" customHeight="1">
      <c r="B289" s="1"/>
      <c r="E289" s="2"/>
      <c r="G289" s="4"/>
      <c r="H289" s="3"/>
      <c r="I289" s="3"/>
    </row>
    <row r="290" ht="16.5" customHeight="1">
      <c r="B290" s="1"/>
      <c r="E290" s="2"/>
      <c r="G290" s="4"/>
      <c r="H290" s="3"/>
      <c r="I290" s="3"/>
    </row>
    <row r="291" ht="16.5" customHeight="1">
      <c r="B291" s="1"/>
      <c r="E291" s="2"/>
      <c r="G291" s="4"/>
      <c r="H291" s="3"/>
      <c r="I291" s="3"/>
    </row>
    <row r="292" ht="16.5" customHeight="1">
      <c r="B292" s="1"/>
      <c r="E292" s="2"/>
      <c r="G292" s="4"/>
      <c r="H292" s="3"/>
      <c r="I292" s="3"/>
    </row>
    <row r="293" ht="16.5" customHeight="1">
      <c r="B293" s="1"/>
      <c r="E293" s="2"/>
      <c r="G293" s="4"/>
      <c r="H293" s="3"/>
      <c r="I293" s="3"/>
    </row>
    <row r="294" ht="16.5" customHeight="1">
      <c r="B294" s="1"/>
      <c r="E294" s="2"/>
      <c r="G294" s="4"/>
      <c r="H294" s="3"/>
      <c r="I294" s="3"/>
    </row>
    <row r="295" ht="16.5" customHeight="1">
      <c r="B295" s="1"/>
      <c r="E295" s="2"/>
      <c r="G295" s="4"/>
      <c r="H295" s="3"/>
      <c r="I295" s="3"/>
    </row>
    <row r="296" ht="16.5" customHeight="1">
      <c r="B296" s="1"/>
      <c r="E296" s="2"/>
      <c r="G296" s="4"/>
      <c r="H296" s="3"/>
      <c r="I296" s="3"/>
    </row>
    <row r="297" ht="16.5" customHeight="1">
      <c r="B297" s="1"/>
      <c r="E297" s="2"/>
      <c r="G297" s="4"/>
      <c r="H297" s="3"/>
      <c r="I297" s="3"/>
    </row>
    <row r="298" ht="16.5" customHeight="1">
      <c r="B298" s="1"/>
      <c r="E298" s="2"/>
      <c r="G298" s="4"/>
      <c r="H298" s="3"/>
      <c r="I298" s="3"/>
    </row>
    <row r="299" ht="16.5" customHeight="1">
      <c r="B299" s="1"/>
      <c r="E299" s="2"/>
      <c r="G299" s="4"/>
      <c r="H299" s="3"/>
      <c r="I299" s="3"/>
    </row>
    <row r="300" ht="16.5" customHeight="1">
      <c r="B300" s="1"/>
      <c r="E300" s="2"/>
      <c r="G300" s="4"/>
      <c r="H300" s="3"/>
      <c r="I300" s="3"/>
    </row>
    <row r="301" ht="16.5" customHeight="1">
      <c r="B301" s="1"/>
      <c r="E301" s="2"/>
      <c r="G301" s="4"/>
      <c r="H301" s="3"/>
      <c r="I301" s="3"/>
    </row>
    <row r="302" ht="16.5" customHeight="1">
      <c r="B302" s="1"/>
      <c r="E302" s="2"/>
      <c r="G302" s="4"/>
      <c r="H302" s="3"/>
      <c r="I302" s="3"/>
    </row>
    <row r="303" ht="16.5" customHeight="1">
      <c r="B303" s="1"/>
      <c r="E303" s="2"/>
      <c r="G303" s="4"/>
      <c r="H303" s="3"/>
      <c r="I303" s="3"/>
    </row>
    <row r="304" ht="16.5" customHeight="1">
      <c r="B304" s="1"/>
      <c r="E304" s="2"/>
      <c r="G304" s="4"/>
      <c r="H304" s="3"/>
      <c r="I304" s="3"/>
    </row>
    <row r="305" ht="16.5" customHeight="1">
      <c r="B305" s="1"/>
      <c r="E305" s="2"/>
      <c r="G305" s="4"/>
      <c r="H305" s="3"/>
      <c r="I305" s="3"/>
    </row>
    <row r="306" ht="16.5" customHeight="1">
      <c r="B306" s="1"/>
      <c r="E306" s="2"/>
      <c r="G306" s="4"/>
      <c r="H306" s="3"/>
      <c r="I306" s="3"/>
    </row>
    <row r="307" ht="16.5" customHeight="1">
      <c r="B307" s="1"/>
      <c r="E307" s="2"/>
      <c r="G307" s="4"/>
      <c r="H307" s="3"/>
      <c r="I307" s="3"/>
    </row>
    <row r="308" ht="16.5" customHeight="1">
      <c r="B308" s="1"/>
      <c r="E308" s="2"/>
      <c r="G308" s="4"/>
      <c r="H308" s="3"/>
      <c r="I308" s="3"/>
    </row>
    <row r="309" ht="16.5" customHeight="1">
      <c r="B309" s="1"/>
      <c r="E309" s="2"/>
      <c r="G309" s="4"/>
      <c r="H309" s="3"/>
      <c r="I309" s="3"/>
    </row>
    <row r="310" ht="16.5" customHeight="1">
      <c r="B310" s="1"/>
      <c r="E310" s="2"/>
      <c r="G310" s="4"/>
      <c r="H310" s="3"/>
      <c r="I310" s="3"/>
    </row>
    <row r="311" ht="16.5" customHeight="1">
      <c r="B311" s="1"/>
      <c r="E311" s="2"/>
      <c r="G311" s="4"/>
      <c r="H311" s="3"/>
      <c r="I311" s="3"/>
    </row>
    <row r="312" ht="16.5" customHeight="1">
      <c r="B312" s="1"/>
      <c r="E312" s="2"/>
      <c r="G312" s="4"/>
      <c r="H312" s="3"/>
      <c r="I312" s="3"/>
    </row>
    <row r="313" ht="16.5" customHeight="1">
      <c r="B313" s="1"/>
      <c r="E313" s="2"/>
      <c r="G313" s="4"/>
      <c r="H313" s="3"/>
      <c r="I313" s="3"/>
    </row>
    <row r="314" ht="16.5" customHeight="1">
      <c r="B314" s="1"/>
      <c r="E314" s="2"/>
      <c r="G314" s="4"/>
      <c r="H314" s="3"/>
      <c r="I314" s="3"/>
    </row>
    <row r="315" ht="16.5" customHeight="1">
      <c r="B315" s="1"/>
      <c r="E315" s="2"/>
      <c r="G315" s="4"/>
      <c r="H315" s="3"/>
      <c r="I315" s="3"/>
    </row>
    <row r="316" ht="16.5" customHeight="1">
      <c r="B316" s="1"/>
      <c r="E316" s="2"/>
      <c r="G316" s="4"/>
      <c r="H316" s="3"/>
      <c r="I316" s="3"/>
    </row>
    <row r="317" ht="16.5" customHeight="1">
      <c r="B317" s="1"/>
      <c r="E317" s="2"/>
      <c r="G317" s="4"/>
      <c r="H317" s="3"/>
      <c r="I317" s="3"/>
    </row>
    <row r="318" ht="16.5" customHeight="1">
      <c r="B318" s="1"/>
      <c r="E318" s="2"/>
      <c r="G318" s="4"/>
      <c r="H318" s="3"/>
      <c r="I318" s="3"/>
    </row>
    <row r="319" ht="16.5" customHeight="1">
      <c r="B319" s="1"/>
      <c r="E319" s="2"/>
      <c r="G319" s="4"/>
      <c r="H319" s="3"/>
      <c r="I319" s="3"/>
    </row>
    <row r="320" ht="16.5" customHeight="1">
      <c r="B320" s="1"/>
      <c r="E320" s="2"/>
      <c r="G320" s="4"/>
      <c r="H320" s="3"/>
      <c r="I320" s="3"/>
    </row>
    <row r="321" ht="16.5" customHeight="1">
      <c r="B321" s="1"/>
      <c r="E321" s="2"/>
      <c r="G321" s="4"/>
      <c r="H321" s="3"/>
      <c r="I321" s="3"/>
    </row>
    <row r="322" ht="16.5" customHeight="1">
      <c r="B322" s="1"/>
      <c r="E322" s="2"/>
      <c r="G322" s="4"/>
      <c r="H322" s="3"/>
      <c r="I322" s="3"/>
    </row>
    <row r="323" ht="16.5" customHeight="1">
      <c r="B323" s="1"/>
      <c r="E323" s="2"/>
      <c r="G323" s="4"/>
      <c r="H323" s="3"/>
      <c r="I323" s="3"/>
    </row>
    <row r="324" ht="16.5" customHeight="1">
      <c r="B324" s="1"/>
      <c r="E324" s="2"/>
      <c r="G324" s="4"/>
      <c r="H324" s="3"/>
      <c r="I324" s="3"/>
    </row>
    <row r="325" ht="16.5" customHeight="1">
      <c r="B325" s="1"/>
      <c r="E325" s="2"/>
      <c r="G325" s="4"/>
      <c r="H325" s="3"/>
      <c r="I325" s="3"/>
    </row>
    <row r="326" ht="16.5" customHeight="1">
      <c r="B326" s="1"/>
      <c r="E326" s="2"/>
      <c r="G326" s="4"/>
      <c r="H326" s="3"/>
      <c r="I326" s="3"/>
    </row>
    <row r="327" ht="16.5" customHeight="1">
      <c r="B327" s="1"/>
      <c r="E327" s="2"/>
      <c r="G327" s="4"/>
      <c r="H327" s="3"/>
      <c r="I327" s="3"/>
    </row>
    <row r="328" ht="16.5" customHeight="1">
      <c r="B328" s="1"/>
      <c r="E328" s="2"/>
      <c r="G328" s="4"/>
      <c r="H328" s="3"/>
      <c r="I328" s="3"/>
    </row>
    <row r="329" ht="16.5" customHeight="1">
      <c r="B329" s="1"/>
      <c r="E329" s="2"/>
      <c r="G329" s="4"/>
      <c r="H329" s="3"/>
      <c r="I329" s="3"/>
    </row>
    <row r="330" ht="16.5" customHeight="1">
      <c r="B330" s="1"/>
      <c r="E330" s="2"/>
      <c r="G330" s="4"/>
      <c r="H330" s="3"/>
      <c r="I330" s="3"/>
    </row>
    <row r="331" ht="16.5" customHeight="1">
      <c r="B331" s="1"/>
      <c r="E331" s="2"/>
      <c r="G331" s="4"/>
      <c r="H331" s="3"/>
      <c r="I331" s="3"/>
    </row>
    <row r="332" ht="16.5" customHeight="1">
      <c r="B332" s="1"/>
      <c r="E332" s="2"/>
      <c r="G332" s="4"/>
      <c r="H332" s="3"/>
      <c r="I332" s="3"/>
    </row>
    <row r="333" ht="16.5" customHeight="1">
      <c r="B333" s="1"/>
      <c r="E333" s="2"/>
      <c r="G333" s="4"/>
      <c r="H333" s="3"/>
      <c r="I333" s="3"/>
    </row>
    <row r="334" ht="16.5" customHeight="1">
      <c r="B334" s="1"/>
      <c r="E334" s="2"/>
      <c r="G334" s="4"/>
      <c r="H334" s="3"/>
      <c r="I334" s="3"/>
    </row>
    <row r="335" ht="16.5" customHeight="1">
      <c r="B335" s="1"/>
      <c r="E335" s="2"/>
      <c r="G335" s="4"/>
      <c r="H335" s="3"/>
      <c r="I335" s="3"/>
    </row>
    <row r="336" ht="16.5" customHeight="1">
      <c r="B336" s="1"/>
      <c r="E336" s="2"/>
      <c r="G336" s="4"/>
      <c r="H336" s="3"/>
      <c r="I336" s="3"/>
    </row>
    <row r="337" ht="16.5" customHeight="1">
      <c r="B337" s="1"/>
      <c r="E337" s="2"/>
      <c r="G337" s="4"/>
      <c r="H337" s="3"/>
      <c r="I337" s="3"/>
    </row>
    <row r="338" ht="16.5" customHeight="1">
      <c r="B338" s="1"/>
      <c r="E338" s="2"/>
      <c r="G338" s="4"/>
      <c r="H338" s="3"/>
      <c r="I338" s="3"/>
    </row>
    <row r="339" ht="16.5" customHeight="1">
      <c r="B339" s="1"/>
      <c r="E339" s="2"/>
      <c r="G339" s="4"/>
      <c r="H339" s="3"/>
      <c r="I339" s="3"/>
    </row>
    <row r="340" ht="16.5" customHeight="1">
      <c r="B340" s="1"/>
      <c r="E340" s="2"/>
      <c r="G340" s="4"/>
      <c r="H340" s="3"/>
      <c r="I340" s="3"/>
    </row>
    <row r="341" ht="16.5" customHeight="1">
      <c r="B341" s="1"/>
      <c r="E341" s="2"/>
      <c r="G341" s="4"/>
      <c r="H341" s="3"/>
      <c r="I341" s="3"/>
    </row>
    <row r="342" ht="16.5" customHeight="1">
      <c r="B342" s="1"/>
      <c r="E342" s="2"/>
      <c r="G342" s="4"/>
      <c r="H342" s="3"/>
      <c r="I342" s="3"/>
    </row>
    <row r="343" ht="16.5" customHeight="1">
      <c r="B343" s="1"/>
      <c r="E343" s="2"/>
      <c r="G343" s="4"/>
      <c r="H343" s="3"/>
      <c r="I343" s="3"/>
    </row>
    <row r="344" ht="16.5" customHeight="1">
      <c r="B344" s="1"/>
      <c r="E344" s="2"/>
      <c r="G344" s="4"/>
      <c r="H344" s="3"/>
      <c r="I344" s="3"/>
    </row>
    <row r="345" ht="16.5" customHeight="1">
      <c r="B345" s="1"/>
      <c r="E345" s="2"/>
      <c r="G345" s="4"/>
      <c r="H345" s="3"/>
      <c r="I345" s="3"/>
    </row>
    <row r="346" ht="16.5" customHeight="1">
      <c r="B346" s="1"/>
      <c r="E346" s="2"/>
      <c r="G346" s="4"/>
      <c r="H346" s="3"/>
      <c r="I346" s="3"/>
    </row>
    <row r="347" ht="16.5" customHeight="1">
      <c r="B347" s="1"/>
      <c r="E347" s="2"/>
      <c r="G347" s="4"/>
      <c r="H347" s="3"/>
      <c r="I347" s="3"/>
    </row>
    <row r="348" ht="16.5" customHeight="1">
      <c r="B348" s="1"/>
      <c r="E348" s="2"/>
      <c r="G348" s="4"/>
      <c r="H348" s="3"/>
      <c r="I348" s="3"/>
    </row>
    <row r="349" ht="16.5" customHeight="1">
      <c r="B349" s="1"/>
      <c r="E349" s="2"/>
      <c r="G349" s="4"/>
      <c r="H349" s="3"/>
      <c r="I349" s="3"/>
    </row>
    <row r="350" ht="16.5" customHeight="1">
      <c r="B350" s="1"/>
      <c r="E350" s="2"/>
      <c r="G350" s="4"/>
      <c r="H350" s="3"/>
      <c r="I350" s="3"/>
    </row>
    <row r="351" ht="16.5" customHeight="1">
      <c r="B351" s="1"/>
      <c r="E351" s="2"/>
      <c r="G351" s="4"/>
      <c r="H351" s="3"/>
      <c r="I351" s="3"/>
    </row>
    <row r="352" ht="16.5" customHeight="1">
      <c r="B352" s="1"/>
      <c r="E352" s="2"/>
      <c r="G352" s="4"/>
      <c r="H352" s="3"/>
      <c r="I352" s="3"/>
    </row>
    <row r="353" ht="16.5" customHeight="1">
      <c r="B353" s="1"/>
      <c r="E353" s="2"/>
      <c r="G353" s="4"/>
      <c r="H353" s="3"/>
      <c r="I353" s="3"/>
    </row>
    <row r="354" ht="16.5" customHeight="1">
      <c r="B354" s="1"/>
      <c r="E354" s="2"/>
      <c r="G354" s="4"/>
      <c r="H354" s="3"/>
      <c r="I354" s="3"/>
    </row>
    <row r="355" ht="16.5" customHeight="1">
      <c r="B355" s="1"/>
      <c r="E355" s="2"/>
      <c r="G355" s="4"/>
      <c r="H355" s="3"/>
      <c r="I355" s="3"/>
    </row>
    <row r="356" ht="16.5" customHeight="1">
      <c r="B356" s="1"/>
      <c r="E356" s="2"/>
      <c r="G356" s="4"/>
      <c r="H356" s="3"/>
      <c r="I356" s="3"/>
    </row>
    <row r="357" ht="16.5" customHeight="1">
      <c r="B357" s="1"/>
      <c r="E357" s="2"/>
      <c r="G357" s="4"/>
      <c r="H357" s="3"/>
      <c r="I357" s="3"/>
    </row>
    <row r="358" ht="16.5" customHeight="1">
      <c r="B358" s="1"/>
      <c r="E358" s="2"/>
      <c r="G358" s="4"/>
      <c r="H358" s="3"/>
      <c r="I358" s="3"/>
    </row>
    <row r="359" ht="16.5" customHeight="1">
      <c r="B359" s="1"/>
      <c r="E359" s="2"/>
      <c r="G359" s="4"/>
      <c r="H359" s="3"/>
      <c r="I359" s="3"/>
    </row>
    <row r="360" ht="16.5" customHeight="1">
      <c r="B360" s="1"/>
      <c r="E360" s="2"/>
      <c r="G360" s="4"/>
      <c r="H360" s="3"/>
      <c r="I360" s="3"/>
    </row>
    <row r="361" ht="16.5" customHeight="1">
      <c r="B361" s="1"/>
      <c r="E361" s="2"/>
      <c r="G361" s="4"/>
      <c r="H361" s="3"/>
      <c r="I361" s="3"/>
    </row>
    <row r="362" ht="16.5" customHeight="1">
      <c r="B362" s="1"/>
      <c r="E362" s="2"/>
      <c r="G362" s="4"/>
      <c r="H362" s="3"/>
      <c r="I362" s="3"/>
    </row>
    <row r="363" ht="16.5" customHeight="1">
      <c r="B363" s="1"/>
      <c r="E363" s="2"/>
      <c r="G363" s="4"/>
      <c r="H363" s="3"/>
      <c r="I363" s="3"/>
    </row>
    <row r="364" ht="16.5" customHeight="1">
      <c r="B364" s="1"/>
      <c r="E364" s="2"/>
      <c r="G364" s="4"/>
      <c r="H364" s="3"/>
      <c r="I364" s="3"/>
    </row>
    <row r="365" ht="16.5" customHeight="1">
      <c r="B365" s="1"/>
      <c r="E365" s="2"/>
      <c r="G365" s="4"/>
      <c r="H365" s="3"/>
      <c r="I365" s="3"/>
    </row>
    <row r="366" ht="16.5" customHeight="1">
      <c r="B366" s="1"/>
      <c r="E366" s="2"/>
      <c r="G366" s="4"/>
      <c r="H366" s="3"/>
      <c r="I366" s="3"/>
    </row>
    <row r="367" ht="16.5" customHeight="1">
      <c r="B367" s="1"/>
      <c r="E367" s="2"/>
      <c r="G367" s="4"/>
      <c r="H367" s="3"/>
      <c r="I367" s="3"/>
    </row>
    <row r="368" ht="16.5" customHeight="1">
      <c r="B368" s="1"/>
      <c r="E368" s="2"/>
      <c r="G368" s="4"/>
      <c r="H368" s="3"/>
      <c r="I368" s="3"/>
    </row>
    <row r="369" ht="16.5" customHeight="1">
      <c r="B369" s="1"/>
      <c r="E369" s="2"/>
      <c r="G369" s="4"/>
      <c r="H369" s="3"/>
      <c r="I369" s="3"/>
    </row>
    <row r="370" ht="16.5" customHeight="1">
      <c r="B370" s="1"/>
      <c r="E370" s="2"/>
      <c r="G370" s="4"/>
      <c r="H370" s="3"/>
      <c r="I370" s="3"/>
    </row>
    <row r="371" ht="16.5" customHeight="1">
      <c r="B371" s="1"/>
      <c r="E371" s="2"/>
      <c r="G371" s="4"/>
      <c r="H371" s="3"/>
      <c r="I371" s="3"/>
    </row>
    <row r="372" ht="16.5" customHeight="1">
      <c r="B372" s="1"/>
      <c r="E372" s="2"/>
      <c r="G372" s="4"/>
      <c r="H372" s="3"/>
      <c r="I372" s="3"/>
    </row>
    <row r="373" ht="16.5" customHeight="1">
      <c r="B373" s="1"/>
      <c r="E373" s="2"/>
      <c r="G373" s="4"/>
      <c r="H373" s="3"/>
      <c r="I373" s="3"/>
    </row>
    <row r="374" ht="16.5" customHeight="1">
      <c r="B374" s="1"/>
      <c r="E374" s="2"/>
      <c r="G374" s="4"/>
      <c r="H374" s="3"/>
      <c r="I374" s="3"/>
    </row>
    <row r="375" ht="16.5" customHeight="1">
      <c r="B375" s="1"/>
      <c r="E375" s="2"/>
      <c r="G375" s="4"/>
      <c r="H375" s="3"/>
      <c r="I375" s="3"/>
    </row>
    <row r="376" ht="16.5" customHeight="1">
      <c r="B376" s="1"/>
      <c r="E376" s="2"/>
      <c r="G376" s="4"/>
      <c r="H376" s="3"/>
      <c r="I376" s="3"/>
    </row>
    <row r="377" ht="16.5" customHeight="1">
      <c r="B377" s="1"/>
      <c r="E377" s="2"/>
      <c r="G377" s="4"/>
      <c r="H377" s="3"/>
      <c r="I377" s="3"/>
    </row>
    <row r="378" ht="16.5" customHeight="1">
      <c r="B378" s="1"/>
      <c r="E378" s="2"/>
      <c r="G378" s="4"/>
      <c r="H378" s="3"/>
      <c r="I378" s="3"/>
    </row>
    <row r="379" ht="16.5" customHeight="1">
      <c r="B379" s="1"/>
      <c r="E379" s="2"/>
      <c r="G379" s="4"/>
      <c r="H379" s="3"/>
      <c r="I379" s="3"/>
    </row>
    <row r="380" ht="16.5" customHeight="1">
      <c r="B380" s="1"/>
      <c r="E380" s="2"/>
      <c r="G380" s="4"/>
      <c r="H380" s="3"/>
      <c r="I380" s="3"/>
    </row>
    <row r="381" ht="16.5" customHeight="1">
      <c r="B381" s="1"/>
      <c r="E381" s="2"/>
      <c r="G381" s="4"/>
      <c r="H381" s="3"/>
      <c r="I381" s="3"/>
    </row>
    <row r="382" ht="16.5" customHeight="1">
      <c r="B382" s="1"/>
      <c r="E382" s="2"/>
      <c r="G382" s="4"/>
      <c r="H382" s="3"/>
      <c r="I382" s="3"/>
    </row>
    <row r="383" ht="16.5" customHeight="1">
      <c r="B383" s="1"/>
      <c r="E383" s="2"/>
      <c r="G383" s="4"/>
      <c r="H383" s="3"/>
      <c r="I383" s="3"/>
    </row>
    <row r="384" ht="16.5" customHeight="1">
      <c r="B384" s="1"/>
      <c r="E384" s="2"/>
      <c r="G384" s="4"/>
      <c r="H384" s="3"/>
      <c r="I384" s="3"/>
    </row>
    <row r="385" ht="16.5" customHeight="1">
      <c r="B385" s="1"/>
      <c r="E385" s="2"/>
      <c r="G385" s="4"/>
      <c r="H385" s="3"/>
      <c r="I385" s="3"/>
    </row>
    <row r="386" ht="16.5" customHeight="1">
      <c r="B386" s="1"/>
      <c r="E386" s="2"/>
      <c r="G386" s="4"/>
      <c r="H386" s="3"/>
      <c r="I386" s="3"/>
    </row>
    <row r="387" ht="16.5" customHeight="1">
      <c r="B387" s="1"/>
      <c r="E387" s="2"/>
      <c r="G387" s="4"/>
      <c r="H387" s="3"/>
      <c r="I387" s="3"/>
    </row>
    <row r="388" ht="16.5" customHeight="1">
      <c r="B388" s="1"/>
      <c r="E388" s="2"/>
      <c r="G388" s="4"/>
      <c r="H388" s="3"/>
      <c r="I388" s="3"/>
    </row>
    <row r="389" ht="16.5" customHeight="1">
      <c r="B389" s="1"/>
      <c r="E389" s="2"/>
      <c r="G389" s="4"/>
      <c r="H389" s="3"/>
      <c r="I389" s="3"/>
    </row>
    <row r="390" ht="16.5" customHeight="1">
      <c r="B390" s="1"/>
      <c r="E390" s="2"/>
      <c r="G390" s="4"/>
      <c r="H390" s="3"/>
      <c r="I390" s="3"/>
    </row>
    <row r="391" ht="16.5" customHeight="1">
      <c r="B391" s="1"/>
      <c r="E391" s="2"/>
      <c r="G391" s="4"/>
      <c r="H391" s="3"/>
      <c r="I391" s="3"/>
    </row>
    <row r="392" ht="16.5" customHeight="1">
      <c r="B392" s="1"/>
      <c r="E392" s="2"/>
      <c r="G392" s="4"/>
      <c r="H392" s="3"/>
      <c r="I392" s="3"/>
    </row>
    <row r="393" ht="16.5" customHeight="1">
      <c r="B393" s="1"/>
      <c r="E393" s="2"/>
      <c r="G393" s="4"/>
      <c r="H393" s="3"/>
      <c r="I393" s="3"/>
    </row>
    <row r="394" ht="16.5" customHeight="1">
      <c r="B394" s="1"/>
      <c r="E394" s="2"/>
      <c r="G394" s="4"/>
      <c r="H394" s="3"/>
      <c r="I394" s="3"/>
    </row>
    <row r="395" ht="16.5" customHeight="1">
      <c r="B395" s="1"/>
      <c r="E395" s="2"/>
      <c r="G395" s="4"/>
      <c r="H395" s="3"/>
      <c r="I395" s="3"/>
    </row>
    <row r="396" ht="16.5" customHeight="1">
      <c r="B396" s="1"/>
      <c r="E396" s="2"/>
      <c r="G396" s="4"/>
      <c r="H396" s="3"/>
      <c r="I396" s="3"/>
    </row>
    <row r="397" ht="16.5" customHeight="1">
      <c r="B397" s="1"/>
      <c r="E397" s="2"/>
      <c r="G397" s="4"/>
      <c r="H397" s="3"/>
      <c r="I397" s="3"/>
    </row>
    <row r="398" ht="16.5" customHeight="1">
      <c r="B398" s="1"/>
      <c r="E398" s="2"/>
      <c r="G398" s="4"/>
      <c r="H398" s="3"/>
      <c r="I398" s="3"/>
    </row>
    <row r="399" ht="16.5" customHeight="1">
      <c r="B399" s="1"/>
      <c r="E399" s="2"/>
      <c r="G399" s="4"/>
      <c r="H399" s="3"/>
      <c r="I399" s="3"/>
    </row>
    <row r="400" ht="16.5" customHeight="1">
      <c r="B400" s="1"/>
      <c r="E400" s="2"/>
      <c r="G400" s="4"/>
      <c r="H400" s="3"/>
      <c r="I400" s="3"/>
    </row>
    <row r="401" ht="16.5" customHeight="1">
      <c r="B401" s="1"/>
      <c r="E401" s="2"/>
      <c r="G401" s="4"/>
      <c r="H401" s="3"/>
      <c r="I401" s="3"/>
    </row>
    <row r="402" ht="16.5" customHeight="1">
      <c r="B402" s="1"/>
      <c r="E402" s="2"/>
      <c r="G402" s="4"/>
      <c r="H402" s="3"/>
      <c r="I402" s="3"/>
    </row>
    <row r="403" ht="16.5" customHeight="1">
      <c r="B403" s="1"/>
      <c r="E403" s="2"/>
      <c r="G403" s="4"/>
      <c r="H403" s="3"/>
      <c r="I403" s="3"/>
    </row>
    <row r="404" ht="16.5" customHeight="1">
      <c r="B404" s="1"/>
      <c r="E404" s="2"/>
      <c r="G404" s="4"/>
      <c r="H404" s="3"/>
      <c r="I404" s="3"/>
    </row>
    <row r="405" ht="16.5" customHeight="1">
      <c r="B405" s="1"/>
      <c r="E405" s="2"/>
      <c r="G405" s="4"/>
      <c r="H405" s="3"/>
      <c r="I405" s="3"/>
    </row>
    <row r="406" ht="16.5" customHeight="1">
      <c r="B406" s="1"/>
      <c r="E406" s="2"/>
      <c r="G406" s="4"/>
      <c r="H406" s="3"/>
      <c r="I406" s="3"/>
    </row>
    <row r="407" ht="16.5" customHeight="1">
      <c r="B407" s="1"/>
      <c r="E407" s="2"/>
      <c r="G407" s="4"/>
      <c r="H407" s="3"/>
      <c r="I407" s="3"/>
    </row>
    <row r="408" ht="16.5" customHeight="1">
      <c r="B408" s="1"/>
      <c r="E408" s="2"/>
      <c r="G408" s="4"/>
      <c r="H408" s="3"/>
      <c r="I408" s="3"/>
    </row>
    <row r="409" ht="16.5" customHeight="1">
      <c r="B409" s="1"/>
      <c r="E409" s="2"/>
      <c r="G409" s="4"/>
      <c r="H409" s="3"/>
      <c r="I409" s="3"/>
    </row>
    <row r="410" ht="16.5" customHeight="1">
      <c r="B410" s="1"/>
      <c r="E410" s="2"/>
      <c r="G410" s="4"/>
      <c r="H410" s="3"/>
      <c r="I410" s="3"/>
    </row>
    <row r="411" ht="16.5" customHeight="1">
      <c r="B411" s="1"/>
      <c r="E411" s="2"/>
      <c r="G411" s="4"/>
      <c r="H411" s="3"/>
      <c r="I411" s="3"/>
    </row>
    <row r="412" ht="16.5" customHeight="1">
      <c r="B412" s="1"/>
      <c r="E412" s="2"/>
      <c r="G412" s="4"/>
      <c r="H412" s="3"/>
      <c r="I412" s="3"/>
    </row>
    <row r="413" ht="16.5" customHeight="1">
      <c r="B413" s="1"/>
      <c r="E413" s="2"/>
      <c r="G413" s="4"/>
      <c r="H413" s="3"/>
      <c r="I413" s="3"/>
    </row>
    <row r="414" ht="16.5" customHeight="1">
      <c r="B414" s="1"/>
      <c r="E414" s="2"/>
      <c r="G414" s="4"/>
      <c r="H414" s="3"/>
      <c r="I414" s="3"/>
    </row>
    <row r="415" ht="16.5" customHeight="1">
      <c r="B415" s="1"/>
      <c r="E415" s="2"/>
      <c r="G415" s="4"/>
      <c r="H415" s="3"/>
      <c r="I415" s="3"/>
    </row>
    <row r="416" ht="16.5" customHeight="1">
      <c r="B416" s="1"/>
      <c r="E416" s="2"/>
      <c r="G416" s="4"/>
      <c r="H416" s="3"/>
      <c r="I416" s="3"/>
    </row>
    <row r="417" ht="16.5" customHeight="1">
      <c r="B417" s="1"/>
      <c r="E417" s="2"/>
      <c r="G417" s="4"/>
      <c r="H417" s="3"/>
      <c r="I417" s="3"/>
    </row>
    <row r="418" ht="16.5" customHeight="1">
      <c r="B418" s="1"/>
      <c r="E418" s="2"/>
      <c r="G418" s="4"/>
      <c r="H418" s="3"/>
      <c r="I418" s="3"/>
    </row>
    <row r="419" ht="16.5" customHeight="1">
      <c r="B419" s="1"/>
      <c r="E419" s="2"/>
      <c r="G419" s="4"/>
      <c r="H419" s="3"/>
      <c r="I419" s="3"/>
    </row>
    <row r="420" ht="16.5" customHeight="1">
      <c r="B420" s="1"/>
      <c r="E420" s="2"/>
      <c r="G420" s="4"/>
      <c r="H420" s="3"/>
      <c r="I420" s="3"/>
    </row>
    <row r="421" ht="16.5" customHeight="1">
      <c r="B421" s="1"/>
      <c r="E421" s="2"/>
      <c r="G421" s="4"/>
      <c r="H421" s="3"/>
      <c r="I421" s="3"/>
    </row>
    <row r="422" ht="16.5" customHeight="1">
      <c r="B422" s="1"/>
      <c r="E422" s="2"/>
      <c r="G422" s="4"/>
      <c r="H422" s="3"/>
      <c r="I422" s="3"/>
    </row>
    <row r="423" ht="16.5" customHeight="1">
      <c r="B423" s="1"/>
      <c r="E423" s="2"/>
      <c r="G423" s="4"/>
      <c r="H423" s="3"/>
      <c r="I423" s="3"/>
    </row>
    <row r="424" ht="16.5" customHeight="1">
      <c r="B424" s="1"/>
      <c r="E424" s="2"/>
      <c r="G424" s="4"/>
      <c r="H424" s="3"/>
      <c r="I424" s="3"/>
    </row>
    <row r="425" ht="16.5" customHeight="1">
      <c r="B425" s="1"/>
      <c r="E425" s="2"/>
      <c r="G425" s="4"/>
      <c r="H425" s="3"/>
      <c r="I425" s="3"/>
    </row>
    <row r="426" ht="16.5" customHeight="1">
      <c r="B426" s="1"/>
      <c r="E426" s="2"/>
      <c r="G426" s="4"/>
      <c r="H426" s="3"/>
      <c r="I426" s="3"/>
    </row>
    <row r="427" ht="16.5" customHeight="1">
      <c r="B427" s="1"/>
      <c r="E427" s="2"/>
      <c r="G427" s="4"/>
      <c r="H427" s="3"/>
      <c r="I427" s="3"/>
    </row>
    <row r="428" ht="16.5" customHeight="1">
      <c r="B428" s="1"/>
      <c r="E428" s="2"/>
      <c r="G428" s="4"/>
      <c r="H428" s="3"/>
      <c r="I428" s="3"/>
    </row>
    <row r="429" ht="16.5" customHeight="1">
      <c r="B429" s="1"/>
      <c r="E429" s="2"/>
      <c r="G429" s="4"/>
      <c r="H429" s="3"/>
      <c r="I429" s="3"/>
    </row>
    <row r="430" ht="16.5" customHeight="1">
      <c r="B430" s="1"/>
      <c r="E430" s="2"/>
      <c r="G430" s="4"/>
      <c r="H430" s="3"/>
      <c r="I430" s="3"/>
    </row>
    <row r="431" ht="16.5" customHeight="1">
      <c r="B431" s="1"/>
      <c r="E431" s="2"/>
      <c r="G431" s="4"/>
      <c r="H431" s="3"/>
      <c r="I431" s="3"/>
    </row>
    <row r="432" ht="16.5" customHeight="1">
      <c r="B432" s="1"/>
      <c r="E432" s="2"/>
      <c r="G432" s="4"/>
      <c r="H432" s="3"/>
      <c r="I432" s="3"/>
    </row>
    <row r="433" ht="16.5" customHeight="1">
      <c r="B433" s="1"/>
      <c r="E433" s="2"/>
      <c r="G433" s="4"/>
      <c r="H433" s="3"/>
      <c r="I433" s="3"/>
    </row>
    <row r="434" ht="16.5" customHeight="1">
      <c r="B434" s="1"/>
      <c r="E434" s="2"/>
      <c r="G434" s="4"/>
      <c r="H434" s="3"/>
      <c r="I434" s="3"/>
    </row>
    <row r="435" ht="16.5" customHeight="1">
      <c r="B435" s="1"/>
      <c r="E435" s="2"/>
      <c r="G435" s="4"/>
      <c r="H435" s="3"/>
      <c r="I435" s="3"/>
    </row>
    <row r="436" ht="16.5" customHeight="1">
      <c r="B436" s="1"/>
      <c r="E436" s="2"/>
      <c r="G436" s="4"/>
      <c r="H436" s="3"/>
      <c r="I436" s="3"/>
    </row>
    <row r="437" ht="16.5" customHeight="1">
      <c r="B437" s="1"/>
      <c r="E437" s="2"/>
      <c r="G437" s="4"/>
      <c r="H437" s="3"/>
      <c r="I437" s="3"/>
    </row>
    <row r="438" ht="16.5" customHeight="1">
      <c r="B438" s="1"/>
      <c r="E438" s="2"/>
      <c r="G438" s="4"/>
      <c r="H438" s="3"/>
      <c r="I438" s="3"/>
    </row>
    <row r="439" ht="16.5" customHeight="1">
      <c r="B439" s="1"/>
      <c r="E439" s="2"/>
      <c r="G439" s="4"/>
      <c r="H439" s="3"/>
      <c r="I439" s="3"/>
    </row>
    <row r="440" ht="16.5" customHeight="1">
      <c r="B440" s="1"/>
      <c r="E440" s="2"/>
      <c r="G440" s="4"/>
      <c r="H440" s="3"/>
      <c r="I440" s="3"/>
    </row>
    <row r="441" ht="16.5" customHeight="1">
      <c r="B441" s="1"/>
      <c r="E441" s="2"/>
      <c r="G441" s="4"/>
      <c r="H441" s="3"/>
      <c r="I441" s="3"/>
    </row>
    <row r="442" ht="16.5" customHeight="1">
      <c r="B442" s="1"/>
      <c r="E442" s="2"/>
      <c r="G442" s="4"/>
      <c r="H442" s="3"/>
      <c r="I442" s="3"/>
    </row>
    <row r="443" ht="16.5" customHeight="1">
      <c r="B443" s="1"/>
      <c r="E443" s="2"/>
      <c r="G443" s="4"/>
      <c r="H443" s="3"/>
      <c r="I443" s="3"/>
    </row>
    <row r="444" ht="16.5" customHeight="1">
      <c r="B444" s="1"/>
      <c r="E444" s="2"/>
      <c r="G444" s="4"/>
      <c r="H444" s="3"/>
      <c r="I444" s="3"/>
    </row>
    <row r="445" ht="16.5" customHeight="1">
      <c r="B445" s="1"/>
      <c r="E445" s="2"/>
      <c r="G445" s="4"/>
      <c r="H445" s="3"/>
      <c r="I445" s="3"/>
    </row>
    <row r="446" ht="16.5" customHeight="1">
      <c r="B446" s="1"/>
      <c r="E446" s="2"/>
      <c r="G446" s="4"/>
      <c r="H446" s="3"/>
      <c r="I446" s="3"/>
    </row>
    <row r="447" ht="16.5" customHeight="1">
      <c r="B447" s="1"/>
      <c r="E447" s="2"/>
      <c r="G447" s="4"/>
      <c r="H447" s="3"/>
      <c r="I447" s="3"/>
    </row>
    <row r="448" ht="16.5" customHeight="1">
      <c r="B448" s="1"/>
      <c r="E448" s="2"/>
      <c r="G448" s="4"/>
      <c r="H448" s="3"/>
      <c r="I448" s="3"/>
    </row>
    <row r="449" ht="16.5" customHeight="1">
      <c r="B449" s="1"/>
      <c r="E449" s="2"/>
      <c r="G449" s="4"/>
      <c r="H449" s="3"/>
      <c r="I449" s="3"/>
    </row>
    <row r="450" ht="16.5" customHeight="1">
      <c r="B450" s="1"/>
      <c r="E450" s="2"/>
      <c r="G450" s="4"/>
      <c r="H450" s="3"/>
      <c r="I450" s="3"/>
    </row>
    <row r="451" ht="16.5" customHeight="1">
      <c r="B451" s="1"/>
      <c r="E451" s="2"/>
      <c r="G451" s="4"/>
      <c r="H451" s="3"/>
      <c r="I451" s="3"/>
    </row>
    <row r="452" ht="16.5" customHeight="1">
      <c r="B452" s="1"/>
      <c r="E452" s="2"/>
      <c r="G452" s="4"/>
      <c r="H452" s="3"/>
      <c r="I452" s="3"/>
    </row>
    <row r="453" ht="16.5" customHeight="1">
      <c r="B453" s="1"/>
      <c r="E453" s="2"/>
      <c r="G453" s="4"/>
      <c r="H453" s="3"/>
      <c r="I453" s="3"/>
    </row>
    <row r="454" ht="16.5" customHeight="1">
      <c r="B454" s="1"/>
      <c r="E454" s="2"/>
      <c r="G454" s="4"/>
      <c r="H454" s="3"/>
      <c r="I454" s="3"/>
    </row>
    <row r="455" ht="16.5" customHeight="1">
      <c r="B455" s="1"/>
      <c r="E455" s="2"/>
      <c r="G455" s="4"/>
      <c r="H455" s="3"/>
      <c r="I455" s="3"/>
    </row>
    <row r="456" ht="16.5" customHeight="1">
      <c r="B456" s="1"/>
      <c r="E456" s="2"/>
      <c r="G456" s="4"/>
      <c r="H456" s="3"/>
      <c r="I456" s="3"/>
    </row>
    <row r="457" ht="16.5" customHeight="1">
      <c r="B457" s="1"/>
      <c r="E457" s="2"/>
      <c r="G457" s="4"/>
      <c r="H457" s="3"/>
      <c r="I457" s="3"/>
    </row>
    <row r="458" ht="16.5" customHeight="1">
      <c r="B458" s="1"/>
      <c r="E458" s="2"/>
      <c r="G458" s="4"/>
      <c r="H458" s="3"/>
      <c r="I458" s="3"/>
    </row>
    <row r="459" ht="16.5" customHeight="1">
      <c r="B459" s="1"/>
      <c r="E459" s="2"/>
      <c r="G459" s="4"/>
      <c r="H459" s="3"/>
      <c r="I459" s="3"/>
    </row>
    <row r="460" ht="16.5" customHeight="1">
      <c r="B460" s="1"/>
      <c r="E460" s="2"/>
      <c r="G460" s="4"/>
      <c r="H460" s="3"/>
      <c r="I460" s="3"/>
    </row>
    <row r="461" ht="16.5" customHeight="1">
      <c r="B461" s="1"/>
      <c r="E461" s="2"/>
      <c r="G461" s="4"/>
      <c r="H461" s="3"/>
      <c r="I461" s="3"/>
    </row>
    <row r="462" ht="16.5" customHeight="1">
      <c r="B462" s="1"/>
      <c r="E462" s="2"/>
      <c r="G462" s="4"/>
      <c r="H462" s="3"/>
      <c r="I462" s="3"/>
    </row>
    <row r="463" ht="16.5" customHeight="1">
      <c r="B463" s="1"/>
      <c r="E463" s="2"/>
      <c r="G463" s="4"/>
      <c r="H463" s="3"/>
      <c r="I463" s="3"/>
    </row>
    <row r="464" ht="16.5" customHeight="1">
      <c r="B464" s="1"/>
      <c r="E464" s="2"/>
      <c r="G464" s="4"/>
      <c r="H464" s="3"/>
      <c r="I464" s="3"/>
    </row>
    <row r="465" ht="16.5" customHeight="1">
      <c r="B465" s="1"/>
      <c r="E465" s="2"/>
      <c r="G465" s="4"/>
      <c r="H465" s="3"/>
      <c r="I465" s="3"/>
    </row>
    <row r="466" ht="16.5" customHeight="1">
      <c r="B466" s="1"/>
      <c r="E466" s="2"/>
      <c r="G466" s="4"/>
      <c r="H466" s="3"/>
      <c r="I466" s="3"/>
    </row>
    <row r="467" ht="16.5" customHeight="1">
      <c r="B467" s="1"/>
      <c r="E467" s="2"/>
      <c r="G467" s="4"/>
      <c r="H467" s="3"/>
      <c r="I467" s="3"/>
    </row>
    <row r="468" ht="16.5" customHeight="1">
      <c r="B468" s="1"/>
      <c r="E468" s="2"/>
      <c r="G468" s="4"/>
      <c r="H468" s="3"/>
      <c r="I468" s="3"/>
    </row>
    <row r="469" ht="16.5" customHeight="1">
      <c r="B469" s="1"/>
      <c r="E469" s="2"/>
      <c r="G469" s="4"/>
      <c r="H469" s="3"/>
      <c r="I469" s="3"/>
    </row>
    <row r="470" ht="16.5" customHeight="1">
      <c r="B470" s="1"/>
      <c r="E470" s="2"/>
      <c r="G470" s="4"/>
      <c r="H470" s="3"/>
      <c r="I470" s="3"/>
    </row>
    <row r="471" ht="16.5" customHeight="1">
      <c r="B471" s="1"/>
      <c r="E471" s="2"/>
      <c r="G471" s="4"/>
      <c r="H471" s="3"/>
      <c r="I471" s="3"/>
    </row>
    <row r="472" ht="16.5" customHeight="1">
      <c r="B472" s="1"/>
      <c r="E472" s="2"/>
      <c r="G472" s="4"/>
      <c r="H472" s="3"/>
      <c r="I472" s="3"/>
    </row>
    <row r="473" ht="16.5" customHeight="1">
      <c r="B473" s="1"/>
      <c r="E473" s="2"/>
      <c r="G473" s="4"/>
      <c r="H473" s="3"/>
      <c r="I473" s="3"/>
    </row>
    <row r="474" ht="16.5" customHeight="1">
      <c r="B474" s="1"/>
      <c r="E474" s="2"/>
      <c r="G474" s="4"/>
      <c r="H474" s="3"/>
      <c r="I474" s="3"/>
    </row>
    <row r="475" ht="16.5" customHeight="1">
      <c r="B475" s="1"/>
      <c r="E475" s="2"/>
      <c r="G475" s="4"/>
      <c r="H475" s="3"/>
      <c r="I475" s="3"/>
    </row>
    <row r="476" ht="16.5" customHeight="1">
      <c r="B476" s="1"/>
      <c r="E476" s="2"/>
      <c r="G476" s="4"/>
      <c r="H476" s="3"/>
      <c r="I476" s="3"/>
    </row>
    <row r="477" ht="16.5" customHeight="1">
      <c r="B477" s="1"/>
      <c r="E477" s="2"/>
      <c r="G477" s="4"/>
      <c r="H477" s="3"/>
      <c r="I477" s="3"/>
    </row>
    <row r="478" ht="16.5" customHeight="1">
      <c r="B478" s="1"/>
      <c r="E478" s="2"/>
      <c r="G478" s="4"/>
      <c r="H478" s="3"/>
      <c r="I478" s="3"/>
    </row>
    <row r="479" ht="16.5" customHeight="1">
      <c r="B479" s="1"/>
      <c r="E479" s="2"/>
      <c r="G479" s="4"/>
      <c r="H479" s="3"/>
      <c r="I479" s="3"/>
    </row>
    <row r="480" ht="16.5" customHeight="1">
      <c r="B480" s="1"/>
      <c r="E480" s="2"/>
      <c r="G480" s="4"/>
      <c r="H480" s="3"/>
      <c r="I480" s="3"/>
    </row>
    <row r="481" ht="16.5" customHeight="1">
      <c r="B481" s="1"/>
      <c r="E481" s="2"/>
      <c r="G481" s="4"/>
      <c r="H481" s="3"/>
      <c r="I481" s="3"/>
    </row>
    <row r="482" ht="16.5" customHeight="1">
      <c r="B482" s="1"/>
      <c r="E482" s="2"/>
      <c r="G482" s="4"/>
      <c r="H482" s="3"/>
      <c r="I482" s="3"/>
    </row>
    <row r="483" ht="16.5" customHeight="1">
      <c r="B483" s="1"/>
      <c r="E483" s="2"/>
      <c r="G483" s="4"/>
      <c r="H483" s="3"/>
      <c r="I483" s="3"/>
    </row>
    <row r="484" ht="16.5" customHeight="1">
      <c r="B484" s="1"/>
      <c r="E484" s="2"/>
      <c r="G484" s="4"/>
      <c r="H484" s="3"/>
      <c r="I484" s="3"/>
    </row>
    <row r="485" ht="16.5" customHeight="1">
      <c r="B485" s="1"/>
      <c r="E485" s="2"/>
      <c r="G485" s="4"/>
      <c r="H485" s="3"/>
      <c r="I485" s="3"/>
    </row>
    <row r="486" ht="16.5" customHeight="1">
      <c r="B486" s="1"/>
      <c r="E486" s="2"/>
      <c r="G486" s="4"/>
      <c r="H486" s="3"/>
      <c r="I486" s="3"/>
    </row>
    <row r="487" ht="16.5" customHeight="1">
      <c r="B487" s="1"/>
      <c r="E487" s="2"/>
      <c r="G487" s="4"/>
      <c r="H487" s="3"/>
      <c r="I487" s="3"/>
    </row>
    <row r="488" ht="16.5" customHeight="1">
      <c r="B488" s="1"/>
      <c r="E488" s="2"/>
      <c r="G488" s="4"/>
      <c r="H488" s="3"/>
      <c r="I488" s="3"/>
    </row>
    <row r="489" ht="16.5" customHeight="1">
      <c r="B489" s="1"/>
      <c r="E489" s="2"/>
      <c r="G489" s="4"/>
      <c r="H489" s="3"/>
      <c r="I489" s="3"/>
    </row>
    <row r="490" ht="16.5" customHeight="1">
      <c r="B490" s="1"/>
      <c r="E490" s="2"/>
      <c r="G490" s="4"/>
      <c r="H490" s="3"/>
      <c r="I490" s="3"/>
    </row>
    <row r="491" ht="16.5" customHeight="1">
      <c r="B491" s="1"/>
      <c r="E491" s="2"/>
      <c r="G491" s="4"/>
      <c r="H491" s="3"/>
      <c r="I491" s="3"/>
    </row>
    <row r="492" ht="16.5" customHeight="1">
      <c r="B492" s="1"/>
      <c r="E492" s="2"/>
      <c r="G492" s="4"/>
      <c r="H492" s="3"/>
      <c r="I492" s="3"/>
    </row>
    <row r="493" ht="16.5" customHeight="1">
      <c r="B493" s="1"/>
      <c r="E493" s="2"/>
      <c r="G493" s="4"/>
      <c r="H493" s="3"/>
      <c r="I493" s="3"/>
    </row>
    <row r="494" ht="16.5" customHeight="1">
      <c r="B494" s="1"/>
      <c r="E494" s="2"/>
      <c r="G494" s="4"/>
      <c r="H494" s="3"/>
      <c r="I494" s="3"/>
    </row>
    <row r="495" ht="16.5" customHeight="1">
      <c r="B495" s="1"/>
      <c r="E495" s="2"/>
      <c r="G495" s="4"/>
      <c r="H495" s="3"/>
      <c r="I495" s="3"/>
    </row>
    <row r="496" ht="16.5" customHeight="1">
      <c r="B496" s="1"/>
      <c r="E496" s="2"/>
      <c r="G496" s="4"/>
      <c r="H496" s="3"/>
      <c r="I496" s="3"/>
    </row>
    <row r="497" ht="16.5" customHeight="1">
      <c r="B497" s="1"/>
      <c r="E497" s="2"/>
      <c r="G497" s="4"/>
      <c r="H497" s="3"/>
      <c r="I497" s="3"/>
    </row>
    <row r="498" ht="16.5" customHeight="1">
      <c r="B498" s="1"/>
      <c r="E498" s="2"/>
      <c r="G498" s="4"/>
      <c r="H498" s="3"/>
      <c r="I498" s="3"/>
    </row>
    <row r="499" ht="16.5" customHeight="1">
      <c r="B499" s="1"/>
      <c r="E499" s="2"/>
      <c r="G499" s="4"/>
      <c r="H499" s="3"/>
      <c r="I499" s="3"/>
    </row>
    <row r="500" ht="16.5" customHeight="1">
      <c r="B500" s="1"/>
      <c r="E500" s="2"/>
      <c r="G500" s="4"/>
      <c r="H500" s="3"/>
      <c r="I500" s="3"/>
    </row>
    <row r="501" ht="16.5" customHeight="1">
      <c r="B501" s="1"/>
      <c r="E501" s="2"/>
      <c r="G501" s="4"/>
      <c r="H501" s="3"/>
      <c r="I501" s="3"/>
    </row>
    <row r="502" ht="16.5" customHeight="1">
      <c r="B502" s="1"/>
      <c r="E502" s="2"/>
      <c r="G502" s="4"/>
      <c r="H502" s="3"/>
      <c r="I502" s="3"/>
    </row>
    <row r="503" ht="16.5" customHeight="1">
      <c r="B503" s="1"/>
      <c r="E503" s="2"/>
      <c r="G503" s="4"/>
      <c r="H503" s="3"/>
      <c r="I503" s="3"/>
    </row>
    <row r="504" ht="16.5" customHeight="1">
      <c r="B504" s="1"/>
      <c r="E504" s="2"/>
      <c r="G504" s="4"/>
      <c r="H504" s="3"/>
      <c r="I504" s="3"/>
    </row>
    <row r="505" ht="16.5" customHeight="1">
      <c r="B505" s="1"/>
      <c r="E505" s="2"/>
      <c r="G505" s="4"/>
      <c r="H505" s="3"/>
      <c r="I505" s="3"/>
    </row>
    <row r="506" ht="16.5" customHeight="1">
      <c r="B506" s="1"/>
      <c r="E506" s="2"/>
      <c r="G506" s="4"/>
      <c r="H506" s="3"/>
      <c r="I506" s="3"/>
    </row>
    <row r="507" ht="16.5" customHeight="1">
      <c r="B507" s="1"/>
      <c r="E507" s="2"/>
      <c r="G507" s="4"/>
      <c r="H507" s="3"/>
      <c r="I507" s="3"/>
    </row>
    <row r="508" ht="16.5" customHeight="1">
      <c r="B508" s="1"/>
      <c r="E508" s="2"/>
      <c r="G508" s="4"/>
      <c r="H508" s="3"/>
      <c r="I508" s="3"/>
    </row>
    <row r="509" ht="16.5" customHeight="1">
      <c r="B509" s="1"/>
      <c r="E509" s="2"/>
      <c r="G509" s="4"/>
      <c r="H509" s="3"/>
      <c r="I509" s="3"/>
    </row>
    <row r="510" ht="16.5" customHeight="1">
      <c r="B510" s="1"/>
      <c r="E510" s="2"/>
      <c r="G510" s="4"/>
      <c r="H510" s="3"/>
      <c r="I510" s="3"/>
    </row>
    <row r="511" ht="16.5" customHeight="1">
      <c r="B511" s="1"/>
      <c r="E511" s="2"/>
      <c r="G511" s="4"/>
      <c r="H511" s="3"/>
      <c r="I511" s="3"/>
    </row>
    <row r="512" ht="16.5" customHeight="1">
      <c r="B512" s="1"/>
      <c r="E512" s="2"/>
      <c r="G512" s="4"/>
      <c r="H512" s="3"/>
      <c r="I512" s="3"/>
    </row>
    <row r="513" ht="16.5" customHeight="1">
      <c r="B513" s="1"/>
      <c r="E513" s="2"/>
      <c r="G513" s="4"/>
      <c r="H513" s="3"/>
      <c r="I513" s="3"/>
    </row>
    <row r="514" ht="16.5" customHeight="1">
      <c r="B514" s="1"/>
      <c r="E514" s="2"/>
      <c r="G514" s="4"/>
      <c r="H514" s="3"/>
      <c r="I514" s="3"/>
    </row>
    <row r="515" ht="16.5" customHeight="1">
      <c r="B515" s="1"/>
      <c r="E515" s="2"/>
      <c r="G515" s="4"/>
      <c r="H515" s="3"/>
      <c r="I515" s="3"/>
    </row>
    <row r="516" ht="16.5" customHeight="1">
      <c r="B516" s="1"/>
      <c r="E516" s="2"/>
      <c r="G516" s="4"/>
      <c r="H516" s="3"/>
      <c r="I516" s="3"/>
    </row>
    <row r="517" ht="16.5" customHeight="1">
      <c r="B517" s="1"/>
      <c r="E517" s="2"/>
      <c r="G517" s="4"/>
      <c r="H517" s="3"/>
      <c r="I517" s="3"/>
    </row>
    <row r="518" ht="16.5" customHeight="1">
      <c r="B518" s="1"/>
      <c r="E518" s="2"/>
      <c r="G518" s="4"/>
      <c r="H518" s="3"/>
      <c r="I518" s="3"/>
    </row>
    <row r="519" ht="16.5" customHeight="1">
      <c r="B519" s="1"/>
      <c r="E519" s="2"/>
      <c r="G519" s="4"/>
      <c r="H519" s="3"/>
      <c r="I519" s="3"/>
    </row>
    <row r="520" ht="16.5" customHeight="1">
      <c r="B520" s="1"/>
      <c r="E520" s="2"/>
      <c r="G520" s="4"/>
      <c r="H520" s="3"/>
      <c r="I520" s="3"/>
    </row>
    <row r="521" ht="16.5" customHeight="1">
      <c r="B521" s="1"/>
      <c r="E521" s="2"/>
      <c r="G521" s="4"/>
      <c r="H521" s="3"/>
      <c r="I521" s="3"/>
    </row>
    <row r="522" ht="16.5" customHeight="1">
      <c r="B522" s="1"/>
      <c r="E522" s="2"/>
      <c r="G522" s="4"/>
      <c r="H522" s="3"/>
      <c r="I522" s="3"/>
    </row>
    <row r="523" ht="16.5" customHeight="1">
      <c r="B523" s="1"/>
      <c r="E523" s="2"/>
      <c r="G523" s="4"/>
      <c r="H523" s="3"/>
      <c r="I523" s="3"/>
    </row>
    <row r="524" ht="16.5" customHeight="1">
      <c r="B524" s="1"/>
      <c r="E524" s="2"/>
      <c r="G524" s="4"/>
      <c r="H524" s="3"/>
      <c r="I524" s="3"/>
    </row>
    <row r="525" ht="16.5" customHeight="1">
      <c r="B525" s="1"/>
      <c r="E525" s="2"/>
      <c r="G525" s="4"/>
      <c r="H525" s="3"/>
      <c r="I525" s="3"/>
    </row>
    <row r="526" ht="16.5" customHeight="1">
      <c r="B526" s="1"/>
      <c r="E526" s="2"/>
      <c r="G526" s="4"/>
      <c r="H526" s="3"/>
      <c r="I526" s="3"/>
    </row>
    <row r="527" ht="16.5" customHeight="1">
      <c r="B527" s="1"/>
      <c r="E527" s="2"/>
      <c r="G527" s="4"/>
      <c r="H527" s="3"/>
      <c r="I527" s="3"/>
    </row>
    <row r="528" ht="16.5" customHeight="1">
      <c r="B528" s="1"/>
      <c r="E528" s="2"/>
      <c r="G528" s="4"/>
      <c r="H528" s="3"/>
      <c r="I528" s="3"/>
    </row>
    <row r="529" ht="16.5" customHeight="1">
      <c r="B529" s="1"/>
      <c r="E529" s="2"/>
      <c r="G529" s="4"/>
      <c r="H529" s="3"/>
      <c r="I529" s="3"/>
    </row>
    <row r="530" ht="16.5" customHeight="1">
      <c r="B530" s="1"/>
      <c r="E530" s="2"/>
      <c r="G530" s="4"/>
      <c r="H530" s="3"/>
      <c r="I530" s="3"/>
    </row>
    <row r="531" ht="16.5" customHeight="1">
      <c r="B531" s="1"/>
      <c r="E531" s="2"/>
      <c r="G531" s="4"/>
      <c r="H531" s="3"/>
      <c r="I531" s="3"/>
    </row>
    <row r="532" ht="16.5" customHeight="1">
      <c r="B532" s="1"/>
      <c r="E532" s="2"/>
      <c r="G532" s="4"/>
      <c r="H532" s="3"/>
      <c r="I532" s="3"/>
    </row>
    <row r="533" ht="16.5" customHeight="1">
      <c r="B533" s="1"/>
      <c r="E533" s="2"/>
      <c r="G533" s="4"/>
      <c r="H533" s="3"/>
      <c r="I533" s="3"/>
    </row>
    <row r="534" ht="16.5" customHeight="1">
      <c r="B534" s="1"/>
      <c r="E534" s="2"/>
      <c r="G534" s="4"/>
      <c r="H534" s="3"/>
      <c r="I534" s="3"/>
    </row>
    <row r="535" ht="16.5" customHeight="1">
      <c r="B535" s="1"/>
      <c r="E535" s="2"/>
      <c r="G535" s="4"/>
      <c r="H535" s="3"/>
      <c r="I535" s="3"/>
    </row>
    <row r="536" ht="16.5" customHeight="1">
      <c r="B536" s="1"/>
      <c r="E536" s="2"/>
      <c r="G536" s="4"/>
      <c r="H536" s="3"/>
      <c r="I536" s="3"/>
    </row>
    <row r="537" ht="16.5" customHeight="1">
      <c r="B537" s="1"/>
      <c r="E537" s="2"/>
      <c r="G537" s="4"/>
      <c r="H537" s="3"/>
      <c r="I537" s="3"/>
    </row>
    <row r="538" ht="16.5" customHeight="1">
      <c r="B538" s="1"/>
      <c r="E538" s="2"/>
      <c r="G538" s="4"/>
      <c r="H538" s="3"/>
      <c r="I538" s="3"/>
    </row>
    <row r="539" ht="16.5" customHeight="1">
      <c r="B539" s="1"/>
      <c r="E539" s="2"/>
      <c r="G539" s="4"/>
      <c r="H539" s="3"/>
      <c r="I539" s="3"/>
    </row>
    <row r="540" ht="16.5" customHeight="1">
      <c r="B540" s="1"/>
      <c r="E540" s="2"/>
      <c r="G540" s="4"/>
      <c r="H540" s="3"/>
      <c r="I540" s="3"/>
    </row>
    <row r="541" ht="16.5" customHeight="1">
      <c r="B541" s="1"/>
      <c r="E541" s="2"/>
      <c r="G541" s="4"/>
      <c r="H541" s="3"/>
      <c r="I541" s="3"/>
    </row>
    <row r="542" ht="16.5" customHeight="1">
      <c r="B542" s="1"/>
      <c r="E542" s="2"/>
      <c r="G542" s="4"/>
      <c r="H542" s="3"/>
      <c r="I542" s="3"/>
    </row>
    <row r="543" ht="16.5" customHeight="1">
      <c r="B543" s="1"/>
      <c r="E543" s="2"/>
      <c r="G543" s="4"/>
      <c r="H543" s="3"/>
      <c r="I543" s="3"/>
    </row>
    <row r="544" ht="16.5" customHeight="1">
      <c r="B544" s="1"/>
      <c r="E544" s="2"/>
      <c r="G544" s="4"/>
      <c r="H544" s="3"/>
      <c r="I544" s="3"/>
    </row>
    <row r="545" ht="16.5" customHeight="1">
      <c r="B545" s="1"/>
      <c r="E545" s="2"/>
      <c r="G545" s="4"/>
      <c r="H545" s="3"/>
      <c r="I545" s="3"/>
    </row>
    <row r="546" ht="16.5" customHeight="1">
      <c r="B546" s="1"/>
      <c r="E546" s="2"/>
      <c r="G546" s="4"/>
      <c r="H546" s="3"/>
      <c r="I546" s="3"/>
    </row>
    <row r="547" ht="16.5" customHeight="1">
      <c r="B547" s="1"/>
      <c r="E547" s="2"/>
      <c r="G547" s="4"/>
      <c r="H547" s="3"/>
      <c r="I547" s="3"/>
    </row>
    <row r="548" ht="16.5" customHeight="1">
      <c r="B548" s="1"/>
      <c r="E548" s="2"/>
      <c r="G548" s="4"/>
      <c r="H548" s="3"/>
      <c r="I548" s="3"/>
    </row>
    <row r="549" ht="16.5" customHeight="1">
      <c r="B549" s="1"/>
      <c r="E549" s="2"/>
      <c r="G549" s="4"/>
      <c r="H549" s="3"/>
      <c r="I549" s="3"/>
    </row>
    <row r="550" ht="16.5" customHeight="1">
      <c r="B550" s="1"/>
      <c r="E550" s="2"/>
      <c r="G550" s="4"/>
      <c r="H550" s="3"/>
      <c r="I550" s="3"/>
    </row>
    <row r="551" ht="16.5" customHeight="1">
      <c r="B551" s="1"/>
      <c r="E551" s="2"/>
      <c r="G551" s="4"/>
      <c r="H551" s="3"/>
      <c r="I551" s="3"/>
    </row>
    <row r="552" ht="16.5" customHeight="1">
      <c r="B552" s="1"/>
      <c r="E552" s="2"/>
      <c r="G552" s="4"/>
      <c r="H552" s="3"/>
      <c r="I552" s="3"/>
    </row>
    <row r="553" ht="16.5" customHeight="1">
      <c r="B553" s="1"/>
      <c r="E553" s="2"/>
      <c r="G553" s="4"/>
      <c r="H553" s="3"/>
      <c r="I553" s="3"/>
    </row>
    <row r="554" ht="16.5" customHeight="1">
      <c r="B554" s="1"/>
      <c r="E554" s="2"/>
      <c r="G554" s="4"/>
      <c r="H554" s="3"/>
      <c r="I554" s="3"/>
    </row>
    <row r="555" ht="16.5" customHeight="1">
      <c r="B555" s="1"/>
      <c r="E555" s="2"/>
      <c r="G555" s="4"/>
      <c r="H555" s="3"/>
      <c r="I555" s="3"/>
    </row>
    <row r="556" ht="16.5" customHeight="1">
      <c r="B556" s="1"/>
      <c r="E556" s="2"/>
      <c r="G556" s="4"/>
      <c r="H556" s="3"/>
      <c r="I556" s="3"/>
    </row>
    <row r="557" ht="16.5" customHeight="1">
      <c r="B557" s="1"/>
      <c r="E557" s="2"/>
      <c r="G557" s="4"/>
      <c r="H557" s="3"/>
      <c r="I557" s="3"/>
    </row>
    <row r="558" ht="16.5" customHeight="1">
      <c r="B558" s="1"/>
      <c r="E558" s="2"/>
      <c r="G558" s="4"/>
      <c r="H558" s="3"/>
      <c r="I558" s="3"/>
    </row>
    <row r="559" ht="16.5" customHeight="1">
      <c r="B559" s="1"/>
      <c r="E559" s="2"/>
      <c r="G559" s="4"/>
      <c r="H559" s="3"/>
      <c r="I559" s="3"/>
    </row>
    <row r="560" ht="16.5" customHeight="1">
      <c r="B560" s="1"/>
      <c r="E560" s="2"/>
      <c r="G560" s="4"/>
      <c r="H560" s="3"/>
      <c r="I560" s="3"/>
    </row>
    <row r="561" ht="16.5" customHeight="1">
      <c r="B561" s="1"/>
      <c r="E561" s="2"/>
      <c r="G561" s="4"/>
      <c r="H561" s="3"/>
      <c r="I561" s="3"/>
    </row>
    <row r="562" ht="16.5" customHeight="1">
      <c r="B562" s="1"/>
      <c r="E562" s="2"/>
      <c r="G562" s="4"/>
      <c r="H562" s="3"/>
      <c r="I562" s="3"/>
    </row>
    <row r="563" ht="16.5" customHeight="1">
      <c r="B563" s="1"/>
      <c r="E563" s="2"/>
      <c r="G563" s="4"/>
      <c r="H563" s="3"/>
      <c r="I563" s="3"/>
    </row>
    <row r="564" ht="16.5" customHeight="1">
      <c r="B564" s="1"/>
      <c r="E564" s="2"/>
      <c r="G564" s="4"/>
      <c r="H564" s="3"/>
      <c r="I564" s="3"/>
    </row>
    <row r="565" ht="16.5" customHeight="1">
      <c r="B565" s="1"/>
      <c r="E565" s="2"/>
      <c r="G565" s="4"/>
      <c r="H565" s="3"/>
      <c r="I565" s="3"/>
    </row>
    <row r="566" ht="16.5" customHeight="1">
      <c r="B566" s="1"/>
      <c r="E566" s="2"/>
      <c r="G566" s="4"/>
      <c r="H566" s="3"/>
      <c r="I566" s="3"/>
    </row>
    <row r="567" ht="16.5" customHeight="1">
      <c r="B567" s="1"/>
      <c r="E567" s="2"/>
      <c r="G567" s="4"/>
      <c r="H567" s="3"/>
      <c r="I567" s="3"/>
    </row>
    <row r="568" ht="16.5" customHeight="1">
      <c r="B568" s="1"/>
      <c r="E568" s="2"/>
      <c r="G568" s="4"/>
      <c r="H568" s="3"/>
      <c r="I568" s="3"/>
    </row>
    <row r="569" ht="16.5" customHeight="1">
      <c r="B569" s="1"/>
      <c r="E569" s="2"/>
      <c r="G569" s="4"/>
      <c r="H569" s="3"/>
      <c r="I569" s="3"/>
    </row>
    <row r="570" ht="16.5" customHeight="1">
      <c r="B570" s="1"/>
      <c r="E570" s="2"/>
      <c r="G570" s="4"/>
      <c r="H570" s="3"/>
      <c r="I570" s="3"/>
    </row>
    <row r="571" ht="16.5" customHeight="1">
      <c r="B571" s="1"/>
      <c r="E571" s="2"/>
      <c r="G571" s="4"/>
      <c r="H571" s="3"/>
      <c r="I571" s="3"/>
    </row>
    <row r="572" ht="16.5" customHeight="1">
      <c r="B572" s="1"/>
      <c r="E572" s="2"/>
      <c r="G572" s="4"/>
      <c r="H572" s="3"/>
      <c r="I572" s="3"/>
    </row>
    <row r="573" ht="16.5" customHeight="1">
      <c r="B573" s="1"/>
      <c r="E573" s="2"/>
      <c r="G573" s="4"/>
      <c r="H573" s="3"/>
      <c r="I573" s="3"/>
    </row>
    <row r="574" ht="16.5" customHeight="1">
      <c r="B574" s="1"/>
      <c r="E574" s="2"/>
      <c r="G574" s="4"/>
      <c r="H574" s="3"/>
      <c r="I574" s="3"/>
    </row>
    <row r="575" ht="16.5" customHeight="1">
      <c r="B575" s="1"/>
      <c r="E575" s="2"/>
      <c r="G575" s="4"/>
      <c r="H575" s="3"/>
      <c r="I575" s="3"/>
    </row>
    <row r="576" ht="16.5" customHeight="1">
      <c r="B576" s="1"/>
      <c r="E576" s="2"/>
      <c r="G576" s="4"/>
      <c r="H576" s="3"/>
      <c r="I576" s="3"/>
    </row>
    <row r="577" ht="16.5" customHeight="1">
      <c r="B577" s="1"/>
      <c r="E577" s="2"/>
      <c r="G577" s="4"/>
      <c r="H577" s="3"/>
      <c r="I577" s="3"/>
    </row>
    <row r="578" ht="16.5" customHeight="1">
      <c r="B578" s="1"/>
      <c r="E578" s="2"/>
      <c r="G578" s="4"/>
      <c r="H578" s="3"/>
      <c r="I578" s="3"/>
    </row>
    <row r="579" ht="16.5" customHeight="1">
      <c r="B579" s="1"/>
      <c r="E579" s="2"/>
      <c r="G579" s="4"/>
      <c r="H579" s="3"/>
      <c r="I579" s="3"/>
    </row>
    <row r="580" ht="16.5" customHeight="1">
      <c r="B580" s="1"/>
      <c r="E580" s="2"/>
      <c r="G580" s="4"/>
      <c r="H580" s="3"/>
      <c r="I580" s="3"/>
    </row>
    <row r="581" ht="16.5" customHeight="1">
      <c r="B581" s="1"/>
      <c r="E581" s="2"/>
      <c r="G581" s="4"/>
      <c r="H581" s="3"/>
      <c r="I581" s="3"/>
    </row>
    <row r="582" ht="16.5" customHeight="1">
      <c r="B582" s="1"/>
      <c r="E582" s="2"/>
      <c r="G582" s="4"/>
      <c r="H582" s="3"/>
      <c r="I582" s="3"/>
    </row>
    <row r="583" ht="16.5" customHeight="1">
      <c r="B583" s="1"/>
      <c r="E583" s="2"/>
      <c r="G583" s="4"/>
      <c r="H583" s="3"/>
      <c r="I583" s="3"/>
    </row>
    <row r="584" ht="16.5" customHeight="1">
      <c r="B584" s="1"/>
      <c r="E584" s="2"/>
      <c r="G584" s="4"/>
      <c r="H584" s="3"/>
      <c r="I584" s="3"/>
    </row>
    <row r="585" ht="16.5" customHeight="1">
      <c r="B585" s="1"/>
      <c r="E585" s="2"/>
      <c r="G585" s="4"/>
      <c r="H585" s="3"/>
      <c r="I585" s="3"/>
    </row>
    <row r="586" ht="16.5" customHeight="1">
      <c r="B586" s="1"/>
      <c r="E586" s="2"/>
      <c r="G586" s="4"/>
      <c r="H586" s="3"/>
      <c r="I586" s="3"/>
    </row>
    <row r="587" ht="16.5" customHeight="1">
      <c r="B587" s="1"/>
      <c r="E587" s="2"/>
      <c r="G587" s="4"/>
      <c r="H587" s="3"/>
      <c r="I587" s="3"/>
    </row>
    <row r="588" ht="16.5" customHeight="1">
      <c r="B588" s="1"/>
      <c r="E588" s="2"/>
      <c r="G588" s="4"/>
      <c r="H588" s="3"/>
      <c r="I588" s="3"/>
    </row>
    <row r="589" ht="16.5" customHeight="1">
      <c r="B589" s="1"/>
      <c r="E589" s="2"/>
      <c r="G589" s="4"/>
      <c r="H589" s="3"/>
      <c r="I589" s="3"/>
    </row>
    <row r="590" ht="16.5" customHeight="1">
      <c r="B590" s="1"/>
      <c r="E590" s="2"/>
      <c r="G590" s="4"/>
      <c r="H590" s="3"/>
      <c r="I590" s="3"/>
    </row>
    <row r="591" ht="16.5" customHeight="1">
      <c r="B591" s="1"/>
      <c r="E591" s="2"/>
      <c r="G591" s="4"/>
      <c r="H591" s="3"/>
      <c r="I591" s="3"/>
    </row>
    <row r="592" ht="16.5" customHeight="1">
      <c r="B592" s="1"/>
      <c r="E592" s="2"/>
      <c r="G592" s="4"/>
      <c r="H592" s="3"/>
      <c r="I592" s="3"/>
    </row>
    <row r="593" ht="16.5" customHeight="1">
      <c r="B593" s="1"/>
      <c r="E593" s="2"/>
      <c r="G593" s="4"/>
      <c r="H593" s="3"/>
      <c r="I593" s="3"/>
    </row>
    <row r="594" ht="16.5" customHeight="1">
      <c r="B594" s="1"/>
      <c r="E594" s="2"/>
      <c r="G594" s="4"/>
      <c r="H594" s="3"/>
      <c r="I594" s="3"/>
    </row>
    <row r="595" ht="16.5" customHeight="1">
      <c r="B595" s="1"/>
      <c r="E595" s="2"/>
      <c r="G595" s="4"/>
      <c r="H595" s="3"/>
      <c r="I595" s="3"/>
    </row>
    <row r="596" ht="16.5" customHeight="1">
      <c r="B596" s="1"/>
      <c r="E596" s="2"/>
      <c r="G596" s="4"/>
      <c r="H596" s="3"/>
      <c r="I596" s="3"/>
    </row>
    <row r="597" ht="16.5" customHeight="1">
      <c r="B597" s="1"/>
      <c r="E597" s="2"/>
      <c r="G597" s="4"/>
      <c r="H597" s="3"/>
      <c r="I597" s="3"/>
    </row>
    <row r="598" ht="16.5" customHeight="1">
      <c r="B598" s="1"/>
      <c r="E598" s="2"/>
      <c r="G598" s="4"/>
      <c r="H598" s="3"/>
      <c r="I598" s="3"/>
    </row>
    <row r="599" ht="16.5" customHeight="1">
      <c r="B599" s="1"/>
      <c r="E599" s="2"/>
      <c r="G599" s="4"/>
      <c r="H599" s="3"/>
      <c r="I599" s="3"/>
    </row>
    <row r="600" ht="16.5" customHeight="1">
      <c r="B600" s="1"/>
      <c r="E600" s="2"/>
      <c r="G600" s="4"/>
      <c r="H600" s="3"/>
      <c r="I600" s="3"/>
    </row>
    <row r="601" ht="16.5" customHeight="1">
      <c r="B601" s="1"/>
      <c r="E601" s="2"/>
      <c r="G601" s="4"/>
      <c r="H601" s="3"/>
      <c r="I601" s="3"/>
    </row>
    <row r="602" ht="16.5" customHeight="1">
      <c r="B602" s="1"/>
      <c r="E602" s="2"/>
      <c r="G602" s="4"/>
      <c r="H602" s="3"/>
      <c r="I602" s="3"/>
    </row>
    <row r="603" ht="16.5" customHeight="1">
      <c r="B603" s="1"/>
      <c r="E603" s="2"/>
      <c r="G603" s="4"/>
      <c r="H603" s="3"/>
      <c r="I603" s="3"/>
    </row>
    <row r="604" ht="16.5" customHeight="1">
      <c r="B604" s="1"/>
      <c r="E604" s="2"/>
      <c r="G604" s="4"/>
      <c r="H604" s="3"/>
      <c r="I604" s="3"/>
    </row>
    <row r="605" ht="16.5" customHeight="1">
      <c r="B605" s="1"/>
      <c r="E605" s="2"/>
      <c r="G605" s="4"/>
      <c r="H605" s="3"/>
      <c r="I605" s="3"/>
    </row>
    <row r="606" ht="16.5" customHeight="1">
      <c r="B606" s="1"/>
      <c r="E606" s="2"/>
      <c r="G606" s="4"/>
      <c r="H606" s="3"/>
      <c r="I606" s="3"/>
    </row>
    <row r="607" ht="16.5" customHeight="1">
      <c r="B607" s="1"/>
      <c r="E607" s="2"/>
      <c r="G607" s="4"/>
      <c r="H607" s="3"/>
      <c r="I607" s="3"/>
    </row>
    <row r="608" ht="16.5" customHeight="1">
      <c r="B608" s="1"/>
      <c r="E608" s="2"/>
      <c r="G608" s="4"/>
      <c r="H608" s="3"/>
      <c r="I608" s="3"/>
    </row>
    <row r="609" ht="16.5" customHeight="1">
      <c r="B609" s="1"/>
      <c r="E609" s="2"/>
      <c r="G609" s="4"/>
      <c r="H609" s="3"/>
      <c r="I609" s="3"/>
    </row>
    <row r="610" ht="16.5" customHeight="1">
      <c r="B610" s="1"/>
      <c r="E610" s="2"/>
      <c r="G610" s="4"/>
      <c r="H610" s="3"/>
      <c r="I610" s="3"/>
    </row>
    <row r="611" ht="16.5" customHeight="1">
      <c r="B611" s="1"/>
      <c r="E611" s="2"/>
      <c r="G611" s="4"/>
      <c r="H611" s="3"/>
      <c r="I611" s="3"/>
    </row>
    <row r="612" ht="16.5" customHeight="1">
      <c r="B612" s="1"/>
      <c r="E612" s="2"/>
      <c r="G612" s="4"/>
      <c r="H612" s="3"/>
      <c r="I612" s="3"/>
    </row>
    <row r="613" ht="16.5" customHeight="1">
      <c r="B613" s="1"/>
      <c r="E613" s="2"/>
      <c r="G613" s="4"/>
      <c r="H613" s="3"/>
      <c r="I613" s="3"/>
    </row>
    <row r="614" ht="16.5" customHeight="1">
      <c r="B614" s="1"/>
      <c r="E614" s="2"/>
      <c r="G614" s="4"/>
      <c r="H614" s="3"/>
      <c r="I614" s="3"/>
    </row>
    <row r="615" ht="16.5" customHeight="1">
      <c r="B615" s="1"/>
      <c r="E615" s="2"/>
      <c r="G615" s="4"/>
      <c r="H615" s="3"/>
      <c r="I615" s="3"/>
    </row>
    <row r="616" ht="16.5" customHeight="1">
      <c r="B616" s="1"/>
      <c r="E616" s="2"/>
      <c r="G616" s="4"/>
      <c r="H616" s="3"/>
      <c r="I616" s="3"/>
    </row>
    <row r="617" ht="16.5" customHeight="1">
      <c r="B617" s="1"/>
      <c r="E617" s="2"/>
      <c r="G617" s="4"/>
      <c r="H617" s="3"/>
      <c r="I617" s="3"/>
    </row>
    <row r="618" ht="16.5" customHeight="1">
      <c r="B618" s="1"/>
      <c r="E618" s="2"/>
      <c r="G618" s="4"/>
      <c r="H618" s="3"/>
      <c r="I618" s="3"/>
    </row>
    <row r="619" ht="16.5" customHeight="1">
      <c r="B619" s="1"/>
      <c r="E619" s="2"/>
      <c r="G619" s="4"/>
      <c r="H619" s="3"/>
      <c r="I619" s="3"/>
    </row>
    <row r="620" ht="16.5" customHeight="1">
      <c r="B620" s="1"/>
      <c r="E620" s="2"/>
      <c r="G620" s="4"/>
      <c r="H620" s="3"/>
      <c r="I620" s="3"/>
    </row>
    <row r="621" ht="16.5" customHeight="1">
      <c r="B621" s="1"/>
      <c r="E621" s="2"/>
      <c r="G621" s="4"/>
      <c r="H621" s="3"/>
      <c r="I621" s="3"/>
    </row>
    <row r="622" ht="16.5" customHeight="1">
      <c r="B622" s="1"/>
      <c r="E622" s="2"/>
      <c r="G622" s="4"/>
      <c r="H622" s="3"/>
      <c r="I622" s="3"/>
    </row>
    <row r="623" ht="16.5" customHeight="1">
      <c r="B623" s="1"/>
      <c r="E623" s="2"/>
      <c r="G623" s="4"/>
      <c r="H623" s="3"/>
      <c r="I623" s="3"/>
    </row>
    <row r="624" ht="16.5" customHeight="1">
      <c r="B624" s="1"/>
      <c r="E624" s="2"/>
      <c r="G624" s="4"/>
      <c r="H624" s="3"/>
      <c r="I624" s="3"/>
    </row>
    <row r="625" ht="16.5" customHeight="1">
      <c r="B625" s="1"/>
      <c r="E625" s="2"/>
      <c r="G625" s="4"/>
      <c r="H625" s="3"/>
      <c r="I625" s="3"/>
    </row>
    <row r="626" ht="16.5" customHeight="1">
      <c r="B626" s="1"/>
      <c r="E626" s="2"/>
      <c r="G626" s="4"/>
      <c r="H626" s="3"/>
      <c r="I626" s="3"/>
    </row>
    <row r="627" ht="16.5" customHeight="1">
      <c r="B627" s="1"/>
      <c r="E627" s="2"/>
      <c r="G627" s="4"/>
      <c r="H627" s="3"/>
      <c r="I627" s="3"/>
    </row>
    <row r="628" ht="16.5" customHeight="1">
      <c r="B628" s="1"/>
      <c r="E628" s="2"/>
      <c r="G628" s="4"/>
      <c r="H628" s="3"/>
      <c r="I628" s="3"/>
    </row>
    <row r="629" ht="16.5" customHeight="1">
      <c r="B629" s="1"/>
      <c r="E629" s="2"/>
      <c r="G629" s="4"/>
      <c r="H629" s="3"/>
      <c r="I629" s="3"/>
    </row>
    <row r="630" ht="16.5" customHeight="1">
      <c r="B630" s="1"/>
      <c r="E630" s="2"/>
      <c r="G630" s="4"/>
      <c r="H630" s="3"/>
      <c r="I630" s="3"/>
    </row>
    <row r="631" ht="16.5" customHeight="1">
      <c r="B631" s="1"/>
      <c r="E631" s="2"/>
      <c r="G631" s="4"/>
      <c r="H631" s="3"/>
      <c r="I631" s="3"/>
    </row>
    <row r="632" ht="16.5" customHeight="1">
      <c r="B632" s="1"/>
      <c r="E632" s="2"/>
      <c r="G632" s="4"/>
      <c r="H632" s="3"/>
      <c r="I632" s="3"/>
    </row>
    <row r="633" ht="16.5" customHeight="1">
      <c r="B633" s="1"/>
      <c r="E633" s="2"/>
      <c r="G633" s="4"/>
      <c r="H633" s="3"/>
      <c r="I633" s="3"/>
    </row>
    <row r="634" ht="16.5" customHeight="1">
      <c r="B634" s="1"/>
      <c r="E634" s="2"/>
      <c r="G634" s="4"/>
      <c r="H634" s="3"/>
      <c r="I634" s="3"/>
    </row>
    <row r="635" ht="16.5" customHeight="1">
      <c r="B635" s="1"/>
      <c r="E635" s="2"/>
      <c r="G635" s="4"/>
      <c r="H635" s="3"/>
      <c r="I635" s="3"/>
    </row>
    <row r="636" ht="16.5" customHeight="1">
      <c r="B636" s="1"/>
      <c r="E636" s="2"/>
      <c r="G636" s="4"/>
      <c r="H636" s="3"/>
      <c r="I636" s="3"/>
    </row>
    <row r="637" ht="16.5" customHeight="1">
      <c r="B637" s="1"/>
      <c r="E637" s="2"/>
      <c r="G637" s="4"/>
      <c r="H637" s="3"/>
      <c r="I637" s="3"/>
    </row>
    <row r="638" ht="16.5" customHeight="1">
      <c r="B638" s="1"/>
      <c r="E638" s="2"/>
      <c r="G638" s="4"/>
      <c r="H638" s="3"/>
      <c r="I638" s="3"/>
    </row>
    <row r="639" ht="16.5" customHeight="1">
      <c r="B639" s="1"/>
      <c r="E639" s="2"/>
      <c r="G639" s="4"/>
      <c r="H639" s="3"/>
      <c r="I639" s="3"/>
    </row>
    <row r="640" ht="16.5" customHeight="1">
      <c r="B640" s="1"/>
      <c r="E640" s="2"/>
      <c r="G640" s="4"/>
      <c r="H640" s="3"/>
      <c r="I640" s="3"/>
    </row>
    <row r="641" ht="16.5" customHeight="1">
      <c r="B641" s="1"/>
      <c r="E641" s="2"/>
      <c r="G641" s="4"/>
      <c r="H641" s="3"/>
      <c r="I641" s="3"/>
    </row>
    <row r="642" ht="16.5" customHeight="1">
      <c r="B642" s="1"/>
      <c r="E642" s="2"/>
      <c r="G642" s="4"/>
      <c r="H642" s="3"/>
      <c r="I642" s="3"/>
    </row>
    <row r="643" ht="16.5" customHeight="1">
      <c r="B643" s="1"/>
      <c r="E643" s="2"/>
      <c r="G643" s="4"/>
      <c r="H643" s="3"/>
      <c r="I643" s="3"/>
    </row>
    <row r="644" ht="16.5" customHeight="1">
      <c r="B644" s="1"/>
      <c r="E644" s="2"/>
      <c r="G644" s="4"/>
      <c r="H644" s="3"/>
      <c r="I644" s="3"/>
    </row>
    <row r="645" ht="16.5" customHeight="1">
      <c r="B645" s="1"/>
      <c r="E645" s="2"/>
      <c r="G645" s="4"/>
      <c r="H645" s="3"/>
      <c r="I645" s="3"/>
    </row>
    <row r="646" ht="16.5" customHeight="1">
      <c r="B646" s="1"/>
      <c r="E646" s="2"/>
      <c r="G646" s="4"/>
      <c r="H646" s="3"/>
      <c r="I646" s="3"/>
    </row>
    <row r="647" ht="16.5" customHeight="1">
      <c r="B647" s="1"/>
      <c r="E647" s="2"/>
      <c r="G647" s="4"/>
      <c r="H647" s="3"/>
      <c r="I647" s="3"/>
    </row>
    <row r="648" ht="16.5" customHeight="1">
      <c r="B648" s="1"/>
      <c r="E648" s="2"/>
      <c r="G648" s="4"/>
      <c r="H648" s="3"/>
      <c r="I648" s="3"/>
    </row>
    <row r="649" ht="16.5" customHeight="1">
      <c r="B649" s="1"/>
      <c r="E649" s="2"/>
      <c r="G649" s="4"/>
      <c r="H649" s="3"/>
      <c r="I649" s="3"/>
    </row>
    <row r="650" ht="16.5" customHeight="1">
      <c r="B650" s="1"/>
      <c r="E650" s="2"/>
      <c r="G650" s="4"/>
      <c r="H650" s="3"/>
      <c r="I650" s="3"/>
    </row>
    <row r="651" ht="16.5" customHeight="1">
      <c r="B651" s="1"/>
      <c r="E651" s="2"/>
      <c r="G651" s="4"/>
      <c r="H651" s="3"/>
      <c r="I651" s="3"/>
    </row>
    <row r="652" ht="16.5" customHeight="1">
      <c r="B652" s="1"/>
      <c r="E652" s="2"/>
      <c r="G652" s="4"/>
      <c r="H652" s="3"/>
      <c r="I652" s="3"/>
    </row>
    <row r="653" ht="16.5" customHeight="1">
      <c r="B653" s="1"/>
      <c r="E653" s="2"/>
      <c r="G653" s="4"/>
      <c r="H653" s="3"/>
      <c r="I653" s="3"/>
    </row>
    <row r="654" ht="16.5" customHeight="1">
      <c r="B654" s="1"/>
      <c r="E654" s="2"/>
      <c r="G654" s="4"/>
      <c r="H654" s="3"/>
      <c r="I654" s="3"/>
    </row>
    <row r="655" ht="16.5" customHeight="1">
      <c r="B655" s="1"/>
      <c r="E655" s="2"/>
      <c r="G655" s="4"/>
      <c r="H655" s="3"/>
      <c r="I655" s="3"/>
    </row>
    <row r="656" ht="16.5" customHeight="1">
      <c r="B656" s="1"/>
      <c r="E656" s="2"/>
      <c r="G656" s="4"/>
      <c r="H656" s="3"/>
      <c r="I656" s="3"/>
    </row>
    <row r="657" ht="16.5" customHeight="1">
      <c r="B657" s="1"/>
      <c r="E657" s="2"/>
      <c r="G657" s="4"/>
      <c r="H657" s="3"/>
      <c r="I657" s="3"/>
    </row>
    <row r="658" ht="16.5" customHeight="1">
      <c r="B658" s="1"/>
      <c r="E658" s="2"/>
      <c r="G658" s="4"/>
      <c r="H658" s="3"/>
      <c r="I658" s="3"/>
    </row>
    <row r="659" ht="16.5" customHeight="1">
      <c r="B659" s="1"/>
      <c r="E659" s="2"/>
      <c r="G659" s="4"/>
      <c r="H659" s="3"/>
      <c r="I659" s="3"/>
    </row>
    <row r="660" ht="16.5" customHeight="1">
      <c r="B660" s="1"/>
      <c r="E660" s="2"/>
      <c r="G660" s="4"/>
      <c r="H660" s="3"/>
      <c r="I660" s="3"/>
    </row>
    <row r="661" ht="16.5" customHeight="1">
      <c r="B661" s="1"/>
      <c r="E661" s="2"/>
      <c r="G661" s="4"/>
      <c r="H661" s="3"/>
      <c r="I661" s="3"/>
    </row>
    <row r="662" ht="16.5" customHeight="1">
      <c r="B662" s="1"/>
      <c r="E662" s="2"/>
      <c r="G662" s="4"/>
      <c r="H662" s="3"/>
      <c r="I662" s="3"/>
    </row>
    <row r="663" ht="16.5" customHeight="1">
      <c r="B663" s="1"/>
      <c r="E663" s="2"/>
      <c r="G663" s="4"/>
      <c r="H663" s="3"/>
      <c r="I663" s="3"/>
    </row>
    <row r="664" ht="16.5" customHeight="1">
      <c r="B664" s="1"/>
      <c r="E664" s="2"/>
      <c r="G664" s="4"/>
      <c r="H664" s="3"/>
      <c r="I664" s="3"/>
    </row>
    <row r="665" ht="16.5" customHeight="1">
      <c r="B665" s="1"/>
      <c r="E665" s="2"/>
      <c r="G665" s="4"/>
      <c r="H665" s="3"/>
      <c r="I665" s="3"/>
    </row>
    <row r="666" ht="16.5" customHeight="1">
      <c r="B666" s="1"/>
      <c r="E666" s="2"/>
      <c r="G666" s="4"/>
      <c r="H666" s="3"/>
      <c r="I666" s="3"/>
    </row>
    <row r="667" ht="16.5" customHeight="1">
      <c r="B667" s="1"/>
      <c r="E667" s="2"/>
      <c r="G667" s="4"/>
      <c r="H667" s="3"/>
      <c r="I667" s="3"/>
    </row>
    <row r="668" ht="16.5" customHeight="1">
      <c r="B668" s="1"/>
      <c r="E668" s="2"/>
      <c r="G668" s="4"/>
      <c r="H668" s="3"/>
      <c r="I668" s="3"/>
    </row>
    <row r="669" ht="16.5" customHeight="1">
      <c r="B669" s="1"/>
      <c r="E669" s="2"/>
      <c r="G669" s="4"/>
      <c r="H669" s="3"/>
      <c r="I669" s="3"/>
    </row>
    <row r="670" ht="16.5" customHeight="1">
      <c r="B670" s="1"/>
      <c r="E670" s="2"/>
      <c r="G670" s="4"/>
      <c r="H670" s="3"/>
      <c r="I670" s="3"/>
    </row>
    <row r="671" ht="16.5" customHeight="1">
      <c r="B671" s="1"/>
      <c r="E671" s="2"/>
      <c r="G671" s="4"/>
      <c r="H671" s="3"/>
      <c r="I671" s="3"/>
    </row>
    <row r="672" ht="16.5" customHeight="1">
      <c r="B672" s="1"/>
      <c r="E672" s="2"/>
      <c r="G672" s="4"/>
      <c r="H672" s="3"/>
      <c r="I672" s="3"/>
    </row>
    <row r="673" ht="16.5" customHeight="1">
      <c r="B673" s="1"/>
      <c r="E673" s="2"/>
      <c r="G673" s="4"/>
      <c r="H673" s="3"/>
      <c r="I673" s="3"/>
    </row>
    <row r="674" ht="16.5" customHeight="1">
      <c r="B674" s="1"/>
      <c r="E674" s="2"/>
      <c r="G674" s="4"/>
      <c r="H674" s="3"/>
      <c r="I674" s="3"/>
    </row>
    <row r="675" ht="16.5" customHeight="1">
      <c r="B675" s="1"/>
      <c r="E675" s="2"/>
      <c r="G675" s="4"/>
      <c r="H675" s="3"/>
      <c r="I675" s="3"/>
    </row>
    <row r="676" ht="16.5" customHeight="1">
      <c r="B676" s="1"/>
      <c r="E676" s="2"/>
      <c r="G676" s="4"/>
      <c r="H676" s="3"/>
      <c r="I676" s="3"/>
    </row>
    <row r="677" ht="16.5" customHeight="1">
      <c r="B677" s="1"/>
      <c r="E677" s="2"/>
      <c r="G677" s="4"/>
      <c r="H677" s="3"/>
      <c r="I677" s="3"/>
    </row>
    <row r="678" ht="16.5" customHeight="1">
      <c r="B678" s="1"/>
      <c r="E678" s="2"/>
      <c r="G678" s="4"/>
      <c r="H678" s="3"/>
      <c r="I678" s="3"/>
    </row>
    <row r="679" ht="16.5" customHeight="1">
      <c r="B679" s="1"/>
      <c r="E679" s="2"/>
      <c r="G679" s="4"/>
      <c r="H679" s="3"/>
      <c r="I679" s="3"/>
    </row>
    <row r="680" ht="16.5" customHeight="1">
      <c r="B680" s="1"/>
      <c r="E680" s="2"/>
      <c r="G680" s="4"/>
      <c r="H680" s="3"/>
      <c r="I680" s="3"/>
    </row>
    <row r="681" ht="16.5" customHeight="1">
      <c r="B681" s="1"/>
      <c r="E681" s="2"/>
      <c r="G681" s="4"/>
      <c r="H681" s="3"/>
      <c r="I681" s="3"/>
    </row>
    <row r="682" ht="16.5" customHeight="1">
      <c r="B682" s="1"/>
      <c r="E682" s="2"/>
      <c r="G682" s="4"/>
      <c r="H682" s="3"/>
      <c r="I682" s="3"/>
    </row>
    <row r="683" ht="16.5" customHeight="1">
      <c r="B683" s="1"/>
      <c r="E683" s="2"/>
      <c r="G683" s="4"/>
      <c r="H683" s="3"/>
      <c r="I683" s="3"/>
    </row>
    <row r="684" ht="16.5" customHeight="1">
      <c r="B684" s="1"/>
      <c r="E684" s="2"/>
      <c r="G684" s="4"/>
      <c r="H684" s="3"/>
      <c r="I684" s="3"/>
    </row>
    <row r="685" ht="16.5" customHeight="1">
      <c r="B685" s="1"/>
      <c r="E685" s="2"/>
      <c r="G685" s="4"/>
      <c r="H685" s="3"/>
      <c r="I685" s="3"/>
    </row>
    <row r="686" ht="16.5" customHeight="1">
      <c r="B686" s="1"/>
      <c r="E686" s="2"/>
      <c r="G686" s="4"/>
      <c r="H686" s="3"/>
      <c r="I686" s="3"/>
    </row>
    <row r="687" ht="16.5" customHeight="1">
      <c r="B687" s="1"/>
      <c r="E687" s="2"/>
      <c r="G687" s="4"/>
      <c r="H687" s="3"/>
      <c r="I687" s="3"/>
    </row>
    <row r="688" ht="16.5" customHeight="1">
      <c r="B688" s="1"/>
      <c r="E688" s="2"/>
      <c r="G688" s="4"/>
      <c r="H688" s="3"/>
      <c r="I688" s="3"/>
    </row>
    <row r="689" ht="16.5" customHeight="1">
      <c r="B689" s="1"/>
      <c r="E689" s="2"/>
      <c r="G689" s="4"/>
      <c r="H689" s="3"/>
      <c r="I689" s="3"/>
    </row>
    <row r="690" ht="16.5" customHeight="1">
      <c r="B690" s="1"/>
      <c r="E690" s="2"/>
      <c r="G690" s="4"/>
      <c r="H690" s="3"/>
      <c r="I690" s="3"/>
    </row>
    <row r="691" ht="16.5" customHeight="1">
      <c r="B691" s="1"/>
      <c r="E691" s="2"/>
      <c r="G691" s="4"/>
      <c r="H691" s="3"/>
      <c r="I691" s="3"/>
    </row>
    <row r="692" ht="16.5" customHeight="1">
      <c r="B692" s="1"/>
      <c r="E692" s="2"/>
      <c r="G692" s="4"/>
      <c r="H692" s="3"/>
      <c r="I692" s="3"/>
    </row>
    <row r="693" ht="16.5" customHeight="1">
      <c r="B693" s="1"/>
      <c r="E693" s="2"/>
      <c r="G693" s="4"/>
      <c r="H693" s="3"/>
      <c r="I693" s="3"/>
    </row>
    <row r="694" ht="16.5" customHeight="1">
      <c r="B694" s="1"/>
      <c r="E694" s="2"/>
      <c r="G694" s="4"/>
      <c r="H694" s="3"/>
      <c r="I694" s="3"/>
    </row>
    <row r="695" ht="16.5" customHeight="1">
      <c r="B695" s="1"/>
      <c r="E695" s="2"/>
      <c r="G695" s="4"/>
      <c r="H695" s="3"/>
      <c r="I695" s="3"/>
    </row>
    <row r="696" ht="16.5" customHeight="1">
      <c r="B696" s="1"/>
      <c r="E696" s="2"/>
      <c r="G696" s="4"/>
      <c r="H696" s="3"/>
      <c r="I696" s="3"/>
    </row>
    <row r="697" ht="16.5" customHeight="1">
      <c r="B697" s="1"/>
      <c r="E697" s="2"/>
      <c r="G697" s="4"/>
      <c r="H697" s="3"/>
      <c r="I697" s="3"/>
    </row>
    <row r="698" ht="16.5" customHeight="1">
      <c r="B698" s="1"/>
      <c r="E698" s="2"/>
      <c r="G698" s="4"/>
      <c r="H698" s="3"/>
      <c r="I698" s="3"/>
    </row>
    <row r="699" ht="16.5" customHeight="1">
      <c r="B699" s="1"/>
      <c r="E699" s="2"/>
      <c r="G699" s="4"/>
      <c r="H699" s="3"/>
      <c r="I699" s="3"/>
    </row>
    <row r="700" ht="16.5" customHeight="1">
      <c r="B700" s="1"/>
      <c r="E700" s="2"/>
      <c r="G700" s="4"/>
      <c r="H700" s="3"/>
      <c r="I700" s="3"/>
    </row>
    <row r="701" ht="16.5" customHeight="1">
      <c r="B701" s="1"/>
      <c r="E701" s="2"/>
      <c r="G701" s="4"/>
      <c r="H701" s="3"/>
      <c r="I701" s="3"/>
    </row>
    <row r="702" ht="16.5" customHeight="1">
      <c r="B702" s="1"/>
      <c r="E702" s="2"/>
      <c r="G702" s="4"/>
      <c r="H702" s="3"/>
      <c r="I702" s="3"/>
    </row>
    <row r="703" ht="16.5" customHeight="1">
      <c r="B703" s="1"/>
      <c r="E703" s="2"/>
      <c r="G703" s="4"/>
      <c r="H703" s="3"/>
      <c r="I703" s="3"/>
    </row>
    <row r="704" ht="16.5" customHeight="1">
      <c r="B704" s="1"/>
      <c r="E704" s="2"/>
      <c r="G704" s="4"/>
      <c r="H704" s="3"/>
      <c r="I704" s="3"/>
    </row>
    <row r="705" ht="16.5" customHeight="1">
      <c r="B705" s="1"/>
      <c r="E705" s="2"/>
      <c r="G705" s="4"/>
      <c r="H705" s="3"/>
      <c r="I705" s="3"/>
    </row>
    <row r="706" ht="16.5" customHeight="1">
      <c r="B706" s="1"/>
      <c r="E706" s="2"/>
      <c r="G706" s="4"/>
      <c r="H706" s="3"/>
      <c r="I706" s="3"/>
    </row>
    <row r="707" ht="16.5" customHeight="1">
      <c r="B707" s="1"/>
      <c r="E707" s="2"/>
      <c r="G707" s="4"/>
      <c r="H707" s="3"/>
      <c r="I707" s="3"/>
    </row>
    <row r="708" ht="16.5" customHeight="1">
      <c r="B708" s="1"/>
      <c r="E708" s="2"/>
      <c r="G708" s="4"/>
      <c r="H708" s="3"/>
      <c r="I708" s="3"/>
    </row>
    <row r="709" ht="16.5" customHeight="1">
      <c r="B709" s="1"/>
      <c r="E709" s="2"/>
      <c r="G709" s="4"/>
      <c r="H709" s="3"/>
      <c r="I709" s="3"/>
    </row>
    <row r="710" ht="16.5" customHeight="1">
      <c r="B710" s="1"/>
      <c r="E710" s="2"/>
      <c r="G710" s="4"/>
      <c r="H710" s="3"/>
      <c r="I710" s="3"/>
    </row>
    <row r="711" ht="16.5" customHeight="1">
      <c r="B711" s="1"/>
      <c r="E711" s="2"/>
      <c r="G711" s="4"/>
      <c r="H711" s="3"/>
      <c r="I711" s="3"/>
    </row>
    <row r="712" ht="16.5" customHeight="1">
      <c r="B712" s="1"/>
      <c r="E712" s="2"/>
      <c r="G712" s="4"/>
      <c r="H712" s="3"/>
      <c r="I712" s="3"/>
    </row>
    <row r="713" ht="16.5" customHeight="1">
      <c r="B713" s="1"/>
      <c r="E713" s="2"/>
      <c r="G713" s="4"/>
      <c r="H713" s="3"/>
      <c r="I713" s="3"/>
    </row>
    <row r="714" ht="16.5" customHeight="1">
      <c r="B714" s="1"/>
      <c r="E714" s="2"/>
      <c r="G714" s="4"/>
      <c r="H714" s="3"/>
      <c r="I714" s="3"/>
    </row>
    <row r="715" ht="16.5" customHeight="1">
      <c r="B715" s="1"/>
      <c r="E715" s="2"/>
      <c r="G715" s="4"/>
      <c r="H715" s="3"/>
      <c r="I715" s="3"/>
    </row>
    <row r="716" ht="16.5" customHeight="1">
      <c r="B716" s="1"/>
      <c r="E716" s="2"/>
      <c r="G716" s="4"/>
      <c r="H716" s="3"/>
      <c r="I716" s="3"/>
    </row>
    <row r="717" ht="16.5" customHeight="1">
      <c r="B717" s="1"/>
      <c r="E717" s="2"/>
      <c r="G717" s="4"/>
      <c r="H717" s="3"/>
      <c r="I717" s="3"/>
    </row>
    <row r="718" ht="16.5" customHeight="1">
      <c r="B718" s="1"/>
      <c r="E718" s="2"/>
      <c r="G718" s="4"/>
      <c r="H718" s="3"/>
      <c r="I718" s="3"/>
    </row>
    <row r="719" ht="16.5" customHeight="1">
      <c r="B719" s="1"/>
      <c r="E719" s="2"/>
      <c r="G719" s="4"/>
      <c r="H719" s="3"/>
      <c r="I719" s="3"/>
    </row>
    <row r="720" ht="16.5" customHeight="1">
      <c r="B720" s="1"/>
      <c r="E720" s="2"/>
      <c r="G720" s="4"/>
      <c r="H720" s="3"/>
      <c r="I720" s="3"/>
    </row>
    <row r="721" ht="16.5" customHeight="1">
      <c r="B721" s="1"/>
      <c r="E721" s="2"/>
      <c r="G721" s="4"/>
      <c r="H721" s="3"/>
      <c r="I721" s="3"/>
    </row>
    <row r="722" ht="16.5" customHeight="1">
      <c r="B722" s="1"/>
      <c r="E722" s="2"/>
      <c r="G722" s="4"/>
      <c r="H722" s="3"/>
      <c r="I722" s="3"/>
    </row>
    <row r="723" ht="16.5" customHeight="1">
      <c r="B723" s="1"/>
      <c r="E723" s="2"/>
      <c r="G723" s="4"/>
      <c r="H723" s="3"/>
      <c r="I723" s="3"/>
    </row>
    <row r="724" ht="16.5" customHeight="1">
      <c r="B724" s="1"/>
      <c r="E724" s="2"/>
      <c r="G724" s="4"/>
      <c r="H724" s="3"/>
      <c r="I724" s="3"/>
    </row>
    <row r="725" ht="16.5" customHeight="1">
      <c r="B725" s="1"/>
      <c r="E725" s="2"/>
      <c r="G725" s="4"/>
      <c r="H725" s="3"/>
      <c r="I725" s="3"/>
    </row>
    <row r="726" ht="16.5" customHeight="1">
      <c r="B726" s="1"/>
      <c r="E726" s="2"/>
      <c r="G726" s="4"/>
      <c r="H726" s="3"/>
      <c r="I726" s="3"/>
    </row>
    <row r="727" ht="16.5" customHeight="1">
      <c r="B727" s="1"/>
      <c r="E727" s="2"/>
      <c r="G727" s="4"/>
      <c r="H727" s="3"/>
      <c r="I727" s="3"/>
    </row>
    <row r="728" ht="16.5" customHeight="1">
      <c r="B728" s="1"/>
      <c r="E728" s="2"/>
      <c r="G728" s="4"/>
      <c r="H728" s="3"/>
      <c r="I728" s="3"/>
    </row>
    <row r="729" ht="16.5" customHeight="1">
      <c r="B729" s="1"/>
      <c r="E729" s="2"/>
      <c r="G729" s="4"/>
      <c r="H729" s="3"/>
      <c r="I729" s="3"/>
    </row>
    <row r="730" ht="16.5" customHeight="1">
      <c r="B730" s="1"/>
      <c r="E730" s="2"/>
      <c r="G730" s="4"/>
      <c r="H730" s="3"/>
      <c r="I730" s="3"/>
    </row>
    <row r="731" ht="16.5" customHeight="1">
      <c r="B731" s="1"/>
      <c r="E731" s="2"/>
      <c r="G731" s="4"/>
      <c r="H731" s="3"/>
      <c r="I731" s="3"/>
    </row>
    <row r="732" ht="16.5" customHeight="1">
      <c r="B732" s="1"/>
      <c r="E732" s="2"/>
      <c r="G732" s="4"/>
      <c r="H732" s="3"/>
      <c r="I732" s="3"/>
    </row>
    <row r="733" ht="16.5" customHeight="1">
      <c r="B733" s="1"/>
      <c r="E733" s="2"/>
      <c r="G733" s="4"/>
      <c r="H733" s="3"/>
      <c r="I733" s="3"/>
    </row>
    <row r="734" ht="16.5" customHeight="1">
      <c r="B734" s="1"/>
      <c r="E734" s="2"/>
      <c r="G734" s="4"/>
      <c r="H734" s="3"/>
      <c r="I734" s="3"/>
    </row>
    <row r="735" ht="16.5" customHeight="1">
      <c r="B735" s="1"/>
      <c r="E735" s="2"/>
      <c r="G735" s="4"/>
      <c r="H735" s="3"/>
      <c r="I735" s="3"/>
    </row>
    <row r="736" ht="16.5" customHeight="1">
      <c r="B736" s="1"/>
      <c r="E736" s="2"/>
      <c r="G736" s="4"/>
      <c r="H736" s="3"/>
      <c r="I736" s="3"/>
    </row>
    <row r="737" ht="16.5" customHeight="1">
      <c r="B737" s="1"/>
      <c r="E737" s="2"/>
      <c r="G737" s="4"/>
      <c r="H737" s="3"/>
      <c r="I737" s="3"/>
    </row>
    <row r="738" ht="16.5" customHeight="1">
      <c r="B738" s="1"/>
      <c r="E738" s="2"/>
      <c r="G738" s="4"/>
      <c r="H738" s="3"/>
      <c r="I738" s="3"/>
    </row>
    <row r="739" ht="16.5" customHeight="1">
      <c r="B739" s="1"/>
      <c r="E739" s="2"/>
      <c r="G739" s="4"/>
      <c r="H739" s="3"/>
      <c r="I739" s="3"/>
    </row>
    <row r="740" ht="16.5" customHeight="1">
      <c r="B740" s="1"/>
      <c r="E740" s="2"/>
      <c r="G740" s="4"/>
      <c r="H740" s="3"/>
      <c r="I740" s="3"/>
    </row>
    <row r="741" ht="16.5" customHeight="1">
      <c r="B741" s="1"/>
      <c r="E741" s="2"/>
      <c r="G741" s="4"/>
      <c r="H741" s="3"/>
      <c r="I741" s="3"/>
    </row>
    <row r="742" ht="16.5" customHeight="1">
      <c r="B742" s="1"/>
      <c r="E742" s="2"/>
      <c r="G742" s="4"/>
      <c r="H742" s="3"/>
      <c r="I742" s="3"/>
    </row>
    <row r="743" ht="16.5" customHeight="1">
      <c r="B743" s="1"/>
      <c r="E743" s="2"/>
      <c r="G743" s="4"/>
      <c r="H743" s="3"/>
      <c r="I743" s="3"/>
    </row>
    <row r="744" ht="16.5" customHeight="1">
      <c r="B744" s="1"/>
      <c r="E744" s="2"/>
      <c r="G744" s="4"/>
      <c r="H744" s="3"/>
      <c r="I744" s="3"/>
    </row>
    <row r="745" ht="16.5" customHeight="1">
      <c r="B745" s="1"/>
      <c r="E745" s="2"/>
      <c r="G745" s="4"/>
      <c r="H745" s="3"/>
      <c r="I745" s="3"/>
    </row>
    <row r="746" ht="16.5" customHeight="1">
      <c r="B746" s="1"/>
      <c r="E746" s="2"/>
      <c r="G746" s="4"/>
      <c r="H746" s="3"/>
      <c r="I746" s="3"/>
    </row>
    <row r="747" ht="16.5" customHeight="1">
      <c r="B747" s="1"/>
      <c r="E747" s="2"/>
      <c r="G747" s="4"/>
      <c r="H747" s="3"/>
      <c r="I747" s="3"/>
    </row>
    <row r="748" ht="16.5" customHeight="1">
      <c r="B748" s="1"/>
      <c r="E748" s="2"/>
      <c r="G748" s="4"/>
      <c r="H748" s="3"/>
      <c r="I748" s="3"/>
    </row>
    <row r="749" ht="16.5" customHeight="1">
      <c r="B749" s="1"/>
      <c r="E749" s="2"/>
      <c r="G749" s="4"/>
      <c r="H749" s="3"/>
      <c r="I749" s="3"/>
    </row>
    <row r="750" ht="16.5" customHeight="1">
      <c r="B750" s="1"/>
      <c r="E750" s="2"/>
      <c r="G750" s="4"/>
      <c r="H750" s="3"/>
      <c r="I750" s="3"/>
    </row>
    <row r="751" ht="16.5" customHeight="1">
      <c r="B751" s="1"/>
      <c r="E751" s="2"/>
      <c r="G751" s="4"/>
      <c r="H751" s="3"/>
      <c r="I751" s="3"/>
    </row>
    <row r="752" ht="16.5" customHeight="1">
      <c r="B752" s="1"/>
      <c r="E752" s="2"/>
      <c r="G752" s="4"/>
      <c r="H752" s="3"/>
      <c r="I752" s="3"/>
    </row>
    <row r="753" ht="16.5" customHeight="1">
      <c r="B753" s="1"/>
      <c r="E753" s="2"/>
      <c r="G753" s="4"/>
      <c r="H753" s="3"/>
      <c r="I753" s="3"/>
    </row>
    <row r="754" ht="16.5" customHeight="1">
      <c r="B754" s="1"/>
      <c r="E754" s="2"/>
      <c r="G754" s="4"/>
      <c r="H754" s="3"/>
      <c r="I754" s="3"/>
    </row>
    <row r="755" ht="16.5" customHeight="1">
      <c r="B755" s="1"/>
      <c r="E755" s="2"/>
      <c r="G755" s="4"/>
      <c r="H755" s="3"/>
      <c r="I755" s="3"/>
    </row>
    <row r="756" ht="16.5" customHeight="1">
      <c r="B756" s="1"/>
      <c r="E756" s="2"/>
      <c r="G756" s="4"/>
      <c r="H756" s="3"/>
      <c r="I756" s="3"/>
    </row>
    <row r="757" ht="16.5" customHeight="1">
      <c r="B757" s="1"/>
      <c r="E757" s="2"/>
      <c r="G757" s="4"/>
      <c r="H757" s="3"/>
      <c r="I757" s="3"/>
    </row>
    <row r="758" ht="16.5" customHeight="1">
      <c r="B758" s="1"/>
      <c r="E758" s="2"/>
      <c r="G758" s="4"/>
      <c r="H758" s="3"/>
      <c r="I758" s="3"/>
    </row>
    <row r="759" ht="16.5" customHeight="1">
      <c r="B759" s="1"/>
      <c r="E759" s="2"/>
      <c r="G759" s="4"/>
      <c r="H759" s="3"/>
      <c r="I759" s="3"/>
    </row>
    <row r="760" ht="16.5" customHeight="1">
      <c r="B760" s="1"/>
      <c r="E760" s="2"/>
      <c r="G760" s="4"/>
      <c r="H760" s="3"/>
      <c r="I760" s="3"/>
    </row>
    <row r="761" ht="16.5" customHeight="1">
      <c r="B761" s="1"/>
      <c r="E761" s="2"/>
      <c r="G761" s="4"/>
      <c r="H761" s="3"/>
      <c r="I761" s="3"/>
    </row>
    <row r="762" ht="16.5" customHeight="1">
      <c r="B762" s="1"/>
      <c r="E762" s="2"/>
      <c r="G762" s="4"/>
      <c r="H762" s="3"/>
      <c r="I762" s="3"/>
    </row>
    <row r="763" ht="16.5" customHeight="1">
      <c r="B763" s="1"/>
      <c r="E763" s="2"/>
      <c r="G763" s="4"/>
      <c r="H763" s="3"/>
      <c r="I763" s="3"/>
    </row>
    <row r="764" ht="16.5" customHeight="1">
      <c r="B764" s="1"/>
      <c r="E764" s="2"/>
      <c r="G764" s="4"/>
      <c r="H764" s="3"/>
      <c r="I764" s="3"/>
    </row>
    <row r="765" ht="16.5" customHeight="1">
      <c r="B765" s="1"/>
      <c r="E765" s="2"/>
      <c r="G765" s="4"/>
      <c r="H765" s="3"/>
      <c r="I765" s="3"/>
    </row>
    <row r="766" ht="16.5" customHeight="1">
      <c r="B766" s="1"/>
      <c r="E766" s="2"/>
      <c r="G766" s="4"/>
      <c r="H766" s="3"/>
      <c r="I766" s="3"/>
    </row>
    <row r="767" ht="16.5" customHeight="1">
      <c r="B767" s="1"/>
      <c r="E767" s="2"/>
      <c r="G767" s="4"/>
      <c r="H767" s="3"/>
      <c r="I767" s="3"/>
    </row>
    <row r="768" ht="16.5" customHeight="1">
      <c r="B768" s="1"/>
      <c r="E768" s="2"/>
      <c r="G768" s="4"/>
      <c r="H768" s="3"/>
      <c r="I768" s="3"/>
    </row>
    <row r="769" ht="16.5" customHeight="1">
      <c r="B769" s="1"/>
      <c r="E769" s="2"/>
      <c r="G769" s="4"/>
      <c r="H769" s="3"/>
      <c r="I769" s="3"/>
    </row>
    <row r="770" ht="16.5" customHeight="1">
      <c r="B770" s="1"/>
      <c r="E770" s="2"/>
      <c r="G770" s="4"/>
      <c r="H770" s="3"/>
      <c r="I770" s="3"/>
    </row>
    <row r="771" ht="16.5" customHeight="1">
      <c r="B771" s="1"/>
      <c r="E771" s="2"/>
      <c r="G771" s="4"/>
      <c r="H771" s="3"/>
      <c r="I771" s="3"/>
    </row>
    <row r="772" ht="16.5" customHeight="1">
      <c r="B772" s="1"/>
      <c r="E772" s="2"/>
      <c r="G772" s="4"/>
      <c r="H772" s="3"/>
      <c r="I772" s="3"/>
    </row>
    <row r="773" ht="16.5" customHeight="1">
      <c r="B773" s="1"/>
      <c r="E773" s="2"/>
      <c r="G773" s="4"/>
      <c r="H773" s="3"/>
      <c r="I773" s="3"/>
    </row>
    <row r="774" ht="16.5" customHeight="1">
      <c r="B774" s="1"/>
      <c r="E774" s="2"/>
      <c r="G774" s="4"/>
      <c r="H774" s="3"/>
      <c r="I774" s="3"/>
    </row>
    <row r="775" ht="16.5" customHeight="1">
      <c r="B775" s="1"/>
      <c r="E775" s="2"/>
      <c r="G775" s="4"/>
      <c r="H775" s="3"/>
      <c r="I775" s="3"/>
    </row>
    <row r="776" ht="16.5" customHeight="1">
      <c r="B776" s="1"/>
      <c r="E776" s="2"/>
      <c r="G776" s="4"/>
      <c r="H776" s="3"/>
      <c r="I776" s="3"/>
    </row>
    <row r="777" ht="16.5" customHeight="1">
      <c r="B777" s="1"/>
      <c r="E777" s="2"/>
      <c r="G777" s="4"/>
      <c r="H777" s="3"/>
      <c r="I777" s="3"/>
    </row>
    <row r="778" ht="16.5" customHeight="1">
      <c r="B778" s="1"/>
      <c r="E778" s="2"/>
      <c r="G778" s="4"/>
      <c r="H778" s="3"/>
      <c r="I778" s="3"/>
    </row>
    <row r="779" ht="16.5" customHeight="1">
      <c r="B779" s="1"/>
      <c r="E779" s="2"/>
      <c r="G779" s="4"/>
      <c r="H779" s="3"/>
      <c r="I779" s="3"/>
    </row>
    <row r="780" ht="16.5" customHeight="1">
      <c r="B780" s="1"/>
      <c r="E780" s="2"/>
      <c r="G780" s="4"/>
      <c r="H780" s="3"/>
      <c r="I780" s="3"/>
    </row>
    <row r="781" ht="16.5" customHeight="1">
      <c r="B781" s="1"/>
      <c r="E781" s="2"/>
      <c r="G781" s="4"/>
      <c r="H781" s="3"/>
      <c r="I781" s="3"/>
    </row>
    <row r="782" ht="16.5" customHeight="1">
      <c r="B782" s="1"/>
      <c r="E782" s="2"/>
      <c r="G782" s="4"/>
      <c r="H782" s="3"/>
      <c r="I782" s="3"/>
    </row>
    <row r="783" ht="16.5" customHeight="1">
      <c r="B783" s="1"/>
      <c r="E783" s="2"/>
      <c r="G783" s="4"/>
      <c r="H783" s="3"/>
      <c r="I783" s="3"/>
    </row>
    <row r="784" ht="16.5" customHeight="1">
      <c r="B784" s="1"/>
      <c r="E784" s="2"/>
      <c r="G784" s="4"/>
      <c r="H784" s="3"/>
      <c r="I784" s="3"/>
    </row>
    <row r="785" ht="16.5" customHeight="1">
      <c r="B785" s="1"/>
      <c r="E785" s="2"/>
      <c r="G785" s="4"/>
      <c r="H785" s="3"/>
      <c r="I785" s="3"/>
    </row>
    <row r="786" ht="16.5" customHeight="1">
      <c r="B786" s="1"/>
      <c r="E786" s="2"/>
      <c r="G786" s="4"/>
      <c r="H786" s="3"/>
      <c r="I786" s="3"/>
    </row>
    <row r="787" ht="16.5" customHeight="1">
      <c r="B787" s="1"/>
      <c r="E787" s="2"/>
      <c r="G787" s="4"/>
      <c r="H787" s="3"/>
      <c r="I787" s="3"/>
    </row>
    <row r="788" ht="16.5" customHeight="1">
      <c r="B788" s="1"/>
      <c r="E788" s="2"/>
      <c r="G788" s="4"/>
      <c r="H788" s="3"/>
      <c r="I788" s="3"/>
    </row>
    <row r="789" ht="16.5" customHeight="1">
      <c r="B789" s="1"/>
      <c r="E789" s="2"/>
      <c r="G789" s="4"/>
      <c r="H789" s="3"/>
      <c r="I789" s="3"/>
    </row>
    <row r="790" ht="16.5" customHeight="1">
      <c r="B790" s="1"/>
      <c r="E790" s="2"/>
      <c r="G790" s="4"/>
      <c r="H790" s="3"/>
      <c r="I790" s="3"/>
    </row>
    <row r="791" ht="16.5" customHeight="1">
      <c r="B791" s="1"/>
      <c r="E791" s="2"/>
      <c r="G791" s="4"/>
      <c r="H791" s="3"/>
      <c r="I791" s="3"/>
    </row>
    <row r="792" ht="16.5" customHeight="1">
      <c r="B792" s="1"/>
      <c r="E792" s="2"/>
      <c r="G792" s="4"/>
      <c r="H792" s="3"/>
      <c r="I792" s="3"/>
    </row>
    <row r="793" ht="16.5" customHeight="1">
      <c r="B793" s="1"/>
      <c r="E793" s="2"/>
      <c r="G793" s="4"/>
      <c r="H793" s="3"/>
      <c r="I793" s="3"/>
    </row>
    <row r="794" ht="16.5" customHeight="1">
      <c r="B794" s="1"/>
      <c r="E794" s="2"/>
      <c r="G794" s="4"/>
      <c r="H794" s="3"/>
      <c r="I794" s="3"/>
    </row>
    <row r="795" ht="16.5" customHeight="1">
      <c r="B795" s="1"/>
      <c r="E795" s="2"/>
      <c r="G795" s="4"/>
      <c r="H795" s="3"/>
      <c r="I795" s="3"/>
    </row>
    <row r="796" ht="16.5" customHeight="1">
      <c r="B796" s="1"/>
      <c r="E796" s="2"/>
      <c r="G796" s="4"/>
      <c r="H796" s="3"/>
      <c r="I796" s="3"/>
    </row>
    <row r="797" ht="16.5" customHeight="1">
      <c r="B797" s="1"/>
      <c r="E797" s="2"/>
      <c r="G797" s="4"/>
      <c r="H797" s="3"/>
      <c r="I797" s="3"/>
    </row>
    <row r="798" ht="16.5" customHeight="1">
      <c r="B798" s="1"/>
      <c r="E798" s="2"/>
      <c r="G798" s="4"/>
      <c r="H798" s="3"/>
      <c r="I798" s="3"/>
    </row>
    <row r="799" ht="16.5" customHeight="1">
      <c r="B799" s="1"/>
      <c r="E799" s="2"/>
      <c r="G799" s="4"/>
      <c r="H799" s="3"/>
      <c r="I799" s="3"/>
    </row>
    <row r="800" ht="16.5" customHeight="1">
      <c r="B800" s="1"/>
      <c r="E800" s="2"/>
      <c r="G800" s="4"/>
      <c r="H800" s="3"/>
      <c r="I800" s="3"/>
    </row>
    <row r="801" ht="16.5" customHeight="1">
      <c r="B801" s="1"/>
      <c r="E801" s="2"/>
      <c r="G801" s="4"/>
      <c r="H801" s="3"/>
      <c r="I801" s="3"/>
    </row>
    <row r="802" ht="16.5" customHeight="1">
      <c r="B802" s="1"/>
      <c r="E802" s="2"/>
      <c r="G802" s="4"/>
      <c r="H802" s="3"/>
      <c r="I802" s="3"/>
    </row>
    <row r="803" ht="16.5" customHeight="1">
      <c r="B803" s="1"/>
      <c r="E803" s="2"/>
      <c r="G803" s="4"/>
      <c r="H803" s="3"/>
      <c r="I803" s="3"/>
    </row>
    <row r="804" ht="16.5" customHeight="1">
      <c r="B804" s="1"/>
      <c r="E804" s="2"/>
      <c r="G804" s="4"/>
      <c r="H804" s="3"/>
      <c r="I804" s="3"/>
    </row>
    <row r="805" ht="16.5" customHeight="1">
      <c r="B805" s="1"/>
      <c r="E805" s="2"/>
      <c r="G805" s="4"/>
      <c r="H805" s="3"/>
      <c r="I805" s="3"/>
    </row>
    <row r="806" ht="16.5" customHeight="1">
      <c r="B806" s="1"/>
      <c r="E806" s="2"/>
      <c r="G806" s="4"/>
      <c r="H806" s="3"/>
      <c r="I806" s="3"/>
    </row>
    <row r="807" ht="16.5" customHeight="1">
      <c r="B807" s="1"/>
      <c r="E807" s="2"/>
      <c r="G807" s="4"/>
      <c r="H807" s="3"/>
      <c r="I807" s="3"/>
    </row>
    <row r="808" ht="16.5" customHeight="1">
      <c r="B808" s="1"/>
      <c r="E808" s="2"/>
      <c r="G808" s="4"/>
      <c r="H808" s="3"/>
      <c r="I808" s="3"/>
    </row>
    <row r="809" ht="16.5" customHeight="1">
      <c r="B809" s="1"/>
      <c r="E809" s="2"/>
      <c r="G809" s="4"/>
      <c r="H809" s="3"/>
      <c r="I809" s="3"/>
    </row>
    <row r="810" ht="16.5" customHeight="1">
      <c r="B810" s="1"/>
      <c r="E810" s="2"/>
      <c r="G810" s="4"/>
      <c r="H810" s="3"/>
      <c r="I810" s="3"/>
    </row>
    <row r="811" ht="16.5" customHeight="1">
      <c r="B811" s="1"/>
      <c r="E811" s="2"/>
      <c r="G811" s="4"/>
      <c r="H811" s="3"/>
      <c r="I811" s="3"/>
    </row>
    <row r="812" ht="16.5" customHeight="1">
      <c r="B812" s="1"/>
      <c r="E812" s="2"/>
      <c r="G812" s="4"/>
      <c r="H812" s="3"/>
      <c r="I812" s="3"/>
    </row>
    <row r="813" ht="16.5" customHeight="1">
      <c r="B813" s="1"/>
      <c r="E813" s="2"/>
      <c r="G813" s="4"/>
      <c r="H813" s="3"/>
      <c r="I813" s="3"/>
    </row>
    <row r="814" ht="16.5" customHeight="1">
      <c r="B814" s="1"/>
      <c r="E814" s="2"/>
      <c r="G814" s="4"/>
      <c r="H814" s="3"/>
      <c r="I814" s="3"/>
    </row>
    <row r="815" ht="16.5" customHeight="1">
      <c r="B815" s="1"/>
      <c r="E815" s="2"/>
      <c r="G815" s="4"/>
      <c r="H815" s="3"/>
      <c r="I815" s="3"/>
    </row>
    <row r="816" ht="16.5" customHeight="1">
      <c r="B816" s="1"/>
      <c r="E816" s="2"/>
      <c r="G816" s="4"/>
      <c r="H816" s="3"/>
      <c r="I816" s="3"/>
    </row>
    <row r="817" ht="16.5" customHeight="1">
      <c r="B817" s="1"/>
      <c r="E817" s="2"/>
      <c r="G817" s="4"/>
      <c r="H817" s="3"/>
      <c r="I817" s="3"/>
    </row>
    <row r="818" ht="16.5" customHeight="1">
      <c r="B818" s="1"/>
      <c r="E818" s="2"/>
      <c r="G818" s="4"/>
      <c r="H818" s="3"/>
      <c r="I818" s="3"/>
    </row>
    <row r="819" ht="16.5" customHeight="1">
      <c r="B819" s="1"/>
      <c r="E819" s="2"/>
      <c r="G819" s="4"/>
      <c r="H819" s="3"/>
      <c r="I819" s="3"/>
    </row>
    <row r="820" ht="16.5" customHeight="1">
      <c r="B820" s="1"/>
      <c r="E820" s="2"/>
      <c r="G820" s="4"/>
      <c r="H820" s="3"/>
      <c r="I820" s="3"/>
    </row>
    <row r="821" ht="16.5" customHeight="1">
      <c r="B821" s="1"/>
      <c r="E821" s="2"/>
      <c r="G821" s="4"/>
      <c r="H821" s="3"/>
      <c r="I821" s="3"/>
    </row>
    <row r="822" ht="16.5" customHeight="1">
      <c r="B822" s="1"/>
      <c r="E822" s="2"/>
      <c r="G822" s="4"/>
      <c r="H822" s="3"/>
      <c r="I822" s="3"/>
    </row>
    <row r="823" ht="16.5" customHeight="1">
      <c r="B823" s="1"/>
      <c r="E823" s="2"/>
      <c r="G823" s="4"/>
      <c r="H823" s="3"/>
      <c r="I823" s="3"/>
    </row>
    <row r="824" ht="16.5" customHeight="1">
      <c r="B824" s="1"/>
      <c r="E824" s="2"/>
      <c r="G824" s="4"/>
      <c r="H824" s="3"/>
      <c r="I824" s="3"/>
    </row>
    <row r="825" ht="16.5" customHeight="1">
      <c r="B825" s="1"/>
      <c r="E825" s="2"/>
      <c r="G825" s="4"/>
      <c r="H825" s="3"/>
      <c r="I825" s="3"/>
    </row>
    <row r="826" ht="16.5" customHeight="1">
      <c r="B826" s="1"/>
      <c r="E826" s="2"/>
      <c r="G826" s="4"/>
      <c r="H826" s="3"/>
      <c r="I826" s="3"/>
    </row>
    <row r="827" ht="16.5" customHeight="1">
      <c r="B827" s="1"/>
      <c r="E827" s="2"/>
      <c r="G827" s="4"/>
      <c r="H827" s="3"/>
      <c r="I827" s="3"/>
    </row>
    <row r="828" ht="16.5" customHeight="1">
      <c r="B828" s="1"/>
      <c r="E828" s="2"/>
      <c r="G828" s="4"/>
      <c r="H828" s="3"/>
      <c r="I828" s="3"/>
    </row>
    <row r="829" ht="16.5" customHeight="1">
      <c r="B829" s="1"/>
      <c r="E829" s="2"/>
      <c r="G829" s="4"/>
      <c r="H829" s="3"/>
      <c r="I829" s="3"/>
    </row>
    <row r="830" ht="16.5" customHeight="1">
      <c r="B830" s="1"/>
      <c r="E830" s="2"/>
      <c r="G830" s="4"/>
      <c r="H830" s="3"/>
      <c r="I830" s="3"/>
    </row>
    <row r="831" ht="16.5" customHeight="1">
      <c r="B831" s="1"/>
      <c r="E831" s="2"/>
      <c r="G831" s="4"/>
      <c r="H831" s="3"/>
      <c r="I831" s="3"/>
    </row>
    <row r="832" ht="16.5" customHeight="1">
      <c r="B832" s="1"/>
      <c r="E832" s="2"/>
      <c r="G832" s="4"/>
      <c r="H832" s="3"/>
      <c r="I832" s="3"/>
    </row>
    <row r="833" ht="16.5" customHeight="1">
      <c r="B833" s="1"/>
      <c r="E833" s="2"/>
      <c r="G833" s="4"/>
      <c r="H833" s="3"/>
      <c r="I833" s="3"/>
    </row>
    <row r="834" ht="16.5" customHeight="1">
      <c r="B834" s="1"/>
      <c r="E834" s="2"/>
      <c r="G834" s="4"/>
      <c r="H834" s="3"/>
      <c r="I834" s="3"/>
    </row>
    <row r="835" ht="16.5" customHeight="1">
      <c r="B835" s="1"/>
      <c r="E835" s="2"/>
      <c r="G835" s="4"/>
      <c r="H835" s="3"/>
      <c r="I835" s="3"/>
    </row>
    <row r="836" ht="16.5" customHeight="1">
      <c r="B836" s="1"/>
      <c r="E836" s="2"/>
      <c r="G836" s="4"/>
      <c r="H836" s="3"/>
      <c r="I836" s="3"/>
    </row>
    <row r="837" ht="16.5" customHeight="1">
      <c r="B837" s="1"/>
      <c r="E837" s="2"/>
      <c r="G837" s="4"/>
      <c r="H837" s="3"/>
      <c r="I837" s="3"/>
    </row>
    <row r="838" ht="16.5" customHeight="1">
      <c r="B838" s="1"/>
      <c r="E838" s="2"/>
      <c r="G838" s="4"/>
      <c r="H838" s="3"/>
      <c r="I838" s="3"/>
    </row>
    <row r="839" ht="16.5" customHeight="1">
      <c r="B839" s="1"/>
      <c r="E839" s="2"/>
      <c r="G839" s="4"/>
      <c r="H839" s="3"/>
      <c r="I839" s="3"/>
    </row>
    <row r="840" ht="16.5" customHeight="1">
      <c r="B840" s="1"/>
      <c r="E840" s="2"/>
      <c r="G840" s="4"/>
      <c r="H840" s="3"/>
      <c r="I840" s="3"/>
    </row>
    <row r="841" ht="16.5" customHeight="1">
      <c r="B841" s="1"/>
      <c r="E841" s="2"/>
      <c r="G841" s="4"/>
      <c r="H841" s="3"/>
      <c r="I841" s="3"/>
    </row>
    <row r="842" ht="16.5" customHeight="1">
      <c r="B842" s="1"/>
      <c r="E842" s="2"/>
      <c r="G842" s="4"/>
      <c r="H842" s="3"/>
      <c r="I842" s="3"/>
    </row>
    <row r="843" ht="16.5" customHeight="1">
      <c r="B843" s="1"/>
      <c r="E843" s="2"/>
      <c r="G843" s="4"/>
      <c r="H843" s="3"/>
      <c r="I843" s="3"/>
    </row>
    <row r="844" ht="16.5" customHeight="1">
      <c r="B844" s="1"/>
      <c r="E844" s="2"/>
      <c r="G844" s="4"/>
      <c r="H844" s="3"/>
      <c r="I844" s="3"/>
    </row>
    <row r="845" ht="16.5" customHeight="1">
      <c r="B845" s="1"/>
      <c r="E845" s="2"/>
      <c r="G845" s="4"/>
      <c r="H845" s="3"/>
      <c r="I845" s="3"/>
    </row>
    <row r="846" ht="16.5" customHeight="1">
      <c r="B846" s="1"/>
      <c r="E846" s="2"/>
      <c r="G846" s="4"/>
      <c r="H846" s="3"/>
      <c r="I846" s="3"/>
    </row>
    <row r="847" ht="16.5" customHeight="1">
      <c r="B847" s="1"/>
      <c r="E847" s="2"/>
      <c r="G847" s="4"/>
      <c r="H847" s="3"/>
      <c r="I847" s="3"/>
    </row>
    <row r="848" ht="16.5" customHeight="1">
      <c r="B848" s="1"/>
      <c r="E848" s="2"/>
      <c r="G848" s="4"/>
      <c r="H848" s="3"/>
      <c r="I848" s="3"/>
    </row>
    <row r="849" ht="16.5" customHeight="1">
      <c r="B849" s="1"/>
      <c r="E849" s="2"/>
      <c r="G849" s="4"/>
      <c r="H849" s="3"/>
      <c r="I849" s="3"/>
    </row>
    <row r="850" ht="16.5" customHeight="1">
      <c r="B850" s="1"/>
      <c r="E850" s="2"/>
      <c r="G850" s="4"/>
      <c r="H850" s="3"/>
      <c r="I850" s="3"/>
    </row>
    <row r="851" ht="16.5" customHeight="1">
      <c r="B851" s="1"/>
      <c r="E851" s="2"/>
      <c r="G851" s="4"/>
      <c r="H851" s="3"/>
      <c r="I851" s="3"/>
    </row>
    <row r="852" ht="16.5" customHeight="1">
      <c r="B852" s="1"/>
      <c r="E852" s="2"/>
      <c r="G852" s="4"/>
      <c r="H852" s="3"/>
      <c r="I852" s="3"/>
    </row>
    <row r="853" ht="16.5" customHeight="1">
      <c r="B853" s="1"/>
      <c r="E853" s="2"/>
      <c r="G853" s="4"/>
      <c r="H853" s="3"/>
      <c r="I853" s="3"/>
    </row>
    <row r="854" ht="16.5" customHeight="1">
      <c r="B854" s="1"/>
      <c r="E854" s="2"/>
      <c r="G854" s="4"/>
      <c r="H854" s="3"/>
      <c r="I854" s="3"/>
    </row>
    <row r="855" ht="16.5" customHeight="1">
      <c r="B855" s="1"/>
      <c r="E855" s="2"/>
      <c r="G855" s="4"/>
      <c r="H855" s="3"/>
      <c r="I855" s="3"/>
    </row>
    <row r="856" ht="16.5" customHeight="1">
      <c r="B856" s="1"/>
      <c r="E856" s="2"/>
      <c r="G856" s="4"/>
      <c r="H856" s="3"/>
      <c r="I856" s="3"/>
    </row>
    <row r="857" ht="16.5" customHeight="1">
      <c r="B857" s="1"/>
      <c r="E857" s="2"/>
      <c r="G857" s="4"/>
      <c r="H857" s="3"/>
      <c r="I857" s="3"/>
    </row>
    <row r="858" ht="16.5" customHeight="1">
      <c r="B858" s="1"/>
      <c r="E858" s="2"/>
      <c r="G858" s="4"/>
      <c r="H858" s="3"/>
      <c r="I858" s="3"/>
    </row>
    <row r="859" ht="16.5" customHeight="1">
      <c r="B859" s="1"/>
      <c r="E859" s="2"/>
      <c r="G859" s="4"/>
      <c r="H859" s="3"/>
      <c r="I859" s="3"/>
    </row>
    <row r="860" ht="16.5" customHeight="1">
      <c r="B860" s="1"/>
      <c r="E860" s="2"/>
      <c r="G860" s="4"/>
      <c r="H860" s="3"/>
      <c r="I860" s="3"/>
    </row>
    <row r="861" ht="16.5" customHeight="1">
      <c r="B861" s="1"/>
      <c r="E861" s="2"/>
      <c r="G861" s="4"/>
      <c r="H861" s="3"/>
      <c r="I861" s="3"/>
    </row>
    <row r="862" ht="16.5" customHeight="1">
      <c r="B862" s="1"/>
      <c r="E862" s="2"/>
      <c r="G862" s="4"/>
      <c r="H862" s="3"/>
      <c r="I862" s="3"/>
    </row>
    <row r="863" ht="16.5" customHeight="1">
      <c r="B863" s="1"/>
      <c r="E863" s="2"/>
      <c r="G863" s="4"/>
      <c r="H863" s="3"/>
      <c r="I863" s="3"/>
    </row>
    <row r="864" ht="16.5" customHeight="1">
      <c r="B864" s="1"/>
      <c r="E864" s="2"/>
      <c r="G864" s="4"/>
      <c r="H864" s="3"/>
      <c r="I864" s="3"/>
    </row>
    <row r="865" ht="16.5" customHeight="1">
      <c r="B865" s="1"/>
      <c r="E865" s="2"/>
      <c r="G865" s="4"/>
      <c r="H865" s="3"/>
      <c r="I865" s="3"/>
    </row>
    <row r="866" ht="16.5" customHeight="1">
      <c r="B866" s="1"/>
      <c r="E866" s="2"/>
      <c r="G866" s="4"/>
      <c r="H866" s="3"/>
      <c r="I866" s="3"/>
    </row>
    <row r="867" ht="16.5" customHeight="1">
      <c r="B867" s="1"/>
      <c r="E867" s="2"/>
      <c r="G867" s="4"/>
      <c r="H867" s="3"/>
      <c r="I867" s="3"/>
    </row>
    <row r="868" ht="16.5" customHeight="1">
      <c r="B868" s="1"/>
      <c r="E868" s="2"/>
      <c r="G868" s="4"/>
      <c r="H868" s="3"/>
      <c r="I868" s="3"/>
    </row>
    <row r="869" ht="16.5" customHeight="1">
      <c r="B869" s="1"/>
      <c r="E869" s="2"/>
      <c r="G869" s="4"/>
      <c r="H869" s="3"/>
      <c r="I869" s="3"/>
    </row>
    <row r="870" ht="16.5" customHeight="1">
      <c r="B870" s="1"/>
      <c r="E870" s="2"/>
      <c r="G870" s="4"/>
      <c r="H870" s="3"/>
      <c r="I870" s="3"/>
    </row>
    <row r="871" ht="16.5" customHeight="1">
      <c r="B871" s="1"/>
      <c r="E871" s="2"/>
      <c r="G871" s="4"/>
      <c r="H871" s="3"/>
      <c r="I871" s="3"/>
    </row>
    <row r="872" ht="16.5" customHeight="1">
      <c r="B872" s="1"/>
      <c r="E872" s="2"/>
      <c r="G872" s="4"/>
      <c r="H872" s="3"/>
      <c r="I872" s="3"/>
    </row>
    <row r="873" ht="16.5" customHeight="1">
      <c r="B873" s="1"/>
      <c r="E873" s="2"/>
      <c r="G873" s="4"/>
      <c r="H873" s="3"/>
      <c r="I873" s="3"/>
    </row>
    <row r="874" ht="16.5" customHeight="1">
      <c r="B874" s="1"/>
      <c r="E874" s="2"/>
      <c r="G874" s="4"/>
      <c r="H874" s="3"/>
      <c r="I874" s="3"/>
    </row>
    <row r="875" ht="16.5" customHeight="1">
      <c r="B875" s="1"/>
      <c r="E875" s="2"/>
      <c r="G875" s="4"/>
      <c r="H875" s="3"/>
      <c r="I875" s="3"/>
    </row>
    <row r="876" ht="16.5" customHeight="1">
      <c r="B876" s="1"/>
      <c r="E876" s="2"/>
      <c r="G876" s="4"/>
      <c r="H876" s="3"/>
      <c r="I876" s="3"/>
    </row>
    <row r="877" ht="16.5" customHeight="1">
      <c r="B877" s="1"/>
      <c r="E877" s="2"/>
      <c r="G877" s="4"/>
      <c r="H877" s="3"/>
      <c r="I877" s="3"/>
    </row>
    <row r="878" ht="16.5" customHeight="1">
      <c r="B878" s="1"/>
      <c r="E878" s="2"/>
      <c r="G878" s="4"/>
      <c r="H878" s="3"/>
      <c r="I878" s="3"/>
    </row>
    <row r="879" ht="16.5" customHeight="1">
      <c r="B879" s="1"/>
      <c r="E879" s="2"/>
      <c r="G879" s="4"/>
      <c r="H879" s="3"/>
      <c r="I879" s="3"/>
    </row>
    <row r="880" ht="16.5" customHeight="1">
      <c r="B880" s="1"/>
      <c r="E880" s="2"/>
      <c r="G880" s="4"/>
      <c r="H880" s="3"/>
      <c r="I880" s="3"/>
    </row>
    <row r="881" ht="16.5" customHeight="1">
      <c r="B881" s="1"/>
      <c r="E881" s="2"/>
      <c r="G881" s="4"/>
      <c r="H881" s="3"/>
      <c r="I881" s="3"/>
    </row>
    <row r="882" ht="16.5" customHeight="1">
      <c r="B882" s="1"/>
      <c r="E882" s="2"/>
      <c r="G882" s="4"/>
      <c r="H882" s="3"/>
      <c r="I882" s="3"/>
    </row>
    <row r="883" ht="16.5" customHeight="1">
      <c r="B883" s="1"/>
      <c r="E883" s="2"/>
      <c r="G883" s="4"/>
      <c r="H883" s="3"/>
      <c r="I883" s="3"/>
    </row>
    <row r="884" ht="16.5" customHeight="1">
      <c r="B884" s="1"/>
      <c r="E884" s="2"/>
      <c r="G884" s="4"/>
      <c r="H884" s="3"/>
      <c r="I884" s="3"/>
    </row>
    <row r="885" ht="16.5" customHeight="1">
      <c r="B885" s="1"/>
      <c r="E885" s="2"/>
      <c r="G885" s="4"/>
      <c r="H885" s="3"/>
      <c r="I885" s="3"/>
    </row>
    <row r="886" ht="16.5" customHeight="1">
      <c r="B886" s="1"/>
      <c r="E886" s="2"/>
      <c r="G886" s="4"/>
      <c r="H886" s="3"/>
      <c r="I886" s="3"/>
    </row>
    <row r="887" ht="16.5" customHeight="1">
      <c r="B887" s="1"/>
      <c r="E887" s="2"/>
      <c r="G887" s="4"/>
      <c r="H887" s="3"/>
      <c r="I887" s="3"/>
    </row>
    <row r="888" ht="16.5" customHeight="1">
      <c r="B888" s="1"/>
      <c r="E888" s="2"/>
      <c r="G888" s="4"/>
      <c r="H888" s="3"/>
      <c r="I888" s="3"/>
    </row>
    <row r="889" ht="16.5" customHeight="1">
      <c r="B889" s="1"/>
      <c r="E889" s="2"/>
      <c r="G889" s="4"/>
      <c r="H889" s="3"/>
      <c r="I889" s="3"/>
    </row>
    <row r="890" ht="16.5" customHeight="1">
      <c r="B890" s="1"/>
      <c r="E890" s="2"/>
      <c r="G890" s="4"/>
      <c r="H890" s="3"/>
      <c r="I890" s="3"/>
    </row>
    <row r="891" ht="16.5" customHeight="1">
      <c r="B891" s="1"/>
      <c r="E891" s="2"/>
      <c r="G891" s="4"/>
      <c r="H891" s="3"/>
      <c r="I891" s="3"/>
    </row>
    <row r="892" ht="16.5" customHeight="1">
      <c r="B892" s="1"/>
      <c r="E892" s="2"/>
      <c r="G892" s="4"/>
      <c r="H892" s="3"/>
      <c r="I892" s="3"/>
    </row>
    <row r="893" ht="16.5" customHeight="1">
      <c r="B893" s="1"/>
      <c r="E893" s="2"/>
      <c r="G893" s="4"/>
      <c r="H893" s="3"/>
      <c r="I893" s="3"/>
    </row>
    <row r="894" ht="16.5" customHeight="1">
      <c r="B894" s="1"/>
      <c r="E894" s="2"/>
      <c r="G894" s="4"/>
      <c r="H894" s="3"/>
      <c r="I894" s="3"/>
    </row>
    <row r="895" ht="16.5" customHeight="1">
      <c r="B895" s="1"/>
      <c r="E895" s="2"/>
      <c r="G895" s="4"/>
      <c r="H895" s="3"/>
      <c r="I895" s="3"/>
    </row>
    <row r="896" ht="16.5" customHeight="1">
      <c r="B896" s="1"/>
      <c r="E896" s="2"/>
      <c r="G896" s="4"/>
      <c r="H896" s="3"/>
      <c r="I896" s="3"/>
    </row>
    <row r="897" ht="16.5" customHeight="1">
      <c r="B897" s="1"/>
      <c r="E897" s="2"/>
      <c r="G897" s="4"/>
      <c r="H897" s="3"/>
      <c r="I897" s="3"/>
    </row>
    <row r="898" ht="16.5" customHeight="1">
      <c r="B898" s="1"/>
      <c r="E898" s="2"/>
      <c r="G898" s="4"/>
      <c r="H898" s="3"/>
      <c r="I898" s="3"/>
    </row>
    <row r="899" ht="16.5" customHeight="1">
      <c r="B899" s="1"/>
      <c r="E899" s="2"/>
      <c r="G899" s="4"/>
      <c r="H899" s="3"/>
      <c r="I899" s="3"/>
    </row>
    <row r="900" ht="16.5" customHeight="1">
      <c r="B900" s="1"/>
      <c r="E900" s="2"/>
      <c r="G900" s="4"/>
      <c r="H900" s="3"/>
      <c r="I900" s="3"/>
    </row>
    <row r="901" ht="16.5" customHeight="1">
      <c r="B901" s="1"/>
      <c r="E901" s="2"/>
      <c r="G901" s="4"/>
      <c r="H901" s="3"/>
      <c r="I901" s="3"/>
    </row>
    <row r="902" ht="16.5" customHeight="1">
      <c r="B902" s="1"/>
      <c r="E902" s="2"/>
      <c r="G902" s="4"/>
      <c r="H902" s="3"/>
      <c r="I902" s="3"/>
    </row>
    <row r="903" ht="16.5" customHeight="1">
      <c r="B903" s="1"/>
      <c r="E903" s="2"/>
      <c r="G903" s="4"/>
      <c r="H903" s="3"/>
      <c r="I903" s="3"/>
    </row>
    <row r="904" ht="16.5" customHeight="1">
      <c r="B904" s="1"/>
      <c r="E904" s="2"/>
      <c r="G904" s="4"/>
      <c r="H904" s="3"/>
      <c r="I904" s="3"/>
    </row>
    <row r="905" ht="16.5" customHeight="1">
      <c r="B905" s="1"/>
      <c r="E905" s="2"/>
      <c r="G905" s="4"/>
      <c r="H905" s="3"/>
      <c r="I905" s="3"/>
    </row>
    <row r="906" ht="16.5" customHeight="1">
      <c r="B906" s="1"/>
      <c r="E906" s="2"/>
      <c r="G906" s="4"/>
      <c r="H906" s="3"/>
      <c r="I906" s="3"/>
    </row>
    <row r="907" ht="16.5" customHeight="1">
      <c r="B907" s="1"/>
      <c r="E907" s="2"/>
      <c r="G907" s="4"/>
      <c r="H907" s="3"/>
      <c r="I907" s="3"/>
    </row>
    <row r="908" ht="16.5" customHeight="1">
      <c r="B908" s="1"/>
      <c r="E908" s="2"/>
      <c r="G908" s="4"/>
      <c r="H908" s="3"/>
      <c r="I908" s="3"/>
    </row>
    <row r="909" ht="16.5" customHeight="1">
      <c r="B909" s="1"/>
      <c r="E909" s="2"/>
      <c r="G909" s="4"/>
      <c r="H909" s="3"/>
      <c r="I909" s="3"/>
    </row>
    <row r="910" ht="16.5" customHeight="1">
      <c r="B910" s="1"/>
      <c r="E910" s="2"/>
      <c r="G910" s="4"/>
      <c r="H910" s="3"/>
      <c r="I910" s="3"/>
    </row>
    <row r="911" ht="16.5" customHeight="1">
      <c r="B911" s="1"/>
      <c r="E911" s="2"/>
      <c r="G911" s="4"/>
      <c r="H911" s="3"/>
      <c r="I911" s="3"/>
    </row>
    <row r="912" ht="16.5" customHeight="1">
      <c r="B912" s="1"/>
      <c r="E912" s="2"/>
      <c r="G912" s="4"/>
      <c r="H912" s="3"/>
      <c r="I912" s="3"/>
    </row>
    <row r="913" ht="16.5" customHeight="1">
      <c r="B913" s="1"/>
      <c r="E913" s="2"/>
      <c r="G913" s="4"/>
      <c r="H913" s="3"/>
      <c r="I913" s="3"/>
    </row>
    <row r="914" ht="16.5" customHeight="1">
      <c r="B914" s="1"/>
      <c r="E914" s="2"/>
      <c r="G914" s="4"/>
      <c r="H914" s="3"/>
      <c r="I914" s="3"/>
    </row>
    <row r="915" ht="16.5" customHeight="1">
      <c r="B915" s="1"/>
      <c r="E915" s="2"/>
      <c r="G915" s="4"/>
      <c r="H915" s="3"/>
      <c r="I915" s="3"/>
    </row>
    <row r="916" ht="16.5" customHeight="1">
      <c r="B916" s="1"/>
      <c r="E916" s="2"/>
      <c r="G916" s="4"/>
      <c r="H916" s="3"/>
      <c r="I916" s="3"/>
    </row>
    <row r="917" ht="16.5" customHeight="1">
      <c r="B917" s="1"/>
      <c r="E917" s="2"/>
      <c r="G917" s="4"/>
      <c r="H917" s="3"/>
      <c r="I917" s="3"/>
    </row>
    <row r="918" ht="16.5" customHeight="1">
      <c r="B918" s="1"/>
      <c r="E918" s="2"/>
      <c r="G918" s="4"/>
      <c r="H918" s="3"/>
      <c r="I918" s="3"/>
    </row>
    <row r="919" ht="16.5" customHeight="1">
      <c r="B919" s="1"/>
      <c r="E919" s="2"/>
      <c r="G919" s="4"/>
      <c r="H919" s="3"/>
      <c r="I919" s="3"/>
    </row>
    <row r="920" ht="16.5" customHeight="1">
      <c r="B920" s="1"/>
      <c r="E920" s="2"/>
      <c r="G920" s="4"/>
      <c r="H920" s="3"/>
      <c r="I920" s="3"/>
    </row>
    <row r="921" ht="16.5" customHeight="1">
      <c r="B921" s="1"/>
      <c r="E921" s="2"/>
      <c r="G921" s="4"/>
      <c r="H921" s="3"/>
      <c r="I921" s="3"/>
    </row>
    <row r="922" ht="16.5" customHeight="1">
      <c r="B922" s="1"/>
      <c r="E922" s="2"/>
      <c r="G922" s="4"/>
      <c r="H922" s="3"/>
      <c r="I922" s="3"/>
    </row>
    <row r="923" ht="16.5" customHeight="1">
      <c r="B923" s="1"/>
      <c r="E923" s="2"/>
      <c r="G923" s="4"/>
      <c r="H923" s="3"/>
      <c r="I923" s="3"/>
    </row>
    <row r="924" ht="16.5" customHeight="1">
      <c r="B924" s="1"/>
      <c r="E924" s="2"/>
      <c r="G924" s="4"/>
      <c r="H924" s="3"/>
      <c r="I924" s="3"/>
    </row>
    <row r="925" ht="16.5" customHeight="1">
      <c r="B925" s="1"/>
      <c r="E925" s="2"/>
      <c r="G925" s="4"/>
      <c r="H925" s="3"/>
      <c r="I925" s="3"/>
    </row>
    <row r="926" ht="16.5" customHeight="1">
      <c r="B926" s="1"/>
      <c r="E926" s="2"/>
      <c r="G926" s="4"/>
      <c r="H926" s="3"/>
      <c r="I926" s="3"/>
    </row>
    <row r="927" ht="16.5" customHeight="1">
      <c r="B927" s="1"/>
      <c r="E927" s="2"/>
      <c r="G927" s="4"/>
      <c r="H927" s="3"/>
      <c r="I927" s="3"/>
    </row>
    <row r="928" ht="16.5" customHeight="1">
      <c r="B928" s="1"/>
      <c r="E928" s="2"/>
      <c r="G928" s="4"/>
      <c r="H928" s="3"/>
      <c r="I928" s="3"/>
    </row>
    <row r="929" ht="16.5" customHeight="1">
      <c r="B929" s="1"/>
      <c r="E929" s="2"/>
      <c r="G929" s="4"/>
      <c r="H929" s="3"/>
      <c r="I929" s="3"/>
    </row>
    <row r="930" ht="16.5" customHeight="1">
      <c r="B930" s="1"/>
      <c r="E930" s="2"/>
      <c r="G930" s="4"/>
      <c r="H930" s="3"/>
      <c r="I930" s="3"/>
    </row>
    <row r="931" ht="16.5" customHeight="1">
      <c r="B931" s="1"/>
      <c r="E931" s="2"/>
      <c r="G931" s="4"/>
      <c r="H931" s="3"/>
      <c r="I931" s="3"/>
    </row>
    <row r="932" ht="16.5" customHeight="1">
      <c r="B932" s="1"/>
      <c r="E932" s="2"/>
      <c r="G932" s="4"/>
      <c r="H932" s="3"/>
      <c r="I932" s="3"/>
    </row>
    <row r="933" ht="16.5" customHeight="1">
      <c r="B933" s="1"/>
      <c r="E933" s="2"/>
      <c r="G933" s="4"/>
      <c r="H933" s="3"/>
      <c r="I933" s="3"/>
    </row>
    <row r="934" ht="16.5" customHeight="1">
      <c r="B934" s="1"/>
      <c r="E934" s="2"/>
      <c r="G934" s="4"/>
      <c r="H934" s="3"/>
      <c r="I934" s="3"/>
    </row>
    <row r="935" ht="16.5" customHeight="1">
      <c r="B935" s="1"/>
      <c r="E935" s="2"/>
      <c r="G935" s="4"/>
      <c r="H935" s="3"/>
      <c r="I935" s="3"/>
    </row>
    <row r="936" ht="16.5" customHeight="1">
      <c r="B936" s="1"/>
      <c r="E936" s="2"/>
      <c r="G936" s="4"/>
      <c r="H936" s="3"/>
      <c r="I936" s="3"/>
    </row>
    <row r="937" ht="16.5" customHeight="1">
      <c r="B937" s="1"/>
      <c r="E937" s="2"/>
      <c r="G937" s="4"/>
      <c r="H937" s="3"/>
      <c r="I937" s="3"/>
    </row>
    <row r="938" ht="16.5" customHeight="1">
      <c r="B938" s="1"/>
      <c r="E938" s="2"/>
      <c r="G938" s="4"/>
      <c r="H938" s="3"/>
      <c r="I938" s="3"/>
    </row>
    <row r="939" ht="16.5" customHeight="1">
      <c r="B939" s="1"/>
      <c r="E939" s="2"/>
      <c r="G939" s="4"/>
      <c r="H939" s="3"/>
      <c r="I939" s="3"/>
    </row>
    <row r="940" ht="16.5" customHeight="1">
      <c r="B940" s="1"/>
      <c r="E940" s="2"/>
      <c r="G940" s="4"/>
      <c r="H940" s="3"/>
      <c r="I940" s="3"/>
    </row>
    <row r="941" ht="16.5" customHeight="1">
      <c r="B941" s="1"/>
      <c r="E941" s="2"/>
      <c r="G941" s="4"/>
      <c r="H941" s="3"/>
      <c r="I941" s="3"/>
    </row>
    <row r="942" ht="16.5" customHeight="1">
      <c r="B942" s="1"/>
      <c r="E942" s="2"/>
      <c r="G942" s="4"/>
      <c r="H942" s="3"/>
      <c r="I942" s="3"/>
    </row>
    <row r="943" ht="16.5" customHeight="1">
      <c r="B943" s="1"/>
      <c r="E943" s="2"/>
      <c r="G943" s="4"/>
      <c r="H943" s="3"/>
      <c r="I943" s="3"/>
    </row>
    <row r="944" ht="16.5" customHeight="1">
      <c r="B944" s="1"/>
      <c r="E944" s="2"/>
      <c r="G944" s="4"/>
      <c r="H944" s="3"/>
      <c r="I944" s="3"/>
    </row>
    <row r="945" ht="16.5" customHeight="1">
      <c r="B945" s="1"/>
      <c r="E945" s="2"/>
      <c r="G945" s="4"/>
      <c r="H945" s="3"/>
      <c r="I945" s="3"/>
    </row>
    <row r="946" ht="16.5" customHeight="1">
      <c r="B946" s="1"/>
      <c r="E946" s="2"/>
      <c r="G946" s="4"/>
      <c r="H946" s="3"/>
      <c r="I946" s="3"/>
    </row>
    <row r="947" ht="16.5" customHeight="1">
      <c r="B947" s="1"/>
      <c r="E947" s="2"/>
      <c r="G947" s="4"/>
      <c r="H947" s="3"/>
      <c r="I947" s="3"/>
    </row>
    <row r="948" ht="16.5" customHeight="1">
      <c r="B948" s="1"/>
      <c r="E948" s="2"/>
      <c r="G948" s="4"/>
      <c r="H948" s="3"/>
      <c r="I948" s="3"/>
    </row>
    <row r="949" ht="16.5" customHeight="1">
      <c r="B949" s="1"/>
      <c r="E949" s="2"/>
      <c r="G949" s="4"/>
      <c r="H949" s="3"/>
      <c r="I949" s="3"/>
    </row>
    <row r="950" ht="16.5" customHeight="1">
      <c r="B950" s="1"/>
      <c r="E950" s="2"/>
      <c r="G950" s="4"/>
      <c r="H950" s="3"/>
      <c r="I950" s="3"/>
    </row>
    <row r="951" ht="16.5" customHeight="1">
      <c r="B951" s="1"/>
      <c r="E951" s="2"/>
      <c r="G951" s="4"/>
      <c r="H951" s="3"/>
      <c r="I951" s="3"/>
    </row>
    <row r="952" ht="16.5" customHeight="1">
      <c r="B952" s="1"/>
      <c r="E952" s="2"/>
      <c r="G952" s="4"/>
      <c r="H952" s="3"/>
      <c r="I952" s="3"/>
    </row>
    <row r="953" ht="16.5" customHeight="1">
      <c r="B953" s="1"/>
      <c r="E953" s="2"/>
      <c r="G953" s="4"/>
      <c r="H953" s="3"/>
      <c r="I953" s="3"/>
    </row>
    <row r="954" ht="16.5" customHeight="1">
      <c r="B954" s="1"/>
      <c r="E954" s="2"/>
      <c r="G954" s="4"/>
      <c r="H954" s="3"/>
      <c r="I954" s="3"/>
    </row>
    <row r="955" ht="16.5" customHeight="1">
      <c r="B955" s="1"/>
      <c r="E955" s="2"/>
      <c r="G955" s="4"/>
      <c r="H955" s="3"/>
      <c r="I955" s="3"/>
    </row>
    <row r="956" ht="16.5" customHeight="1">
      <c r="B956" s="1"/>
      <c r="E956" s="2"/>
      <c r="G956" s="4"/>
      <c r="H956" s="3"/>
      <c r="I956" s="3"/>
    </row>
    <row r="957" ht="16.5" customHeight="1">
      <c r="B957" s="1"/>
      <c r="E957" s="2"/>
      <c r="G957" s="4"/>
      <c r="H957" s="3"/>
      <c r="I957" s="3"/>
    </row>
    <row r="958" ht="16.5" customHeight="1">
      <c r="B958" s="1"/>
      <c r="E958" s="2"/>
      <c r="G958" s="4"/>
      <c r="H958" s="3"/>
      <c r="I958" s="3"/>
    </row>
    <row r="959" ht="16.5" customHeight="1">
      <c r="B959" s="1"/>
      <c r="E959" s="2"/>
      <c r="G959" s="4"/>
      <c r="H959" s="3"/>
      <c r="I959" s="3"/>
    </row>
    <row r="960" ht="16.5" customHeight="1">
      <c r="B960" s="1"/>
      <c r="E960" s="2"/>
      <c r="G960" s="4"/>
      <c r="H960" s="3"/>
      <c r="I960" s="3"/>
    </row>
    <row r="961" ht="16.5" customHeight="1">
      <c r="B961" s="1"/>
      <c r="E961" s="2"/>
      <c r="G961" s="4"/>
      <c r="H961" s="3"/>
      <c r="I961" s="3"/>
    </row>
    <row r="962" ht="16.5" customHeight="1">
      <c r="B962" s="1"/>
      <c r="E962" s="2"/>
      <c r="G962" s="4"/>
      <c r="H962" s="3"/>
      <c r="I962" s="3"/>
    </row>
    <row r="963" ht="16.5" customHeight="1">
      <c r="B963" s="1"/>
      <c r="E963" s="2"/>
      <c r="G963" s="4"/>
      <c r="H963" s="3"/>
      <c r="I963" s="3"/>
    </row>
    <row r="964" ht="16.5" customHeight="1">
      <c r="B964" s="1"/>
      <c r="E964" s="2"/>
      <c r="G964" s="4"/>
      <c r="H964" s="3"/>
      <c r="I964" s="3"/>
    </row>
    <row r="965" ht="16.5" customHeight="1">
      <c r="B965" s="1"/>
      <c r="E965" s="2"/>
      <c r="G965" s="4"/>
      <c r="H965" s="3"/>
      <c r="I965" s="3"/>
    </row>
    <row r="966" ht="16.5" customHeight="1">
      <c r="B966" s="1"/>
      <c r="E966" s="2"/>
      <c r="G966" s="4"/>
      <c r="H966" s="3"/>
      <c r="I966" s="3"/>
    </row>
    <row r="967" ht="16.5" customHeight="1">
      <c r="B967" s="1"/>
      <c r="E967" s="2"/>
      <c r="G967" s="4"/>
      <c r="H967" s="3"/>
      <c r="I967" s="3"/>
    </row>
    <row r="968" ht="16.5" customHeight="1">
      <c r="B968" s="1"/>
      <c r="E968" s="2"/>
      <c r="G968" s="4"/>
      <c r="H968" s="3"/>
      <c r="I968" s="3"/>
    </row>
    <row r="969" ht="16.5" customHeight="1">
      <c r="B969" s="1"/>
      <c r="E969" s="2"/>
      <c r="G969" s="4"/>
      <c r="H969" s="3"/>
      <c r="I969" s="3"/>
    </row>
    <row r="970" ht="16.5" customHeight="1">
      <c r="B970" s="1"/>
      <c r="E970" s="2"/>
      <c r="G970" s="4"/>
      <c r="H970" s="3"/>
      <c r="I970" s="3"/>
    </row>
    <row r="971" ht="16.5" customHeight="1">
      <c r="B971" s="1"/>
      <c r="E971" s="2"/>
      <c r="G971" s="4"/>
      <c r="H971" s="3"/>
      <c r="I971" s="3"/>
    </row>
    <row r="972" ht="16.5" customHeight="1">
      <c r="B972" s="1"/>
      <c r="E972" s="2"/>
      <c r="G972" s="4"/>
      <c r="H972" s="3"/>
      <c r="I972" s="3"/>
    </row>
    <row r="973" ht="16.5" customHeight="1">
      <c r="B973" s="1"/>
      <c r="E973" s="2"/>
      <c r="G973" s="4"/>
      <c r="H973" s="3"/>
      <c r="I973" s="3"/>
    </row>
    <row r="974" ht="16.5" customHeight="1">
      <c r="B974" s="1"/>
      <c r="E974" s="2"/>
      <c r="G974" s="4"/>
      <c r="H974" s="3"/>
      <c r="I974" s="3"/>
    </row>
    <row r="975" ht="16.5" customHeight="1">
      <c r="B975" s="1"/>
      <c r="E975" s="2"/>
      <c r="G975" s="4"/>
      <c r="H975" s="3"/>
      <c r="I975" s="3"/>
    </row>
    <row r="976" ht="16.5" customHeight="1">
      <c r="B976" s="1"/>
      <c r="E976" s="2"/>
      <c r="G976" s="4"/>
      <c r="H976" s="3"/>
      <c r="I976" s="3"/>
    </row>
    <row r="977" ht="16.5" customHeight="1">
      <c r="B977" s="1"/>
      <c r="E977" s="2"/>
      <c r="G977" s="4"/>
      <c r="H977" s="3"/>
      <c r="I977" s="3"/>
    </row>
    <row r="978" ht="16.5" customHeight="1">
      <c r="B978" s="1"/>
      <c r="E978" s="2"/>
      <c r="G978" s="4"/>
      <c r="H978" s="3"/>
      <c r="I978" s="3"/>
    </row>
    <row r="979" ht="16.5" customHeight="1">
      <c r="B979" s="1"/>
      <c r="E979" s="2"/>
      <c r="G979" s="4"/>
      <c r="H979" s="3"/>
      <c r="I979" s="3"/>
    </row>
    <row r="980" ht="16.5" customHeight="1">
      <c r="B980" s="1"/>
      <c r="E980" s="2"/>
      <c r="G980" s="4"/>
      <c r="H980" s="3"/>
      <c r="I980" s="3"/>
    </row>
    <row r="981" ht="16.5" customHeight="1">
      <c r="B981" s="1"/>
      <c r="E981" s="2"/>
      <c r="G981" s="4"/>
      <c r="H981" s="3"/>
      <c r="I981" s="3"/>
    </row>
    <row r="982" ht="16.5" customHeight="1">
      <c r="B982" s="1"/>
      <c r="E982" s="2"/>
      <c r="G982" s="4"/>
      <c r="H982" s="3"/>
      <c r="I982" s="3"/>
    </row>
    <row r="983" ht="16.5" customHeight="1">
      <c r="B983" s="1"/>
      <c r="E983" s="2"/>
      <c r="G983" s="4"/>
      <c r="H983" s="3"/>
      <c r="I983" s="3"/>
    </row>
    <row r="984" ht="16.5" customHeight="1">
      <c r="B984" s="1"/>
      <c r="E984" s="2"/>
      <c r="G984" s="4"/>
      <c r="H984" s="3"/>
      <c r="I984" s="3"/>
    </row>
    <row r="985" ht="16.5" customHeight="1">
      <c r="B985" s="1"/>
      <c r="E985" s="2"/>
      <c r="G985" s="4"/>
      <c r="H985" s="3"/>
      <c r="I985" s="3"/>
    </row>
    <row r="986" ht="16.5" customHeight="1">
      <c r="B986" s="1"/>
      <c r="E986" s="2"/>
      <c r="G986" s="4"/>
      <c r="H986" s="3"/>
      <c r="I986" s="3"/>
    </row>
    <row r="987" ht="16.5" customHeight="1">
      <c r="B987" s="1"/>
      <c r="E987" s="2"/>
      <c r="G987" s="4"/>
      <c r="H987" s="3"/>
      <c r="I987" s="3"/>
    </row>
    <row r="988" ht="16.5" customHeight="1">
      <c r="B988" s="1"/>
      <c r="E988" s="2"/>
      <c r="G988" s="4"/>
      <c r="H988" s="3"/>
      <c r="I988" s="3"/>
    </row>
    <row r="989" ht="16.5" customHeight="1">
      <c r="B989" s="1"/>
      <c r="E989" s="2"/>
      <c r="G989" s="4"/>
      <c r="H989" s="3"/>
      <c r="I989" s="3"/>
    </row>
    <row r="990" ht="16.5" customHeight="1">
      <c r="B990" s="1"/>
      <c r="E990" s="2"/>
      <c r="G990" s="4"/>
      <c r="H990" s="3"/>
      <c r="I990" s="3"/>
    </row>
    <row r="991" ht="16.5" customHeight="1">
      <c r="B991" s="1"/>
      <c r="E991" s="2"/>
      <c r="G991" s="4"/>
      <c r="H991" s="3"/>
      <c r="I991" s="3"/>
    </row>
    <row r="992" ht="16.5" customHeight="1">
      <c r="B992" s="1"/>
      <c r="E992" s="2"/>
      <c r="G992" s="4"/>
      <c r="H992" s="3"/>
      <c r="I992" s="3"/>
    </row>
    <row r="993" ht="16.5" customHeight="1">
      <c r="B993" s="1"/>
      <c r="E993" s="2"/>
      <c r="G993" s="4"/>
      <c r="H993" s="3"/>
      <c r="I993" s="3"/>
    </row>
    <row r="994" ht="16.5" customHeight="1">
      <c r="B994" s="1"/>
      <c r="E994" s="2"/>
      <c r="G994" s="4"/>
      <c r="H994" s="3"/>
      <c r="I994" s="3"/>
    </row>
    <row r="995" ht="16.5" customHeight="1">
      <c r="B995" s="1"/>
      <c r="E995" s="2"/>
      <c r="G995" s="4"/>
      <c r="H995" s="3"/>
      <c r="I995" s="3"/>
    </row>
    <row r="996" ht="16.5" customHeight="1">
      <c r="B996" s="1"/>
      <c r="E996" s="2"/>
      <c r="G996" s="4"/>
      <c r="H996" s="3"/>
      <c r="I996" s="3"/>
    </row>
    <row r="997" ht="16.5" customHeight="1">
      <c r="B997" s="1"/>
      <c r="E997" s="2"/>
      <c r="G997" s="4"/>
      <c r="H997" s="3"/>
      <c r="I997" s="3"/>
    </row>
    <row r="998" ht="16.5" customHeight="1">
      <c r="B998" s="1"/>
      <c r="E998" s="2"/>
      <c r="G998" s="4"/>
      <c r="H998" s="3"/>
      <c r="I998" s="3"/>
    </row>
    <row r="999" ht="16.5" customHeight="1">
      <c r="B999" s="1"/>
      <c r="E999" s="2"/>
      <c r="G999" s="4"/>
      <c r="H999" s="3"/>
      <c r="I999" s="3"/>
    </row>
    <row r="1000" ht="16.5" customHeight="1">
      <c r="B1000" s="1"/>
      <c r="E1000" s="2"/>
      <c r="G1000" s="4"/>
      <c r="H1000" s="3"/>
      <c r="I1000" s="3"/>
    </row>
    <row r="1001" ht="16.5" customHeight="1">
      <c r="B1001" s="1"/>
      <c r="E1001" s="2"/>
      <c r="G1001" s="4"/>
      <c r="H1001" s="3"/>
      <c r="I1001" s="3"/>
    </row>
    <row r="1002" ht="16.5" customHeight="1">
      <c r="B1002" s="1"/>
      <c r="E1002" s="2"/>
      <c r="G1002" s="4"/>
      <c r="H1002" s="3"/>
      <c r="I1002" s="3"/>
    </row>
    <row r="1003" ht="16.5" customHeight="1">
      <c r="B1003" s="1"/>
      <c r="E1003" s="2"/>
      <c r="G1003" s="4"/>
      <c r="H1003" s="3"/>
      <c r="I1003" s="3"/>
    </row>
    <row r="1004" ht="16.5" customHeight="1">
      <c r="B1004" s="1"/>
      <c r="E1004" s="2"/>
      <c r="G1004" s="4"/>
      <c r="H1004" s="3"/>
      <c r="I1004" s="3"/>
    </row>
    <row r="1005" ht="16.5" customHeight="1">
      <c r="B1005" s="1"/>
      <c r="E1005" s="2"/>
      <c r="G1005" s="4"/>
      <c r="H1005" s="3"/>
      <c r="I1005" s="3"/>
    </row>
    <row r="1006" ht="16.5" customHeight="1">
      <c r="B1006" s="1"/>
      <c r="E1006" s="2"/>
      <c r="G1006" s="4"/>
      <c r="H1006" s="3"/>
      <c r="I1006" s="3"/>
    </row>
    <row r="1007" ht="16.5" customHeight="1">
      <c r="B1007" s="1"/>
      <c r="E1007" s="2"/>
      <c r="G1007" s="4"/>
      <c r="H1007" s="3"/>
      <c r="I1007" s="3"/>
    </row>
    <row r="1008" ht="16.5" customHeight="1">
      <c r="B1008" s="1"/>
      <c r="E1008" s="2"/>
      <c r="G1008" s="4"/>
      <c r="H1008" s="3"/>
      <c r="I1008" s="3"/>
    </row>
    <row r="1009" ht="16.5" customHeight="1">
      <c r="B1009" s="1"/>
      <c r="E1009" s="2"/>
      <c r="G1009" s="4"/>
      <c r="H1009" s="3"/>
      <c r="I1009" s="3"/>
    </row>
    <row r="1010" ht="16.5" customHeight="1">
      <c r="B1010" s="1"/>
      <c r="E1010" s="2"/>
      <c r="G1010" s="4"/>
      <c r="H1010" s="3"/>
      <c r="I1010" s="3"/>
    </row>
    <row r="1011" ht="16.5" customHeight="1">
      <c r="B1011" s="1"/>
      <c r="E1011" s="2"/>
      <c r="G1011" s="4"/>
      <c r="H1011" s="3"/>
      <c r="I1011" s="3"/>
    </row>
    <row r="1012" ht="16.5" customHeight="1">
      <c r="B1012" s="1"/>
      <c r="E1012" s="2"/>
      <c r="G1012" s="4"/>
      <c r="H1012" s="3"/>
      <c r="I1012" s="3"/>
    </row>
    <row r="1013" ht="16.5" customHeight="1">
      <c r="B1013" s="1"/>
      <c r="E1013" s="2"/>
      <c r="G1013" s="4"/>
      <c r="H1013" s="3"/>
      <c r="I1013" s="3"/>
    </row>
    <row r="1014" ht="16.5" customHeight="1">
      <c r="B1014" s="1"/>
      <c r="E1014" s="2"/>
      <c r="G1014" s="4"/>
      <c r="H1014" s="3"/>
      <c r="I1014" s="3"/>
    </row>
    <row r="1015" ht="16.5" customHeight="1">
      <c r="B1015" s="1"/>
      <c r="E1015" s="2"/>
      <c r="G1015" s="4"/>
      <c r="H1015" s="3"/>
      <c r="I1015" s="3"/>
    </row>
    <row r="1016" ht="16.5" customHeight="1">
      <c r="B1016" s="1"/>
      <c r="E1016" s="2"/>
      <c r="G1016" s="4"/>
      <c r="H1016" s="3"/>
      <c r="I1016" s="3"/>
    </row>
  </sheetData>
  <autoFilter ref="$B$3:$L$3"/>
  <mergeCells count="1">
    <mergeCell ref="B2:H2"/>
  </mergeCells>
  <printOptions/>
  <pageMargins bottom="0.7480314960629921" footer="0.0" header="0.0" left="0.7086614173228347" right="0.7086614173228347" top="0.7480314960629921"/>
  <pageSetup paperSize="9" scale="60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2.0"/>
    <col customWidth="1" min="5" max="5" width="25.57"/>
    <col customWidth="1" min="6" max="6" width="9.0"/>
    <col customWidth="1" min="7" max="7" width="8.71"/>
    <col customWidth="1" min="8" max="10" width="9.0"/>
    <col customWidth="1" min="11" max="12" width="8.71"/>
    <col customWidth="1" min="13" max="13" width="10.86"/>
    <col customWidth="1" min="14" max="15" width="10.14"/>
    <col customWidth="1" min="16" max="16" width="11.14"/>
    <col customWidth="1" min="17" max="17" width="9.0"/>
    <col customWidth="1" min="18" max="26" width="8.71"/>
  </cols>
  <sheetData>
    <row r="1" ht="10.5" customHeight="1">
      <c r="B1" s="1"/>
      <c r="F1" s="2"/>
      <c r="H1" s="4"/>
      <c r="I1" s="3"/>
      <c r="J1" s="3"/>
      <c r="O1" s="4"/>
      <c r="P1" s="4"/>
      <c r="Q1" s="4"/>
    </row>
    <row r="2" ht="35.25" customHeight="1">
      <c r="B2" s="5" t="s">
        <v>367</v>
      </c>
      <c r="J2" s="5"/>
      <c r="O2" s="4"/>
      <c r="P2" s="4"/>
      <c r="Q2" s="4"/>
    </row>
    <row r="3" ht="27.75" customHeight="1">
      <c r="B3" s="6" t="s">
        <v>1</v>
      </c>
      <c r="C3" s="7" t="s">
        <v>5</v>
      </c>
      <c r="D3" s="7" t="s">
        <v>368</v>
      </c>
      <c r="E3" s="7" t="s">
        <v>6</v>
      </c>
      <c r="F3" s="7" t="s">
        <v>7</v>
      </c>
      <c r="G3" s="7" t="s">
        <v>8</v>
      </c>
      <c r="H3" s="9" t="s">
        <v>9</v>
      </c>
      <c r="I3" s="8" t="s">
        <v>10</v>
      </c>
      <c r="J3" s="11" t="s">
        <v>11</v>
      </c>
      <c r="K3" s="11" t="s">
        <v>12</v>
      </c>
      <c r="L3" s="12" t="s">
        <v>13</v>
      </c>
      <c r="M3" s="13"/>
      <c r="N3" s="28" t="s">
        <v>303</v>
      </c>
      <c r="O3" s="122"/>
      <c r="P3" s="4"/>
      <c r="Q3" s="4"/>
    </row>
    <row r="4" ht="16.5" customHeight="1">
      <c r="B4" s="14">
        <v>44973.0</v>
      </c>
      <c r="C4" s="15"/>
      <c r="D4" s="15"/>
      <c r="E4" s="15" t="s">
        <v>169</v>
      </c>
      <c r="F4" s="15"/>
      <c r="G4" s="15">
        <v>600.0</v>
      </c>
      <c r="H4" s="16"/>
      <c r="I4" s="17">
        <v>476.64</v>
      </c>
      <c r="J4" s="17">
        <v>0.7944</v>
      </c>
      <c r="K4" s="17"/>
      <c r="L4" s="17"/>
      <c r="M4" s="17"/>
      <c r="O4" s="4"/>
      <c r="P4" s="4"/>
      <c r="Q4" s="4"/>
    </row>
    <row r="5" ht="16.5" customHeight="1">
      <c r="B5" s="14">
        <v>44979.0</v>
      </c>
      <c r="C5" s="15"/>
      <c r="D5" s="15"/>
      <c r="E5" s="15" t="s">
        <v>169</v>
      </c>
      <c r="F5" s="15"/>
      <c r="G5" s="15">
        <v>600.0</v>
      </c>
      <c r="H5" s="16"/>
      <c r="I5" s="17"/>
      <c r="J5" s="17"/>
      <c r="K5" s="17"/>
      <c r="L5" s="17"/>
      <c r="M5" s="17"/>
      <c r="O5" s="4"/>
      <c r="P5" s="4"/>
      <c r="Q5" s="4"/>
    </row>
    <row r="6" ht="16.5" customHeight="1">
      <c r="B6" s="14">
        <v>44987.0</v>
      </c>
      <c r="C6" s="15"/>
      <c r="D6" s="15"/>
      <c r="E6" s="15"/>
      <c r="F6" s="15"/>
      <c r="G6" s="15"/>
      <c r="H6" s="16">
        <v>980.0</v>
      </c>
      <c r="I6" s="17"/>
      <c r="J6" s="17"/>
      <c r="K6" s="17"/>
      <c r="L6" s="17"/>
      <c r="M6" s="17"/>
      <c r="O6" s="4"/>
      <c r="P6" s="4"/>
      <c r="Q6" s="4"/>
    </row>
    <row r="7" ht="16.5" customHeight="1">
      <c r="B7" s="14">
        <v>44988.0</v>
      </c>
      <c r="C7" s="15"/>
      <c r="D7" s="15"/>
      <c r="E7" s="15" t="s">
        <v>169</v>
      </c>
      <c r="F7" s="15"/>
      <c r="G7" s="15">
        <v>800.0</v>
      </c>
      <c r="H7" s="16">
        <f t="shared" ref="H7:H8" si="1">H6+F7-G7</f>
        <v>180</v>
      </c>
      <c r="I7" s="17"/>
      <c r="J7" s="17"/>
      <c r="K7" s="17"/>
      <c r="L7" s="17"/>
      <c r="M7" s="17"/>
      <c r="O7" s="4"/>
      <c r="P7" s="4"/>
      <c r="Q7" s="4"/>
    </row>
    <row r="8" ht="16.5" customHeight="1">
      <c r="B8" s="14">
        <v>45001.0</v>
      </c>
      <c r="C8" s="15" t="s">
        <v>45</v>
      </c>
      <c r="D8" s="15"/>
      <c r="E8" s="15"/>
      <c r="F8" s="15">
        <v>2000.0</v>
      </c>
      <c r="G8" s="15"/>
      <c r="H8" s="16">
        <f t="shared" si="1"/>
        <v>2180</v>
      </c>
      <c r="I8" s="17"/>
      <c r="J8" s="17"/>
      <c r="K8" s="17"/>
      <c r="L8" s="17"/>
      <c r="M8" s="17"/>
      <c r="O8" s="4"/>
      <c r="P8" s="4"/>
      <c r="Q8" s="4"/>
    </row>
    <row r="9" ht="16.5" customHeight="1">
      <c r="B9" s="14">
        <v>45013.0</v>
      </c>
      <c r="C9" s="15"/>
      <c r="D9" s="15"/>
      <c r="E9" s="15" t="s">
        <v>169</v>
      </c>
      <c r="F9" s="15"/>
      <c r="G9" s="15">
        <v>800.0</v>
      </c>
      <c r="H9" s="16">
        <v>1380.0</v>
      </c>
      <c r="I9" s="17"/>
      <c r="J9" s="17"/>
      <c r="K9" s="17"/>
      <c r="L9" s="17"/>
      <c r="M9" s="17"/>
      <c r="O9" s="4"/>
      <c r="P9" s="4"/>
      <c r="Q9" s="4"/>
    </row>
    <row r="10" ht="16.5" customHeight="1">
      <c r="B10" s="14">
        <v>45030.0</v>
      </c>
      <c r="C10" s="15" t="s">
        <v>45</v>
      </c>
      <c r="D10" s="15"/>
      <c r="E10" s="17"/>
      <c r="F10" s="15">
        <v>2000.0</v>
      </c>
      <c r="G10" s="15"/>
      <c r="H10" s="16">
        <v>3380.0</v>
      </c>
      <c r="I10" s="17"/>
      <c r="J10" s="17"/>
      <c r="K10" s="17"/>
      <c r="L10" s="17"/>
      <c r="M10" s="17"/>
      <c r="O10" s="4"/>
      <c r="P10" s="4"/>
      <c r="Q10" s="4"/>
    </row>
    <row r="11" ht="16.5" customHeight="1">
      <c r="B11" s="14">
        <v>45063.0</v>
      </c>
      <c r="C11" s="15" t="s">
        <v>14</v>
      </c>
      <c r="D11" s="15"/>
      <c r="E11" s="17"/>
      <c r="F11" s="15"/>
      <c r="G11" s="15"/>
      <c r="H11" s="16">
        <v>2400.0</v>
      </c>
      <c r="I11" s="17"/>
      <c r="J11" s="17"/>
      <c r="K11" s="17"/>
      <c r="L11" s="17"/>
      <c r="M11" s="17"/>
      <c r="O11" s="4"/>
      <c r="P11" s="4"/>
      <c r="Q11" s="4"/>
    </row>
    <row r="12" ht="16.5" customHeight="1">
      <c r="B12" s="14">
        <v>45065.0</v>
      </c>
      <c r="C12" s="15"/>
      <c r="D12" s="15"/>
      <c r="E12" s="15" t="s">
        <v>169</v>
      </c>
      <c r="F12" s="15"/>
      <c r="G12" s="15">
        <v>800.0</v>
      </c>
      <c r="H12" s="16">
        <v>1600.0</v>
      </c>
      <c r="I12" s="17"/>
      <c r="J12" s="17"/>
      <c r="K12" s="17"/>
      <c r="L12" s="17"/>
      <c r="M12" s="17"/>
      <c r="O12" s="4"/>
      <c r="P12" s="4"/>
      <c r="Q12" s="4"/>
    </row>
    <row r="13" ht="16.5" customHeight="1">
      <c r="B13" s="14">
        <v>45068.0</v>
      </c>
      <c r="C13" s="15"/>
      <c r="D13" s="15"/>
      <c r="E13" s="17"/>
      <c r="F13" s="15">
        <v>6000.0</v>
      </c>
      <c r="G13" s="15"/>
      <c r="H13" s="16">
        <v>7600.0</v>
      </c>
      <c r="I13" s="17"/>
      <c r="J13" s="17"/>
      <c r="K13" s="17"/>
      <c r="L13" s="17"/>
      <c r="M13" s="17"/>
      <c r="O13" s="4"/>
      <c r="P13" s="4"/>
      <c r="Q13" s="4"/>
    </row>
    <row r="14" ht="16.5" customHeight="1">
      <c r="B14" s="14">
        <v>45070.0</v>
      </c>
      <c r="C14" s="15"/>
      <c r="D14" s="15"/>
      <c r="E14" s="15" t="s">
        <v>369</v>
      </c>
      <c r="F14" s="15"/>
      <c r="G14" s="15">
        <v>2300.0</v>
      </c>
      <c r="H14" s="16">
        <v>5300.0</v>
      </c>
      <c r="I14" s="17"/>
      <c r="J14" s="17"/>
      <c r="K14" s="17"/>
      <c r="L14" s="17"/>
      <c r="M14" s="17"/>
      <c r="O14" s="4"/>
      <c r="P14" s="4"/>
      <c r="Q14" s="4"/>
    </row>
    <row r="15" ht="16.5" customHeight="1">
      <c r="B15" s="14">
        <v>45070.0</v>
      </c>
      <c r="C15" s="15"/>
      <c r="D15" s="15"/>
      <c r="E15" s="17" t="s">
        <v>370</v>
      </c>
      <c r="F15" s="15"/>
      <c r="G15" s="15">
        <v>2400.0</v>
      </c>
      <c r="H15" s="16">
        <v>2900.0</v>
      </c>
      <c r="I15" s="17"/>
      <c r="J15" s="17"/>
      <c r="K15" s="17"/>
      <c r="L15" s="17"/>
      <c r="M15" s="17"/>
      <c r="O15" s="4"/>
      <c r="P15" s="4"/>
      <c r="Q15" s="4"/>
    </row>
    <row r="16" ht="16.5" customHeight="1">
      <c r="B16" s="14">
        <v>45124.0</v>
      </c>
      <c r="C16" s="15"/>
      <c r="D16" s="15"/>
      <c r="E16" s="15" t="s">
        <v>169</v>
      </c>
      <c r="F16" s="15"/>
      <c r="G16" s="15">
        <v>800.0</v>
      </c>
      <c r="H16" s="16">
        <v>2100.0</v>
      </c>
      <c r="I16" s="17"/>
      <c r="J16" s="17"/>
      <c r="K16" s="17"/>
      <c r="L16" s="17"/>
      <c r="M16" s="17"/>
      <c r="O16" s="4"/>
      <c r="P16" s="4"/>
      <c r="Q16" s="4"/>
    </row>
    <row r="17" ht="16.5" customHeight="1">
      <c r="B17" s="14">
        <v>45132.0</v>
      </c>
      <c r="C17" s="15"/>
      <c r="D17" s="15"/>
      <c r="E17" s="17" t="s">
        <v>372</v>
      </c>
      <c r="F17" s="15"/>
      <c r="G17" s="15">
        <v>147.0</v>
      </c>
      <c r="H17" s="16">
        <v>1953.0</v>
      </c>
      <c r="I17" s="17"/>
      <c r="J17" s="17"/>
      <c r="K17" s="17"/>
      <c r="L17" s="17"/>
      <c r="M17" s="17"/>
      <c r="O17" s="4"/>
      <c r="P17" s="4"/>
      <c r="Q17" s="4"/>
    </row>
    <row r="18" ht="16.5" customHeight="1">
      <c r="B18" s="14">
        <v>45138.0</v>
      </c>
      <c r="C18" s="15"/>
      <c r="D18" s="15"/>
      <c r="E18" s="17" t="s">
        <v>373</v>
      </c>
      <c r="F18" s="15"/>
      <c r="G18" s="15">
        <v>400.0</v>
      </c>
      <c r="H18" s="16">
        <v>1553.0</v>
      </c>
      <c r="I18" s="17"/>
      <c r="J18" s="17"/>
      <c r="K18" s="17"/>
      <c r="L18" s="17"/>
      <c r="M18" s="17"/>
      <c r="O18" s="4"/>
      <c r="P18" s="4"/>
      <c r="Q18" s="4"/>
    </row>
    <row r="19" ht="16.5" customHeight="1">
      <c r="B19" s="14">
        <v>45181.0</v>
      </c>
      <c r="C19" s="15"/>
      <c r="D19" s="15"/>
      <c r="E19" s="15" t="s">
        <v>169</v>
      </c>
      <c r="F19" s="15"/>
      <c r="G19" s="15">
        <v>800.0</v>
      </c>
      <c r="H19" s="16">
        <f>H18+F19-G19</f>
        <v>753</v>
      </c>
      <c r="I19" s="17"/>
      <c r="J19" s="17"/>
      <c r="K19" s="17"/>
      <c r="L19" s="17"/>
      <c r="M19" s="17"/>
      <c r="O19" s="4"/>
      <c r="P19" s="4"/>
      <c r="Q19" s="4"/>
    </row>
    <row r="20" ht="16.5" customHeight="1">
      <c r="B20" s="14"/>
      <c r="C20" s="15"/>
      <c r="D20" s="15"/>
      <c r="E20" s="17"/>
      <c r="F20" s="15"/>
      <c r="G20" s="15"/>
      <c r="H20" s="16">
        <v>1470.0</v>
      </c>
      <c r="I20" s="17"/>
      <c r="J20" s="17"/>
      <c r="K20" s="17"/>
      <c r="L20" s="17"/>
      <c r="M20" s="17"/>
      <c r="O20" s="4"/>
      <c r="P20" s="4"/>
      <c r="Q20" s="4"/>
    </row>
    <row r="21" ht="16.5" customHeight="1">
      <c r="B21" s="14">
        <v>45229.0</v>
      </c>
      <c r="C21" s="15"/>
      <c r="D21" s="15"/>
      <c r="E21" s="15" t="s">
        <v>169</v>
      </c>
      <c r="F21" s="15"/>
      <c r="G21" s="15">
        <v>1450.0</v>
      </c>
      <c r="H21" s="16">
        <f>H20-G21</f>
        <v>20</v>
      </c>
      <c r="I21" s="17"/>
      <c r="J21" s="17"/>
      <c r="K21" s="17"/>
      <c r="L21" s="17"/>
      <c r="M21" s="17"/>
      <c r="O21" s="4"/>
      <c r="P21" s="4"/>
      <c r="Q21" s="4"/>
    </row>
    <row r="22" ht="16.5" customHeight="1">
      <c r="B22" s="14">
        <v>45229.0</v>
      </c>
      <c r="C22" s="15"/>
      <c r="D22" s="15"/>
      <c r="E22" s="15"/>
      <c r="F22" s="15">
        <v>2000.0</v>
      </c>
      <c r="G22" s="15"/>
      <c r="H22" s="16">
        <v>2020.0</v>
      </c>
      <c r="I22" s="17"/>
      <c r="J22" s="17"/>
      <c r="K22" s="17"/>
      <c r="L22" s="17"/>
      <c r="M22" s="17"/>
      <c r="O22" s="4"/>
      <c r="P22" s="4"/>
      <c r="Q22" s="4"/>
    </row>
    <row r="23" ht="16.5" customHeight="1">
      <c r="B23" s="14">
        <v>45239.0</v>
      </c>
      <c r="C23" s="15"/>
      <c r="D23" s="15"/>
      <c r="E23" s="15" t="s">
        <v>169</v>
      </c>
      <c r="F23" s="15"/>
      <c r="G23" s="15">
        <v>1600.0</v>
      </c>
      <c r="H23" s="16">
        <f t="shared" ref="H23:H25" si="2">H22-G23</f>
        <v>420</v>
      </c>
      <c r="I23" s="17"/>
      <c r="J23" s="17">
        <v>0.7786</v>
      </c>
      <c r="K23" s="17"/>
      <c r="L23" s="17"/>
      <c r="M23" s="17"/>
      <c r="O23" s="4"/>
      <c r="P23" s="4"/>
      <c r="Q23" s="4"/>
    </row>
    <row r="24" ht="16.5" customHeight="1">
      <c r="B24" s="14">
        <v>45245.0</v>
      </c>
      <c r="C24" s="15"/>
      <c r="D24" s="15"/>
      <c r="E24" s="15" t="s">
        <v>376</v>
      </c>
      <c r="F24" s="15"/>
      <c r="G24" s="15">
        <v>16.0</v>
      </c>
      <c r="H24" s="16">
        <f t="shared" si="2"/>
        <v>404</v>
      </c>
      <c r="I24" s="17"/>
      <c r="J24" s="17"/>
      <c r="K24" s="17"/>
      <c r="L24" s="17"/>
      <c r="M24" s="17"/>
      <c r="O24" s="4"/>
      <c r="P24" s="4"/>
      <c r="Q24" s="4"/>
    </row>
    <row r="25" ht="16.5" customHeight="1">
      <c r="B25" s="14">
        <v>45245.0</v>
      </c>
      <c r="C25" s="15"/>
      <c r="D25" s="15"/>
      <c r="E25" s="15" t="s">
        <v>377</v>
      </c>
      <c r="F25" s="15"/>
      <c r="G25" s="15">
        <v>16.0</v>
      </c>
      <c r="H25" s="16">
        <f t="shared" si="2"/>
        <v>388</v>
      </c>
      <c r="I25" s="17"/>
      <c r="J25" s="17"/>
      <c r="K25" s="17"/>
      <c r="L25" s="17"/>
      <c r="M25" s="17"/>
      <c r="O25" s="4"/>
      <c r="P25" s="4"/>
      <c r="Q25" s="4"/>
    </row>
    <row r="26" ht="16.5" customHeight="1">
      <c r="B26" s="14">
        <v>45257.0</v>
      </c>
      <c r="C26" s="15"/>
      <c r="D26" s="15"/>
      <c r="E26" s="15"/>
      <c r="F26" s="15">
        <v>4000.0</v>
      </c>
      <c r="G26" s="15"/>
      <c r="H26" s="16">
        <f>H25+F26</f>
        <v>4388</v>
      </c>
      <c r="I26" s="17"/>
      <c r="J26" s="17"/>
      <c r="K26" s="17"/>
      <c r="L26" s="17"/>
      <c r="M26" s="17"/>
      <c r="O26" s="4"/>
      <c r="P26" s="4"/>
      <c r="Q26" s="4"/>
    </row>
    <row r="27" ht="16.5" customHeight="1">
      <c r="B27" s="14">
        <v>45257.0</v>
      </c>
      <c r="C27" s="15"/>
      <c r="D27" s="15"/>
      <c r="E27" s="15" t="s">
        <v>376</v>
      </c>
      <c r="F27" s="15"/>
      <c r="G27" s="15">
        <v>1240.0</v>
      </c>
      <c r="H27" s="16">
        <f t="shared" ref="H27:H32" si="3">H26-G27</f>
        <v>3148</v>
      </c>
      <c r="I27" s="17"/>
      <c r="J27" s="17"/>
      <c r="K27" s="17"/>
      <c r="L27" s="17"/>
      <c r="M27" s="17"/>
      <c r="O27" s="4"/>
      <c r="P27" s="4"/>
      <c r="Q27" s="4"/>
    </row>
    <row r="28" ht="16.5" customHeight="1">
      <c r="B28" s="14">
        <v>45257.0</v>
      </c>
      <c r="C28" s="15"/>
      <c r="D28" s="15"/>
      <c r="E28" s="15" t="s">
        <v>377</v>
      </c>
      <c r="F28" s="15"/>
      <c r="G28" s="15">
        <v>1240.0</v>
      </c>
      <c r="H28" s="16">
        <f t="shared" si="3"/>
        <v>1908</v>
      </c>
      <c r="I28" s="17"/>
      <c r="J28" s="17"/>
      <c r="K28" s="17"/>
      <c r="L28" s="17"/>
      <c r="M28" s="17"/>
      <c r="O28" s="4"/>
      <c r="P28" s="4"/>
      <c r="Q28" s="4"/>
    </row>
    <row r="29" ht="16.5" customHeight="1">
      <c r="B29" s="14">
        <v>45257.0</v>
      </c>
      <c r="C29" s="15"/>
      <c r="D29" s="15"/>
      <c r="E29" s="15" t="s">
        <v>380</v>
      </c>
      <c r="F29" s="15"/>
      <c r="G29" s="15">
        <v>423.2</v>
      </c>
      <c r="H29" s="16">
        <f t="shared" si="3"/>
        <v>1484.8</v>
      </c>
      <c r="I29" s="17"/>
      <c r="J29" s="17"/>
      <c r="K29" s="17"/>
      <c r="L29" s="17"/>
      <c r="M29" s="17"/>
      <c r="O29" s="4"/>
      <c r="P29" s="4"/>
      <c r="Q29" s="4"/>
    </row>
    <row r="30" ht="16.5" customHeight="1">
      <c r="B30" s="14">
        <v>45273.0</v>
      </c>
      <c r="C30" s="15"/>
      <c r="D30" s="15"/>
      <c r="E30" s="17" t="s">
        <v>372</v>
      </c>
      <c r="F30" s="15"/>
      <c r="G30" s="15">
        <v>334.0</v>
      </c>
      <c r="H30" s="16">
        <f t="shared" si="3"/>
        <v>1150.8</v>
      </c>
      <c r="I30" s="17"/>
      <c r="J30" s="17"/>
      <c r="K30" s="17"/>
      <c r="L30" s="17"/>
      <c r="M30" s="17"/>
      <c r="O30" s="4"/>
      <c r="P30" s="4"/>
      <c r="Q30" s="4"/>
    </row>
    <row r="31" ht="16.5" customHeight="1">
      <c r="B31" s="14">
        <v>45273.0</v>
      </c>
      <c r="C31" s="15"/>
      <c r="D31" s="15"/>
      <c r="E31" s="17" t="s">
        <v>373</v>
      </c>
      <c r="F31" s="15"/>
      <c r="G31" s="15">
        <v>930.0</v>
      </c>
      <c r="H31" s="16">
        <f t="shared" si="3"/>
        <v>220.8</v>
      </c>
      <c r="I31" s="17"/>
      <c r="J31" s="17"/>
      <c r="K31" s="17"/>
      <c r="L31" s="17"/>
      <c r="M31" s="17"/>
      <c r="O31" s="4"/>
      <c r="P31" s="4"/>
      <c r="Q31" s="4"/>
    </row>
    <row r="32" ht="16.5" customHeight="1">
      <c r="B32" s="14">
        <v>45287.0</v>
      </c>
      <c r="C32" s="15"/>
      <c r="D32" s="15"/>
      <c r="E32" s="17" t="s">
        <v>373</v>
      </c>
      <c r="F32" s="15"/>
      <c r="G32" s="15">
        <v>160.0</v>
      </c>
      <c r="H32" s="16">
        <f t="shared" si="3"/>
        <v>60.8</v>
      </c>
      <c r="I32" s="17"/>
      <c r="J32" s="17"/>
      <c r="K32" s="17"/>
      <c r="L32" s="17"/>
      <c r="M32" s="17"/>
      <c r="O32" s="4"/>
      <c r="P32" s="4"/>
      <c r="Q32" s="4"/>
    </row>
    <row r="33" ht="16.5" customHeight="1">
      <c r="B33" s="14">
        <v>45300.0</v>
      </c>
      <c r="C33" s="15" t="s">
        <v>69</v>
      </c>
      <c r="D33" s="15"/>
      <c r="E33" s="15"/>
      <c r="F33" s="15">
        <v>3000.0</v>
      </c>
      <c r="G33" s="15"/>
      <c r="H33" s="16">
        <f>H32+F33</f>
        <v>3060.8</v>
      </c>
      <c r="I33" s="17"/>
      <c r="J33" s="17"/>
      <c r="K33" s="17"/>
      <c r="L33" s="17"/>
      <c r="M33" s="17"/>
      <c r="O33" s="4"/>
      <c r="P33" s="4"/>
      <c r="Q33" s="4"/>
    </row>
    <row r="34" ht="16.5" customHeight="1">
      <c r="B34" s="14">
        <v>45300.0</v>
      </c>
      <c r="C34" s="15"/>
      <c r="D34" s="15"/>
      <c r="E34" s="15" t="s">
        <v>377</v>
      </c>
      <c r="F34" s="15"/>
      <c r="G34" s="15">
        <v>1069.0</v>
      </c>
      <c r="H34" s="16">
        <f t="shared" ref="H34:H37" si="4">H33-G34</f>
        <v>1991.8</v>
      </c>
      <c r="I34" s="17"/>
      <c r="J34" s="17"/>
      <c r="K34" s="17"/>
      <c r="L34" s="17"/>
      <c r="M34" s="17"/>
      <c r="O34" s="4"/>
      <c r="P34" s="4"/>
      <c r="Q34" s="4"/>
    </row>
    <row r="35" ht="16.5" customHeight="1">
      <c r="B35" s="14">
        <v>45300.0</v>
      </c>
      <c r="C35" s="15"/>
      <c r="D35" s="15"/>
      <c r="E35" s="15" t="s">
        <v>376</v>
      </c>
      <c r="F35" s="15"/>
      <c r="G35" s="15">
        <v>1049.0</v>
      </c>
      <c r="H35" s="16">
        <f t="shared" si="4"/>
        <v>942.8</v>
      </c>
      <c r="I35" s="17"/>
      <c r="J35" s="17"/>
      <c r="K35" s="17"/>
      <c r="L35" s="17"/>
      <c r="M35" s="17"/>
      <c r="O35" s="4"/>
      <c r="P35" s="4"/>
      <c r="Q35" s="4"/>
    </row>
    <row r="36" ht="16.5" customHeight="1">
      <c r="B36" s="14">
        <v>45313.0</v>
      </c>
      <c r="C36" s="15"/>
      <c r="D36" s="15"/>
      <c r="E36" s="15" t="s">
        <v>383</v>
      </c>
      <c r="F36" s="15"/>
      <c r="G36" s="15">
        <v>550.0</v>
      </c>
      <c r="H36" s="16">
        <f t="shared" si="4"/>
        <v>392.8</v>
      </c>
      <c r="I36" s="17"/>
      <c r="J36" s="17"/>
      <c r="K36" s="17"/>
      <c r="L36" s="17"/>
      <c r="M36" s="17"/>
      <c r="O36" s="4"/>
      <c r="P36" s="4"/>
      <c r="Q36" s="4"/>
    </row>
    <row r="37" ht="16.5" customHeight="1">
      <c r="B37" s="14">
        <v>45313.0</v>
      </c>
      <c r="C37" s="15"/>
      <c r="D37" s="15"/>
      <c r="E37" s="15" t="s">
        <v>384</v>
      </c>
      <c r="F37" s="15"/>
      <c r="G37" s="15">
        <v>350.0</v>
      </c>
      <c r="H37" s="16">
        <f t="shared" si="4"/>
        <v>42.8</v>
      </c>
      <c r="I37" s="17"/>
      <c r="J37" s="17"/>
      <c r="K37" s="17"/>
      <c r="L37" s="17"/>
      <c r="M37" s="17"/>
      <c r="O37" s="4"/>
      <c r="P37" s="4"/>
      <c r="Q37" s="4"/>
    </row>
    <row r="38" ht="16.5" customHeight="1">
      <c r="B38" s="14">
        <v>45315.0</v>
      </c>
      <c r="C38" s="15" t="s">
        <v>69</v>
      </c>
      <c r="D38" s="15"/>
      <c r="E38" s="15"/>
      <c r="F38" s="15">
        <v>1500.0</v>
      </c>
      <c r="G38" s="15"/>
      <c r="H38" s="16">
        <f>H37+F38</f>
        <v>1542.8</v>
      </c>
      <c r="I38" s="17"/>
      <c r="J38" s="17"/>
      <c r="K38" s="17"/>
      <c r="L38" s="17"/>
      <c r="M38" s="17"/>
      <c r="O38" s="4"/>
      <c r="P38" s="4"/>
      <c r="Q38" s="4"/>
    </row>
    <row r="39" ht="16.5" customHeight="1">
      <c r="B39" s="14">
        <v>45316.0</v>
      </c>
      <c r="C39" s="15"/>
      <c r="D39" s="15"/>
      <c r="E39" s="15" t="s">
        <v>383</v>
      </c>
      <c r="F39" s="15"/>
      <c r="G39" s="15">
        <v>500.0</v>
      </c>
      <c r="H39" s="16">
        <f t="shared" ref="H39:H40" si="5">H38-G39</f>
        <v>1042.8</v>
      </c>
      <c r="I39" s="17"/>
      <c r="J39" s="17"/>
      <c r="K39" s="17"/>
      <c r="L39" s="17"/>
      <c r="M39" s="17"/>
      <c r="O39" s="4"/>
      <c r="P39" s="4"/>
      <c r="Q39" s="4"/>
    </row>
    <row r="40" ht="16.5" customHeight="1">
      <c r="B40" s="23">
        <v>45320.0</v>
      </c>
      <c r="C40" s="24"/>
      <c r="D40" s="24"/>
      <c r="E40" s="24" t="s">
        <v>385</v>
      </c>
      <c r="F40" s="24"/>
      <c r="G40" s="24">
        <v>400.0</v>
      </c>
      <c r="H40" s="16">
        <f t="shared" si="5"/>
        <v>642.8</v>
      </c>
      <c r="I40" s="39"/>
      <c r="J40" s="17"/>
      <c r="K40" s="17"/>
      <c r="L40" s="17"/>
      <c r="M40" s="17"/>
      <c r="O40" s="4"/>
      <c r="P40" s="4"/>
      <c r="Q40" s="4"/>
    </row>
    <row r="41" ht="16.5" customHeight="1">
      <c r="B41" s="14">
        <v>45335.0</v>
      </c>
      <c r="C41" s="15"/>
      <c r="D41" s="15"/>
      <c r="E41" s="15"/>
      <c r="F41" s="15">
        <v>4000.0</v>
      </c>
      <c r="G41" s="15"/>
      <c r="H41" s="16">
        <f>H40+F41</f>
        <v>4642.8</v>
      </c>
      <c r="I41" s="17"/>
      <c r="J41" s="17"/>
      <c r="K41" s="17"/>
      <c r="L41" s="17"/>
      <c r="M41" s="17"/>
      <c r="O41" s="4"/>
      <c r="P41" s="4"/>
      <c r="Q41" s="4"/>
    </row>
    <row r="42" ht="16.5" customHeight="1">
      <c r="B42" s="14">
        <v>45337.0</v>
      </c>
      <c r="C42" s="15"/>
      <c r="D42" s="15"/>
      <c r="E42" s="15" t="s">
        <v>377</v>
      </c>
      <c r="F42" s="15"/>
      <c r="G42" s="15">
        <v>1500.0</v>
      </c>
      <c r="H42" s="16">
        <f t="shared" ref="H42:H43" si="6">H41-G42</f>
        <v>3142.8</v>
      </c>
      <c r="I42" s="17"/>
      <c r="J42" s="17"/>
      <c r="K42" s="17"/>
      <c r="L42" s="17"/>
      <c r="M42" s="17"/>
      <c r="O42" s="4"/>
      <c r="P42" s="4"/>
      <c r="Q42" s="4"/>
    </row>
    <row r="43" ht="16.5" customHeight="1">
      <c r="B43" s="14">
        <v>45337.0</v>
      </c>
      <c r="C43" s="15"/>
      <c r="D43" s="15"/>
      <c r="E43" s="15" t="s">
        <v>376</v>
      </c>
      <c r="F43" s="15"/>
      <c r="G43" s="15">
        <v>1200.0</v>
      </c>
      <c r="H43" s="16">
        <f t="shared" si="6"/>
        <v>1942.8</v>
      </c>
      <c r="I43" s="17"/>
      <c r="J43" s="17"/>
      <c r="K43" s="17"/>
      <c r="L43" s="17"/>
      <c r="M43" s="17"/>
      <c r="O43" s="4"/>
      <c r="P43" s="4"/>
      <c r="Q43" s="4"/>
    </row>
    <row r="44" ht="16.5" customHeight="1">
      <c r="B44" s="14">
        <v>45384.0</v>
      </c>
      <c r="C44" s="15"/>
      <c r="D44" s="15"/>
      <c r="E44" s="15"/>
      <c r="F44" s="15">
        <v>4000.0</v>
      </c>
      <c r="G44" s="15"/>
      <c r="H44" s="16">
        <f>H43+F44</f>
        <v>5942.8</v>
      </c>
      <c r="I44" s="17"/>
      <c r="J44" s="17"/>
      <c r="K44" s="17"/>
      <c r="L44" s="17"/>
      <c r="M44" s="17"/>
      <c r="O44" s="4"/>
      <c r="P44" s="4"/>
      <c r="Q44" s="4"/>
    </row>
    <row r="45" ht="16.5" customHeight="1">
      <c r="B45" s="14">
        <v>45385.0</v>
      </c>
      <c r="C45" s="15"/>
      <c r="D45" s="15"/>
      <c r="E45" s="15" t="s">
        <v>376</v>
      </c>
      <c r="F45" s="15"/>
      <c r="G45" s="15">
        <v>800.0</v>
      </c>
      <c r="H45" s="16">
        <f t="shared" ref="H45:H50" si="7">H44-G45</f>
        <v>5142.8</v>
      </c>
      <c r="I45" s="17"/>
      <c r="J45" s="17"/>
      <c r="K45" s="17"/>
      <c r="L45" s="17"/>
      <c r="M45" s="17"/>
      <c r="O45" s="4"/>
      <c r="P45" s="4"/>
      <c r="Q45" s="4"/>
    </row>
    <row r="46" ht="16.5" customHeight="1">
      <c r="B46" s="14">
        <v>45385.0</v>
      </c>
      <c r="C46" s="15"/>
      <c r="D46" s="15"/>
      <c r="E46" s="15" t="s">
        <v>377</v>
      </c>
      <c r="F46" s="15"/>
      <c r="G46" s="15">
        <v>1200.0</v>
      </c>
      <c r="H46" s="16">
        <f t="shared" si="7"/>
        <v>3942.8</v>
      </c>
      <c r="I46" s="17"/>
      <c r="J46" s="17"/>
      <c r="K46" s="17"/>
      <c r="L46" s="17"/>
      <c r="M46" s="17"/>
      <c r="O46" s="4"/>
      <c r="P46" s="4"/>
      <c r="Q46" s="4"/>
    </row>
    <row r="47" ht="16.5" customHeight="1">
      <c r="B47" s="14">
        <v>45414.0</v>
      </c>
      <c r="C47" s="15"/>
      <c r="D47" s="24"/>
      <c r="E47" s="24" t="s">
        <v>385</v>
      </c>
      <c r="F47" s="15"/>
      <c r="G47" s="15">
        <v>800.0</v>
      </c>
      <c r="H47" s="16">
        <f t="shared" si="7"/>
        <v>3142.8</v>
      </c>
      <c r="I47" s="17"/>
      <c r="J47" s="17"/>
      <c r="K47" s="17"/>
      <c r="L47" s="17"/>
      <c r="M47" s="17"/>
      <c r="O47" s="4"/>
      <c r="P47" s="4"/>
      <c r="Q47" s="4"/>
    </row>
    <row r="48" ht="16.5" customHeight="1">
      <c r="B48" s="14">
        <v>45420.0</v>
      </c>
      <c r="C48" s="15" t="s">
        <v>21</v>
      </c>
      <c r="D48" s="15"/>
      <c r="E48" s="15" t="s">
        <v>24</v>
      </c>
      <c r="F48" s="15"/>
      <c r="G48" s="15">
        <v>1000.0</v>
      </c>
      <c r="H48" s="16">
        <f t="shared" si="7"/>
        <v>2142.8</v>
      </c>
      <c r="I48" s="17"/>
      <c r="J48" s="17"/>
      <c r="K48" s="17"/>
      <c r="L48" s="17"/>
      <c r="M48" s="17"/>
      <c r="O48" s="4"/>
      <c r="P48" s="4"/>
      <c r="Q48" s="4"/>
    </row>
    <row r="49" ht="16.5" customHeight="1">
      <c r="B49" s="14">
        <v>45467.0</v>
      </c>
      <c r="C49" s="15"/>
      <c r="D49" s="15"/>
      <c r="E49" s="15" t="s">
        <v>376</v>
      </c>
      <c r="F49" s="15"/>
      <c r="G49" s="15">
        <v>800.0</v>
      </c>
      <c r="H49" s="16">
        <f t="shared" si="7"/>
        <v>1342.8</v>
      </c>
      <c r="I49" s="17"/>
      <c r="J49" s="17"/>
      <c r="K49" s="17"/>
      <c r="L49" s="17"/>
      <c r="M49" s="17"/>
      <c r="O49" s="4"/>
      <c r="P49" s="4"/>
      <c r="Q49" s="4"/>
    </row>
    <row r="50" ht="16.5" customHeight="1">
      <c r="B50" s="14">
        <v>45467.0</v>
      </c>
      <c r="C50" s="15"/>
      <c r="D50" s="15"/>
      <c r="E50" s="15" t="s">
        <v>377</v>
      </c>
      <c r="F50" s="15"/>
      <c r="G50" s="15">
        <v>1200.0</v>
      </c>
      <c r="H50" s="16">
        <f t="shared" si="7"/>
        <v>142.8</v>
      </c>
      <c r="I50" s="17"/>
      <c r="J50" s="17"/>
      <c r="K50" s="17"/>
      <c r="L50" s="17"/>
      <c r="M50" s="17"/>
      <c r="O50" s="4"/>
      <c r="P50" s="4"/>
      <c r="Q50" s="4"/>
    </row>
    <row r="51" ht="16.5" customHeight="1">
      <c r="B51" s="14">
        <v>45469.0</v>
      </c>
      <c r="C51" s="15"/>
      <c r="D51" s="15"/>
      <c r="E51" s="15"/>
      <c r="F51" s="15"/>
      <c r="G51" s="15">
        <v>-143.0</v>
      </c>
      <c r="H51" s="16">
        <v>0.0</v>
      </c>
      <c r="I51" s="17"/>
      <c r="J51" s="17"/>
      <c r="K51" s="17"/>
      <c r="L51" s="17"/>
      <c r="M51" s="17"/>
      <c r="O51" s="4"/>
      <c r="P51" s="4"/>
      <c r="Q51" s="4"/>
    </row>
    <row r="52" ht="16.5" customHeight="1">
      <c r="B52" s="14">
        <v>45470.0</v>
      </c>
      <c r="C52" s="15"/>
      <c r="D52" s="15"/>
      <c r="E52" s="15"/>
      <c r="F52" s="15">
        <v>4000.0</v>
      </c>
      <c r="G52" s="15"/>
      <c r="H52" s="16">
        <v>4000.0</v>
      </c>
      <c r="I52" s="17"/>
      <c r="J52" s="17"/>
      <c r="K52" s="17"/>
      <c r="L52" s="17"/>
      <c r="M52" s="17"/>
      <c r="O52" s="4"/>
      <c r="P52" s="4"/>
      <c r="Q52" s="4"/>
    </row>
    <row r="53" ht="16.5" customHeight="1">
      <c r="B53" s="14">
        <v>45471.0</v>
      </c>
      <c r="C53" s="15"/>
      <c r="D53" s="15"/>
      <c r="E53" s="15" t="s">
        <v>380</v>
      </c>
      <c r="F53" s="15"/>
      <c r="G53" s="15">
        <v>460.0</v>
      </c>
      <c r="H53" s="16">
        <f t="shared" ref="H53:H58" si="8">H52-G53</f>
        <v>3540</v>
      </c>
      <c r="I53" s="17"/>
      <c r="J53" s="17"/>
      <c r="K53" s="17"/>
      <c r="L53" s="17"/>
      <c r="M53" s="17"/>
      <c r="O53" s="4"/>
      <c r="P53" s="4"/>
      <c r="Q53" s="4"/>
    </row>
    <row r="54" ht="16.5" customHeight="1">
      <c r="B54" s="14">
        <v>45471.0</v>
      </c>
      <c r="C54" s="15"/>
      <c r="D54" s="15"/>
      <c r="E54" s="15" t="s">
        <v>390</v>
      </c>
      <c r="F54" s="15"/>
      <c r="G54" s="15">
        <v>377.2</v>
      </c>
      <c r="H54" s="16">
        <f t="shared" si="8"/>
        <v>3162.8</v>
      </c>
      <c r="I54" s="17"/>
      <c r="J54" s="17"/>
      <c r="K54" s="17"/>
      <c r="L54" s="17"/>
      <c r="M54" s="17"/>
      <c r="O54" s="4"/>
      <c r="P54" s="4"/>
      <c r="Q54" s="4"/>
    </row>
    <row r="55" ht="16.5" customHeight="1">
      <c r="B55" s="14">
        <v>45497.0</v>
      </c>
      <c r="C55" s="15"/>
      <c r="D55" s="15"/>
      <c r="E55" s="15" t="s">
        <v>391</v>
      </c>
      <c r="F55" s="15"/>
      <c r="G55" s="15">
        <v>140.0</v>
      </c>
      <c r="H55" s="16">
        <f t="shared" si="8"/>
        <v>3022.8</v>
      </c>
      <c r="I55" s="17"/>
      <c r="J55" s="17"/>
      <c r="K55" s="17"/>
      <c r="L55" s="17"/>
      <c r="M55" s="17"/>
      <c r="O55" s="4"/>
      <c r="P55" s="4"/>
      <c r="Q55" s="4"/>
    </row>
    <row r="56" ht="16.5" customHeight="1">
      <c r="B56" s="14">
        <v>45497.0</v>
      </c>
      <c r="C56" s="15"/>
      <c r="D56" s="15"/>
      <c r="E56" s="15" t="s">
        <v>392</v>
      </c>
      <c r="F56" s="15"/>
      <c r="G56" s="15">
        <v>300.0</v>
      </c>
      <c r="H56" s="16">
        <f t="shared" si="8"/>
        <v>2722.8</v>
      </c>
      <c r="I56" s="17"/>
      <c r="J56" s="17"/>
      <c r="K56" s="17"/>
      <c r="L56" s="17"/>
      <c r="M56" s="17"/>
      <c r="O56" s="4"/>
      <c r="P56" s="4"/>
      <c r="Q56" s="4"/>
    </row>
    <row r="57" ht="16.5" customHeight="1">
      <c r="B57" s="14">
        <v>45516.0</v>
      </c>
      <c r="C57" s="15"/>
      <c r="D57" s="15"/>
      <c r="E57" s="15" t="s">
        <v>377</v>
      </c>
      <c r="F57" s="15"/>
      <c r="G57" s="15">
        <v>1225.0</v>
      </c>
      <c r="H57" s="16">
        <f t="shared" si="8"/>
        <v>1497.8</v>
      </c>
      <c r="I57" s="17"/>
      <c r="J57" s="17"/>
      <c r="K57" s="17"/>
      <c r="L57" s="17"/>
      <c r="M57" s="17"/>
      <c r="O57" s="4"/>
      <c r="P57" s="4"/>
      <c r="Q57" s="4"/>
    </row>
    <row r="58" ht="16.5" customHeight="1">
      <c r="B58" s="14">
        <v>45516.0</v>
      </c>
      <c r="C58" s="15"/>
      <c r="D58" s="15"/>
      <c r="E58" s="15" t="s">
        <v>376</v>
      </c>
      <c r="F58" s="15"/>
      <c r="G58" s="15">
        <v>825.0</v>
      </c>
      <c r="H58" s="16">
        <f t="shared" si="8"/>
        <v>672.8</v>
      </c>
      <c r="I58" s="17"/>
      <c r="J58" s="17"/>
      <c r="K58" s="17"/>
      <c r="L58" s="17"/>
      <c r="M58" s="17"/>
      <c r="O58" s="4"/>
      <c r="P58" s="4"/>
      <c r="Q58" s="4"/>
    </row>
    <row r="59" ht="16.5" customHeight="1">
      <c r="B59" s="14">
        <v>45517.0</v>
      </c>
      <c r="C59" s="15" t="s">
        <v>21</v>
      </c>
      <c r="D59" s="15"/>
      <c r="E59" s="15" t="s">
        <v>24</v>
      </c>
      <c r="F59" s="15"/>
      <c r="G59" s="15">
        <v>673.0</v>
      </c>
      <c r="H59" s="16">
        <v>0.0</v>
      </c>
      <c r="I59" s="17"/>
      <c r="J59" s="17"/>
      <c r="K59" s="17"/>
      <c r="L59" s="17"/>
      <c r="M59" s="17"/>
      <c r="O59" s="4"/>
      <c r="P59" s="4"/>
      <c r="Q59" s="4"/>
    </row>
    <row r="60" ht="16.5" customHeight="1">
      <c r="B60" s="14">
        <v>45538.0</v>
      </c>
      <c r="C60" s="15"/>
      <c r="D60" s="15"/>
      <c r="E60" s="15"/>
      <c r="F60" s="15">
        <v>2000.0</v>
      </c>
      <c r="G60" s="15"/>
      <c r="H60" s="16">
        <v>2000.0</v>
      </c>
      <c r="I60" s="17"/>
      <c r="J60" s="17"/>
      <c r="K60" s="17"/>
      <c r="L60" s="17"/>
      <c r="M60" s="17"/>
      <c r="O60" s="4"/>
      <c r="P60" s="4"/>
      <c r="Q60" s="4"/>
    </row>
    <row r="61" ht="16.5" customHeight="1">
      <c r="B61" s="14">
        <v>45544.0</v>
      </c>
      <c r="C61" s="15"/>
      <c r="D61" s="15"/>
      <c r="E61" s="15" t="s">
        <v>394</v>
      </c>
      <c r="F61" s="15"/>
      <c r="G61" s="15">
        <v>175.0</v>
      </c>
      <c r="H61" s="16">
        <f t="shared" ref="H61:H64" si="9">H60-G61</f>
        <v>1825</v>
      </c>
      <c r="I61" s="17"/>
      <c r="J61" s="17"/>
      <c r="K61" s="17"/>
      <c r="L61" s="17"/>
      <c r="M61" s="17"/>
      <c r="O61" s="4"/>
      <c r="P61" s="4"/>
      <c r="Q61" s="4"/>
    </row>
    <row r="62" ht="16.5" customHeight="1">
      <c r="B62" s="14">
        <v>45544.0</v>
      </c>
      <c r="C62" s="15"/>
      <c r="D62" s="15"/>
      <c r="E62" s="15" t="s">
        <v>396</v>
      </c>
      <c r="F62" s="15"/>
      <c r="G62" s="15">
        <v>475.0</v>
      </c>
      <c r="H62" s="16">
        <f t="shared" si="9"/>
        <v>1350</v>
      </c>
      <c r="I62" s="17"/>
      <c r="J62" s="17"/>
      <c r="K62" s="17"/>
      <c r="L62" s="17"/>
      <c r="M62" s="17"/>
      <c r="O62" s="4"/>
      <c r="P62" s="4"/>
      <c r="Q62" s="4"/>
    </row>
    <row r="63" ht="16.5" customHeight="1">
      <c r="B63" s="14">
        <v>45567.0</v>
      </c>
      <c r="C63" s="15"/>
      <c r="D63" s="15"/>
      <c r="E63" s="15" t="s">
        <v>397</v>
      </c>
      <c r="F63" s="15"/>
      <c r="G63" s="15">
        <v>216.0</v>
      </c>
      <c r="H63" s="16">
        <f t="shared" si="9"/>
        <v>1134</v>
      </c>
      <c r="I63" s="17"/>
      <c r="J63" s="17"/>
      <c r="K63" s="17"/>
      <c r="L63" s="17"/>
      <c r="M63" s="17"/>
      <c r="O63" s="4"/>
      <c r="P63" s="4"/>
      <c r="Q63" s="4"/>
    </row>
    <row r="64" ht="16.5" customHeight="1">
      <c r="B64" s="14">
        <v>45567.0</v>
      </c>
      <c r="C64" s="15"/>
      <c r="D64" s="15"/>
      <c r="E64" s="15" t="s">
        <v>398</v>
      </c>
      <c r="F64" s="15"/>
      <c r="G64" s="15">
        <v>200.0</v>
      </c>
      <c r="H64" s="16">
        <f t="shared" si="9"/>
        <v>934</v>
      </c>
      <c r="I64" s="17"/>
      <c r="J64" s="17"/>
      <c r="K64" s="17"/>
      <c r="L64" s="17"/>
      <c r="M64" s="17"/>
      <c r="O64" s="4"/>
      <c r="P64" s="4"/>
      <c r="Q64" s="4"/>
    </row>
    <row r="65" ht="16.5" customHeight="1">
      <c r="B65" s="14">
        <v>45569.0</v>
      </c>
      <c r="C65" s="15"/>
      <c r="D65" s="15"/>
      <c r="E65" s="15"/>
      <c r="F65" s="15">
        <v>4000.0</v>
      </c>
      <c r="G65" s="15"/>
      <c r="H65" s="16">
        <v>4934.0</v>
      </c>
      <c r="I65" s="17"/>
      <c r="J65" s="17"/>
      <c r="K65" s="17"/>
      <c r="L65" s="17"/>
      <c r="M65" s="17"/>
      <c r="O65" s="4"/>
      <c r="P65" s="4"/>
      <c r="Q65" s="4"/>
    </row>
    <row r="66" ht="16.5" customHeight="1">
      <c r="B66" s="14">
        <v>45569.0</v>
      </c>
      <c r="C66" s="15"/>
      <c r="D66" s="15"/>
      <c r="E66" s="15" t="s">
        <v>399</v>
      </c>
      <c r="F66" s="15"/>
      <c r="G66" s="15">
        <v>1012.5</v>
      </c>
      <c r="H66" s="16">
        <f t="shared" ref="H66:H74" si="10">H65-G66</f>
        <v>3921.5</v>
      </c>
      <c r="I66" s="17"/>
      <c r="J66" s="17"/>
      <c r="K66" s="17"/>
      <c r="L66" s="17"/>
      <c r="M66" s="17"/>
      <c r="O66" s="4"/>
      <c r="P66" s="4"/>
      <c r="Q66" s="4"/>
    </row>
    <row r="67" ht="16.5" customHeight="1">
      <c r="B67" s="14">
        <v>45569.0</v>
      </c>
      <c r="C67" s="15"/>
      <c r="D67" s="15"/>
      <c r="E67" s="15" t="s">
        <v>400</v>
      </c>
      <c r="F67" s="15"/>
      <c r="G67" s="15">
        <v>1012.5</v>
      </c>
      <c r="H67" s="16">
        <f t="shared" si="10"/>
        <v>2909</v>
      </c>
      <c r="I67" s="17"/>
      <c r="J67" s="17"/>
      <c r="K67" s="17"/>
      <c r="L67" s="17"/>
      <c r="M67" s="17"/>
      <c r="O67" s="4"/>
      <c r="P67" s="4"/>
      <c r="Q67" s="4"/>
    </row>
    <row r="68" ht="16.5" customHeight="1">
      <c r="B68" s="14">
        <v>45576.0</v>
      </c>
      <c r="C68" s="15"/>
      <c r="D68" s="15"/>
      <c r="E68" s="15" t="s">
        <v>397</v>
      </c>
      <c r="F68" s="15"/>
      <c r="G68" s="15">
        <v>192.7</v>
      </c>
      <c r="H68" s="16">
        <f t="shared" si="10"/>
        <v>2716.3</v>
      </c>
      <c r="I68" s="17"/>
      <c r="J68" s="17"/>
      <c r="K68" s="17"/>
      <c r="L68" s="17"/>
      <c r="M68" s="17"/>
      <c r="O68" s="4"/>
      <c r="P68" s="4"/>
      <c r="Q68" s="4"/>
    </row>
    <row r="69" ht="16.5" customHeight="1">
      <c r="B69" s="14">
        <v>45576.0</v>
      </c>
      <c r="C69" s="15"/>
      <c r="D69" s="15"/>
      <c r="E69" s="15" t="s">
        <v>403</v>
      </c>
      <c r="F69" s="15"/>
      <c r="G69" s="15">
        <v>80.0</v>
      </c>
      <c r="H69" s="16">
        <f t="shared" si="10"/>
        <v>2636.3</v>
      </c>
      <c r="I69" s="17"/>
      <c r="J69" s="17"/>
      <c r="K69" s="17"/>
      <c r="L69" s="17"/>
      <c r="M69" s="17"/>
      <c r="O69" s="4"/>
      <c r="P69" s="4"/>
      <c r="Q69" s="4"/>
    </row>
    <row r="70" ht="16.5" customHeight="1">
      <c r="B70" s="14">
        <v>45576.0</v>
      </c>
      <c r="C70" s="15"/>
      <c r="D70" s="15"/>
      <c r="E70" s="15" t="s">
        <v>405</v>
      </c>
      <c r="F70" s="15"/>
      <c r="G70" s="15">
        <v>80.0</v>
      </c>
      <c r="H70" s="16">
        <f t="shared" si="10"/>
        <v>2556.3</v>
      </c>
      <c r="I70" s="17"/>
      <c r="J70" s="17"/>
      <c r="K70" s="17"/>
      <c r="L70" s="17"/>
      <c r="M70" s="17"/>
      <c r="O70" s="4"/>
      <c r="P70" s="4"/>
      <c r="Q70" s="4"/>
    </row>
    <row r="71" ht="16.5" customHeight="1">
      <c r="B71" s="14">
        <v>45576.0</v>
      </c>
      <c r="C71" s="15"/>
      <c r="D71" s="15"/>
      <c r="E71" s="15" t="s">
        <v>407</v>
      </c>
      <c r="F71" s="15"/>
      <c r="G71" s="15">
        <v>18.4</v>
      </c>
      <c r="H71" s="16">
        <f t="shared" si="10"/>
        <v>2537.9</v>
      </c>
      <c r="I71" s="17"/>
      <c r="J71" s="17"/>
      <c r="K71" s="17"/>
      <c r="L71" s="17"/>
      <c r="M71" s="17"/>
      <c r="O71" s="4"/>
      <c r="P71" s="4"/>
      <c r="Q71" s="4"/>
    </row>
    <row r="72" ht="16.5" customHeight="1">
      <c r="B72" s="14">
        <v>45586.0</v>
      </c>
      <c r="C72" s="15"/>
      <c r="D72" s="15"/>
      <c r="E72" s="15" t="s">
        <v>407</v>
      </c>
      <c r="F72" s="15"/>
      <c r="G72" s="15">
        <v>533.0</v>
      </c>
      <c r="H72" s="16">
        <f t="shared" si="10"/>
        <v>2004.9</v>
      </c>
      <c r="I72" s="17"/>
      <c r="J72" s="17"/>
      <c r="K72" s="17"/>
      <c r="L72" s="17"/>
      <c r="M72" s="17"/>
      <c r="O72" s="4"/>
      <c r="P72" s="4"/>
      <c r="Q72" s="4"/>
    </row>
    <row r="73" ht="16.5" customHeight="1">
      <c r="B73" s="14">
        <v>45586.0</v>
      </c>
      <c r="C73" s="15"/>
      <c r="D73" s="15"/>
      <c r="E73" s="15" t="s">
        <v>408</v>
      </c>
      <c r="F73" s="15"/>
      <c r="G73" s="15">
        <v>480.0</v>
      </c>
      <c r="H73" s="16">
        <f t="shared" si="10"/>
        <v>1524.9</v>
      </c>
      <c r="I73" s="17"/>
      <c r="J73" s="17"/>
      <c r="K73" s="17"/>
      <c r="L73" s="17"/>
      <c r="M73" s="17"/>
      <c r="O73" s="4"/>
      <c r="P73" s="4"/>
      <c r="Q73" s="4"/>
    </row>
    <row r="74" ht="16.5" customHeight="1">
      <c r="B74" s="14">
        <v>45590.0</v>
      </c>
      <c r="C74" s="15"/>
      <c r="D74" s="15"/>
      <c r="E74" s="15" t="s">
        <v>409</v>
      </c>
      <c r="F74" s="15"/>
      <c r="G74" s="15">
        <v>1440.0</v>
      </c>
      <c r="H74" s="16">
        <f t="shared" si="10"/>
        <v>84.9</v>
      </c>
      <c r="I74" s="17"/>
      <c r="J74" s="17"/>
      <c r="K74" s="17"/>
      <c r="L74" s="17"/>
      <c r="M74" s="17"/>
      <c r="O74" s="4"/>
      <c r="P74" s="4"/>
      <c r="Q74" s="4"/>
    </row>
    <row r="75" ht="16.5" customHeight="1">
      <c r="B75" s="14">
        <v>45593.0</v>
      </c>
      <c r="C75" s="15"/>
      <c r="D75" s="15"/>
      <c r="E75" s="15"/>
      <c r="F75" s="15">
        <v>6000.0</v>
      </c>
      <c r="G75" s="15"/>
      <c r="H75" s="16">
        <v>6085.0</v>
      </c>
      <c r="I75" s="17"/>
      <c r="J75" s="17"/>
      <c r="K75" s="17"/>
      <c r="L75" s="17"/>
      <c r="M75" s="17"/>
      <c r="O75" s="4"/>
      <c r="P75" s="4"/>
      <c r="Q75" s="4"/>
    </row>
    <row r="76" ht="16.5" customHeight="1">
      <c r="B76" s="14">
        <v>45593.0</v>
      </c>
      <c r="C76" s="15"/>
      <c r="D76" s="15"/>
      <c r="E76" s="15" t="s">
        <v>409</v>
      </c>
      <c r="F76" s="15"/>
      <c r="G76" s="15">
        <v>800.0</v>
      </c>
      <c r="H76" s="16">
        <f t="shared" ref="H76:H78" si="11">H75-G76</f>
        <v>5285</v>
      </c>
      <c r="I76" s="17"/>
      <c r="J76" s="17"/>
      <c r="K76" s="17"/>
      <c r="L76" s="17"/>
      <c r="M76" s="17"/>
      <c r="O76" s="4"/>
      <c r="P76" s="4"/>
      <c r="Q76" s="4"/>
    </row>
    <row r="77" ht="16.5" customHeight="1">
      <c r="B77" s="14">
        <v>45593.0</v>
      </c>
      <c r="C77" s="15"/>
      <c r="D77" s="15"/>
      <c r="E77" s="15" t="s">
        <v>411</v>
      </c>
      <c r="F77" s="15"/>
      <c r="G77" s="15">
        <v>3600.0</v>
      </c>
      <c r="H77" s="16">
        <f t="shared" si="11"/>
        <v>1685</v>
      </c>
      <c r="I77" s="17"/>
      <c r="J77" s="17"/>
      <c r="K77" s="17"/>
      <c r="L77" s="17"/>
      <c r="M77" s="17"/>
      <c r="O77" s="4"/>
      <c r="P77" s="4"/>
      <c r="Q77" s="4"/>
    </row>
    <row r="78" ht="16.5" customHeight="1">
      <c r="B78" s="29">
        <v>45596.0</v>
      </c>
      <c r="C78" s="30"/>
      <c r="D78" s="30"/>
      <c r="E78" s="30" t="s">
        <v>411</v>
      </c>
      <c r="F78" s="30"/>
      <c r="G78" s="30">
        <v>1440.0</v>
      </c>
      <c r="H78" s="31">
        <f t="shared" si="11"/>
        <v>245</v>
      </c>
      <c r="I78" s="85"/>
      <c r="J78" s="85"/>
      <c r="K78" s="85"/>
      <c r="L78" s="85"/>
      <c r="M78" s="85"/>
      <c r="O78" s="4"/>
      <c r="P78" s="4"/>
      <c r="Q78" s="4"/>
    </row>
    <row r="79" ht="16.5" customHeight="1">
      <c r="B79" s="86">
        <v>45602.0</v>
      </c>
      <c r="C79" s="87" t="s">
        <v>147</v>
      </c>
      <c r="D79" s="87"/>
      <c r="E79" s="87" t="s">
        <v>411</v>
      </c>
      <c r="F79" s="87"/>
      <c r="G79" s="88">
        <v>180.0</v>
      </c>
      <c r="H79" s="89">
        <v>0.0</v>
      </c>
      <c r="I79" s="90"/>
      <c r="J79" s="90"/>
      <c r="K79" s="90"/>
      <c r="L79" s="90"/>
      <c r="M79" s="91"/>
      <c r="N79" s="109">
        <v>3.7569444444444446</v>
      </c>
      <c r="O79" s="4"/>
      <c r="P79" s="4"/>
      <c r="Q79" s="4"/>
    </row>
    <row r="80" ht="16.5" customHeight="1">
      <c r="B80" s="92">
        <v>45603.0</v>
      </c>
      <c r="C80" s="15" t="s">
        <v>308</v>
      </c>
      <c r="D80" s="15" t="s">
        <v>358</v>
      </c>
      <c r="E80" s="15"/>
      <c r="F80" s="15">
        <v>5900.0</v>
      </c>
      <c r="G80" s="15"/>
      <c r="H80" s="16">
        <v>5900.0</v>
      </c>
      <c r="I80" s="17"/>
      <c r="J80" s="17"/>
      <c r="K80" s="17"/>
      <c r="L80" s="17"/>
      <c r="M80" s="93"/>
      <c r="O80" s="4"/>
      <c r="P80" s="4"/>
      <c r="Q80" s="4"/>
    </row>
    <row r="81" ht="16.5" customHeight="1">
      <c r="B81" s="92">
        <v>45603.0</v>
      </c>
      <c r="C81" s="15"/>
      <c r="D81" s="15" t="s">
        <v>358</v>
      </c>
      <c r="E81" s="15" t="s">
        <v>412</v>
      </c>
      <c r="F81" s="15"/>
      <c r="G81" s="15">
        <v>325.8</v>
      </c>
      <c r="H81" s="16">
        <f t="shared" ref="H81:H83" si="12">H80-G81</f>
        <v>5574.2</v>
      </c>
      <c r="I81" s="17"/>
      <c r="J81" s="17"/>
      <c r="K81" s="17"/>
      <c r="L81" s="17"/>
      <c r="M81" s="93"/>
      <c r="N81" s="109">
        <v>3.7152893518518515</v>
      </c>
      <c r="O81" s="4"/>
      <c r="P81" s="4"/>
      <c r="Q81" s="4"/>
    </row>
    <row r="82" ht="16.5" customHeight="1">
      <c r="B82" s="92">
        <v>45603.0</v>
      </c>
      <c r="C82" s="15"/>
      <c r="D82" s="15" t="s">
        <v>358</v>
      </c>
      <c r="E82" s="15" t="s">
        <v>413</v>
      </c>
      <c r="F82" s="15"/>
      <c r="G82" s="15">
        <v>600.0</v>
      </c>
      <c r="H82" s="16">
        <f t="shared" si="12"/>
        <v>4974.2</v>
      </c>
      <c r="I82" s="17"/>
      <c r="J82" s="17"/>
      <c r="K82" s="17"/>
      <c r="L82" s="17"/>
      <c r="M82" s="93"/>
      <c r="N82" s="109">
        <v>3.6750000000000003</v>
      </c>
      <c r="O82" s="4"/>
      <c r="P82" s="4"/>
      <c r="Q82" s="4"/>
    </row>
    <row r="83" ht="16.5" customHeight="1">
      <c r="B83" s="92">
        <v>45607.0</v>
      </c>
      <c r="C83" s="15"/>
      <c r="D83" s="15" t="s">
        <v>358</v>
      </c>
      <c r="E83" s="15" t="s">
        <v>416</v>
      </c>
      <c r="F83" s="15"/>
      <c r="G83" s="15">
        <v>2904.0</v>
      </c>
      <c r="H83" s="16">
        <f t="shared" si="12"/>
        <v>2070.2</v>
      </c>
      <c r="I83" s="17"/>
      <c r="J83" s="17"/>
      <c r="K83" s="17"/>
      <c r="L83" s="17"/>
      <c r="M83" s="93"/>
      <c r="N83" s="109">
        <v>3.6715856481481484</v>
      </c>
      <c r="O83" s="4"/>
      <c r="P83" s="4"/>
      <c r="Q83" s="4"/>
    </row>
    <row r="84" ht="16.5" customHeight="1">
      <c r="B84" s="92">
        <v>45614.0</v>
      </c>
      <c r="C84" s="15"/>
      <c r="D84" s="15"/>
      <c r="E84" s="15" t="s">
        <v>24</v>
      </c>
      <c r="F84" s="15"/>
      <c r="G84" s="15">
        <v>2000.0</v>
      </c>
      <c r="H84" s="16">
        <v>0.0</v>
      </c>
      <c r="I84" s="17"/>
      <c r="J84" s="17"/>
      <c r="K84" s="17"/>
      <c r="L84" s="17"/>
      <c r="M84" s="93"/>
      <c r="O84" s="4"/>
      <c r="P84" s="4"/>
      <c r="Q84" s="4"/>
    </row>
    <row r="85" ht="16.5" customHeight="1">
      <c r="B85" s="92">
        <v>45617.0</v>
      </c>
      <c r="C85" s="15" t="s">
        <v>308</v>
      </c>
      <c r="D85" s="15" t="s">
        <v>417</v>
      </c>
      <c r="E85" s="15"/>
      <c r="F85" s="15">
        <v>4000.0</v>
      </c>
      <c r="G85" s="15"/>
      <c r="H85" s="16">
        <v>4000.0</v>
      </c>
      <c r="I85" s="17"/>
      <c r="J85" s="17"/>
      <c r="K85" s="17"/>
      <c r="L85" s="17"/>
      <c r="M85" s="93"/>
      <c r="O85" s="4"/>
      <c r="Q85" s="4"/>
      <c r="R85" s="4"/>
    </row>
    <row r="86" ht="16.5" customHeight="1">
      <c r="B86" s="92">
        <v>45618.0</v>
      </c>
      <c r="C86" s="15"/>
      <c r="D86" s="15"/>
      <c r="E86" s="15" t="s">
        <v>418</v>
      </c>
      <c r="F86" s="15"/>
      <c r="G86" s="15">
        <v>345.8</v>
      </c>
      <c r="H86" s="16">
        <f t="shared" ref="H86:H89" si="13">H85-G86</f>
        <v>3654.2</v>
      </c>
      <c r="I86" s="17"/>
      <c r="J86" s="17"/>
      <c r="K86" s="17"/>
      <c r="L86" s="17"/>
      <c r="M86" s="93"/>
      <c r="O86" s="4"/>
      <c r="Q86" s="4"/>
      <c r="R86" s="4"/>
      <c r="S86" s="101">
        <f>Q86-R86</f>
        <v>0</v>
      </c>
    </row>
    <row r="87" ht="16.5" customHeight="1">
      <c r="B87" s="92">
        <v>45618.0</v>
      </c>
      <c r="C87" s="15"/>
      <c r="D87" s="15"/>
      <c r="E87" s="15" t="s">
        <v>419</v>
      </c>
      <c r="F87" s="15"/>
      <c r="G87" s="15">
        <v>320.76</v>
      </c>
      <c r="H87" s="16">
        <f t="shared" si="13"/>
        <v>3333.44</v>
      </c>
      <c r="I87" s="17"/>
      <c r="J87" s="17"/>
      <c r="K87" s="17"/>
      <c r="L87" s="17"/>
      <c r="M87" s="93"/>
      <c r="O87" s="4"/>
      <c r="P87" s="20" t="s">
        <v>338</v>
      </c>
      <c r="Q87" s="102"/>
      <c r="R87" s="102"/>
      <c r="S87" s="102">
        <v>6.542</v>
      </c>
    </row>
    <row r="88" ht="16.5" customHeight="1">
      <c r="B88" s="92">
        <v>45618.0</v>
      </c>
      <c r="C88" s="15"/>
      <c r="D88" s="15"/>
      <c r="E88" s="15" t="s">
        <v>399</v>
      </c>
      <c r="F88" s="15"/>
      <c r="G88" s="15">
        <v>840.0</v>
      </c>
      <c r="H88" s="16">
        <f t="shared" si="13"/>
        <v>2493.44</v>
      </c>
      <c r="I88" s="17"/>
      <c r="J88" s="17"/>
      <c r="K88" s="17"/>
      <c r="L88" s="17"/>
      <c r="M88" s="93"/>
      <c r="O88" s="4"/>
      <c r="P88" s="4"/>
      <c r="Q88" s="4"/>
    </row>
    <row r="89" ht="16.5" customHeight="1">
      <c r="B89" s="92">
        <v>45618.0</v>
      </c>
      <c r="C89" s="15"/>
      <c r="D89" s="15"/>
      <c r="E89" s="15" t="s">
        <v>400</v>
      </c>
      <c r="F89" s="15"/>
      <c r="G89" s="15">
        <v>520.0</v>
      </c>
      <c r="H89" s="16">
        <f t="shared" si="13"/>
        <v>1973.44</v>
      </c>
      <c r="I89" s="17"/>
      <c r="J89" s="17"/>
      <c r="K89" s="17"/>
      <c r="L89" s="17"/>
      <c r="M89" s="93"/>
      <c r="O89" s="4"/>
      <c r="P89" s="4"/>
      <c r="Q89" s="4"/>
    </row>
    <row r="90" ht="16.5" customHeight="1">
      <c r="B90" s="92">
        <v>45625.0</v>
      </c>
      <c r="C90" s="15" t="s">
        <v>308</v>
      </c>
      <c r="D90" s="15" t="s">
        <v>358</v>
      </c>
      <c r="E90" s="15"/>
      <c r="F90" s="15">
        <v>8000.0</v>
      </c>
      <c r="G90" s="15"/>
      <c r="H90" s="16">
        <f>H89+F90</f>
        <v>9973.44</v>
      </c>
      <c r="I90" s="17"/>
      <c r="J90" s="17"/>
      <c r="K90" s="17"/>
      <c r="L90" s="17"/>
      <c r="M90" s="93"/>
      <c r="O90" s="4"/>
      <c r="P90" s="4"/>
      <c r="Q90" s="4"/>
    </row>
    <row r="91" ht="16.5" customHeight="1">
      <c r="B91" s="94">
        <v>45625.0</v>
      </c>
      <c r="C91" s="95"/>
      <c r="D91" s="95" t="s">
        <v>358</v>
      </c>
      <c r="E91" s="95" t="s">
        <v>411</v>
      </c>
      <c r="F91" s="95"/>
      <c r="G91" s="95">
        <v>3348.0</v>
      </c>
      <c r="H91" s="96">
        <f t="shared" ref="H91:H92" si="14">H90-G91</f>
        <v>6625.44</v>
      </c>
      <c r="I91" s="97"/>
      <c r="J91" s="97"/>
      <c r="K91" s="97"/>
      <c r="L91" s="97"/>
      <c r="M91" s="98"/>
      <c r="N91" s="109">
        <v>3.7569444444444446</v>
      </c>
      <c r="O91" s="4"/>
      <c r="P91" s="4"/>
      <c r="Q91" s="4"/>
    </row>
    <row r="92" ht="16.5" customHeight="1">
      <c r="B92" s="86">
        <v>45635.0</v>
      </c>
      <c r="C92" s="87"/>
      <c r="D92" s="87" t="s">
        <v>358</v>
      </c>
      <c r="E92" s="87" t="s">
        <v>411</v>
      </c>
      <c r="F92" s="87"/>
      <c r="G92" s="88">
        <v>5859.0</v>
      </c>
      <c r="H92" s="89">
        <f t="shared" si="14"/>
        <v>766.44</v>
      </c>
      <c r="I92" s="90"/>
      <c r="J92" s="90"/>
      <c r="K92" s="90"/>
      <c r="L92" s="90"/>
      <c r="M92" s="91" t="s">
        <v>420</v>
      </c>
      <c r="N92" s="109">
        <v>3.7569444444444446</v>
      </c>
      <c r="O92" s="4"/>
      <c r="P92" s="4"/>
      <c r="Q92" s="4"/>
    </row>
    <row r="93" ht="16.5" customHeight="1">
      <c r="B93" s="92">
        <v>45637.0</v>
      </c>
      <c r="C93" s="15" t="s">
        <v>308</v>
      </c>
      <c r="D93" s="15" t="s">
        <v>358</v>
      </c>
      <c r="E93" s="15"/>
      <c r="F93" s="100">
        <v>9000.0</v>
      </c>
      <c r="G93" s="15"/>
      <c r="H93" s="16">
        <v>9766.0</v>
      </c>
      <c r="I93" s="17"/>
      <c r="J93" s="17"/>
      <c r="K93" s="17"/>
      <c r="L93" s="17"/>
      <c r="M93" s="93"/>
      <c r="O93" s="4"/>
      <c r="P93" s="4"/>
      <c r="Q93" s="4"/>
    </row>
    <row r="94" ht="16.5" customHeight="1">
      <c r="B94" s="92">
        <v>45637.0</v>
      </c>
      <c r="C94" s="15"/>
      <c r="D94" s="15" t="s">
        <v>358</v>
      </c>
      <c r="E94" s="15" t="s">
        <v>411</v>
      </c>
      <c r="F94" s="15"/>
      <c r="G94" s="15">
        <v>4185.0</v>
      </c>
      <c r="H94" s="16">
        <f t="shared" ref="H94:H97" si="15">H93-G94</f>
        <v>5581</v>
      </c>
      <c r="I94" s="17"/>
      <c r="J94" s="17"/>
      <c r="K94" s="17"/>
      <c r="L94" s="17"/>
      <c r="M94" s="93" t="s">
        <v>421</v>
      </c>
      <c r="N94" s="109">
        <v>3.7569444444444446</v>
      </c>
      <c r="O94" s="4"/>
      <c r="P94" s="4"/>
      <c r="Q94" s="4"/>
    </row>
    <row r="95" ht="16.5" customHeight="1">
      <c r="B95" s="92">
        <v>45642.0</v>
      </c>
      <c r="C95" s="15"/>
      <c r="D95" s="15" t="s">
        <v>358</v>
      </c>
      <c r="E95" s="15" t="s">
        <v>411</v>
      </c>
      <c r="F95" s="15"/>
      <c r="G95" s="15">
        <v>3348.0</v>
      </c>
      <c r="H95" s="16">
        <f t="shared" si="15"/>
        <v>2233</v>
      </c>
      <c r="I95" s="17"/>
      <c r="J95" s="17"/>
      <c r="K95" s="17"/>
      <c r="L95" s="17"/>
      <c r="M95" s="93" t="s">
        <v>422</v>
      </c>
      <c r="N95" s="109">
        <v>3.7569444444444446</v>
      </c>
      <c r="O95" s="4"/>
      <c r="P95" s="4"/>
      <c r="Q95" s="4"/>
    </row>
    <row r="96" ht="16.5" customHeight="1">
      <c r="B96" s="92">
        <v>45649.0</v>
      </c>
      <c r="C96" s="15"/>
      <c r="D96" s="15"/>
      <c r="E96" s="15" t="s">
        <v>405</v>
      </c>
      <c r="F96" s="15"/>
      <c r="G96" s="15">
        <v>800.0</v>
      </c>
      <c r="H96" s="16">
        <f t="shared" si="15"/>
        <v>1433</v>
      </c>
      <c r="I96" s="17"/>
      <c r="J96" s="17"/>
      <c r="K96" s="17"/>
      <c r="L96" s="17"/>
      <c r="M96" s="93"/>
      <c r="N96" s="109">
        <v>6.676689814814814</v>
      </c>
      <c r="O96" s="4"/>
      <c r="P96" s="4"/>
      <c r="Q96" s="4"/>
    </row>
    <row r="97" ht="16.5" customHeight="1">
      <c r="B97" s="92">
        <v>45649.0</v>
      </c>
      <c r="C97" s="15"/>
      <c r="D97" s="15"/>
      <c r="E97" s="15" t="s">
        <v>403</v>
      </c>
      <c r="F97" s="15"/>
      <c r="G97" s="15">
        <v>1200.0</v>
      </c>
      <c r="H97" s="16">
        <f t="shared" si="15"/>
        <v>233</v>
      </c>
      <c r="I97" s="17"/>
      <c r="J97" s="17"/>
      <c r="K97" s="17"/>
      <c r="L97" s="17"/>
      <c r="M97" s="93"/>
      <c r="N97" s="109">
        <v>6.676689814814814</v>
      </c>
      <c r="O97" s="4"/>
      <c r="Q97" s="4"/>
      <c r="R97" s="4"/>
    </row>
    <row r="98" ht="16.5" customHeight="1">
      <c r="B98" s="92">
        <v>45652.0</v>
      </c>
      <c r="C98" s="15" t="s">
        <v>423</v>
      </c>
      <c r="D98" s="15" t="s">
        <v>358</v>
      </c>
      <c r="E98" s="15"/>
      <c r="F98" s="100">
        <v>12189.0</v>
      </c>
      <c r="G98" s="15"/>
      <c r="H98" s="16">
        <v>12233.0</v>
      </c>
      <c r="I98" s="17"/>
      <c r="J98" s="17"/>
      <c r="K98" s="17"/>
      <c r="L98" s="17">
        <v>940.0</v>
      </c>
      <c r="M98" s="93"/>
      <c r="O98" s="4"/>
      <c r="Q98" s="4"/>
      <c r="R98" s="4"/>
      <c r="S98" s="101">
        <f>Q98-R98</f>
        <v>0</v>
      </c>
    </row>
    <row r="99" ht="16.5" customHeight="1">
      <c r="B99" s="92">
        <v>45652.0</v>
      </c>
      <c r="C99" s="15"/>
      <c r="D99" s="15" t="s">
        <v>358</v>
      </c>
      <c r="E99" s="15" t="s">
        <v>409</v>
      </c>
      <c r="F99" s="15"/>
      <c r="G99" s="15">
        <v>5544.0</v>
      </c>
      <c r="H99" s="16">
        <f t="shared" ref="H99:H101" si="16">H98-G99</f>
        <v>6689</v>
      </c>
      <c r="I99" s="17"/>
      <c r="J99" s="17"/>
      <c r="K99" s="17"/>
      <c r="L99" s="17"/>
      <c r="M99" s="93"/>
      <c r="N99" s="109">
        <v>3.6715856481481484</v>
      </c>
      <c r="O99" s="4"/>
      <c r="P99" s="20" t="s">
        <v>338</v>
      </c>
      <c r="Q99" s="102"/>
      <c r="R99" s="102"/>
      <c r="S99" s="102">
        <v>-2.958</v>
      </c>
    </row>
    <row r="100" ht="16.5" customHeight="1">
      <c r="B100" s="94">
        <v>45656.0</v>
      </c>
      <c r="C100" s="95"/>
      <c r="D100" s="95" t="s">
        <v>358</v>
      </c>
      <c r="E100" s="95" t="s">
        <v>411</v>
      </c>
      <c r="F100" s="95"/>
      <c r="G100" s="95">
        <v>5022.0</v>
      </c>
      <c r="H100" s="96">
        <f t="shared" si="16"/>
        <v>1667</v>
      </c>
      <c r="I100" s="97"/>
      <c r="J100" s="97"/>
      <c r="K100" s="95"/>
      <c r="L100" s="97"/>
      <c r="M100" s="98"/>
      <c r="N100" s="109">
        <v>3.7569444444444446</v>
      </c>
      <c r="O100" s="4"/>
      <c r="P100" s="4" t="s">
        <v>424</v>
      </c>
      <c r="Q100" s="4"/>
    </row>
    <row r="101" ht="16.5" customHeight="1">
      <c r="B101" s="86">
        <v>45666.0</v>
      </c>
      <c r="C101" s="87"/>
      <c r="D101" s="87"/>
      <c r="E101" s="87" t="s">
        <v>69</v>
      </c>
      <c r="F101" s="87"/>
      <c r="G101" s="87">
        <v>1000.0</v>
      </c>
      <c r="H101" s="89">
        <f t="shared" si="16"/>
        <v>667</v>
      </c>
      <c r="I101" s="90"/>
      <c r="J101" s="90"/>
      <c r="K101" s="90"/>
      <c r="L101" s="90"/>
      <c r="M101" s="91"/>
      <c r="O101" s="4"/>
      <c r="P101" s="4"/>
      <c r="Q101" s="4"/>
    </row>
    <row r="102" ht="16.5" customHeight="1">
      <c r="B102" s="138">
        <v>45670.0</v>
      </c>
      <c r="C102" s="24"/>
      <c r="D102" s="24"/>
      <c r="E102" s="24" t="s">
        <v>169</v>
      </c>
      <c r="F102" s="24"/>
      <c r="G102" s="24">
        <v>915.0</v>
      </c>
      <c r="H102" s="16"/>
      <c r="I102" s="39"/>
      <c r="J102" s="39"/>
      <c r="K102" s="39"/>
      <c r="L102" s="39"/>
      <c r="M102" s="139" t="s">
        <v>425</v>
      </c>
      <c r="N102" s="20" t="s">
        <v>426</v>
      </c>
      <c r="O102" s="4"/>
      <c r="P102" s="4"/>
      <c r="Q102" s="4"/>
    </row>
    <row r="103" ht="16.5" customHeight="1">
      <c r="B103" s="138">
        <v>45671.0</v>
      </c>
      <c r="C103" s="24" t="s">
        <v>423</v>
      </c>
      <c r="D103" s="24"/>
      <c r="E103" s="24"/>
      <c r="F103" s="24">
        <v>16246.0</v>
      </c>
      <c r="G103" s="24"/>
      <c r="H103" s="25">
        <v>16667.0</v>
      </c>
      <c r="I103" s="39"/>
      <c r="J103" s="39"/>
      <c r="K103" s="39"/>
      <c r="L103" s="39">
        <v>950.0</v>
      </c>
      <c r="M103" s="139"/>
      <c r="O103" s="4"/>
      <c r="P103" s="4"/>
      <c r="Q103" s="4"/>
    </row>
    <row r="104" ht="16.5" customHeight="1">
      <c r="B104" s="92">
        <v>45671.0</v>
      </c>
      <c r="C104" s="15"/>
      <c r="D104" s="15"/>
      <c r="E104" s="15" t="s">
        <v>411</v>
      </c>
      <c r="F104" s="15"/>
      <c r="G104" s="15">
        <v>5859.0</v>
      </c>
      <c r="H104" s="16">
        <f t="shared" ref="H104:H106" si="17">H103-G104</f>
        <v>10808</v>
      </c>
      <c r="I104" s="17"/>
      <c r="J104" s="17"/>
      <c r="K104" s="17"/>
      <c r="L104" s="17"/>
      <c r="M104" s="93"/>
      <c r="N104" s="109">
        <v>3.7569444444444446</v>
      </c>
      <c r="O104" s="4"/>
      <c r="P104" s="4"/>
      <c r="Q104" s="4"/>
    </row>
    <row r="105" ht="16.5" customHeight="1">
      <c r="B105" s="92">
        <v>45674.0</v>
      </c>
      <c r="C105" s="15"/>
      <c r="D105" s="15"/>
      <c r="E105" s="15" t="s">
        <v>409</v>
      </c>
      <c r="F105" s="15"/>
      <c r="G105" s="15">
        <v>5173.0</v>
      </c>
      <c r="H105" s="16">
        <f t="shared" si="17"/>
        <v>5635</v>
      </c>
      <c r="I105" s="17"/>
      <c r="J105" s="17"/>
      <c r="K105" s="17"/>
      <c r="L105" s="17"/>
      <c r="M105" s="93" t="s">
        <v>427</v>
      </c>
      <c r="N105" s="109">
        <v>3.6715856481481484</v>
      </c>
      <c r="O105" s="4"/>
      <c r="Q105" s="4"/>
      <c r="R105" s="4"/>
    </row>
    <row r="106" ht="16.5" customHeight="1">
      <c r="B106" s="92">
        <v>45677.0</v>
      </c>
      <c r="C106" s="15"/>
      <c r="D106" s="15"/>
      <c r="E106" s="15" t="s">
        <v>411</v>
      </c>
      <c r="F106" s="15"/>
      <c r="G106" s="15">
        <v>4185.0</v>
      </c>
      <c r="H106" s="16">
        <f t="shared" si="17"/>
        <v>1450</v>
      </c>
      <c r="I106" s="17"/>
      <c r="J106" s="17"/>
      <c r="K106" s="17"/>
      <c r="L106" s="17"/>
      <c r="M106" s="93" t="s">
        <v>421</v>
      </c>
      <c r="N106" s="109">
        <v>3.7569444444444446</v>
      </c>
      <c r="O106" s="4"/>
      <c r="Q106" s="4"/>
      <c r="R106" s="4"/>
      <c r="S106" s="101">
        <f t="shared" ref="S106:S107" si="18">Q106-R106</f>
        <v>0</v>
      </c>
    </row>
    <row r="107" ht="16.5" customHeight="1">
      <c r="B107" s="92">
        <v>45680.0</v>
      </c>
      <c r="C107" s="15" t="s">
        <v>423</v>
      </c>
      <c r="D107" s="15"/>
      <c r="E107" s="15"/>
      <c r="F107" s="100">
        <v>16019.0</v>
      </c>
      <c r="G107" s="15"/>
      <c r="H107" s="16">
        <v>17450.0</v>
      </c>
      <c r="I107" s="17"/>
      <c r="J107" s="17"/>
      <c r="K107" s="17"/>
      <c r="L107" s="17"/>
      <c r="M107" s="93"/>
      <c r="O107" s="4"/>
      <c r="P107" s="20" t="s">
        <v>338</v>
      </c>
      <c r="Q107" s="102"/>
      <c r="R107" s="102"/>
      <c r="S107" s="102">
        <f t="shared" si="18"/>
        <v>0</v>
      </c>
    </row>
    <row r="108" ht="16.5" customHeight="1">
      <c r="B108" s="94">
        <v>45680.0</v>
      </c>
      <c r="C108" s="95"/>
      <c r="D108" s="95"/>
      <c r="E108" s="95" t="s">
        <v>411</v>
      </c>
      <c r="F108" s="95"/>
      <c r="G108" s="95">
        <v>5859.0</v>
      </c>
      <c r="H108" s="96">
        <f t="shared" ref="H108:H113" si="19">H107-G108</f>
        <v>11591</v>
      </c>
      <c r="I108" s="97"/>
      <c r="J108" s="97"/>
      <c r="K108" s="97"/>
      <c r="L108" s="97"/>
      <c r="M108" s="98"/>
      <c r="N108" s="109">
        <v>3.7569444444444446</v>
      </c>
      <c r="O108" s="4"/>
      <c r="P108" s="4" t="s">
        <v>424</v>
      </c>
      <c r="Q108" s="4"/>
    </row>
    <row r="109" ht="16.5" customHeight="1">
      <c r="B109" s="86">
        <v>45701.0</v>
      </c>
      <c r="C109" s="90"/>
      <c r="D109" s="90"/>
      <c r="E109" s="87" t="s">
        <v>411</v>
      </c>
      <c r="F109" s="87"/>
      <c r="G109" s="90">
        <v>837.0</v>
      </c>
      <c r="H109" s="106">
        <f t="shared" si="19"/>
        <v>10754</v>
      </c>
      <c r="I109" s="90"/>
      <c r="J109" s="90"/>
      <c r="K109" s="90"/>
      <c r="L109" s="90"/>
      <c r="M109" s="91"/>
      <c r="N109" s="109">
        <v>3.7569444444444446</v>
      </c>
      <c r="O109" s="4"/>
      <c r="P109" s="4"/>
      <c r="Q109" s="4"/>
    </row>
    <row r="110" ht="16.5" customHeight="1">
      <c r="B110" s="92">
        <v>45709.0</v>
      </c>
      <c r="C110" s="15"/>
      <c r="D110" s="15"/>
      <c r="E110" s="15" t="s">
        <v>403</v>
      </c>
      <c r="F110" s="15"/>
      <c r="G110" s="15">
        <v>1200.0</v>
      </c>
      <c r="H110" s="96">
        <f t="shared" si="19"/>
        <v>9554</v>
      </c>
      <c r="I110" s="17"/>
      <c r="J110" s="17"/>
      <c r="K110" s="17"/>
      <c r="L110" s="17"/>
      <c r="M110" s="93"/>
      <c r="N110" s="109">
        <v>6.676689814814814</v>
      </c>
      <c r="O110" s="4"/>
      <c r="P110" s="20" t="s">
        <v>428</v>
      </c>
      <c r="Q110" s="4"/>
      <c r="R110" s="4"/>
    </row>
    <row r="111" ht="16.5" customHeight="1">
      <c r="B111" s="92">
        <v>45709.0</v>
      </c>
      <c r="C111" s="15"/>
      <c r="D111" s="15"/>
      <c r="E111" s="15" t="s">
        <v>405</v>
      </c>
      <c r="F111" s="15"/>
      <c r="G111" s="15">
        <v>800.0</v>
      </c>
      <c r="H111" s="96">
        <f t="shared" si="19"/>
        <v>8754</v>
      </c>
      <c r="I111" s="17"/>
      <c r="J111" s="17"/>
      <c r="K111" s="17"/>
      <c r="L111" s="17"/>
      <c r="M111" s="93"/>
      <c r="N111" s="109">
        <v>6.676689814814814</v>
      </c>
      <c r="O111" s="4"/>
      <c r="P111" s="140">
        <v>12047.0</v>
      </c>
      <c r="Q111" s="4"/>
      <c r="R111" s="4"/>
      <c r="S111" s="101">
        <f>P111+Q111-R111</f>
        <v>12047</v>
      </c>
    </row>
    <row r="112" ht="16.5" customHeight="1">
      <c r="B112" s="92">
        <v>45715.0</v>
      </c>
      <c r="C112" s="15"/>
      <c r="D112" s="15"/>
      <c r="E112" s="15" t="s">
        <v>411</v>
      </c>
      <c r="F112" s="15"/>
      <c r="G112" s="15">
        <v>5022.0</v>
      </c>
      <c r="H112" s="96">
        <f t="shared" si="19"/>
        <v>3732</v>
      </c>
      <c r="I112" s="17"/>
      <c r="J112" s="17"/>
      <c r="K112" s="17"/>
      <c r="L112" s="17"/>
      <c r="M112" s="93"/>
      <c r="N112" s="109">
        <v>3.7569444444444446</v>
      </c>
      <c r="O112" s="4"/>
      <c r="P112" s="20" t="s">
        <v>338</v>
      </c>
      <c r="Q112" s="102"/>
      <c r="R112" s="102"/>
      <c r="S112" s="102">
        <v>1.232</v>
      </c>
    </row>
    <row r="113" ht="16.5" customHeight="1">
      <c r="B113" s="94">
        <v>45716.0</v>
      </c>
      <c r="C113" s="95"/>
      <c r="D113" s="95"/>
      <c r="E113" s="95" t="s">
        <v>409</v>
      </c>
      <c r="F113" s="95"/>
      <c r="G113" s="95">
        <v>2956.0</v>
      </c>
      <c r="H113" s="96">
        <f t="shared" si="19"/>
        <v>776</v>
      </c>
      <c r="I113" s="97"/>
      <c r="J113" s="97"/>
      <c r="K113" s="97"/>
      <c r="L113" s="97"/>
      <c r="M113" s="98"/>
      <c r="N113" s="109">
        <v>3.6715856481481484</v>
      </c>
      <c r="O113" s="4"/>
      <c r="P113" s="4" t="s">
        <v>429</v>
      </c>
      <c r="Q113" s="4"/>
    </row>
    <row r="114" ht="16.5" customHeight="1">
      <c r="B114" s="86">
        <v>45721.0</v>
      </c>
      <c r="C114" s="87" t="s">
        <v>308</v>
      </c>
      <c r="D114" s="87"/>
      <c r="E114" s="87"/>
      <c r="F114" s="87">
        <v>12058.0</v>
      </c>
      <c r="G114" s="87"/>
      <c r="H114" s="89">
        <f>12776</f>
        <v>12776</v>
      </c>
      <c r="I114" s="90"/>
      <c r="J114" s="90"/>
      <c r="K114" s="90"/>
      <c r="L114" s="90"/>
      <c r="M114" s="91"/>
      <c r="O114" s="4"/>
      <c r="P114" s="4"/>
      <c r="Q114" s="4"/>
    </row>
    <row r="115" ht="16.5" customHeight="1">
      <c r="B115" s="92">
        <v>45721.0</v>
      </c>
      <c r="C115" s="15"/>
      <c r="D115" s="15"/>
      <c r="E115" s="15" t="s">
        <v>430</v>
      </c>
      <c r="F115" s="15"/>
      <c r="G115" s="15">
        <v>356.0</v>
      </c>
      <c r="H115" s="16">
        <f t="shared" ref="H115:H124" si="20">H114-G115</f>
        <v>12420</v>
      </c>
      <c r="I115" s="17"/>
      <c r="J115" s="17"/>
      <c r="K115" s="17"/>
      <c r="L115" s="17"/>
      <c r="M115" s="93"/>
      <c r="N115" s="109">
        <v>3.6750000000000003</v>
      </c>
      <c r="O115" s="4"/>
      <c r="P115" s="4"/>
      <c r="Q115" s="4"/>
    </row>
    <row r="116" ht="16.5" customHeight="1">
      <c r="B116" s="92">
        <v>45721.0</v>
      </c>
      <c r="C116" s="15"/>
      <c r="D116" s="15"/>
      <c r="E116" s="15" t="s">
        <v>431</v>
      </c>
      <c r="F116" s="15"/>
      <c r="G116" s="15">
        <v>360.0</v>
      </c>
      <c r="H116" s="16">
        <f t="shared" si="20"/>
        <v>12060</v>
      </c>
      <c r="I116" s="17"/>
      <c r="J116" s="17"/>
      <c r="K116" s="17"/>
      <c r="L116" s="17"/>
      <c r="M116" s="93"/>
      <c r="N116" s="109">
        <v>3.7152893518518515</v>
      </c>
      <c r="O116" s="4"/>
      <c r="P116" s="4"/>
      <c r="Q116" s="4"/>
    </row>
    <row r="117" ht="16.5" customHeight="1">
      <c r="B117" s="92">
        <v>45721.0</v>
      </c>
      <c r="C117" s="15"/>
      <c r="D117" s="15"/>
      <c r="E117" s="15" t="s">
        <v>409</v>
      </c>
      <c r="F117" s="15"/>
      <c r="G117" s="15">
        <v>2217.0</v>
      </c>
      <c r="H117" s="16">
        <f t="shared" si="20"/>
        <v>9843</v>
      </c>
      <c r="I117" s="17"/>
      <c r="J117" s="17"/>
      <c r="K117" s="17"/>
      <c r="L117" s="17"/>
      <c r="M117" s="93"/>
      <c r="N117" s="109">
        <v>6.676689814814814</v>
      </c>
      <c r="O117" s="4"/>
      <c r="P117" s="4"/>
      <c r="Q117" s="4"/>
    </row>
    <row r="118" ht="16.5" customHeight="1">
      <c r="B118" s="92">
        <v>45726.0</v>
      </c>
      <c r="C118" s="15"/>
      <c r="D118" s="15"/>
      <c r="E118" s="15" t="s">
        <v>403</v>
      </c>
      <c r="F118" s="15"/>
      <c r="G118" s="15">
        <v>600.0</v>
      </c>
      <c r="H118" s="16">
        <f t="shared" si="20"/>
        <v>9243</v>
      </c>
      <c r="I118" s="17"/>
      <c r="J118" s="17"/>
      <c r="K118" s="17"/>
      <c r="L118" s="17"/>
      <c r="M118" s="93"/>
      <c r="N118" s="109">
        <v>6.676689814814814</v>
      </c>
      <c r="O118" s="4"/>
      <c r="P118" s="4"/>
      <c r="Q118" s="4"/>
    </row>
    <row r="119" ht="16.5" customHeight="1">
      <c r="B119" s="92">
        <v>45726.0</v>
      </c>
      <c r="C119" s="15"/>
      <c r="D119" s="15"/>
      <c r="E119" s="15" t="s">
        <v>405</v>
      </c>
      <c r="F119" s="15"/>
      <c r="G119" s="15">
        <v>400.0</v>
      </c>
      <c r="H119" s="16">
        <f t="shared" si="20"/>
        <v>8843</v>
      </c>
      <c r="I119" s="17"/>
      <c r="J119" s="17"/>
      <c r="K119" s="17"/>
      <c r="L119" s="17"/>
      <c r="M119" s="93"/>
      <c r="N119" s="109">
        <v>6.676689814814814</v>
      </c>
      <c r="O119" s="4"/>
      <c r="P119" s="4"/>
      <c r="Q119" s="4"/>
    </row>
    <row r="120" ht="16.5" customHeight="1">
      <c r="B120" s="92">
        <v>45727.0</v>
      </c>
      <c r="C120" s="15"/>
      <c r="D120" s="15"/>
      <c r="E120" s="15" t="s">
        <v>403</v>
      </c>
      <c r="F120" s="15"/>
      <c r="G120" s="15">
        <v>504.0</v>
      </c>
      <c r="H120" s="16">
        <f t="shared" si="20"/>
        <v>8339</v>
      </c>
      <c r="I120" s="17"/>
      <c r="J120" s="17"/>
      <c r="K120" s="17"/>
      <c r="L120" s="17"/>
      <c r="M120" s="93"/>
      <c r="N120" s="109">
        <v>6.676689814814814</v>
      </c>
      <c r="O120" s="4"/>
      <c r="P120" s="4"/>
      <c r="Q120" s="4"/>
    </row>
    <row r="121" ht="16.5" customHeight="1">
      <c r="B121" s="92">
        <v>45727.0</v>
      </c>
      <c r="C121" s="15"/>
      <c r="D121" s="15"/>
      <c r="E121" s="15" t="s">
        <v>405</v>
      </c>
      <c r="F121" s="15"/>
      <c r="G121" s="15">
        <v>344.0</v>
      </c>
      <c r="H121" s="16">
        <f t="shared" si="20"/>
        <v>7995</v>
      </c>
      <c r="I121" s="17"/>
      <c r="J121" s="17"/>
      <c r="K121" s="17"/>
      <c r="L121" s="17"/>
      <c r="M121" s="93"/>
      <c r="N121" s="109">
        <v>6.676689814814814</v>
      </c>
      <c r="O121" s="4"/>
      <c r="P121" s="20" t="s">
        <v>428</v>
      </c>
      <c r="Q121" s="4"/>
      <c r="R121" s="4"/>
    </row>
    <row r="122" ht="16.5" customHeight="1">
      <c r="B122" s="92">
        <v>45733.0</v>
      </c>
      <c r="C122" s="15"/>
      <c r="D122" s="15"/>
      <c r="E122" s="15" t="s">
        <v>411</v>
      </c>
      <c r="F122" s="15"/>
      <c r="G122" s="15">
        <v>3348.0</v>
      </c>
      <c r="H122" s="16">
        <f t="shared" si="20"/>
        <v>4647</v>
      </c>
      <c r="I122" s="17"/>
      <c r="J122" s="17"/>
      <c r="K122" s="17"/>
      <c r="L122" s="17"/>
      <c r="M122" s="93"/>
      <c r="N122" s="109">
        <v>3.7569444444444446</v>
      </c>
      <c r="O122" s="4"/>
      <c r="P122" s="20">
        <v>718.0</v>
      </c>
      <c r="Q122" s="4"/>
      <c r="R122" s="4"/>
      <c r="S122" s="101">
        <f t="shared" ref="S122:S123" si="21">P122+Q122-R122</f>
        <v>718</v>
      </c>
    </row>
    <row r="123" ht="16.5" customHeight="1">
      <c r="B123" s="92">
        <v>45740.0</v>
      </c>
      <c r="C123" s="15"/>
      <c r="D123" s="15"/>
      <c r="E123" s="15" t="s">
        <v>403</v>
      </c>
      <c r="F123" s="15"/>
      <c r="G123" s="15">
        <v>2000.0</v>
      </c>
      <c r="H123" s="16">
        <f t="shared" si="20"/>
        <v>2647</v>
      </c>
      <c r="I123" s="17"/>
      <c r="J123" s="17"/>
      <c r="K123" s="17"/>
      <c r="L123" s="17"/>
      <c r="M123" s="93"/>
      <c r="N123" s="109">
        <v>6.676689814814814</v>
      </c>
      <c r="O123" s="20" t="s">
        <v>338</v>
      </c>
      <c r="P123" s="141" t="s">
        <v>432</v>
      </c>
      <c r="Q123" s="102"/>
      <c r="R123" s="102"/>
      <c r="S123" s="102">
        <f t="shared" si="21"/>
        <v>0.718</v>
      </c>
    </row>
    <row r="124" ht="16.5" customHeight="1">
      <c r="B124" s="92">
        <v>45741.0</v>
      </c>
      <c r="C124" s="15"/>
      <c r="D124" s="15"/>
      <c r="E124" s="15" t="s">
        <v>405</v>
      </c>
      <c r="F124" s="15"/>
      <c r="G124" s="15">
        <v>512.0</v>
      </c>
      <c r="H124" s="16">
        <f t="shared" si="20"/>
        <v>2135</v>
      </c>
      <c r="I124" s="17"/>
      <c r="J124" s="17"/>
      <c r="K124" s="17"/>
      <c r="L124" s="17"/>
      <c r="M124" s="93"/>
      <c r="N124" s="109">
        <v>6.676689814814814</v>
      </c>
      <c r="O124" s="4"/>
      <c r="P124" s="4" t="s">
        <v>424</v>
      </c>
      <c r="Q124" s="4"/>
    </row>
    <row r="125" ht="16.5" customHeight="1">
      <c r="B125" s="94">
        <v>45742.0</v>
      </c>
      <c r="C125" s="95"/>
      <c r="D125" s="95"/>
      <c r="E125" s="95" t="s">
        <v>405</v>
      </c>
      <c r="F125" s="95"/>
      <c r="G125" s="95">
        <v>1480.0</v>
      </c>
      <c r="H125" s="96">
        <v>655.0</v>
      </c>
      <c r="I125" s="97"/>
      <c r="J125" s="97"/>
      <c r="K125" s="97"/>
      <c r="L125" s="97"/>
      <c r="M125" s="98"/>
      <c r="N125" s="109">
        <v>6.676689814814814</v>
      </c>
      <c r="O125" s="4"/>
      <c r="P125" s="4"/>
      <c r="Q125" s="4"/>
    </row>
    <row r="126" ht="16.5" customHeight="1">
      <c r="B126" s="23">
        <v>45748.0</v>
      </c>
      <c r="C126" s="24" t="s">
        <v>423</v>
      </c>
      <c r="D126" s="24"/>
      <c r="E126" s="24"/>
      <c r="F126" s="24">
        <v>16066.0</v>
      </c>
      <c r="G126" s="24"/>
      <c r="H126" s="25">
        <f t="shared" ref="H126:H128" si="22">H125+F126-G126</f>
        <v>16721</v>
      </c>
      <c r="I126" s="39"/>
      <c r="J126" s="39"/>
      <c r="K126" s="39"/>
      <c r="L126" s="39"/>
      <c r="M126" s="39"/>
      <c r="O126" s="4"/>
      <c r="P126" s="4"/>
      <c r="Q126" s="4"/>
    </row>
    <row r="127" ht="16.5" customHeight="1">
      <c r="B127" s="14">
        <v>45748.0</v>
      </c>
      <c r="C127" s="15"/>
      <c r="D127" s="15"/>
      <c r="E127" s="15" t="s">
        <v>411</v>
      </c>
      <c r="F127" s="15"/>
      <c r="G127" s="15">
        <v>5859.0</v>
      </c>
      <c r="H127" s="16">
        <f t="shared" si="22"/>
        <v>10862</v>
      </c>
      <c r="I127" s="17"/>
      <c r="J127" s="17"/>
      <c r="K127" s="17"/>
      <c r="L127" s="17"/>
      <c r="M127" s="17"/>
      <c r="O127" s="4"/>
      <c r="P127" s="4"/>
      <c r="Q127" s="4"/>
    </row>
    <row r="128" ht="16.5" customHeight="1">
      <c r="B128" s="14">
        <v>45748.0</v>
      </c>
      <c r="C128" s="15"/>
      <c r="D128" s="15"/>
      <c r="E128" s="15" t="s">
        <v>409</v>
      </c>
      <c r="F128" s="15"/>
      <c r="G128" s="15">
        <v>5544.0</v>
      </c>
      <c r="H128" s="16">
        <f t="shared" si="22"/>
        <v>5318</v>
      </c>
      <c r="I128" s="17"/>
      <c r="J128" s="17"/>
      <c r="K128" s="17"/>
      <c r="L128" s="17"/>
      <c r="M128" s="17"/>
      <c r="O128" s="4"/>
      <c r="P128" s="4"/>
      <c r="Q128" s="4"/>
    </row>
    <row r="129" ht="16.5" customHeight="1">
      <c r="B129" s="14">
        <v>45748.0</v>
      </c>
      <c r="C129" s="15" t="s">
        <v>147</v>
      </c>
      <c r="D129" s="15"/>
      <c r="E129" s="15"/>
      <c r="F129" s="15"/>
      <c r="G129" s="15"/>
      <c r="H129" s="16">
        <v>4700.0</v>
      </c>
      <c r="I129" s="17"/>
      <c r="J129" s="17"/>
      <c r="K129" s="17"/>
      <c r="L129" s="17"/>
      <c r="M129" s="17"/>
      <c r="O129" s="4"/>
      <c r="P129" s="4"/>
      <c r="Q129" s="4"/>
    </row>
    <row r="130" ht="16.5" customHeight="1">
      <c r="B130" s="14">
        <v>45750.0</v>
      </c>
      <c r="C130" s="15"/>
      <c r="D130" s="15"/>
      <c r="E130" s="15" t="s">
        <v>407</v>
      </c>
      <c r="F130" s="15"/>
      <c r="G130" s="15">
        <v>506.0</v>
      </c>
      <c r="H130" s="16">
        <f t="shared" ref="H130:H160" si="23">H129+F130-G130</f>
        <v>4194</v>
      </c>
      <c r="I130" s="17"/>
      <c r="J130" s="17"/>
      <c r="K130" s="17"/>
      <c r="L130" s="17"/>
      <c r="M130" s="17"/>
      <c r="O130" s="4"/>
      <c r="P130" s="4"/>
      <c r="Q130" s="4"/>
    </row>
    <row r="131" ht="16.5" customHeight="1">
      <c r="B131" s="14">
        <v>45750.0</v>
      </c>
      <c r="C131" s="15"/>
      <c r="D131" s="15"/>
      <c r="E131" s="15" t="s">
        <v>408</v>
      </c>
      <c r="F131" s="15"/>
      <c r="G131" s="15">
        <v>424.0</v>
      </c>
      <c r="H131" s="16">
        <f t="shared" si="23"/>
        <v>3770</v>
      </c>
      <c r="I131" s="17"/>
      <c r="J131" s="17"/>
      <c r="K131" s="17"/>
      <c r="L131" s="17"/>
      <c r="M131" s="17"/>
      <c r="O131" s="4"/>
      <c r="P131" s="4"/>
      <c r="Q131" s="4"/>
    </row>
    <row r="132" ht="16.5" customHeight="1">
      <c r="B132" s="14">
        <v>45750.0</v>
      </c>
      <c r="C132" s="15"/>
      <c r="D132" s="15"/>
      <c r="E132" s="15" t="s">
        <v>433</v>
      </c>
      <c r="F132" s="15"/>
      <c r="G132" s="15">
        <v>440.0</v>
      </c>
      <c r="H132" s="16">
        <f t="shared" si="23"/>
        <v>3330</v>
      </c>
      <c r="I132" s="17"/>
      <c r="J132" s="17"/>
      <c r="K132" s="17"/>
      <c r="L132" s="17"/>
      <c r="M132" s="17"/>
      <c r="O132" s="4"/>
      <c r="P132" s="4"/>
      <c r="Q132" s="4"/>
    </row>
    <row r="133" ht="16.5" customHeight="1">
      <c r="B133" s="14">
        <v>45756.0</v>
      </c>
      <c r="C133" s="15"/>
      <c r="D133" s="15"/>
      <c r="E133" s="15" t="s">
        <v>411</v>
      </c>
      <c r="F133" s="15"/>
      <c r="G133" s="15">
        <v>1674.0</v>
      </c>
      <c r="H133" s="16">
        <f t="shared" si="23"/>
        <v>1656</v>
      </c>
      <c r="I133" s="17"/>
      <c r="J133" s="17"/>
      <c r="K133" s="17"/>
      <c r="L133" s="17"/>
      <c r="M133" s="17">
        <v>2.0</v>
      </c>
      <c r="O133" s="4"/>
      <c r="P133" s="4"/>
      <c r="Q133" s="4"/>
    </row>
    <row r="134" ht="16.5" customHeight="1">
      <c r="B134" s="14">
        <v>45757.0</v>
      </c>
      <c r="C134" s="15"/>
      <c r="D134" s="15"/>
      <c r="E134" s="15" t="s">
        <v>434</v>
      </c>
      <c r="F134" s="15"/>
      <c r="G134" s="15">
        <v>328.0</v>
      </c>
      <c r="H134" s="16">
        <f t="shared" si="23"/>
        <v>1328</v>
      </c>
      <c r="I134" s="17"/>
      <c r="J134" s="17"/>
      <c r="K134" s="17"/>
      <c r="L134" s="17"/>
      <c r="M134" s="17" t="s">
        <v>287</v>
      </c>
      <c r="O134" s="4"/>
      <c r="P134" s="4"/>
      <c r="Q134" s="4"/>
    </row>
    <row r="135" ht="16.5" customHeight="1">
      <c r="B135" s="14">
        <v>45757.0</v>
      </c>
      <c r="C135" s="15"/>
      <c r="D135" s="15"/>
      <c r="E135" s="15" t="s">
        <v>286</v>
      </c>
      <c r="F135" s="15"/>
      <c r="G135" s="15">
        <v>240.0</v>
      </c>
      <c r="H135" s="16">
        <f t="shared" si="23"/>
        <v>1088</v>
      </c>
      <c r="I135" s="17"/>
      <c r="J135" s="17"/>
      <c r="K135" s="17"/>
      <c r="L135" s="17"/>
      <c r="M135" s="17" t="s">
        <v>287</v>
      </c>
      <c r="O135" s="4"/>
      <c r="P135" s="4"/>
      <c r="Q135" s="4"/>
    </row>
    <row r="136" ht="16.5" customHeight="1">
      <c r="B136" s="14">
        <v>45758.0</v>
      </c>
      <c r="C136" s="15" t="s">
        <v>69</v>
      </c>
      <c r="D136" s="15"/>
      <c r="E136" s="15"/>
      <c r="F136" s="15">
        <v>1000.0</v>
      </c>
      <c r="G136" s="15"/>
      <c r="H136" s="16">
        <f t="shared" si="23"/>
        <v>2088</v>
      </c>
      <c r="I136" s="17"/>
      <c r="J136" s="17"/>
      <c r="K136" s="17"/>
      <c r="L136" s="17"/>
      <c r="M136" s="17"/>
      <c r="O136" s="4"/>
      <c r="P136" s="4"/>
      <c r="Q136" s="4"/>
    </row>
    <row r="137" ht="16.5" customHeight="1">
      <c r="B137" s="14">
        <v>45761.0</v>
      </c>
      <c r="C137" s="15"/>
      <c r="D137" s="15"/>
      <c r="E137" s="15" t="s">
        <v>411</v>
      </c>
      <c r="F137" s="15"/>
      <c r="G137" s="15">
        <v>2088.0</v>
      </c>
      <c r="H137" s="16">
        <f t="shared" si="23"/>
        <v>0</v>
      </c>
      <c r="I137" s="17"/>
      <c r="J137" s="17"/>
      <c r="K137" s="17"/>
      <c r="L137" s="17"/>
      <c r="M137" s="17"/>
      <c r="O137" s="4"/>
      <c r="P137" s="4"/>
      <c r="Q137" s="4"/>
    </row>
    <row r="138" ht="16.5" customHeight="1">
      <c r="B138" s="14">
        <v>45762.0</v>
      </c>
      <c r="C138" s="15" t="s">
        <v>308</v>
      </c>
      <c r="D138" s="15"/>
      <c r="E138" s="15"/>
      <c r="F138" s="15">
        <v>16042.0</v>
      </c>
      <c r="G138" s="15"/>
      <c r="H138" s="16">
        <f t="shared" si="23"/>
        <v>16042</v>
      </c>
      <c r="I138" s="17"/>
      <c r="J138" s="17"/>
      <c r="K138" s="17"/>
      <c r="L138" s="17"/>
      <c r="M138" s="17"/>
      <c r="O138" s="4"/>
      <c r="P138" s="4"/>
      <c r="Q138" s="4"/>
    </row>
    <row r="139" ht="16.5" customHeight="1">
      <c r="B139" s="14">
        <v>45762.0</v>
      </c>
      <c r="C139" s="15"/>
      <c r="D139" s="15"/>
      <c r="E139" s="15" t="s">
        <v>411</v>
      </c>
      <c r="F139" s="15"/>
      <c r="G139" s="15">
        <v>4185.0</v>
      </c>
      <c r="H139" s="16">
        <f t="shared" si="23"/>
        <v>11857</v>
      </c>
      <c r="I139" s="17"/>
      <c r="J139" s="17"/>
      <c r="K139" s="17"/>
      <c r="L139" s="17"/>
      <c r="M139" s="17"/>
      <c r="O139" s="4"/>
      <c r="P139" s="4"/>
      <c r="Q139" s="4"/>
    </row>
    <row r="140" ht="16.5" customHeight="1">
      <c r="B140" s="14">
        <v>45762.0</v>
      </c>
      <c r="C140" s="15"/>
      <c r="D140" s="15"/>
      <c r="E140" s="15" t="s">
        <v>409</v>
      </c>
      <c r="F140" s="15"/>
      <c r="G140" s="15">
        <v>5544.0</v>
      </c>
      <c r="H140" s="16">
        <f t="shared" si="23"/>
        <v>6313</v>
      </c>
      <c r="I140" s="17"/>
      <c r="J140" s="17"/>
      <c r="K140" s="17"/>
      <c r="L140" s="17"/>
      <c r="M140" s="17"/>
      <c r="O140" s="4"/>
      <c r="P140" s="4"/>
      <c r="Q140" s="4"/>
    </row>
    <row r="141" ht="16.5" customHeight="1">
      <c r="B141" s="14">
        <v>45762.0</v>
      </c>
      <c r="C141" s="15"/>
      <c r="D141" s="15"/>
      <c r="E141" s="15" t="s">
        <v>403</v>
      </c>
      <c r="F141" s="15"/>
      <c r="G141" s="15">
        <v>800.0</v>
      </c>
      <c r="H141" s="16">
        <f t="shared" si="23"/>
        <v>5513</v>
      </c>
      <c r="I141" s="17"/>
      <c r="J141" s="17"/>
      <c r="K141" s="17"/>
      <c r="L141" s="17"/>
      <c r="M141" s="17"/>
      <c r="O141" s="4"/>
      <c r="P141" s="4"/>
      <c r="Q141" s="4"/>
    </row>
    <row r="142" ht="16.5" customHeight="1">
      <c r="B142" s="14">
        <v>45762.0</v>
      </c>
      <c r="C142" s="15"/>
      <c r="D142" s="15"/>
      <c r="E142" s="15" t="s">
        <v>405</v>
      </c>
      <c r="F142" s="15"/>
      <c r="G142" s="15">
        <v>1200.0</v>
      </c>
      <c r="H142" s="16">
        <f t="shared" si="23"/>
        <v>4313</v>
      </c>
      <c r="I142" s="17"/>
      <c r="J142" s="17"/>
      <c r="K142" s="17"/>
      <c r="L142" s="17"/>
      <c r="M142" s="17"/>
      <c r="O142" s="4"/>
      <c r="P142" s="4"/>
      <c r="Q142" s="4"/>
    </row>
    <row r="143" ht="16.5" customHeight="1">
      <c r="B143" s="14">
        <v>45770.0</v>
      </c>
      <c r="C143" s="15"/>
      <c r="D143" s="15"/>
      <c r="E143" s="15" t="s">
        <v>411</v>
      </c>
      <c r="F143" s="15"/>
      <c r="G143" s="15">
        <v>2511.0</v>
      </c>
      <c r="H143" s="16">
        <f t="shared" si="23"/>
        <v>1802</v>
      </c>
      <c r="I143" s="17"/>
      <c r="J143" s="17"/>
      <c r="K143" s="17"/>
      <c r="L143" s="17"/>
      <c r="M143" s="17">
        <v>2.0</v>
      </c>
      <c r="O143" s="4"/>
      <c r="P143" s="4"/>
      <c r="Q143" s="4"/>
    </row>
    <row r="144" ht="16.5" customHeight="1">
      <c r="B144" s="14">
        <v>45777.0</v>
      </c>
      <c r="C144" s="15"/>
      <c r="D144" s="15"/>
      <c r="E144" s="15" t="s">
        <v>435</v>
      </c>
      <c r="F144" s="15"/>
      <c r="G144" s="15">
        <v>891.0</v>
      </c>
      <c r="H144" s="16">
        <f t="shared" si="23"/>
        <v>911</v>
      </c>
      <c r="I144" s="17"/>
      <c r="J144" s="17"/>
      <c r="K144" s="17"/>
      <c r="L144" s="17"/>
      <c r="M144" s="17"/>
      <c r="O144" s="4"/>
      <c r="P144" s="4"/>
      <c r="Q144" s="4"/>
    </row>
    <row r="145" ht="16.5" customHeight="1">
      <c r="B145" s="14">
        <v>45777.0</v>
      </c>
      <c r="C145" s="15"/>
      <c r="D145" s="15"/>
      <c r="E145" s="15" t="s">
        <v>436</v>
      </c>
      <c r="F145" s="15"/>
      <c r="G145" s="15">
        <v>655.0</v>
      </c>
      <c r="H145" s="16">
        <f t="shared" si="23"/>
        <v>256</v>
      </c>
      <c r="I145" s="17"/>
      <c r="J145" s="17"/>
      <c r="K145" s="17"/>
      <c r="L145" s="17"/>
      <c r="M145" s="17"/>
      <c r="O145" s="4"/>
      <c r="P145" s="4"/>
      <c r="Q145" s="4"/>
    </row>
    <row r="146" ht="16.5" customHeight="1">
      <c r="B146" s="14">
        <v>45784.0</v>
      </c>
      <c r="C146" s="15"/>
      <c r="D146" s="15"/>
      <c r="E146" s="15" t="s">
        <v>436</v>
      </c>
      <c r="F146" s="15"/>
      <c r="G146" s="15">
        <v>118.0</v>
      </c>
      <c r="H146" s="16">
        <f t="shared" si="23"/>
        <v>138</v>
      </c>
      <c r="I146" s="17"/>
      <c r="J146" s="17"/>
      <c r="K146" s="17"/>
      <c r="L146" s="17"/>
      <c r="M146" s="17"/>
      <c r="O146" s="4"/>
      <c r="P146" s="4"/>
      <c r="Q146" s="4"/>
    </row>
    <row r="147" ht="16.5" customHeight="1">
      <c r="B147" s="14">
        <v>45785.0</v>
      </c>
      <c r="C147" s="15"/>
      <c r="D147" s="15"/>
      <c r="E147" s="15" t="s">
        <v>435</v>
      </c>
      <c r="F147" s="15"/>
      <c r="G147" s="15">
        <v>18.0</v>
      </c>
      <c r="H147" s="16">
        <f t="shared" si="23"/>
        <v>120</v>
      </c>
      <c r="I147" s="17"/>
      <c r="J147" s="17"/>
      <c r="K147" s="17"/>
      <c r="L147" s="17"/>
      <c r="M147" s="17"/>
      <c r="O147" s="4"/>
      <c r="P147" s="4"/>
      <c r="Q147" s="4"/>
    </row>
    <row r="148" ht="16.5" customHeight="1">
      <c r="B148" s="14">
        <v>45792.0</v>
      </c>
      <c r="C148" s="15" t="s">
        <v>69</v>
      </c>
      <c r="D148" s="15"/>
      <c r="E148" s="15"/>
      <c r="F148" s="15">
        <v>1000.0</v>
      </c>
      <c r="G148" s="15"/>
      <c r="H148" s="16">
        <f t="shared" si="23"/>
        <v>1120</v>
      </c>
      <c r="I148" s="17"/>
      <c r="J148" s="17"/>
      <c r="K148" s="17"/>
      <c r="L148" s="17"/>
      <c r="M148" s="17"/>
      <c r="O148" s="4"/>
      <c r="P148" s="4"/>
      <c r="Q148" s="4"/>
    </row>
    <row r="149" ht="16.5" customHeight="1">
      <c r="B149" s="14">
        <v>45792.0</v>
      </c>
      <c r="C149" s="15"/>
      <c r="D149" s="15"/>
      <c r="E149" s="15" t="s">
        <v>435</v>
      </c>
      <c r="F149" s="15"/>
      <c r="G149" s="15">
        <v>169.0</v>
      </c>
      <c r="H149" s="16">
        <f t="shared" si="23"/>
        <v>951</v>
      </c>
      <c r="I149" s="17"/>
      <c r="J149" s="17"/>
      <c r="K149" s="17"/>
      <c r="L149" s="17"/>
      <c r="M149" s="17"/>
      <c r="O149" s="4"/>
      <c r="P149" s="4"/>
      <c r="Q149" s="4"/>
    </row>
    <row r="150" ht="16.5" customHeight="1">
      <c r="B150" s="14">
        <v>45796.0</v>
      </c>
      <c r="C150" s="15"/>
      <c r="D150" s="15"/>
      <c r="E150" s="15" t="s">
        <v>405</v>
      </c>
      <c r="F150" s="15"/>
      <c r="G150" s="15">
        <v>400.0</v>
      </c>
      <c r="H150" s="16">
        <f t="shared" si="23"/>
        <v>551</v>
      </c>
      <c r="I150" s="17"/>
      <c r="J150" s="17"/>
      <c r="K150" s="17"/>
      <c r="L150" s="17"/>
      <c r="M150" s="17"/>
      <c r="O150" s="4"/>
      <c r="P150" s="4"/>
      <c r="Q150" s="4"/>
    </row>
    <row r="151" ht="16.5" customHeight="1">
      <c r="B151" s="14">
        <v>45796.0</v>
      </c>
      <c r="C151" s="15" t="s">
        <v>69</v>
      </c>
      <c r="D151" s="15"/>
      <c r="E151" s="15"/>
      <c r="F151" s="15">
        <v>2000.0</v>
      </c>
      <c r="G151" s="15"/>
      <c r="H151" s="16">
        <f t="shared" si="23"/>
        <v>2551</v>
      </c>
      <c r="I151" s="17"/>
      <c r="J151" s="17"/>
      <c r="K151" s="17"/>
      <c r="L151" s="17"/>
      <c r="M151" s="17"/>
      <c r="O151" s="4"/>
      <c r="P151" s="4"/>
      <c r="Q151" s="4"/>
    </row>
    <row r="152" ht="16.5" customHeight="1">
      <c r="B152" s="14">
        <v>45797.0</v>
      </c>
      <c r="C152" s="15"/>
      <c r="D152" s="15"/>
      <c r="E152" s="15" t="s">
        <v>400</v>
      </c>
      <c r="F152" s="15"/>
      <c r="G152" s="15">
        <v>1160.0</v>
      </c>
      <c r="H152" s="16">
        <f t="shared" si="23"/>
        <v>1391</v>
      </c>
      <c r="I152" s="17"/>
      <c r="J152" s="17"/>
      <c r="K152" s="17"/>
      <c r="L152" s="17"/>
      <c r="M152" s="17"/>
      <c r="O152" s="4"/>
      <c r="P152" s="4"/>
      <c r="Q152" s="4"/>
    </row>
    <row r="153" ht="16.5" customHeight="1">
      <c r="B153" s="14">
        <v>45797.0</v>
      </c>
      <c r="C153" s="15"/>
      <c r="D153" s="15"/>
      <c r="E153" s="15" t="s">
        <v>399</v>
      </c>
      <c r="F153" s="15"/>
      <c r="G153" s="15">
        <v>344.0</v>
      </c>
      <c r="H153" s="16">
        <f t="shared" si="23"/>
        <v>1047</v>
      </c>
      <c r="I153" s="17"/>
      <c r="J153" s="17"/>
      <c r="K153" s="17"/>
      <c r="L153" s="17"/>
      <c r="M153" s="17"/>
      <c r="O153" s="4"/>
      <c r="P153" s="4"/>
      <c r="Q153" s="4"/>
    </row>
    <row r="154" ht="16.5" customHeight="1">
      <c r="B154" s="14">
        <v>45804.0</v>
      </c>
      <c r="C154" s="15" t="s">
        <v>69</v>
      </c>
      <c r="D154" s="15"/>
      <c r="E154" s="15"/>
      <c r="F154" s="15">
        <v>4000.0</v>
      </c>
      <c r="G154" s="15"/>
      <c r="H154" s="16">
        <f t="shared" si="23"/>
        <v>5047</v>
      </c>
      <c r="I154" s="17"/>
      <c r="J154" s="17"/>
      <c r="K154" s="17"/>
      <c r="L154" s="17"/>
      <c r="M154" s="17"/>
      <c r="O154" s="4"/>
      <c r="P154" s="4"/>
      <c r="Q154" s="4"/>
    </row>
    <row r="155" ht="16.5" customHeight="1">
      <c r="B155" s="14">
        <v>45807.0</v>
      </c>
      <c r="C155" s="15" t="s">
        <v>69</v>
      </c>
      <c r="D155" s="15"/>
      <c r="E155" s="15"/>
      <c r="F155" s="15">
        <v>3000.0</v>
      </c>
      <c r="G155" s="15"/>
      <c r="H155" s="16">
        <f t="shared" si="23"/>
        <v>8047</v>
      </c>
      <c r="I155" s="17"/>
      <c r="J155" s="17"/>
      <c r="K155" s="17"/>
      <c r="L155" s="17"/>
      <c r="M155" s="17"/>
      <c r="O155" s="4"/>
      <c r="P155" s="4"/>
      <c r="Q155" s="4"/>
    </row>
    <row r="156" ht="16.5" customHeight="1">
      <c r="B156" s="29">
        <v>45807.0</v>
      </c>
      <c r="C156" s="30" t="s">
        <v>14</v>
      </c>
      <c r="D156" s="30"/>
      <c r="E156" s="30"/>
      <c r="F156" s="30"/>
      <c r="G156" s="30"/>
      <c r="H156" s="31">
        <f t="shared" si="23"/>
        <v>8047</v>
      </c>
      <c r="I156" s="85"/>
      <c r="J156" s="85"/>
      <c r="K156" s="85"/>
      <c r="L156" s="85"/>
      <c r="M156" s="85"/>
      <c r="O156" s="4"/>
      <c r="P156" s="4"/>
      <c r="Q156" s="4"/>
    </row>
    <row r="157" ht="16.5" customHeight="1">
      <c r="B157" s="86">
        <v>45810.0</v>
      </c>
      <c r="C157" s="87"/>
      <c r="D157" s="87"/>
      <c r="E157" s="87" t="s">
        <v>411</v>
      </c>
      <c r="F157" s="87"/>
      <c r="G157" s="87">
        <v>3348.0</v>
      </c>
      <c r="H157" s="89">
        <f t="shared" si="23"/>
        <v>4699</v>
      </c>
      <c r="I157" s="90"/>
      <c r="J157" s="90"/>
      <c r="K157" s="90"/>
      <c r="L157" s="90"/>
      <c r="M157" s="91"/>
      <c r="O157" s="4"/>
      <c r="P157" s="4"/>
      <c r="Q157" s="4"/>
    </row>
    <row r="158" ht="16.5" customHeight="1">
      <c r="B158" s="92">
        <v>45812.0</v>
      </c>
      <c r="C158" s="15"/>
      <c r="D158" s="15"/>
      <c r="E158" s="15" t="s">
        <v>411</v>
      </c>
      <c r="F158" s="15"/>
      <c r="G158" s="15">
        <v>1674.0</v>
      </c>
      <c r="H158" s="16">
        <f t="shared" si="23"/>
        <v>3025</v>
      </c>
      <c r="I158" s="17"/>
      <c r="J158" s="17"/>
      <c r="K158" s="17"/>
      <c r="L158" s="17"/>
      <c r="M158" s="93"/>
      <c r="O158" s="4"/>
      <c r="P158" s="4"/>
      <c r="Q158" s="4"/>
    </row>
    <row r="159" ht="16.5" customHeight="1">
      <c r="B159" s="92">
        <v>45812.0</v>
      </c>
      <c r="C159" s="15"/>
      <c r="D159" s="15"/>
      <c r="E159" s="15" t="s">
        <v>409</v>
      </c>
      <c r="F159" s="15"/>
      <c r="G159" s="15">
        <v>2376.0</v>
      </c>
      <c r="H159" s="16">
        <f t="shared" si="23"/>
        <v>649</v>
      </c>
      <c r="I159" s="17"/>
      <c r="J159" s="17"/>
      <c r="K159" s="17"/>
      <c r="L159" s="17"/>
      <c r="M159" s="93"/>
      <c r="O159" s="4"/>
      <c r="P159" s="4"/>
      <c r="Q159" s="4"/>
    </row>
    <row r="160" ht="16.5" customHeight="1">
      <c r="B160" s="92">
        <v>45819.0</v>
      </c>
      <c r="C160" s="15"/>
      <c r="D160" s="15"/>
      <c r="E160" s="15" t="s">
        <v>409</v>
      </c>
      <c r="F160" s="15"/>
      <c r="G160" s="15">
        <v>585.0</v>
      </c>
      <c r="H160" s="16">
        <f t="shared" si="23"/>
        <v>64</v>
      </c>
      <c r="I160" s="17"/>
      <c r="J160" s="17"/>
      <c r="K160" s="17"/>
      <c r="L160" s="17"/>
      <c r="M160" s="93"/>
      <c r="O160" s="4"/>
      <c r="P160" s="4"/>
      <c r="Q160" s="4"/>
    </row>
    <row r="161" ht="16.5" customHeight="1">
      <c r="B161" s="92">
        <v>45819.0</v>
      </c>
      <c r="C161" s="15"/>
      <c r="D161" s="15"/>
      <c r="E161" s="15"/>
      <c r="F161" s="15"/>
      <c r="G161" s="15"/>
      <c r="H161" s="16">
        <v>0.0</v>
      </c>
      <c r="I161" s="17"/>
      <c r="J161" s="17"/>
      <c r="K161" s="17"/>
      <c r="L161" s="17"/>
      <c r="M161" s="93"/>
      <c r="O161" s="4"/>
      <c r="P161" s="4"/>
      <c r="Q161" s="4"/>
    </row>
    <row r="162" ht="16.5" customHeight="1">
      <c r="B162" s="92">
        <v>45821.0</v>
      </c>
      <c r="C162" s="15" t="s">
        <v>423</v>
      </c>
      <c r="D162" s="15"/>
      <c r="E162" s="15"/>
      <c r="F162" s="15">
        <v>15880.0</v>
      </c>
      <c r="G162" s="15"/>
      <c r="H162" s="16">
        <f t="shared" ref="H162:H165" si="24">H161+F162-G162</f>
        <v>15880</v>
      </c>
      <c r="I162" s="17"/>
      <c r="J162" s="17"/>
      <c r="K162" s="17"/>
      <c r="L162" s="17"/>
      <c r="M162" s="93"/>
      <c r="O162" s="4"/>
      <c r="P162" s="4"/>
      <c r="Q162" s="4"/>
    </row>
    <row r="163" ht="16.5" customHeight="1">
      <c r="B163" s="92">
        <v>45821.0</v>
      </c>
      <c r="C163" s="15"/>
      <c r="D163" s="15"/>
      <c r="E163" s="15" t="s">
        <v>409</v>
      </c>
      <c r="F163" s="15"/>
      <c r="G163" s="15">
        <v>2376.0</v>
      </c>
      <c r="H163" s="16">
        <f t="shared" si="24"/>
        <v>13504</v>
      </c>
      <c r="I163" s="17"/>
      <c r="J163" s="17"/>
      <c r="K163" s="17"/>
      <c r="L163" s="17"/>
      <c r="M163" s="93"/>
      <c r="O163" s="4"/>
      <c r="P163" s="4"/>
      <c r="Q163" s="4"/>
    </row>
    <row r="164" ht="16.5" customHeight="1">
      <c r="B164" s="92">
        <v>45824.0</v>
      </c>
      <c r="C164" s="15"/>
      <c r="D164" s="15"/>
      <c r="E164" s="15" t="s">
        <v>403</v>
      </c>
      <c r="F164" s="15"/>
      <c r="G164" s="15">
        <v>1800.0</v>
      </c>
      <c r="H164" s="16">
        <f t="shared" si="24"/>
        <v>11704</v>
      </c>
      <c r="I164" s="17"/>
      <c r="J164" s="17"/>
      <c r="K164" s="17"/>
      <c r="L164" s="17"/>
      <c r="M164" s="93"/>
      <c r="O164" s="4"/>
      <c r="P164" s="4"/>
      <c r="Q164" s="4"/>
    </row>
    <row r="165" ht="16.5" customHeight="1">
      <c r="B165" s="92">
        <v>45824.0</v>
      </c>
      <c r="C165" s="15"/>
      <c r="D165" s="15"/>
      <c r="E165" s="15" t="s">
        <v>405</v>
      </c>
      <c r="F165" s="15"/>
      <c r="G165" s="15">
        <v>1800.0</v>
      </c>
      <c r="H165" s="16">
        <f t="shared" si="24"/>
        <v>9904</v>
      </c>
      <c r="I165" s="17"/>
      <c r="J165" s="17"/>
      <c r="K165" s="17"/>
      <c r="L165" s="17"/>
      <c r="M165" s="93"/>
      <c r="O165" s="4"/>
      <c r="P165" s="4"/>
      <c r="Q165" s="4"/>
    </row>
    <row r="166" ht="16.5" customHeight="1">
      <c r="B166" s="94">
        <v>45839.0</v>
      </c>
      <c r="C166" s="95" t="s">
        <v>14</v>
      </c>
      <c r="D166" s="95"/>
      <c r="E166" s="95"/>
      <c r="F166" s="95"/>
      <c r="G166" s="95"/>
      <c r="H166" s="96">
        <v>9900.0</v>
      </c>
      <c r="I166" s="97"/>
      <c r="J166" s="97"/>
      <c r="K166" s="97"/>
      <c r="L166" s="97"/>
      <c r="M166" s="98"/>
      <c r="O166" s="4"/>
      <c r="P166" s="4"/>
      <c r="Q166" s="4"/>
    </row>
    <row r="167" ht="16.5" customHeight="1">
      <c r="B167" s="23">
        <v>45841.0</v>
      </c>
      <c r="C167" s="24"/>
      <c r="D167" s="24"/>
      <c r="E167" s="24" t="s">
        <v>434</v>
      </c>
      <c r="F167" s="24"/>
      <c r="G167" s="24">
        <v>353.0</v>
      </c>
      <c r="H167" s="25">
        <f t="shared" ref="H167:H175" si="25">H166+F167-G167</f>
        <v>9547</v>
      </c>
      <c r="I167" s="39"/>
      <c r="J167" s="39"/>
      <c r="K167" s="39"/>
      <c r="L167" s="39"/>
      <c r="M167" s="39"/>
      <c r="O167" s="4"/>
      <c r="P167" s="4"/>
      <c r="Q167" s="4"/>
    </row>
    <row r="168" ht="16.5" customHeight="1">
      <c r="B168" s="14">
        <v>45841.0</v>
      </c>
      <c r="C168" s="15"/>
      <c r="D168" s="15"/>
      <c r="E168" s="15" t="s">
        <v>286</v>
      </c>
      <c r="F168" s="15"/>
      <c r="G168" s="15">
        <v>373.0</v>
      </c>
      <c r="H168" s="16">
        <f t="shared" si="25"/>
        <v>9174</v>
      </c>
      <c r="I168" s="17"/>
      <c r="J168" s="17"/>
      <c r="K168" s="17"/>
      <c r="L168" s="17"/>
      <c r="M168" s="17"/>
      <c r="O168" s="4"/>
      <c r="P168" s="4"/>
      <c r="Q168" s="4"/>
    </row>
    <row r="169" ht="16.5" customHeight="1">
      <c r="B169" s="14">
        <v>45846.0</v>
      </c>
      <c r="C169" s="15"/>
      <c r="D169" s="15"/>
      <c r="E169" s="15" t="s">
        <v>411</v>
      </c>
      <c r="F169" s="15"/>
      <c r="G169" s="15">
        <v>8190.0</v>
      </c>
      <c r="H169" s="16">
        <f t="shared" si="25"/>
        <v>984</v>
      </c>
      <c r="I169" s="17"/>
      <c r="J169" s="17"/>
      <c r="K169" s="17"/>
      <c r="L169" s="17"/>
      <c r="M169" s="17"/>
      <c r="O169" s="4"/>
      <c r="P169" s="4"/>
      <c r="Q169" s="4"/>
    </row>
    <row r="170" ht="16.5" customHeight="1">
      <c r="B170" s="14">
        <v>45867.0</v>
      </c>
      <c r="C170" s="15" t="s">
        <v>423</v>
      </c>
      <c r="D170" s="15"/>
      <c r="E170" s="15"/>
      <c r="F170" s="15">
        <v>16045.0</v>
      </c>
      <c r="G170" s="15"/>
      <c r="H170" s="16">
        <f t="shared" si="25"/>
        <v>17029</v>
      </c>
      <c r="I170" s="17"/>
      <c r="J170" s="17"/>
      <c r="K170" s="17"/>
      <c r="L170" s="17"/>
      <c r="M170" s="17"/>
      <c r="N170" s="20" t="s">
        <v>437</v>
      </c>
      <c r="O170" s="4"/>
      <c r="P170" s="4"/>
      <c r="Q170" s="4"/>
    </row>
    <row r="171" ht="16.5" customHeight="1">
      <c r="B171" s="14">
        <v>45868.0</v>
      </c>
      <c r="C171" s="15" t="s">
        <v>27</v>
      </c>
      <c r="D171" s="15"/>
      <c r="E171" s="15"/>
      <c r="F171" s="15"/>
      <c r="G171" s="15">
        <v>4200.0</v>
      </c>
      <c r="H171" s="16">
        <f t="shared" si="25"/>
        <v>12829</v>
      </c>
      <c r="I171" s="17"/>
      <c r="J171" s="17"/>
      <c r="K171" s="17"/>
      <c r="L171" s="17"/>
      <c r="M171" s="17"/>
      <c r="O171" s="4"/>
      <c r="P171" s="4"/>
      <c r="Q171" s="4"/>
    </row>
    <row r="172" ht="16.5" customHeight="1">
      <c r="B172" s="14">
        <v>45877.0</v>
      </c>
      <c r="C172" s="15"/>
      <c r="D172" s="15"/>
      <c r="E172" s="15" t="s">
        <v>411</v>
      </c>
      <c r="F172" s="15"/>
      <c r="G172" s="15">
        <v>5022.0</v>
      </c>
      <c r="H172" s="16">
        <f t="shared" si="25"/>
        <v>7807</v>
      </c>
      <c r="I172" s="17"/>
      <c r="J172" s="17"/>
      <c r="K172" s="17"/>
      <c r="L172" s="17"/>
      <c r="M172" s="17"/>
      <c r="O172" s="4"/>
      <c r="P172" s="4"/>
      <c r="Q172" s="4"/>
    </row>
    <row r="173" ht="16.5" customHeight="1">
      <c r="B173" s="14">
        <v>45880.0</v>
      </c>
      <c r="C173" s="15"/>
      <c r="D173" s="15"/>
      <c r="E173" s="15" t="s">
        <v>411</v>
      </c>
      <c r="F173" s="15"/>
      <c r="G173" s="15">
        <v>3168.0</v>
      </c>
      <c r="H173" s="16">
        <f t="shared" si="25"/>
        <v>4639</v>
      </c>
      <c r="I173" s="17"/>
      <c r="J173" s="17"/>
      <c r="K173" s="17"/>
      <c r="L173" s="17"/>
      <c r="M173" s="17"/>
      <c r="O173" s="4"/>
      <c r="P173" s="4"/>
      <c r="Q173" s="4"/>
    </row>
    <row r="174" ht="16.5" customHeight="1">
      <c r="B174" s="14">
        <v>45880.0</v>
      </c>
      <c r="C174" s="15"/>
      <c r="D174" s="15"/>
      <c r="E174" s="15" t="s">
        <v>407</v>
      </c>
      <c r="F174" s="15"/>
      <c r="G174" s="15">
        <v>1002.0</v>
      </c>
      <c r="H174" s="16">
        <f t="shared" si="25"/>
        <v>3637</v>
      </c>
      <c r="I174" s="17"/>
      <c r="J174" s="17"/>
      <c r="K174" s="17"/>
      <c r="L174" s="17"/>
      <c r="M174" s="17"/>
      <c r="O174" s="4"/>
      <c r="P174" s="4"/>
      <c r="Q174" s="4"/>
    </row>
    <row r="175" ht="16.5" customHeight="1">
      <c r="B175" s="14">
        <v>45880.0</v>
      </c>
      <c r="C175" s="15"/>
      <c r="D175" s="15"/>
      <c r="E175" s="15" t="s">
        <v>408</v>
      </c>
      <c r="F175" s="15"/>
      <c r="G175" s="15">
        <v>584.0</v>
      </c>
      <c r="H175" s="16">
        <f t="shared" si="25"/>
        <v>3053</v>
      </c>
      <c r="I175" s="17"/>
      <c r="J175" s="17"/>
      <c r="K175" s="17"/>
      <c r="L175" s="17"/>
      <c r="M175" s="17"/>
      <c r="O175" s="4"/>
      <c r="P175" s="4"/>
      <c r="Q175" s="4"/>
    </row>
    <row r="176" ht="16.5" customHeight="1">
      <c r="B176" s="14">
        <v>45881.0</v>
      </c>
      <c r="C176" s="15" t="s">
        <v>14</v>
      </c>
      <c r="D176" s="15"/>
      <c r="E176" s="15"/>
      <c r="F176" s="15"/>
      <c r="G176" s="15"/>
      <c r="H176" s="16">
        <v>2960.0</v>
      </c>
      <c r="I176" s="17"/>
      <c r="J176" s="17"/>
      <c r="K176" s="17"/>
      <c r="L176" s="17"/>
      <c r="M176" s="17"/>
      <c r="O176" s="4"/>
      <c r="P176" s="4"/>
      <c r="Q176" s="4"/>
    </row>
    <row r="177" ht="16.5" customHeight="1">
      <c r="B177" s="14">
        <v>45891.0</v>
      </c>
      <c r="C177" s="15"/>
      <c r="D177" s="15"/>
      <c r="E177" s="15" t="s">
        <v>407</v>
      </c>
      <c r="F177" s="15"/>
      <c r="G177" s="15">
        <v>230.0</v>
      </c>
      <c r="H177" s="16">
        <f t="shared" ref="H177:H187" si="26">H176+F177-G177</f>
        <v>2730</v>
      </c>
      <c r="I177" s="17"/>
      <c r="J177" s="17"/>
      <c r="K177" s="17"/>
      <c r="L177" s="17"/>
      <c r="M177" s="17"/>
      <c r="O177" s="4"/>
      <c r="P177" s="4"/>
      <c r="Q177" s="4"/>
    </row>
    <row r="178" ht="16.5" customHeight="1">
      <c r="B178" s="14">
        <v>45894.0</v>
      </c>
      <c r="C178" s="15"/>
      <c r="D178" s="15"/>
      <c r="E178" s="15" t="s">
        <v>403</v>
      </c>
      <c r="F178" s="15"/>
      <c r="G178" s="15">
        <v>2160.0</v>
      </c>
      <c r="H178" s="16">
        <f t="shared" si="26"/>
        <v>570</v>
      </c>
      <c r="I178" s="17"/>
      <c r="J178" s="17"/>
      <c r="K178" s="17"/>
      <c r="L178" s="17"/>
      <c r="M178" s="17"/>
      <c r="O178" s="4"/>
      <c r="P178" s="4"/>
      <c r="Q178" s="4"/>
    </row>
    <row r="179" ht="16.5" customHeight="1">
      <c r="B179" s="14">
        <v>45894.0</v>
      </c>
      <c r="C179" s="15" t="s">
        <v>171</v>
      </c>
      <c r="D179" s="15"/>
      <c r="E179" s="15"/>
      <c r="F179" s="15">
        <v>2000.0</v>
      </c>
      <c r="G179" s="15"/>
      <c r="H179" s="16">
        <f t="shared" si="26"/>
        <v>2570</v>
      </c>
      <c r="I179" s="17"/>
      <c r="J179" s="17" t="s">
        <v>438</v>
      </c>
      <c r="K179" s="17"/>
      <c r="L179" s="17"/>
      <c r="M179" s="17"/>
      <c r="O179" s="4"/>
      <c r="P179" s="4"/>
      <c r="Q179" s="4"/>
    </row>
    <row r="180" ht="16.5" customHeight="1">
      <c r="B180" s="14">
        <v>45895.0</v>
      </c>
      <c r="C180" s="15"/>
      <c r="D180" s="15"/>
      <c r="E180" s="15" t="s">
        <v>405</v>
      </c>
      <c r="F180" s="15"/>
      <c r="G180" s="15">
        <v>2160.0</v>
      </c>
      <c r="H180" s="16">
        <f t="shared" si="26"/>
        <v>410</v>
      </c>
      <c r="I180" s="17"/>
      <c r="J180" s="17"/>
      <c r="K180" s="17"/>
      <c r="L180" s="17"/>
      <c r="M180" s="17"/>
      <c r="O180" s="4"/>
      <c r="P180" s="4"/>
      <c r="Q180" s="4"/>
    </row>
    <row r="181" ht="16.5" customHeight="1">
      <c r="B181" s="14">
        <v>45901.0</v>
      </c>
      <c r="C181" s="15"/>
      <c r="D181" s="15"/>
      <c r="E181" s="15" t="s">
        <v>403</v>
      </c>
      <c r="F181" s="15"/>
      <c r="G181" s="15">
        <v>400.0</v>
      </c>
      <c r="H181" s="16">
        <f t="shared" si="26"/>
        <v>10</v>
      </c>
      <c r="I181" s="17"/>
      <c r="J181" s="17"/>
      <c r="K181" s="17"/>
      <c r="L181" s="17"/>
      <c r="M181" s="17"/>
      <c r="O181" s="4"/>
      <c r="P181" s="4"/>
      <c r="Q181" s="4"/>
    </row>
    <row r="182" ht="16.5" customHeight="1">
      <c r="B182" s="14">
        <v>45902.0</v>
      </c>
      <c r="C182" s="15" t="s">
        <v>423</v>
      </c>
      <c r="D182" s="15"/>
      <c r="E182" s="15"/>
      <c r="F182" s="15">
        <v>15876.0</v>
      </c>
      <c r="G182" s="15"/>
      <c r="H182" s="16">
        <f t="shared" si="26"/>
        <v>15886</v>
      </c>
      <c r="I182" s="17"/>
      <c r="J182" s="17"/>
      <c r="K182" s="17"/>
      <c r="L182" s="17"/>
      <c r="M182" s="17"/>
      <c r="O182" s="4"/>
      <c r="P182" s="4"/>
      <c r="Q182" s="4"/>
    </row>
    <row r="183" ht="16.5" customHeight="1">
      <c r="B183" s="14">
        <v>45902.0</v>
      </c>
      <c r="C183" s="15"/>
      <c r="D183" s="15"/>
      <c r="E183" s="15" t="s">
        <v>405</v>
      </c>
      <c r="F183" s="15"/>
      <c r="G183" s="15">
        <v>1859.0</v>
      </c>
      <c r="H183" s="16">
        <f t="shared" si="26"/>
        <v>14027</v>
      </c>
      <c r="I183" s="17"/>
      <c r="J183" s="17"/>
      <c r="K183" s="17"/>
      <c r="L183" s="17"/>
      <c r="M183" s="17"/>
      <c r="O183" s="4"/>
      <c r="P183" s="4"/>
      <c r="Q183" s="4"/>
    </row>
    <row r="184" ht="16.5" customHeight="1">
      <c r="B184" s="14">
        <v>45902.0</v>
      </c>
      <c r="C184" s="15"/>
      <c r="D184" s="15"/>
      <c r="E184" s="15" t="s">
        <v>403</v>
      </c>
      <c r="F184" s="15"/>
      <c r="G184" s="15">
        <v>1440.0</v>
      </c>
      <c r="H184" s="16">
        <f t="shared" si="26"/>
        <v>12587</v>
      </c>
      <c r="I184" s="17"/>
      <c r="J184" s="17"/>
      <c r="K184" s="17"/>
      <c r="L184" s="17"/>
      <c r="M184" s="17"/>
      <c r="O184" s="4"/>
      <c r="P184" s="4"/>
      <c r="Q184" s="4"/>
    </row>
    <row r="185" ht="16.5" customHeight="1">
      <c r="B185" s="14">
        <v>45909.0</v>
      </c>
      <c r="C185" s="15"/>
      <c r="D185" s="15"/>
      <c r="E185" s="15" t="s">
        <v>411</v>
      </c>
      <c r="F185" s="15"/>
      <c r="G185" s="15">
        <v>5670.0</v>
      </c>
      <c r="H185" s="16">
        <f t="shared" si="26"/>
        <v>6917</v>
      </c>
      <c r="I185" s="17"/>
      <c r="J185" s="17"/>
      <c r="K185" s="17"/>
      <c r="L185" s="17"/>
      <c r="M185" s="17" t="s">
        <v>427</v>
      </c>
      <c r="O185" s="4"/>
      <c r="P185" s="4"/>
      <c r="Q185" s="4"/>
    </row>
    <row r="186" ht="16.5" customHeight="1">
      <c r="B186" s="14">
        <v>45916.0</v>
      </c>
      <c r="C186" s="15"/>
      <c r="D186" s="15"/>
      <c r="E186" s="15" t="s">
        <v>411</v>
      </c>
      <c r="F186" s="15"/>
      <c r="G186" s="15">
        <v>5310.0</v>
      </c>
      <c r="H186" s="16">
        <f t="shared" si="26"/>
        <v>1607</v>
      </c>
      <c r="I186" s="17"/>
      <c r="J186" s="17"/>
      <c r="K186" s="17"/>
      <c r="L186" s="17"/>
      <c r="M186" s="17" t="s">
        <v>440</v>
      </c>
      <c r="O186" s="4"/>
      <c r="P186" s="4"/>
      <c r="Q186" s="4"/>
    </row>
    <row r="187" ht="16.5" customHeight="1">
      <c r="B187" s="14">
        <v>45917.0</v>
      </c>
      <c r="C187" s="15"/>
      <c r="D187" s="15"/>
      <c r="E187" s="15" t="s">
        <v>409</v>
      </c>
      <c r="F187" s="15"/>
      <c r="G187" s="15">
        <v>1584.0</v>
      </c>
      <c r="H187" s="16">
        <f t="shared" si="26"/>
        <v>23</v>
      </c>
      <c r="I187" s="17"/>
      <c r="J187" s="17"/>
      <c r="K187" s="17"/>
      <c r="L187" s="17"/>
      <c r="M187" s="17"/>
      <c r="O187" s="4"/>
      <c r="P187" s="4"/>
      <c r="Q187" s="4"/>
    </row>
    <row r="188" ht="16.5" customHeight="1">
      <c r="B188" s="14">
        <v>45917.0</v>
      </c>
      <c r="C188" s="15" t="s">
        <v>147</v>
      </c>
      <c r="D188" s="15"/>
      <c r="E188" s="15"/>
      <c r="F188" s="15"/>
      <c r="G188" s="15"/>
      <c r="H188" s="16">
        <v>160.0</v>
      </c>
      <c r="I188" s="17"/>
      <c r="J188" s="17"/>
      <c r="K188" s="17"/>
      <c r="L188" s="17"/>
      <c r="M188" s="17"/>
      <c r="O188" s="4"/>
      <c r="P188" s="4"/>
      <c r="Q188" s="4"/>
    </row>
    <row r="189" ht="16.5" customHeight="1">
      <c r="B189" s="14">
        <v>45919.0</v>
      </c>
      <c r="C189" s="15" t="s">
        <v>423</v>
      </c>
      <c r="D189" s="15"/>
      <c r="E189" s="15"/>
      <c r="F189" s="15">
        <v>15964.0</v>
      </c>
      <c r="G189" s="15"/>
      <c r="H189" s="16">
        <f t="shared" ref="H189:H196" si="27">H188+F189-G189</f>
        <v>16124</v>
      </c>
      <c r="I189" s="17"/>
      <c r="J189" s="17"/>
      <c r="K189" s="17"/>
      <c r="L189" s="17"/>
      <c r="M189" s="17"/>
      <c r="O189" s="4"/>
      <c r="P189" s="4"/>
      <c r="Q189" s="4"/>
    </row>
    <row r="190" ht="16.5" customHeight="1">
      <c r="B190" s="14">
        <v>45919.0</v>
      </c>
      <c r="C190" s="15"/>
      <c r="D190" s="15"/>
      <c r="E190" s="15" t="s">
        <v>27</v>
      </c>
      <c r="F190" s="15"/>
      <c r="G190" s="15">
        <v>1000.0</v>
      </c>
      <c r="H190" s="16">
        <f t="shared" si="27"/>
        <v>15124</v>
      </c>
      <c r="I190" s="17"/>
      <c r="J190" s="17"/>
      <c r="K190" s="17"/>
      <c r="L190" s="17"/>
      <c r="M190" s="17"/>
      <c r="O190" s="4"/>
      <c r="P190" s="4"/>
      <c r="Q190" s="4"/>
    </row>
    <row r="191" ht="16.5" customHeight="1">
      <c r="B191" s="14">
        <v>45919.0</v>
      </c>
      <c r="C191" s="15"/>
      <c r="D191" s="15"/>
      <c r="E191" s="15" t="s">
        <v>409</v>
      </c>
      <c r="F191" s="15"/>
      <c r="G191" s="15">
        <v>3608.0</v>
      </c>
      <c r="H191" s="16">
        <f t="shared" si="27"/>
        <v>11516</v>
      </c>
      <c r="I191" s="17"/>
      <c r="J191" s="17"/>
      <c r="K191" s="17"/>
      <c r="L191" s="17"/>
      <c r="M191" s="17"/>
      <c r="O191" s="4"/>
      <c r="P191" s="4"/>
      <c r="Q191" s="4"/>
    </row>
    <row r="192" ht="16.5" customHeight="1">
      <c r="B192" s="14">
        <v>45924.0</v>
      </c>
      <c r="C192" s="15"/>
      <c r="D192" s="15"/>
      <c r="E192" s="15" t="s">
        <v>445</v>
      </c>
      <c r="F192" s="15"/>
      <c r="G192" s="15">
        <v>273.0</v>
      </c>
      <c r="H192" s="16">
        <f t="shared" si="27"/>
        <v>11243</v>
      </c>
      <c r="I192" s="17"/>
      <c r="J192" s="17"/>
      <c r="K192" s="17"/>
      <c r="L192" s="17"/>
      <c r="M192" s="17"/>
      <c r="O192" s="4"/>
      <c r="P192" s="4"/>
      <c r="Q192" s="4"/>
    </row>
    <row r="193" ht="16.5" customHeight="1">
      <c r="B193" s="14">
        <v>45924.0</v>
      </c>
      <c r="C193" s="15"/>
      <c r="D193" s="15"/>
      <c r="E193" s="15" t="s">
        <v>446</v>
      </c>
      <c r="F193" s="15"/>
      <c r="G193" s="15">
        <v>8640.0</v>
      </c>
      <c r="H193" s="16">
        <f t="shared" si="27"/>
        <v>2603</v>
      </c>
      <c r="I193" s="17"/>
      <c r="J193" s="17"/>
      <c r="K193" s="17"/>
      <c r="L193" s="17"/>
      <c r="M193" s="17" t="s">
        <v>447</v>
      </c>
      <c r="N193" s="20" t="s">
        <v>448</v>
      </c>
      <c r="O193" s="4"/>
      <c r="P193" s="4"/>
      <c r="Q193" s="4"/>
    </row>
    <row r="194" ht="16.5" customHeight="1">
      <c r="B194" s="14">
        <v>45924.0</v>
      </c>
      <c r="C194" s="15"/>
      <c r="D194" s="15"/>
      <c r="E194" s="15" t="s">
        <v>449</v>
      </c>
      <c r="F194" s="15"/>
      <c r="G194" s="15">
        <v>1584.0</v>
      </c>
      <c r="H194" s="16">
        <f t="shared" si="27"/>
        <v>1019</v>
      </c>
      <c r="I194" s="17"/>
      <c r="J194" s="17"/>
      <c r="K194" s="17"/>
      <c r="L194" s="17"/>
      <c r="M194" s="17" t="s">
        <v>450</v>
      </c>
      <c r="N194" s="20" t="s">
        <v>448</v>
      </c>
      <c r="O194" s="4" t="s">
        <v>452</v>
      </c>
      <c r="P194" s="4"/>
      <c r="Q194" s="4"/>
    </row>
    <row r="195" ht="16.5" customHeight="1">
      <c r="B195" s="14">
        <v>45925.0</v>
      </c>
      <c r="C195" s="15"/>
      <c r="D195" s="15"/>
      <c r="E195" s="15" t="s">
        <v>446</v>
      </c>
      <c r="F195" s="15"/>
      <c r="G195" s="15">
        <v>766.0</v>
      </c>
      <c r="H195" s="16">
        <f t="shared" si="27"/>
        <v>253</v>
      </c>
      <c r="I195" s="17"/>
      <c r="J195" s="17"/>
      <c r="K195" s="17"/>
      <c r="L195" s="17"/>
      <c r="M195" s="17" t="s">
        <v>453</v>
      </c>
      <c r="N195" s="20" t="s">
        <v>448</v>
      </c>
      <c r="O195" s="4"/>
      <c r="P195" s="4"/>
      <c r="Q195" s="4"/>
    </row>
    <row r="196" ht="16.5" customHeight="1">
      <c r="B196" s="14">
        <v>45929.0</v>
      </c>
      <c r="C196" s="15"/>
      <c r="D196" s="15"/>
      <c r="E196" s="15" t="s">
        <v>454</v>
      </c>
      <c r="F196" s="15"/>
      <c r="G196" s="15">
        <v>231.0</v>
      </c>
      <c r="H196" s="16">
        <f t="shared" si="27"/>
        <v>22</v>
      </c>
      <c r="I196" s="17"/>
      <c r="J196" s="17"/>
      <c r="K196" s="17"/>
      <c r="L196" s="17"/>
      <c r="M196" s="17"/>
      <c r="O196" s="4"/>
      <c r="P196" s="4"/>
      <c r="Q196" s="4"/>
    </row>
    <row r="197" ht="16.5" customHeight="1">
      <c r="B197" s="14">
        <v>45929.0</v>
      </c>
      <c r="C197" s="15" t="s">
        <v>147</v>
      </c>
      <c r="D197" s="15"/>
      <c r="E197" s="15"/>
      <c r="F197" s="15"/>
      <c r="G197" s="15"/>
      <c r="H197" s="16">
        <v>0.0</v>
      </c>
      <c r="I197" s="17"/>
      <c r="J197" s="17"/>
      <c r="K197" s="17"/>
      <c r="L197" s="17"/>
      <c r="M197" s="17"/>
      <c r="O197" s="4"/>
      <c r="P197" s="4"/>
      <c r="Q197" s="4"/>
    </row>
    <row r="198" ht="16.5" customHeight="1">
      <c r="B198" s="14">
        <v>45930.0</v>
      </c>
      <c r="C198" s="15" t="s">
        <v>423</v>
      </c>
      <c r="D198" s="15"/>
      <c r="E198" s="15"/>
      <c r="F198" s="15">
        <v>16068.0</v>
      </c>
      <c r="G198" s="15"/>
      <c r="H198" s="16">
        <f t="shared" ref="H198:H213" si="28">H197+F198-G198</f>
        <v>16068</v>
      </c>
      <c r="I198" s="17"/>
      <c r="J198" s="17"/>
      <c r="K198" s="17"/>
      <c r="L198" s="17"/>
      <c r="M198" s="17"/>
      <c r="O198" s="4"/>
      <c r="P198" s="4"/>
      <c r="Q198" s="4"/>
    </row>
    <row r="199" ht="16.5" customHeight="1">
      <c r="B199" s="14">
        <v>45930.0</v>
      </c>
      <c r="C199" s="15"/>
      <c r="D199" s="15"/>
      <c r="E199" s="15" t="s">
        <v>409</v>
      </c>
      <c r="F199" s="15"/>
      <c r="G199" s="15">
        <v>6336.0</v>
      </c>
      <c r="H199" s="16">
        <f t="shared" si="28"/>
        <v>9732</v>
      </c>
      <c r="I199" s="17"/>
      <c r="J199" s="17"/>
      <c r="K199" s="17"/>
      <c r="L199" s="17"/>
      <c r="M199" s="17" t="s">
        <v>457</v>
      </c>
      <c r="O199" s="4"/>
      <c r="P199" s="4"/>
      <c r="Q199" s="4"/>
    </row>
    <row r="200" ht="16.5" customHeight="1">
      <c r="B200" s="14">
        <v>45944.0</v>
      </c>
      <c r="C200" s="15"/>
      <c r="D200" s="15"/>
      <c r="E200" s="15" t="s">
        <v>411</v>
      </c>
      <c r="F200" s="15"/>
      <c r="G200" s="15">
        <v>1620.0</v>
      </c>
      <c r="H200" s="16">
        <f t="shared" si="28"/>
        <v>8112</v>
      </c>
      <c r="I200" s="17"/>
      <c r="J200" s="17"/>
      <c r="K200" s="17"/>
      <c r="L200" s="17"/>
      <c r="M200" s="17"/>
      <c r="O200" s="4"/>
      <c r="P200" s="4"/>
      <c r="Q200" s="4"/>
    </row>
    <row r="201" ht="16.5" customHeight="1">
      <c r="B201" s="14">
        <v>45950.0</v>
      </c>
      <c r="C201" s="15"/>
      <c r="D201" s="15"/>
      <c r="E201" s="15" t="s">
        <v>454</v>
      </c>
      <c r="F201" s="15"/>
      <c r="G201" s="15">
        <v>356.0</v>
      </c>
      <c r="H201" s="16">
        <f t="shared" si="28"/>
        <v>7756</v>
      </c>
      <c r="I201" s="17"/>
      <c r="J201" s="17"/>
      <c r="K201" s="17"/>
      <c r="L201" s="17"/>
      <c r="M201" s="17"/>
      <c r="O201" s="4"/>
      <c r="P201" s="4"/>
      <c r="Q201" s="4"/>
    </row>
    <row r="202" ht="16.5" customHeight="1">
      <c r="B202" s="14">
        <v>45950.0</v>
      </c>
      <c r="C202" s="15"/>
      <c r="D202" s="15"/>
      <c r="E202" s="15" t="s">
        <v>433</v>
      </c>
      <c r="F202" s="15"/>
      <c r="G202" s="15">
        <v>352.0</v>
      </c>
      <c r="H202" s="16">
        <f t="shared" si="28"/>
        <v>7404</v>
      </c>
      <c r="I202" s="17"/>
      <c r="J202" s="17"/>
      <c r="K202" s="17"/>
      <c r="L202" s="17"/>
      <c r="M202" s="17"/>
      <c r="O202" s="4"/>
      <c r="P202" s="4"/>
      <c r="Q202" s="4"/>
    </row>
    <row r="203" ht="16.5" customHeight="1">
      <c r="B203" s="14">
        <v>45967.0</v>
      </c>
      <c r="C203" s="15"/>
      <c r="D203" s="15"/>
      <c r="E203" s="15" t="s">
        <v>27</v>
      </c>
      <c r="F203" s="15"/>
      <c r="G203" s="41">
        <v>800.0</v>
      </c>
      <c r="H203" s="16">
        <f t="shared" si="28"/>
        <v>6604</v>
      </c>
      <c r="I203" s="17"/>
      <c r="J203" s="17"/>
      <c r="K203" s="17"/>
      <c r="L203" s="17"/>
      <c r="M203" s="17"/>
      <c r="O203" s="4"/>
      <c r="P203" s="4"/>
      <c r="Q203" s="3"/>
      <c r="R203" s="110"/>
    </row>
    <row r="204" ht="16.5" customHeight="1">
      <c r="B204" s="14">
        <v>45973.0</v>
      </c>
      <c r="C204" s="15"/>
      <c r="D204" s="15"/>
      <c r="E204" s="15" t="s">
        <v>454</v>
      </c>
      <c r="F204" s="15"/>
      <c r="G204" s="15">
        <v>801.0</v>
      </c>
      <c r="H204" s="16">
        <f t="shared" si="28"/>
        <v>5803</v>
      </c>
      <c r="I204" s="17"/>
      <c r="J204" s="17"/>
      <c r="K204" s="17"/>
      <c r="L204" s="17"/>
      <c r="M204" s="17"/>
      <c r="O204" s="4"/>
      <c r="P204" s="4"/>
      <c r="Q204" s="3"/>
      <c r="R204" s="110"/>
    </row>
    <row r="205" ht="16.5" customHeight="1">
      <c r="B205" s="14">
        <v>45973.0</v>
      </c>
      <c r="C205" s="15"/>
      <c r="D205" s="15"/>
      <c r="E205" s="15" t="s">
        <v>433</v>
      </c>
      <c r="F205" s="15"/>
      <c r="G205" s="15">
        <v>800.0</v>
      </c>
      <c r="H205" s="16">
        <f t="shared" si="28"/>
        <v>5003</v>
      </c>
      <c r="I205" s="17"/>
      <c r="J205" s="17"/>
      <c r="K205" s="17"/>
      <c r="L205" s="17"/>
      <c r="M205" s="17"/>
      <c r="O205" s="4"/>
      <c r="P205" s="4"/>
      <c r="Q205" s="3"/>
      <c r="R205" s="110"/>
    </row>
    <row r="206" ht="16.5" customHeight="1">
      <c r="B206" s="14">
        <v>45974.0</v>
      </c>
      <c r="C206" s="15"/>
      <c r="D206" s="15"/>
      <c r="E206" s="15" t="s">
        <v>411</v>
      </c>
      <c r="F206" s="15"/>
      <c r="G206" s="15">
        <v>4860.0</v>
      </c>
      <c r="H206" s="16">
        <f t="shared" si="28"/>
        <v>143</v>
      </c>
      <c r="I206" s="17"/>
      <c r="J206" s="17"/>
      <c r="K206" s="17"/>
      <c r="L206" s="17"/>
      <c r="M206" s="17"/>
      <c r="O206" s="4"/>
      <c r="P206" s="4"/>
      <c r="Q206" s="3"/>
      <c r="R206" s="110"/>
    </row>
    <row r="207" ht="16.5" customHeight="1">
      <c r="B207" s="14">
        <v>45979.0</v>
      </c>
      <c r="C207" s="15" t="s">
        <v>423</v>
      </c>
      <c r="D207" s="15"/>
      <c r="E207" s="15"/>
      <c r="F207" s="15">
        <v>16157.0</v>
      </c>
      <c r="G207" s="15"/>
      <c r="H207" s="16">
        <f t="shared" si="28"/>
        <v>16300</v>
      </c>
      <c r="I207" s="17"/>
      <c r="J207" s="17"/>
      <c r="K207" s="17"/>
      <c r="L207" s="17"/>
      <c r="M207" s="17"/>
      <c r="O207" s="4"/>
      <c r="P207" s="4"/>
      <c r="Q207" s="3"/>
      <c r="R207" s="110"/>
    </row>
    <row r="208" ht="16.5" customHeight="1">
      <c r="B208" s="14">
        <v>45979.0</v>
      </c>
      <c r="C208" s="15"/>
      <c r="D208" s="15"/>
      <c r="E208" s="15" t="s">
        <v>411</v>
      </c>
      <c r="F208" s="15"/>
      <c r="G208" s="15">
        <v>2430.0</v>
      </c>
      <c r="H208" s="16">
        <f t="shared" si="28"/>
        <v>13870</v>
      </c>
      <c r="I208" s="17"/>
      <c r="J208" s="17"/>
      <c r="K208" s="17"/>
      <c r="L208" s="17"/>
      <c r="M208" s="17"/>
      <c r="O208" s="4"/>
      <c r="P208" s="4"/>
      <c r="Q208" s="3"/>
      <c r="R208" s="110"/>
    </row>
    <row r="209" ht="16.5" customHeight="1">
      <c r="B209" s="14">
        <v>45980.0</v>
      </c>
      <c r="C209" s="15" t="s">
        <v>27</v>
      </c>
      <c r="D209" s="15"/>
      <c r="E209" s="15"/>
      <c r="F209" s="15"/>
      <c r="G209" s="15">
        <v>2000.0</v>
      </c>
      <c r="H209" s="16">
        <f t="shared" si="28"/>
        <v>11870</v>
      </c>
      <c r="I209" s="17"/>
      <c r="J209" s="17"/>
      <c r="K209" s="17"/>
      <c r="L209" s="17"/>
      <c r="M209" s="17"/>
      <c r="O209" s="4"/>
      <c r="P209" s="4"/>
      <c r="Q209" s="3"/>
      <c r="R209" s="110"/>
    </row>
    <row r="210" ht="16.5" customHeight="1">
      <c r="B210" s="14">
        <v>45981.0</v>
      </c>
      <c r="C210" s="15"/>
      <c r="D210" s="15"/>
      <c r="E210" s="15" t="s">
        <v>454</v>
      </c>
      <c r="F210" s="15"/>
      <c r="G210" s="15">
        <v>2403.0</v>
      </c>
      <c r="H210" s="16">
        <f t="shared" si="28"/>
        <v>9467</v>
      </c>
      <c r="I210" s="17"/>
      <c r="J210" s="17"/>
      <c r="K210" s="17"/>
      <c r="L210" s="17"/>
      <c r="M210" s="17"/>
      <c r="O210" s="4"/>
      <c r="P210" s="4"/>
      <c r="Q210" s="3"/>
      <c r="R210" s="110"/>
    </row>
    <row r="211" ht="16.5" customHeight="1">
      <c r="B211" s="14">
        <v>45982.0</v>
      </c>
      <c r="C211" s="15"/>
      <c r="D211" s="15"/>
      <c r="E211" s="15" t="s">
        <v>411</v>
      </c>
      <c r="F211" s="15"/>
      <c r="G211" s="15">
        <v>3510.0</v>
      </c>
      <c r="H211" s="16">
        <f t="shared" si="28"/>
        <v>5957</v>
      </c>
      <c r="I211" s="17"/>
      <c r="J211" s="17"/>
      <c r="K211" s="17"/>
      <c r="L211" s="17"/>
      <c r="M211" s="17"/>
      <c r="O211" s="4"/>
      <c r="P211" s="4"/>
      <c r="Q211" s="3"/>
      <c r="R211" s="110"/>
    </row>
    <row r="212" ht="16.5" customHeight="1">
      <c r="B212" s="14">
        <v>45985.0</v>
      </c>
      <c r="C212" s="15"/>
      <c r="D212" s="15"/>
      <c r="E212" s="15" t="s">
        <v>460</v>
      </c>
      <c r="F212" s="15"/>
      <c r="G212" s="15">
        <v>704.0</v>
      </c>
      <c r="H212" s="16">
        <f t="shared" si="28"/>
        <v>5253</v>
      </c>
      <c r="I212" s="17"/>
      <c r="J212" s="17"/>
      <c r="K212" s="17"/>
      <c r="L212" s="17"/>
      <c r="M212" s="17"/>
      <c r="O212" s="4"/>
      <c r="P212" s="4"/>
      <c r="Q212" s="3"/>
      <c r="R212" s="110"/>
    </row>
    <row r="213" ht="16.5" customHeight="1">
      <c r="B213" s="14">
        <v>45985.0</v>
      </c>
      <c r="C213" s="15"/>
      <c r="D213" s="15"/>
      <c r="E213" s="15" t="s">
        <v>454</v>
      </c>
      <c r="F213" s="15"/>
      <c r="G213" s="15">
        <v>4806.0</v>
      </c>
      <c r="H213" s="16">
        <f t="shared" si="28"/>
        <v>447</v>
      </c>
      <c r="I213" s="17"/>
      <c r="J213" s="17"/>
      <c r="K213" s="17"/>
      <c r="L213" s="17"/>
      <c r="M213" s="17"/>
      <c r="O213" s="4"/>
      <c r="P213" s="4"/>
      <c r="Q213" s="3"/>
      <c r="R213" s="110"/>
    </row>
    <row r="214" ht="16.5" customHeight="1">
      <c r="B214" s="14">
        <v>45991.0</v>
      </c>
      <c r="C214" s="15" t="s">
        <v>14</v>
      </c>
      <c r="D214" s="15"/>
      <c r="E214" s="15"/>
      <c r="F214" s="15"/>
      <c r="G214" s="15"/>
      <c r="H214" s="16">
        <v>500.0</v>
      </c>
      <c r="I214" s="17"/>
      <c r="J214" s="17"/>
      <c r="K214" s="17"/>
      <c r="L214" s="17"/>
      <c r="M214" s="17"/>
      <c r="O214" s="4"/>
      <c r="P214" s="4"/>
      <c r="Q214" s="3"/>
      <c r="R214" s="110"/>
    </row>
    <row r="215" ht="16.5" customHeight="1">
      <c r="B215" s="14">
        <v>45992.0</v>
      </c>
      <c r="C215" s="15" t="s">
        <v>423</v>
      </c>
      <c r="D215" s="15"/>
      <c r="E215" s="15"/>
      <c r="F215" s="15">
        <v>20079.0</v>
      </c>
      <c r="G215" s="15"/>
      <c r="H215" s="16">
        <f t="shared" ref="H215:H222" si="29">H214+F215-G215</f>
        <v>20579</v>
      </c>
      <c r="I215" s="17"/>
      <c r="J215" s="17"/>
      <c r="K215" s="17"/>
      <c r="L215" s="17"/>
      <c r="M215" s="17"/>
      <c r="O215" s="4"/>
      <c r="P215" s="4"/>
      <c r="Q215" s="3"/>
      <c r="R215" s="110"/>
    </row>
    <row r="216" ht="16.5" customHeight="1">
      <c r="B216" s="14">
        <v>45993.0</v>
      </c>
      <c r="C216" s="15"/>
      <c r="D216" s="15"/>
      <c r="E216" s="15" t="s">
        <v>430</v>
      </c>
      <c r="F216" s="15"/>
      <c r="G216" s="15">
        <v>4000.0</v>
      </c>
      <c r="H216" s="16">
        <f t="shared" si="29"/>
        <v>16579</v>
      </c>
      <c r="I216" s="17"/>
      <c r="J216" s="17"/>
      <c r="K216" s="17"/>
      <c r="L216" s="17"/>
      <c r="M216" s="17"/>
      <c r="N216" s="99" t="s">
        <v>461</v>
      </c>
      <c r="O216" s="4"/>
      <c r="P216" s="4"/>
      <c r="Q216" s="3"/>
      <c r="R216" s="110"/>
    </row>
    <row r="217" ht="16.5" customHeight="1">
      <c r="B217" s="14">
        <v>45995.0</v>
      </c>
      <c r="C217" s="15"/>
      <c r="D217" s="15"/>
      <c r="E217" s="15" t="s">
        <v>430</v>
      </c>
      <c r="F217" s="15"/>
      <c r="G217" s="15">
        <v>2216.0</v>
      </c>
      <c r="H217" s="16">
        <f t="shared" si="29"/>
        <v>14363</v>
      </c>
      <c r="I217" s="17"/>
      <c r="J217" s="17"/>
      <c r="K217" s="17"/>
      <c r="L217" s="17"/>
      <c r="M217" s="17"/>
      <c r="N217" s="99" t="s">
        <v>461</v>
      </c>
      <c r="O217" s="4"/>
      <c r="P217" s="4"/>
      <c r="Q217" s="3"/>
      <c r="R217" s="110"/>
    </row>
    <row r="218" ht="16.5" customHeight="1">
      <c r="B218" s="14">
        <v>46002.0</v>
      </c>
      <c r="C218" s="15"/>
      <c r="D218" s="15"/>
      <c r="E218" s="15" t="s">
        <v>411</v>
      </c>
      <c r="F218" s="15"/>
      <c r="G218" s="15">
        <v>5040.0</v>
      </c>
      <c r="H218" s="16">
        <f t="shared" si="29"/>
        <v>9323</v>
      </c>
      <c r="I218" s="17"/>
      <c r="J218" s="17"/>
      <c r="K218" s="17"/>
      <c r="L218" s="17"/>
      <c r="M218" s="17"/>
      <c r="N218" s="142" t="s">
        <v>462</v>
      </c>
      <c r="O218" s="4"/>
      <c r="P218" s="4"/>
      <c r="Q218" s="3"/>
      <c r="R218" s="110"/>
    </row>
    <row r="219" ht="16.5" customHeight="1">
      <c r="B219" s="14">
        <v>46009.0</v>
      </c>
      <c r="C219" s="15"/>
      <c r="D219" s="15"/>
      <c r="E219" s="15" t="s">
        <v>411</v>
      </c>
      <c r="F219" s="15"/>
      <c r="G219" s="15">
        <v>3240.0</v>
      </c>
      <c r="H219" s="16">
        <f t="shared" si="29"/>
        <v>6083</v>
      </c>
      <c r="I219" s="17"/>
      <c r="J219" s="17"/>
      <c r="K219" s="17"/>
      <c r="L219" s="17"/>
      <c r="M219" s="17"/>
      <c r="N219" s="142" t="s">
        <v>462</v>
      </c>
      <c r="O219" s="4"/>
      <c r="P219" s="4"/>
      <c r="Q219" s="3"/>
      <c r="R219" s="110"/>
    </row>
    <row r="220" ht="16.5" customHeight="1">
      <c r="B220" s="14">
        <v>46013.0</v>
      </c>
      <c r="C220" s="15"/>
      <c r="D220" s="15"/>
      <c r="E220" s="15" t="s">
        <v>411</v>
      </c>
      <c r="F220" s="15"/>
      <c r="G220" s="15">
        <v>2430.0</v>
      </c>
      <c r="H220" s="16">
        <f t="shared" si="29"/>
        <v>3653</v>
      </c>
      <c r="I220" s="17"/>
      <c r="J220" s="17"/>
      <c r="K220" s="17"/>
      <c r="L220" s="17"/>
      <c r="M220" s="17"/>
      <c r="N220" s="142" t="s">
        <v>462</v>
      </c>
      <c r="O220" s="4"/>
      <c r="P220" s="4"/>
      <c r="Q220" s="3"/>
      <c r="R220" s="110"/>
    </row>
    <row r="221" ht="16.5" customHeight="1">
      <c r="B221" s="14">
        <v>46379.0</v>
      </c>
      <c r="C221" s="15"/>
      <c r="D221" s="15"/>
      <c r="E221" s="15" t="s">
        <v>465</v>
      </c>
      <c r="F221" s="15"/>
      <c r="G221" s="15">
        <v>336.7</v>
      </c>
      <c r="H221" s="16">
        <f t="shared" si="29"/>
        <v>3316.3</v>
      </c>
      <c r="I221" s="17"/>
      <c r="J221" s="17"/>
      <c r="K221" s="17"/>
      <c r="L221" s="17"/>
      <c r="M221" s="17"/>
      <c r="N221" s="142" t="s">
        <v>466</v>
      </c>
      <c r="O221" s="4"/>
      <c r="P221" s="4"/>
      <c r="Q221" s="3"/>
      <c r="R221" s="110"/>
    </row>
    <row r="222" ht="16.5" customHeight="1">
      <c r="B222" s="14">
        <v>46379.0</v>
      </c>
      <c r="C222" s="15"/>
      <c r="D222" s="15"/>
      <c r="E222" s="15" t="s">
        <v>467</v>
      </c>
      <c r="F222" s="15"/>
      <c r="G222" s="15">
        <v>318.57</v>
      </c>
      <c r="H222" s="16">
        <f t="shared" si="29"/>
        <v>2997.73</v>
      </c>
      <c r="I222" s="17"/>
      <c r="J222" s="17"/>
      <c r="K222" s="17"/>
      <c r="L222" s="17"/>
      <c r="M222" s="17"/>
      <c r="N222" s="142" t="s">
        <v>468</v>
      </c>
      <c r="O222" s="4"/>
      <c r="P222" s="4"/>
      <c r="Q222" s="3"/>
      <c r="R222" s="110"/>
    </row>
    <row r="223" ht="16.5" customHeight="1">
      <c r="B223" s="14">
        <v>46024.0</v>
      </c>
      <c r="C223" s="15" t="s">
        <v>28</v>
      </c>
      <c r="D223" s="15"/>
      <c r="E223" s="15"/>
      <c r="F223" s="15"/>
      <c r="G223" s="15"/>
      <c r="H223" s="16">
        <v>2450.0</v>
      </c>
      <c r="I223" s="17">
        <v>-548.0</v>
      </c>
      <c r="J223" s="17"/>
      <c r="K223" s="17"/>
      <c r="L223" s="17"/>
      <c r="M223" s="17"/>
      <c r="O223" s="4"/>
      <c r="P223" s="4"/>
      <c r="Q223" s="3"/>
      <c r="R223" s="110"/>
    </row>
    <row r="224" ht="16.5" customHeight="1">
      <c r="B224" s="14">
        <v>46036.0</v>
      </c>
      <c r="C224" s="15" t="s">
        <v>423</v>
      </c>
      <c r="D224" s="15"/>
      <c r="E224" s="15"/>
      <c r="F224" s="15">
        <v>20271.0</v>
      </c>
      <c r="G224" s="15"/>
      <c r="H224" s="16">
        <f t="shared" ref="H224:H233" si="30">H223+F224-G224</f>
        <v>22721</v>
      </c>
      <c r="I224" s="17"/>
      <c r="J224" s="17"/>
      <c r="K224" s="17"/>
      <c r="L224" s="17"/>
      <c r="M224" s="17"/>
      <c r="O224" s="4"/>
      <c r="P224" s="4"/>
      <c r="Q224" s="3"/>
      <c r="R224" s="110"/>
    </row>
    <row r="225" ht="16.5" customHeight="1">
      <c r="B225" s="14">
        <v>46036.0</v>
      </c>
      <c r="C225" s="15"/>
      <c r="D225" s="15"/>
      <c r="E225" s="15" t="s">
        <v>469</v>
      </c>
      <c r="F225" s="15"/>
      <c r="G225" s="15">
        <v>657.0</v>
      </c>
      <c r="H225" s="16">
        <f t="shared" si="30"/>
        <v>22064</v>
      </c>
      <c r="I225" s="17"/>
      <c r="J225" s="17"/>
      <c r="K225" s="17"/>
      <c r="L225" s="17"/>
      <c r="M225" s="17"/>
      <c r="N225" s="111" t="s">
        <v>462</v>
      </c>
      <c r="O225" s="4"/>
      <c r="P225" s="4"/>
      <c r="Q225" s="3"/>
      <c r="R225" s="110"/>
    </row>
    <row r="226" ht="16.5" customHeight="1">
      <c r="B226" s="14">
        <v>46036.0</v>
      </c>
      <c r="C226" s="15"/>
      <c r="D226" s="15"/>
      <c r="E226" s="15" t="s">
        <v>470</v>
      </c>
      <c r="F226" s="15"/>
      <c r="G226" s="15">
        <v>1126.4</v>
      </c>
      <c r="H226" s="16">
        <f t="shared" si="30"/>
        <v>20937.6</v>
      </c>
      <c r="I226" s="17"/>
      <c r="J226" s="17"/>
      <c r="K226" s="17"/>
      <c r="L226" s="17"/>
      <c r="M226" s="17"/>
      <c r="N226" s="142" t="s">
        <v>471</v>
      </c>
      <c r="O226" s="4"/>
      <c r="P226" s="4"/>
      <c r="Q226" s="3"/>
      <c r="R226" s="110"/>
    </row>
    <row r="227" ht="16.5" customHeight="1">
      <c r="B227" s="14">
        <v>46038.0</v>
      </c>
      <c r="C227" s="15"/>
      <c r="D227" s="15"/>
      <c r="E227" s="15" t="s">
        <v>409</v>
      </c>
      <c r="F227" s="15"/>
      <c r="G227" s="15">
        <v>3096.0</v>
      </c>
      <c r="H227" s="16">
        <f t="shared" si="30"/>
        <v>17841.6</v>
      </c>
      <c r="I227" s="17"/>
      <c r="J227" s="17"/>
      <c r="K227" s="17"/>
      <c r="L227" s="17"/>
      <c r="M227" s="17"/>
      <c r="N227" s="142" t="s">
        <v>472</v>
      </c>
      <c r="O227" s="4"/>
      <c r="P227" s="4"/>
      <c r="Q227" s="3"/>
      <c r="R227" s="110"/>
    </row>
    <row r="228" ht="16.5" customHeight="1">
      <c r="B228" s="14">
        <v>46038.0</v>
      </c>
      <c r="C228" s="15"/>
      <c r="D228" s="15"/>
      <c r="E228" s="15" t="s">
        <v>430</v>
      </c>
      <c r="F228" s="15"/>
      <c r="G228" s="15">
        <v>1980.0</v>
      </c>
      <c r="H228" s="16">
        <f t="shared" si="30"/>
        <v>15861.6</v>
      </c>
      <c r="I228" s="17"/>
      <c r="J228" s="17"/>
      <c r="K228" s="17"/>
      <c r="L228" s="17"/>
      <c r="M228" s="17"/>
      <c r="N228" s="142" t="s">
        <v>461</v>
      </c>
      <c r="O228" s="4"/>
      <c r="P228" s="4"/>
      <c r="Q228" s="3"/>
      <c r="R228" s="110"/>
    </row>
    <row r="229" ht="16.5" customHeight="1">
      <c r="B229" s="14">
        <v>46038.0</v>
      </c>
      <c r="C229" s="15"/>
      <c r="D229" s="15"/>
      <c r="E229" s="15" t="s">
        <v>431</v>
      </c>
      <c r="F229" s="15"/>
      <c r="G229" s="15">
        <v>1620.0</v>
      </c>
      <c r="H229" s="16">
        <f t="shared" si="30"/>
        <v>14241.6</v>
      </c>
      <c r="I229" s="17"/>
      <c r="J229" s="17"/>
      <c r="K229" s="17"/>
      <c r="L229" s="17"/>
      <c r="M229" s="17"/>
      <c r="N229" s="142" t="s">
        <v>473</v>
      </c>
      <c r="O229" s="4"/>
      <c r="P229" s="4"/>
      <c r="Q229" s="3"/>
      <c r="R229" s="110"/>
    </row>
    <row r="230" ht="16.5" customHeight="1">
      <c r="B230" s="14">
        <v>46041.0</v>
      </c>
      <c r="C230" s="15"/>
      <c r="D230" s="15"/>
      <c r="E230" s="15" t="s">
        <v>474</v>
      </c>
      <c r="F230" s="15"/>
      <c r="G230" s="15">
        <v>4860.0</v>
      </c>
      <c r="H230" s="16">
        <f t="shared" si="30"/>
        <v>9381.6</v>
      </c>
      <c r="I230" s="17"/>
      <c r="J230" s="17"/>
      <c r="K230" s="17"/>
      <c r="L230" s="17"/>
      <c r="M230" s="17"/>
      <c r="N230" s="142" t="s">
        <v>462</v>
      </c>
      <c r="O230" s="4"/>
      <c r="P230" s="4"/>
      <c r="Q230" s="3"/>
      <c r="R230" s="110"/>
    </row>
    <row r="231" ht="16.5" customHeight="1">
      <c r="B231" s="14">
        <v>46045.0</v>
      </c>
      <c r="C231" s="15"/>
      <c r="D231" s="15"/>
      <c r="E231" s="15" t="s">
        <v>475</v>
      </c>
      <c r="F231" s="15"/>
      <c r="G231" s="15">
        <v>3956.0</v>
      </c>
      <c r="H231" s="16">
        <f t="shared" si="30"/>
        <v>5425.6</v>
      </c>
      <c r="I231" s="17"/>
      <c r="J231" s="17"/>
      <c r="K231" s="17"/>
      <c r="L231" s="17"/>
      <c r="M231" s="17"/>
      <c r="O231" s="4"/>
      <c r="P231" s="4"/>
      <c r="Q231" s="3"/>
      <c r="R231" s="110"/>
    </row>
    <row r="232" ht="16.5" customHeight="1">
      <c r="B232" s="14">
        <v>46045.0</v>
      </c>
      <c r="C232" s="15" t="s">
        <v>27</v>
      </c>
      <c r="D232" s="15"/>
      <c r="E232" s="15"/>
      <c r="F232" s="15"/>
      <c r="G232" s="15">
        <v>1000.0</v>
      </c>
      <c r="H232" s="16">
        <f t="shared" si="30"/>
        <v>4425.6</v>
      </c>
      <c r="I232" s="17"/>
      <c r="J232" s="17"/>
      <c r="K232" s="17"/>
      <c r="L232" s="17"/>
      <c r="M232" s="17"/>
      <c r="O232" s="4"/>
      <c r="P232" s="4"/>
      <c r="Q232" s="3"/>
      <c r="R232" s="110"/>
    </row>
    <row r="233" ht="16.5" customHeight="1">
      <c r="B233" s="14">
        <v>46051.0</v>
      </c>
      <c r="C233" s="15"/>
      <c r="D233" s="15"/>
      <c r="E233" s="15" t="s">
        <v>477</v>
      </c>
      <c r="F233" s="15"/>
      <c r="G233" s="15">
        <v>4050.0</v>
      </c>
      <c r="H233" s="16">
        <f t="shared" si="30"/>
        <v>375.6</v>
      </c>
      <c r="I233" s="17"/>
      <c r="J233" s="17"/>
      <c r="K233" s="17"/>
      <c r="L233" s="17"/>
      <c r="M233" s="17" t="s">
        <v>421</v>
      </c>
      <c r="O233" s="4"/>
      <c r="P233" s="4"/>
      <c r="Q233" s="3"/>
      <c r="R233" s="110"/>
    </row>
    <row r="234" ht="16.5" customHeight="1">
      <c r="B234" s="14">
        <v>46052.0</v>
      </c>
      <c r="C234" s="15" t="s">
        <v>14</v>
      </c>
      <c r="D234" s="15"/>
      <c r="E234" s="15"/>
      <c r="F234" s="15"/>
      <c r="G234" s="15"/>
      <c r="H234" s="16">
        <v>200.0</v>
      </c>
      <c r="I234" s="17"/>
      <c r="J234" s="17"/>
      <c r="K234" s="17"/>
      <c r="L234" s="17"/>
      <c r="M234" s="17"/>
      <c r="O234" s="4"/>
      <c r="P234" s="4"/>
      <c r="Q234" s="3"/>
      <c r="R234" s="110"/>
    </row>
    <row r="235" ht="16.5" customHeight="1">
      <c r="B235" s="14">
        <v>46056.0</v>
      </c>
      <c r="C235" s="15" t="s">
        <v>423</v>
      </c>
      <c r="D235" s="15"/>
      <c r="E235" s="15"/>
      <c r="F235" s="15">
        <v>20396.0</v>
      </c>
      <c r="G235" s="15"/>
      <c r="H235" s="16">
        <f t="shared" ref="H235:H255" si="31">H234+F235-G235</f>
        <v>20596</v>
      </c>
      <c r="I235" s="17"/>
      <c r="J235" s="17"/>
      <c r="K235" s="17"/>
      <c r="L235" s="17"/>
      <c r="M235" s="17"/>
      <c r="O235" s="4"/>
      <c r="P235" s="4"/>
      <c r="Q235" s="3"/>
      <c r="R235" s="110"/>
    </row>
    <row r="236" ht="16.5" customHeight="1">
      <c r="B236" s="14">
        <v>46057.0</v>
      </c>
      <c r="C236" s="15"/>
      <c r="D236" s="15"/>
      <c r="E236" s="15" t="s">
        <v>477</v>
      </c>
      <c r="F236" s="15"/>
      <c r="G236" s="15">
        <v>4050.0</v>
      </c>
      <c r="H236" s="16">
        <f t="shared" si="31"/>
        <v>16546</v>
      </c>
      <c r="I236" s="17"/>
      <c r="J236" s="17"/>
      <c r="K236" s="17"/>
      <c r="L236" s="17"/>
      <c r="M236" s="17"/>
      <c r="N236" s="142" t="s">
        <v>462</v>
      </c>
      <c r="O236" s="4"/>
      <c r="P236" s="4"/>
      <c r="Q236" s="3"/>
      <c r="R236" s="110"/>
    </row>
    <row r="237" ht="16.5" customHeight="1">
      <c r="B237" s="14">
        <v>46057.0</v>
      </c>
      <c r="C237" s="15"/>
      <c r="D237" s="15"/>
      <c r="E237" s="15" t="s">
        <v>479</v>
      </c>
      <c r="F237" s="15"/>
      <c r="G237" s="15">
        <v>810.0</v>
      </c>
      <c r="H237" s="16">
        <f t="shared" si="31"/>
        <v>15736</v>
      </c>
      <c r="I237" s="17"/>
      <c r="J237" s="17"/>
      <c r="K237" s="17"/>
      <c r="L237" s="17"/>
      <c r="M237" s="17"/>
      <c r="N237" s="142" t="s">
        <v>462</v>
      </c>
      <c r="O237" s="4"/>
      <c r="P237" s="4"/>
      <c r="Q237" s="3"/>
      <c r="R237" s="110"/>
    </row>
    <row r="238" ht="16.5" customHeight="1">
      <c r="B238" s="14">
        <v>46058.0</v>
      </c>
      <c r="C238" s="15"/>
      <c r="D238" s="15"/>
      <c r="E238" s="15" t="s">
        <v>480</v>
      </c>
      <c r="F238" s="15"/>
      <c r="G238" s="15">
        <v>2430.0</v>
      </c>
      <c r="H238" s="16">
        <f t="shared" si="31"/>
        <v>13306</v>
      </c>
      <c r="I238" s="17"/>
      <c r="J238" s="17"/>
      <c r="K238" s="17"/>
      <c r="L238" s="17"/>
      <c r="M238" s="17"/>
      <c r="N238" s="142" t="s">
        <v>462</v>
      </c>
      <c r="O238" s="4"/>
      <c r="P238" s="4"/>
      <c r="Q238" s="3"/>
      <c r="R238" s="110"/>
    </row>
    <row r="239" ht="16.5" customHeight="1">
      <c r="B239" s="14">
        <v>46072.0</v>
      </c>
      <c r="C239" s="15"/>
      <c r="D239" s="15"/>
      <c r="E239" s="15" t="s">
        <v>481</v>
      </c>
      <c r="F239" s="15"/>
      <c r="G239" s="15">
        <v>3240.0</v>
      </c>
      <c r="H239" s="16">
        <f t="shared" si="31"/>
        <v>10066</v>
      </c>
      <c r="I239" s="17"/>
      <c r="J239" s="17"/>
      <c r="K239" s="17"/>
      <c r="L239" s="17"/>
      <c r="M239" s="17"/>
      <c r="N239" s="142" t="s">
        <v>462</v>
      </c>
      <c r="O239" s="4"/>
      <c r="P239" s="4"/>
      <c r="Q239" s="3"/>
      <c r="R239" s="110"/>
    </row>
    <row r="240" ht="16.5" customHeight="1">
      <c r="B240" s="14">
        <v>46077.0</v>
      </c>
      <c r="C240" s="15"/>
      <c r="D240" s="15"/>
      <c r="E240" s="15" t="s">
        <v>480</v>
      </c>
      <c r="F240" s="15"/>
      <c r="G240" s="15">
        <v>2430.0</v>
      </c>
      <c r="H240" s="16">
        <f t="shared" si="31"/>
        <v>7636</v>
      </c>
      <c r="I240" s="17"/>
      <c r="J240" s="17"/>
      <c r="K240" s="17"/>
      <c r="L240" s="17"/>
      <c r="M240" s="17"/>
      <c r="N240" s="142" t="s">
        <v>462</v>
      </c>
      <c r="O240" s="4"/>
      <c r="P240" s="4"/>
      <c r="Q240" s="15">
        <v>2430.0</v>
      </c>
      <c r="R240" s="143">
        <v>7636.0</v>
      </c>
    </row>
    <row r="241" ht="16.5" customHeight="1">
      <c r="B241" s="14">
        <v>46077.0</v>
      </c>
      <c r="C241" s="15"/>
      <c r="D241" s="41" t="s">
        <v>482</v>
      </c>
      <c r="E241" s="15" t="s">
        <v>483</v>
      </c>
      <c r="F241" s="15"/>
      <c r="G241" s="15">
        <v>1620.0</v>
      </c>
      <c r="H241" s="16">
        <f t="shared" si="31"/>
        <v>6016</v>
      </c>
      <c r="I241" s="17"/>
      <c r="J241" s="17"/>
      <c r="K241" s="17"/>
      <c r="L241" s="17"/>
      <c r="M241" s="17" t="s">
        <v>448</v>
      </c>
      <c r="N241" s="142" t="s">
        <v>462</v>
      </c>
      <c r="O241" s="4"/>
      <c r="P241" s="4"/>
      <c r="Q241" s="41">
        <v>1620.0</v>
      </c>
      <c r="R241" s="110">
        <f t="shared" ref="R241:R255" si="32">R240+P241-Q241</f>
        <v>6016</v>
      </c>
    </row>
    <row r="242" ht="16.5" customHeight="1">
      <c r="B242" s="14">
        <v>46078.0</v>
      </c>
      <c r="C242" s="15"/>
      <c r="D242" s="15"/>
      <c r="E242" s="15" t="s">
        <v>484</v>
      </c>
      <c r="F242" s="15"/>
      <c r="G242" s="15">
        <v>5418.0</v>
      </c>
      <c r="H242" s="16">
        <f t="shared" si="31"/>
        <v>598</v>
      </c>
      <c r="I242" s="17"/>
      <c r="J242" s="17"/>
      <c r="K242" s="17"/>
      <c r="L242" s="17"/>
      <c r="M242" s="17"/>
      <c r="N242" s="144">
        <v>3.5896412037037035</v>
      </c>
      <c r="O242" s="4"/>
      <c r="P242" s="4"/>
      <c r="Q242" s="15">
        <v>5418.0</v>
      </c>
      <c r="R242" s="110">
        <f t="shared" si="32"/>
        <v>598</v>
      </c>
    </row>
    <row r="243" ht="16.5" customHeight="1">
      <c r="B243" s="14">
        <v>46078.0</v>
      </c>
      <c r="C243" s="15"/>
      <c r="D243" s="15"/>
      <c r="E243" s="15" t="s">
        <v>485</v>
      </c>
      <c r="F243" s="15"/>
      <c r="G243" s="15">
        <v>182.0</v>
      </c>
      <c r="H243" s="16">
        <f t="shared" si="31"/>
        <v>416</v>
      </c>
      <c r="I243" s="17"/>
      <c r="J243" s="17"/>
      <c r="K243" s="17"/>
      <c r="L243" s="17"/>
      <c r="M243" s="17"/>
      <c r="N243" s="20" t="s">
        <v>466</v>
      </c>
      <c r="O243" s="4"/>
      <c r="P243" s="4"/>
      <c r="Q243" s="15">
        <v>182.0</v>
      </c>
      <c r="R243" s="110">
        <f t="shared" si="32"/>
        <v>416</v>
      </c>
    </row>
    <row r="244" ht="16.5" customHeight="1">
      <c r="B244" s="14">
        <v>46078.0</v>
      </c>
      <c r="C244" s="15"/>
      <c r="D244" s="15"/>
      <c r="E244" s="15" t="s">
        <v>486</v>
      </c>
      <c r="F244" s="15"/>
      <c r="G244" s="15">
        <v>60.27</v>
      </c>
      <c r="H244" s="16">
        <f t="shared" si="31"/>
        <v>355.73</v>
      </c>
      <c r="I244" s="17"/>
      <c r="J244" s="17"/>
      <c r="K244" s="17"/>
      <c r="L244" s="17"/>
      <c r="M244" s="17"/>
      <c r="N244" s="20" t="s">
        <v>487</v>
      </c>
      <c r="O244" s="4"/>
      <c r="P244" s="4"/>
      <c r="Q244" s="15">
        <v>60.27</v>
      </c>
      <c r="R244" s="110">
        <f t="shared" si="32"/>
        <v>355.73</v>
      </c>
    </row>
    <row r="245" ht="16.5" customHeight="1">
      <c r="B245" s="14">
        <v>46079.0</v>
      </c>
      <c r="C245" s="15" t="s">
        <v>423</v>
      </c>
      <c r="D245" s="15"/>
      <c r="E245" s="15"/>
      <c r="F245" s="15">
        <v>19972.0</v>
      </c>
      <c r="G245" s="15"/>
      <c r="H245" s="16">
        <f t="shared" si="31"/>
        <v>20327.73</v>
      </c>
      <c r="I245" s="17">
        <v>15720.0</v>
      </c>
      <c r="J245" s="17">
        <v>0.788</v>
      </c>
      <c r="K245" s="17"/>
      <c r="L245" s="17">
        <v>927.0</v>
      </c>
      <c r="M245" s="17"/>
      <c r="O245" s="4"/>
      <c r="P245" s="15">
        <v>19972.0</v>
      </c>
      <c r="Q245" s="15"/>
      <c r="R245" s="110">
        <f t="shared" si="32"/>
        <v>20327.73</v>
      </c>
    </row>
    <row r="246" ht="16.5" customHeight="1">
      <c r="B246" s="14">
        <v>46079.0</v>
      </c>
      <c r="C246" s="15"/>
      <c r="D246" s="15"/>
      <c r="E246" s="15" t="s">
        <v>489</v>
      </c>
      <c r="F246" s="15"/>
      <c r="G246" s="15">
        <v>2322.0</v>
      </c>
      <c r="H246" s="16">
        <f t="shared" si="31"/>
        <v>18005.73</v>
      </c>
      <c r="I246" s="17"/>
      <c r="J246" s="17"/>
      <c r="K246" s="17"/>
      <c r="L246" s="17"/>
      <c r="M246" s="17"/>
      <c r="N246" s="144">
        <v>3.5896412037037035</v>
      </c>
      <c r="O246" s="4"/>
      <c r="P246" s="4"/>
      <c r="Q246" s="15">
        <v>2322.0</v>
      </c>
      <c r="R246" s="110">
        <f t="shared" si="32"/>
        <v>18005.73</v>
      </c>
    </row>
    <row r="247" ht="16.5" customHeight="1">
      <c r="B247" s="14">
        <v>46084.0</v>
      </c>
      <c r="C247" s="15"/>
      <c r="D247" s="15"/>
      <c r="E247" s="15" t="s">
        <v>492</v>
      </c>
      <c r="F247" s="15"/>
      <c r="G247" s="15">
        <v>225.0</v>
      </c>
      <c r="H247" s="16">
        <f t="shared" si="31"/>
        <v>17780.73</v>
      </c>
      <c r="I247" s="17"/>
      <c r="J247" s="17"/>
      <c r="K247" s="17"/>
      <c r="L247" s="17"/>
      <c r="M247" s="17"/>
      <c r="N247" s="144">
        <v>3.5896412037037035</v>
      </c>
      <c r="O247" s="4"/>
      <c r="P247" s="4"/>
      <c r="Q247" s="15">
        <v>225.0</v>
      </c>
      <c r="R247" s="110">
        <f t="shared" si="32"/>
        <v>17780.73</v>
      </c>
    </row>
    <row r="248" ht="16.5" customHeight="1">
      <c r="B248" s="36">
        <v>46097.0</v>
      </c>
      <c r="C248" s="15"/>
      <c r="D248" s="15"/>
      <c r="E248" s="41" t="s">
        <v>495</v>
      </c>
      <c r="F248" s="15"/>
      <c r="G248" s="41">
        <v>222.5</v>
      </c>
      <c r="H248" s="16">
        <f t="shared" si="31"/>
        <v>17558.23</v>
      </c>
      <c r="I248" s="17"/>
      <c r="J248" s="17"/>
      <c r="K248" s="17"/>
      <c r="L248" s="17"/>
      <c r="M248" s="17"/>
      <c r="N248" s="145">
        <v>3.715289351851852</v>
      </c>
      <c r="O248" s="4"/>
      <c r="P248" s="4"/>
      <c r="Q248" s="41">
        <v>222.5</v>
      </c>
      <c r="R248" s="110">
        <f t="shared" si="32"/>
        <v>17558.23</v>
      </c>
    </row>
    <row r="249" ht="16.5" customHeight="1">
      <c r="B249" s="36">
        <v>46106.0</v>
      </c>
      <c r="C249" s="41" t="s">
        <v>27</v>
      </c>
      <c r="D249" s="15"/>
      <c r="E249" s="41"/>
      <c r="F249" s="41"/>
      <c r="G249" s="41">
        <v>1000.0</v>
      </c>
      <c r="H249" s="16">
        <f t="shared" si="31"/>
        <v>16558.23</v>
      </c>
      <c r="I249" s="17"/>
      <c r="J249" s="17"/>
      <c r="K249" s="17"/>
      <c r="L249" s="17"/>
      <c r="M249" s="17"/>
      <c r="N249" s="44"/>
      <c r="O249" s="4"/>
      <c r="P249" s="4"/>
      <c r="Q249" s="41">
        <v>1000.0</v>
      </c>
      <c r="R249" s="110">
        <f t="shared" si="32"/>
        <v>16558.23</v>
      </c>
    </row>
    <row r="250" ht="16.5" customHeight="1">
      <c r="B250" s="36">
        <v>46106.0</v>
      </c>
      <c r="C250" s="15"/>
      <c r="D250" s="15"/>
      <c r="E250" s="41" t="s">
        <v>497</v>
      </c>
      <c r="F250" s="15"/>
      <c r="G250" s="41">
        <v>353.0</v>
      </c>
      <c r="H250" s="16">
        <f t="shared" si="31"/>
        <v>16205.23</v>
      </c>
      <c r="I250" s="17"/>
      <c r="J250" s="17"/>
      <c r="K250" s="17"/>
      <c r="L250" s="17"/>
      <c r="M250" s="17"/>
      <c r="N250" s="44" t="s">
        <v>468</v>
      </c>
      <c r="O250" s="4"/>
      <c r="P250" s="4"/>
      <c r="Q250" s="41">
        <v>353.0</v>
      </c>
      <c r="R250" s="110">
        <f t="shared" si="32"/>
        <v>16205.23</v>
      </c>
    </row>
    <row r="251" ht="16.5" customHeight="1">
      <c r="B251" s="36">
        <v>46106.0</v>
      </c>
      <c r="C251" s="15"/>
      <c r="D251" s="15"/>
      <c r="E251" s="41" t="s">
        <v>498</v>
      </c>
      <c r="F251" s="15"/>
      <c r="G251" s="41">
        <v>555.0</v>
      </c>
      <c r="H251" s="16">
        <f t="shared" si="31"/>
        <v>15650.23</v>
      </c>
      <c r="I251" s="17"/>
      <c r="J251" s="17"/>
      <c r="K251" s="17"/>
      <c r="L251" s="17"/>
      <c r="M251" s="17"/>
      <c r="N251" s="44" t="s">
        <v>466</v>
      </c>
      <c r="O251" s="4"/>
      <c r="P251" s="4"/>
      <c r="Q251" s="41">
        <v>555.0</v>
      </c>
      <c r="R251" s="110">
        <f t="shared" si="32"/>
        <v>15650.23</v>
      </c>
    </row>
    <row r="252" ht="16.5" customHeight="1">
      <c r="B252" s="36">
        <v>46111.0</v>
      </c>
      <c r="C252" s="15"/>
      <c r="D252" s="15"/>
      <c r="E252" s="41" t="s">
        <v>500</v>
      </c>
      <c r="F252" s="15"/>
      <c r="G252" s="41">
        <v>7290.0</v>
      </c>
      <c r="H252" s="16">
        <f t="shared" si="31"/>
        <v>8360.23</v>
      </c>
      <c r="I252" s="42"/>
      <c r="J252" s="42"/>
      <c r="K252" s="17"/>
      <c r="L252" s="17"/>
      <c r="M252" s="17"/>
      <c r="N252" s="146" t="s">
        <v>462</v>
      </c>
      <c r="O252" s="4"/>
      <c r="P252" s="4"/>
      <c r="Q252" s="41">
        <v>7290.0</v>
      </c>
      <c r="R252" s="110">
        <f t="shared" si="32"/>
        <v>8360.23</v>
      </c>
    </row>
    <row r="253" ht="16.5" customHeight="1">
      <c r="B253" s="36">
        <v>46113.0</v>
      </c>
      <c r="C253" s="15"/>
      <c r="D253" s="15"/>
      <c r="E253" s="41" t="s">
        <v>477</v>
      </c>
      <c r="F253" s="15"/>
      <c r="G253" s="41">
        <v>4050.0</v>
      </c>
      <c r="H253" s="16">
        <f t="shared" si="31"/>
        <v>4310.23</v>
      </c>
      <c r="I253" s="42">
        <v>3250.0</v>
      </c>
      <c r="J253" s="42"/>
      <c r="K253" s="17"/>
      <c r="L253" s="17"/>
      <c r="M253" s="17"/>
      <c r="N253" s="146" t="s">
        <v>462</v>
      </c>
      <c r="O253" s="4"/>
      <c r="P253" s="4"/>
      <c r="Q253" s="41">
        <v>4050.0</v>
      </c>
      <c r="R253" s="110">
        <f t="shared" si="32"/>
        <v>4310.23</v>
      </c>
    </row>
    <row r="254" ht="16.5" customHeight="1">
      <c r="B254" s="36">
        <v>46113.0</v>
      </c>
      <c r="C254" s="41"/>
      <c r="D254" s="15"/>
      <c r="E254" s="41" t="s">
        <v>502</v>
      </c>
      <c r="F254" s="15"/>
      <c r="G254" s="41">
        <v>228.8</v>
      </c>
      <c r="H254" s="16">
        <f t="shared" si="31"/>
        <v>4081.43</v>
      </c>
      <c r="I254" s="42"/>
      <c r="J254" s="17"/>
      <c r="K254" s="17"/>
      <c r="L254" s="17"/>
      <c r="M254" s="42" t="s">
        <v>503</v>
      </c>
      <c r="N254" s="146" t="s">
        <v>461</v>
      </c>
      <c r="O254" s="4"/>
      <c r="P254" s="4"/>
      <c r="Q254" s="41">
        <v>228.8</v>
      </c>
      <c r="R254" s="110">
        <f t="shared" si="32"/>
        <v>4081.43</v>
      </c>
    </row>
    <row r="255" ht="16.5" customHeight="1">
      <c r="B255" s="36">
        <v>46113.0</v>
      </c>
      <c r="C255" s="15"/>
      <c r="D255" s="15"/>
      <c r="E255" s="15" t="s">
        <v>483</v>
      </c>
      <c r="F255" s="15"/>
      <c r="G255" s="41">
        <v>-1620.0</v>
      </c>
      <c r="H255" s="16">
        <f t="shared" si="31"/>
        <v>5701.43</v>
      </c>
      <c r="I255" s="17"/>
      <c r="J255" s="17"/>
      <c r="K255" s="17"/>
      <c r="L255" s="17"/>
      <c r="M255" s="42" t="s">
        <v>504</v>
      </c>
      <c r="O255" s="4"/>
      <c r="P255" s="4"/>
      <c r="Q255" s="41">
        <v>-1620.0</v>
      </c>
      <c r="R255" s="110">
        <f t="shared" si="32"/>
        <v>5701.43</v>
      </c>
    </row>
    <row r="256" ht="16.5" customHeight="1">
      <c r="B256" s="36">
        <v>46146.0</v>
      </c>
      <c r="C256" s="41" t="s">
        <v>14</v>
      </c>
      <c r="D256" s="15"/>
      <c r="E256" s="15"/>
      <c r="F256" s="15"/>
      <c r="G256" s="15"/>
      <c r="H256" s="37">
        <v>5100.0</v>
      </c>
      <c r="I256" s="42">
        <v>5110.0</v>
      </c>
      <c r="J256" s="17"/>
      <c r="K256" s="17"/>
      <c r="L256" s="17"/>
      <c r="M256" s="17"/>
      <c r="O256" s="4"/>
      <c r="P256" s="4"/>
      <c r="Q256" s="4"/>
    </row>
    <row r="257" ht="16.5" customHeight="1">
      <c r="B257" s="36">
        <v>46168.0</v>
      </c>
      <c r="C257" s="15"/>
      <c r="D257" s="15"/>
      <c r="E257" s="41" t="s">
        <v>506</v>
      </c>
      <c r="F257" s="15"/>
      <c r="G257" s="41">
        <v>172.2</v>
      </c>
      <c r="H257" s="16">
        <f t="shared" ref="H257:H282" si="33">H256+F257-G257</f>
        <v>4927.8</v>
      </c>
      <c r="I257" s="17"/>
      <c r="J257" s="17"/>
      <c r="K257" s="17"/>
      <c r="L257" s="17"/>
      <c r="M257" s="17"/>
      <c r="N257" s="44" t="s">
        <v>468</v>
      </c>
      <c r="O257" s="4"/>
      <c r="P257" s="4"/>
      <c r="Q257" s="4"/>
    </row>
    <row r="258" ht="16.5" customHeight="1">
      <c r="B258" s="36">
        <v>46184.0</v>
      </c>
      <c r="C258" s="15"/>
      <c r="D258" s="15"/>
      <c r="E258" s="41" t="s">
        <v>124</v>
      </c>
      <c r="F258" s="15"/>
      <c r="G258" s="41">
        <v>1053.0</v>
      </c>
      <c r="H258" s="16">
        <f t="shared" si="33"/>
        <v>3874.8</v>
      </c>
      <c r="I258" s="17"/>
      <c r="J258" s="17"/>
      <c r="K258" s="17"/>
      <c r="L258" s="17"/>
      <c r="M258" s="17"/>
      <c r="N258" s="44" t="s">
        <v>507</v>
      </c>
      <c r="O258" s="4"/>
      <c r="P258" s="4"/>
      <c r="Q258" s="4"/>
    </row>
    <row r="259" ht="16.5" customHeight="1">
      <c r="B259" s="36">
        <v>46190.0</v>
      </c>
      <c r="C259" s="41" t="s">
        <v>27</v>
      </c>
      <c r="D259" s="15"/>
      <c r="E259" s="41"/>
      <c r="F259" s="15"/>
      <c r="G259" s="41">
        <v>1953.0</v>
      </c>
      <c r="H259" s="16">
        <f t="shared" si="33"/>
        <v>1921.8</v>
      </c>
      <c r="I259" s="42">
        <v>1543.0</v>
      </c>
      <c r="J259" s="42">
        <v>0.79</v>
      </c>
      <c r="K259" s="17"/>
      <c r="L259" s="17"/>
      <c r="M259" s="17"/>
      <c r="O259" s="4"/>
      <c r="P259" s="4"/>
      <c r="Q259" s="4"/>
    </row>
    <row r="260" ht="16.5" customHeight="1">
      <c r="B260" s="36">
        <v>46191.0</v>
      </c>
      <c r="C260" s="41" t="s">
        <v>27</v>
      </c>
      <c r="D260" s="15"/>
      <c r="E260" s="15"/>
      <c r="F260" s="15"/>
      <c r="G260" s="41">
        <v>1000.0</v>
      </c>
      <c r="H260" s="16">
        <f t="shared" si="33"/>
        <v>921.8</v>
      </c>
      <c r="I260" s="17"/>
      <c r="J260" s="17"/>
      <c r="K260" s="17"/>
      <c r="L260" s="17"/>
      <c r="M260" s="17"/>
      <c r="O260" s="4"/>
      <c r="P260" s="4"/>
      <c r="Q260" s="4"/>
    </row>
    <row r="261" ht="16.5" customHeight="1">
      <c r="B261" s="36">
        <v>46197.0</v>
      </c>
      <c r="C261" s="41" t="s">
        <v>27</v>
      </c>
      <c r="D261" s="15"/>
      <c r="E261" s="15"/>
      <c r="F261" s="15"/>
      <c r="G261" s="41">
        <v>1000.0</v>
      </c>
      <c r="H261" s="16">
        <f t="shared" si="33"/>
        <v>-78.2</v>
      </c>
      <c r="I261" s="17"/>
      <c r="J261" s="17"/>
      <c r="K261" s="17"/>
      <c r="L261" s="17"/>
      <c r="M261" s="17"/>
      <c r="O261" s="4"/>
      <c r="P261" s="4"/>
      <c r="Q261" s="4"/>
    </row>
    <row r="262" ht="16.5" customHeight="1">
      <c r="B262" s="36">
        <v>46197.0</v>
      </c>
      <c r="C262" s="41" t="s">
        <v>28</v>
      </c>
      <c r="D262" s="15"/>
      <c r="E262" s="15"/>
      <c r="F262" s="41">
        <v>78.0</v>
      </c>
      <c r="G262" s="15"/>
      <c r="H262" s="16">
        <f t="shared" si="33"/>
        <v>-0.2</v>
      </c>
      <c r="I262" s="17"/>
      <c r="J262" s="17"/>
      <c r="K262" s="17"/>
      <c r="L262" s="17"/>
      <c r="M262" s="17"/>
      <c r="O262" s="4"/>
      <c r="P262" s="4"/>
      <c r="Q262" s="4"/>
    </row>
    <row r="263" ht="16.5" customHeight="1">
      <c r="B263" s="36">
        <v>46224.0</v>
      </c>
      <c r="C263" s="41" t="s">
        <v>423</v>
      </c>
      <c r="D263" s="15"/>
      <c r="E263" s="15"/>
      <c r="F263" s="41">
        <v>2000.0</v>
      </c>
      <c r="G263" s="15"/>
      <c r="H263" s="16">
        <f t="shared" si="33"/>
        <v>1999.8</v>
      </c>
      <c r="I263" s="17"/>
      <c r="J263" s="17"/>
      <c r="K263" s="17"/>
      <c r="L263" s="17"/>
      <c r="M263" s="17"/>
      <c r="O263" s="4"/>
      <c r="P263" s="4"/>
      <c r="Q263" s="4"/>
    </row>
    <row r="264" ht="16.5" customHeight="1">
      <c r="B264" s="36">
        <v>46225.0</v>
      </c>
      <c r="C264" s="41" t="s">
        <v>27</v>
      </c>
      <c r="D264" s="15"/>
      <c r="E264" s="15"/>
      <c r="F264" s="15"/>
      <c r="G264" s="41">
        <v>1000.0</v>
      </c>
      <c r="H264" s="16">
        <f t="shared" si="33"/>
        <v>999.8</v>
      </c>
      <c r="I264" s="17"/>
      <c r="J264" s="17"/>
      <c r="K264" s="17"/>
      <c r="L264" s="17"/>
      <c r="M264" s="17"/>
      <c r="O264" s="4"/>
      <c r="P264" s="4"/>
      <c r="Q264" s="4"/>
    </row>
    <row r="265" ht="16.5" customHeight="1">
      <c r="B265" s="36">
        <v>46231.0</v>
      </c>
      <c r="C265" s="41" t="s">
        <v>423</v>
      </c>
      <c r="D265" s="15"/>
      <c r="E265" s="15"/>
      <c r="F265" s="41">
        <v>2000.0</v>
      </c>
      <c r="G265" s="15"/>
      <c r="H265" s="16">
        <f t="shared" si="33"/>
        <v>2999.8</v>
      </c>
      <c r="I265" s="17"/>
      <c r="J265" s="17"/>
      <c r="K265" s="17"/>
      <c r="L265" s="17"/>
      <c r="M265" s="17"/>
      <c r="O265" s="4"/>
      <c r="P265" s="4"/>
      <c r="Q265" s="4"/>
    </row>
    <row r="266" ht="16.5" customHeight="1">
      <c r="B266" s="36">
        <v>46231.0</v>
      </c>
      <c r="C266" s="41" t="s">
        <v>27</v>
      </c>
      <c r="D266" s="15"/>
      <c r="E266" s="15"/>
      <c r="F266" s="15"/>
      <c r="G266" s="41">
        <v>2000.0</v>
      </c>
      <c r="H266" s="16">
        <f t="shared" si="33"/>
        <v>999.8</v>
      </c>
      <c r="I266" s="17"/>
      <c r="J266" s="17"/>
      <c r="K266" s="17"/>
      <c r="L266" s="17"/>
      <c r="M266" s="17"/>
      <c r="N266" s="44" t="s">
        <v>508</v>
      </c>
      <c r="O266" s="4"/>
      <c r="P266" s="4"/>
      <c r="Q266" s="4"/>
    </row>
    <row r="267" ht="16.5" customHeight="1">
      <c r="B267" s="36">
        <v>46246.0</v>
      </c>
      <c r="C267" s="15"/>
      <c r="D267" s="15"/>
      <c r="E267" s="41" t="s">
        <v>509</v>
      </c>
      <c r="F267" s="15"/>
      <c r="G267" s="41">
        <v>352.0</v>
      </c>
      <c r="H267" s="16">
        <f t="shared" si="33"/>
        <v>647.8</v>
      </c>
      <c r="I267" s="17"/>
      <c r="J267" s="17"/>
      <c r="K267" s="17"/>
      <c r="L267" s="17"/>
      <c r="M267" s="17"/>
      <c r="N267" s="146" t="s">
        <v>461</v>
      </c>
      <c r="O267" s="4"/>
      <c r="P267" s="4"/>
      <c r="Q267" s="4"/>
    </row>
    <row r="268" ht="16.5" customHeight="1">
      <c r="B268" s="36">
        <v>46246.0</v>
      </c>
      <c r="C268" s="15"/>
      <c r="D268" s="15"/>
      <c r="E268" s="41" t="s">
        <v>510</v>
      </c>
      <c r="F268" s="15"/>
      <c r="G268" s="41">
        <v>356.0</v>
      </c>
      <c r="H268" s="16">
        <f t="shared" si="33"/>
        <v>291.8</v>
      </c>
      <c r="I268" s="17"/>
      <c r="J268" s="17"/>
      <c r="K268" s="17"/>
      <c r="L268" s="17"/>
      <c r="M268" s="17"/>
      <c r="N268" s="146" t="s">
        <v>473</v>
      </c>
      <c r="O268" s="4"/>
      <c r="P268" s="4"/>
      <c r="Q268" s="4"/>
    </row>
    <row r="269" ht="16.5" customHeight="1">
      <c r="B269" s="36">
        <v>46247.0</v>
      </c>
      <c r="C269" s="41" t="s">
        <v>423</v>
      </c>
      <c r="D269" s="15"/>
      <c r="E269" s="15"/>
      <c r="F269" s="41">
        <v>3000.0</v>
      </c>
      <c r="G269" s="15"/>
      <c r="H269" s="16">
        <f t="shared" si="33"/>
        <v>3291.8</v>
      </c>
      <c r="I269" s="17"/>
      <c r="J269" s="17"/>
      <c r="K269" s="17"/>
      <c r="L269" s="42">
        <v>1600.0</v>
      </c>
      <c r="M269" s="17"/>
      <c r="O269" s="4"/>
      <c r="P269" s="4"/>
      <c r="Q269" s="4"/>
    </row>
    <row r="270" ht="16.5" customHeight="1">
      <c r="B270" s="36">
        <v>46247.0</v>
      </c>
      <c r="C270" s="41" t="s">
        <v>27</v>
      </c>
      <c r="D270" s="15"/>
      <c r="E270" s="15"/>
      <c r="F270" s="15"/>
      <c r="G270" s="41">
        <v>2000.0</v>
      </c>
      <c r="H270" s="16">
        <f t="shared" si="33"/>
        <v>1291.8</v>
      </c>
      <c r="I270" s="17"/>
      <c r="J270" s="17"/>
      <c r="K270" s="17"/>
      <c r="L270" s="17"/>
      <c r="M270" s="17"/>
      <c r="O270" s="4"/>
      <c r="P270" s="4"/>
      <c r="Q270" s="4"/>
    </row>
    <row r="271" ht="16.5" customHeight="1">
      <c r="B271" s="36">
        <v>46260.0</v>
      </c>
      <c r="C271" s="15"/>
      <c r="D271" s="15"/>
      <c r="E271" s="41" t="s">
        <v>125</v>
      </c>
      <c r="F271" s="15"/>
      <c r="G271" s="41">
        <v>526.5</v>
      </c>
      <c r="H271" s="16">
        <f t="shared" si="33"/>
        <v>765.3</v>
      </c>
      <c r="I271" s="17"/>
      <c r="J271" s="17"/>
      <c r="K271" s="17"/>
      <c r="L271" s="17"/>
      <c r="M271" s="17"/>
      <c r="N271" s="44">
        <v>58.5</v>
      </c>
      <c r="O271" s="4"/>
      <c r="P271" s="4"/>
      <c r="Q271" s="4"/>
    </row>
    <row r="272" ht="16.5" customHeight="1">
      <c r="B272" s="36">
        <v>46260.0</v>
      </c>
      <c r="C272" s="15"/>
      <c r="D272" s="15"/>
      <c r="E272" s="41" t="s">
        <v>511</v>
      </c>
      <c r="F272" s="15"/>
      <c r="G272" s="41">
        <v>409.5</v>
      </c>
      <c r="H272" s="16">
        <f t="shared" si="33"/>
        <v>355.8</v>
      </c>
      <c r="I272" s="17"/>
      <c r="J272" s="17"/>
      <c r="K272" s="17"/>
      <c r="L272" s="17"/>
      <c r="M272" s="17"/>
      <c r="N272" s="44">
        <v>91.0</v>
      </c>
      <c r="O272" s="4"/>
      <c r="P272" s="4"/>
      <c r="Q272" s="4"/>
    </row>
    <row r="273" ht="16.5" customHeight="1">
      <c r="B273" s="36">
        <v>46260.0</v>
      </c>
      <c r="C273" s="15"/>
      <c r="D273" s="15"/>
      <c r="E273" s="41" t="s">
        <v>512</v>
      </c>
      <c r="F273" s="15"/>
      <c r="G273" s="41">
        <v>129.15</v>
      </c>
      <c r="H273" s="16">
        <f t="shared" si="33"/>
        <v>226.65</v>
      </c>
      <c r="I273" s="17"/>
      <c r="J273" s="17"/>
      <c r="K273" s="17"/>
      <c r="L273" s="17"/>
      <c r="M273" s="17"/>
      <c r="N273" s="44">
        <v>86.0</v>
      </c>
      <c r="O273" s="4"/>
      <c r="P273" s="4"/>
      <c r="Q273" s="4"/>
    </row>
    <row r="274" ht="16.5" customHeight="1">
      <c r="B274" s="36">
        <v>46262.0</v>
      </c>
      <c r="C274" s="41" t="s">
        <v>423</v>
      </c>
      <c r="D274" s="15"/>
      <c r="E274" s="15"/>
      <c r="F274" s="41">
        <v>9000.0</v>
      </c>
      <c r="G274" s="15"/>
      <c r="H274" s="16">
        <f t="shared" si="33"/>
        <v>9226.65</v>
      </c>
      <c r="I274" s="17"/>
      <c r="J274" s="17"/>
      <c r="K274" s="17"/>
      <c r="L274" s="17"/>
      <c r="M274" s="17"/>
      <c r="O274" s="4"/>
      <c r="P274" s="4"/>
      <c r="Q274" s="4"/>
    </row>
    <row r="275" ht="16.5" customHeight="1">
      <c r="B275" s="36">
        <v>46267.0</v>
      </c>
      <c r="C275" s="41" t="s">
        <v>423</v>
      </c>
      <c r="D275" s="15"/>
      <c r="E275" s="15"/>
      <c r="F275" s="41">
        <v>2000.0</v>
      </c>
      <c r="G275" s="15"/>
      <c r="H275" s="16">
        <f t="shared" si="33"/>
        <v>11226.65</v>
      </c>
      <c r="I275" s="17"/>
      <c r="J275" s="17"/>
      <c r="K275" s="17"/>
      <c r="L275" s="17"/>
      <c r="M275" s="17"/>
      <c r="O275" s="4"/>
      <c r="P275" s="4"/>
      <c r="Q275" s="4"/>
    </row>
    <row r="276" ht="16.5" customHeight="1">
      <c r="B276" s="36">
        <v>46268.0</v>
      </c>
      <c r="C276" s="41" t="s">
        <v>27</v>
      </c>
      <c r="D276" s="15"/>
      <c r="E276" s="41"/>
      <c r="F276" s="41"/>
      <c r="G276" s="41">
        <v>2000.0</v>
      </c>
      <c r="H276" s="16">
        <f t="shared" si="33"/>
        <v>9226.65</v>
      </c>
      <c r="I276" s="17"/>
      <c r="J276" s="17"/>
      <c r="K276" s="17"/>
      <c r="L276" s="17"/>
      <c r="M276" s="17"/>
      <c r="O276" s="4"/>
      <c r="P276" s="4"/>
      <c r="Q276" s="4"/>
    </row>
    <row r="277" ht="16.5" customHeight="1">
      <c r="B277" s="36">
        <v>46275.0</v>
      </c>
      <c r="C277" s="15"/>
      <c r="D277" s="15"/>
      <c r="E277" s="41" t="s">
        <v>474</v>
      </c>
      <c r="F277" s="15"/>
      <c r="G277" s="15">
        <f>810*6</f>
        <v>4860</v>
      </c>
      <c r="H277" s="16">
        <f t="shared" si="33"/>
        <v>4366.65</v>
      </c>
      <c r="I277" s="17"/>
      <c r="J277" s="17"/>
      <c r="K277" s="17"/>
      <c r="L277" s="17"/>
      <c r="M277" s="17"/>
      <c r="O277" s="4"/>
      <c r="P277" s="4"/>
      <c r="Q277" s="4"/>
    </row>
    <row r="278" ht="16.5" customHeight="1">
      <c r="B278" s="36">
        <v>46276.0</v>
      </c>
      <c r="C278" s="15"/>
      <c r="D278" s="15"/>
      <c r="E278" s="41" t="s">
        <v>513</v>
      </c>
      <c r="F278" s="15"/>
      <c r="G278" s="41">
        <v>2790.0</v>
      </c>
      <c r="H278" s="16">
        <f t="shared" si="33"/>
        <v>1576.65</v>
      </c>
      <c r="I278" s="17"/>
      <c r="J278" s="17"/>
      <c r="K278" s="17"/>
      <c r="L278" s="17"/>
      <c r="M278" s="17"/>
      <c r="O278" s="4"/>
      <c r="P278" s="4"/>
      <c r="Q278" s="4"/>
    </row>
    <row r="279" ht="16.5" customHeight="1">
      <c r="B279" s="36">
        <v>46279.0</v>
      </c>
      <c r="C279" s="15"/>
      <c r="D279" s="15"/>
      <c r="E279" s="41" t="s">
        <v>125</v>
      </c>
      <c r="F279" s="15"/>
      <c r="G279" s="41">
        <v>526.5</v>
      </c>
      <c r="H279" s="16">
        <f t="shared" si="33"/>
        <v>1050.15</v>
      </c>
      <c r="I279" s="17"/>
      <c r="J279" s="17"/>
      <c r="K279" s="17"/>
      <c r="L279" s="17"/>
      <c r="M279" s="17"/>
      <c r="O279" s="4"/>
      <c r="P279" s="4"/>
      <c r="Q279" s="4"/>
    </row>
    <row r="280" ht="16.5" customHeight="1">
      <c r="B280" s="36">
        <v>46279.0</v>
      </c>
      <c r="C280" s="15"/>
      <c r="D280" s="15"/>
      <c r="E280" s="41" t="s">
        <v>514</v>
      </c>
      <c r="F280" s="15"/>
      <c r="G280" s="41">
        <v>180.0</v>
      </c>
      <c r="H280" s="16">
        <f t="shared" si="33"/>
        <v>870.15</v>
      </c>
      <c r="I280" s="17"/>
      <c r="J280" s="17"/>
      <c r="K280" s="17"/>
      <c r="L280" s="17"/>
      <c r="M280" s="17"/>
      <c r="O280" s="4"/>
      <c r="P280" s="4"/>
      <c r="Q280" s="4"/>
    </row>
    <row r="281" ht="16.5" customHeight="1">
      <c r="B281" s="147">
        <v>46279.0</v>
      </c>
      <c r="C281" s="148" t="s">
        <v>27</v>
      </c>
      <c r="D281" s="53"/>
      <c r="E281" s="53"/>
      <c r="F281" s="54"/>
      <c r="G281" s="41">
        <v>870.0</v>
      </c>
      <c r="H281" s="16">
        <f t="shared" si="33"/>
        <v>0.15</v>
      </c>
      <c r="I281" s="17"/>
      <c r="J281" s="17"/>
      <c r="K281" s="17"/>
      <c r="L281" s="17"/>
      <c r="M281" s="17"/>
      <c r="O281" s="4"/>
      <c r="P281" s="4"/>
      <c r="Q281" s="4"/>
    </row>
    <row r="282" ht="16.5" customHeight="1">
      <c r="B282" s="149">
        <v>46283.0</v>
      </c>
      <c r="C282" s="54" t="s">
        <v>423</v>
      </c>
      <c r="D282" s="53"/>
      <c r="E282" s="53"/>
      <c r="F282" s="54">
        <v>16170.0</v>
      </c>
      <c r="G282" s="15"/>
      <c r="H282" s="16">
        <f t="shared" si="33"/>
        <v>16170.15</v>
      </c>
      <c r="I282" s="17"/>
      <c r="J282" s="17"/>
      <c r="K282" s="17"/>
      <c r="L282" s="17"/>
      <c r="M282" s="17"/>
      <c r="O282" s="4"/>
      <c r="P282" s="4"/>
      <c r="Q282" s="4"/>
    </row>
    <row r="283" ht="16.5" customHeight="1">
      <c r="B283" s="149"/>
      <c r="C283" s="54"/>
      <c r="D283" s="53"/>
      <c r="E283" s="53"/>
      <c r="F283" s="54"/>
      <c r="G283" s="15"/>
      <c r="H283" s="16"/>
      <c r="I283" s="17"/>
      <c r="J283" s="17"/>
      <c r="K283" s="17"/>
      <c r="L283" s="17"/>
      <c r="M283" s="17"/>
      <c r="O283" s="4"/>
      <c r="P283" s="4"/>
      <c r="Q283" s="4"/>
    </row>
    <row r="284" ht="16.5" customHeight="1">
      <c r="B284" s="14"/>
      <c r="C284" s="15"/>
      <c r="D284" s="15"/>
      <c r="E284" s="15"/>
      <c r="F284" s="15"/>
      <c r="G284" s="15"/>
      <c r="H284" s="16"/>
      <c r="I284" s="17"/>
      <c r="J284" s="17"/>
      <c r="K284" s="17"/>
      <c r="L284" s="17"/>
      <c r="M284" s="17"/>
      <c r="O284" s="4"/>
      <c r="P284" s="4"/>
      <c r="Q284" s="4"/>
    </row>
    <row r="285" ht="16.5" customHeight="1">
      <c r="B285" s="14"/>
      <c r="C285" s="15"/>
      <c r="D285" s="15"/>
      <c r="E285" s="15"/>
      <c r="F285" s="15"/>
      <c r="G285" s="15"/>
      <c r="H285" s="16"/>
      <c r="I285" s="17"/>
      <c r="J285" s="17"/>
      <c r="K285" s="17"/>
      <c r="L285" s="17"/>
      <c r="M285" s="17"/>
      <c r="O285" s="4"/>
      <c r="P285" s="4"/>
      <c r="Q285" s="4"/>
    </row>
    <row r="286" ht="16.5" customHeight="1">
      <c r="B286" s="1"/>
      <c r="F286" s="2"/>
      <c r="H286" s="4"/>
      <c r="I286" s="3"/>
      <c r="J286" s="3"/>
      <c r="O286" s="4"/>
      <c r="P286" s="4"/>
      <c r="Q286" s="4"/>
    </row>
    <row r="287" ht="16.5" customHeight="1">
      <c r="B287" s="1"/>
      <c r="F287" s="2"/>
      <c r="H287" s="4"/>
      <c r="I287" s="3"/>
      <c r="J287" s="3"/>
      <c r="O287" s="4"/>
      <c r="P287" s="4"/>
      <c r="Q287" s="4"/>
    </row>
    <row r="288" ht="16.5" customHeight="1">
      <c r="B288" s="1"/>
      <c r="F288" s="2"/>
      <c r="H288" s="4"/>
      <c r="I288" s="3"/>
      <c r="J288" s="3"/>
      <c r="O288" s="4"/>
      <c r="P288" s="4"/>
      <c r="Q288" s="4"/>
    </row>
    <row r="289" ht="16.5" customHeight="1">
      <c r="B289" s="1"/>
      <c r="F289" s="2"/>
      <c r="H289" s="4"/>
      <c r="I289" s="3"/>
      <c r="J289" s="3"/>
      <c r="O289" s="4"/>
      <c r="P289" s="4"/>
      <c r="Q289" s="4"/>
    </row>
    <row r="290" ht="16.5" customHeight="1">
      <c r="B290" s="1"/>
      <c r="F290" s="2"/>
      <c r="H290" s="4"/>
      <c r="I290" s="3"/>
      <c r="J290" s="3"/>
      <c r="O290" s="4"/>
      <c r="P290" s="4"/>
      <c r="Q290" s="4"/>
    </row>
    <row r="291" ht="16.5" customHeight="1">
      <c r="B291" s="1"/>
      <c r="F291" s="2"/>
      <c r="H291" s="4"/>
      <c r="I291" s="3"/>
      <c r="J291" s="3"/>
      <c r="O291" s="4"/>
      <c r="P291" s="4"/>
      <c r="Q291" s="4"/>
    </row>
    <row r="292" ht="16.5" customHeight="1">
      <c r="B292" s="1"/>
      <c r="F292" s="2"/>
      <c r="H292" s="4"/>
      <c r="I292" s="3"/>
      <c r="J292" s="3"/>
      <c r="O292" s="4"/>
      <c r="P292" s="4"/>
      <c r="Q292" s="4"/>
    </row>
    <row r="293" ht="16.5" customHeight="1">
      <c r="B293" s="1"/>
      <c r="F293" s="2"/>
      <c r="H293" s="4"/>
      <c r="I293" s="3"/>
      <c r="J293" s="3"/>
      <c r="O293" s="4"/>
      <c r="P293" s="4"/>
      <c r="Q293" s="4"/>
    </row>
    <row r="294" ht="16.5" customHeight="1">
      <c r="B294" s="1"/>
      <c r="F294" s="2"/>
      <c r="H294" s="4"/>
      <c r="I294" s="3"/>
      <c r="J294" s="3"/>
      <c r="O294" s="4"/>
      <c r="P294" s="4"/>
      <c r="Q294" s="4"/>
    </row>
    <row r="295" ht="16.5" customHeight="1">
      <c r="B295" s="1"/>
      <c r="F295" s="2"/>
      <c r="H295" s="4"/>
      <c r="I295" s="3"/>
      <c r="J295" s="3"/>
      <c r="O295" s="4"/>
      <c r="P295" s="4"/>
      <c r="Q295" s="4"/>
    </row>
    <row r="296" ht="16.5" customHeight="1">
      <c r="B296" s="1"/>
      <c r="F296" s="2"/>
      <c r="H296" s="4"/>
      <c r="I296" s="3"/>
      <c r="J296" s="3"/>
      <c r="O296" s="4"/>
      <c r="P296" s="4"/>
      <c r="Q296" s="4"/>
    </row>
    <row r="297" ht="16.5" customHeight="1">
      <c r="B297" s="1"/>
      <c r="F297" s="2"/>
      <c r="H297" s="4"/>
      <c r="I297" s="3"/>
      <c r="J297" s="3"/>
      <c r="O297" s="4"/>
      <c r="P297" s="4"/>
      <c r="Q297" s="4"/>
    </row>
    <row r="298" ht="16.5" customHeight="1">
      <c r="B298" s="1"/>
      <c r="F298" s="2"/>
      <c r="H298" s="4"/>
      <c r="I298" s="3"/>
      <c r="J298" s="3"/>
      <c r="O298" s="4"/>
      <c r="P298" s="4"/>
      <c r="Q298" s="4"/>
    </row>
    <row r="299" ht="16.5" customHeight="1">
      <c r="B299" s="1"/>
      <c r="F299" s="2"/>
      <c r="H299" s="4"/>
      <c r="I299" s="3"/>
      <c r="J299" s="3"/>
      <c r="O299" s="4"/>
      <c r="P299" s="4"/>
      <c r="Q299" s="4"/>
    </row>
    <row r="300" ht="16.5" customHeight="1">
      <c r="B300" s="1"/>
      <c r="F300" s="2"/>
      <c r="H300" s="4"/>
      <c r="I300" s="3"/>
      <c r="J300" s="3"/>
      <c r="O300" s="4"/>
      <c r="P300" s="4"/>
      <c r="Q300" s="4"/>
    </row>
    <row r="301" ht="16.5" customHeight="1">
      <c r="B301" s="1"/>
      <c r="F301" s="2"/>
      <c r="H301" s="4"/>
      <c r="I301" s="3"/>
      <c r="J301" s="3"/>
      <c r="O301" s="4"/>
      <c r="P301" s="4"/>
      <c r="Q301" s="4"/>
    </row>
    <row r="302" ht="16.5" customHeight="1">
      <c r="B302" s="1"/>
      <c r="F302" s="2"/>
      <c r="H302" s="4"/>
      <c r="I302" s="3"/>
      <c r="J302" s="3"/>
      <c r="O302" s="4"/>
      <c r="P302" s="4"/>
      <c r="Q302" s="4"/>
    </row>
    <row r="303" ht="16.5" customHeight="1">
      <c r="B303" s="1"/>
      <c r="F303" s="2"/>
      <c r="H303" s="4"/>
      <c r="I303" s="3"/>
      <c r="J303" s="3"/>
      <c r="O303" s="4"/>
      <c r="P303" s="4"/>
      <c r="Q303" s="4"/>
    </row>
    <row r="304" ht="16.5" customHeight="1">
      <c r="B304" s="1"/>
      <c r="F304" s="2"/>
      <c r="H304" s="4"/>
      <c r="I304" s="3"/>
      <c r="J304" s="3"/>
      <c r="O304" s="4"/>
      <c r="P304" s="4"/>
      <c r="Q304" s="4"/>
    </row>
    <row r="305" ht="16.5" customHeight="1">
      <c r="B305" s="1"/>
      <c r="F305" s="2"/>
      <c r="H305" s="4"/>
      <c r="I305" s="3"/>
      <c r="J305" s="3"/>
      <c r="O305" s="4"/>
      <c r="P305" s="4"/>
      <c r="Q305" s="4"/>
    </row>
    <row r="306" ht="16.5" customHeight="1">
      <c r="B306" s="1"/>
      <c r="F306" s="2"/>
      <c r="H306" s="4"/>
      <c r="I306" s="3"/>
      <c r="J306" s="3"/>
      <c r="O306" s="4"/>
      <c r="P306" s="4"/>
      <c r="Q306" s="4"/>
    </row>
    <row r="307" ht="16.5" customHeight="1">
      <c r="B307" s="1"/>
      <c r="F307" s="2"/>
      <c r="H307" s="4"/>
      <c r="I307" s="3"/>
      <c r="J307" s="3"/>
      <c r="O307" s="4"/>
      <c r="P307" s="4"/>
      <c r="Q307" s="4"/>
    </row>
    <row r="308" ht="16.5" customHeight="1">
      <c r="B308" s="1"/>
      <c r="F308" s="2"/>
      <c r="H308" s="4"/>
      <c r="I308" s="3"/>
      <c r="J308" s="3"/>
      <c r="O308" s="4"/>
      <c r="P308" s="4"/>
      <c r="Q308" s="4"/>
    </row>
    <row r="309" ht="16.5" customHeight="1">
      <c r="B309" s="1"/>
      <c r="F309" s="2"/>
      <c r="H309" s="4"/>
      <c r="I309" s="3"/>
      <c r="J309" s="3"/>
      <c r="O309" s="4"/>
      <c r="P309" s="4"/>
      <c r="Q309" s="4"/>
    </row>
    <row r="310" ht="16.5" customHeight="1">
      <c r="B310" s="1"/>
      <c r="F310" s="2"/>
      <c r="H310" s="4"/>
      <c r="I310" s="3"/>
      <c r="J310" s="3"/>
      <c r="O310" s="4"/>
      <c r="P310" s="4"/>
      <c r="Q310" s="4"/>
    </row>
    <row r="311" ht="16.5" customHeight="1">
      <c r="B311" s="1"/>
      <c r="F311" s="2"/>
      <c r="H311" s="4"/>
      <c r="I311" s="3"/>
      <c r="J311" s="3"/>
      <c r="O311" s="4"/>
      <c r="P311" s="4"/>
      <c r="Q311" s="4"/>
    </row>
    <row r="312" ht="16.5" customHeight="1">
      <c r="B312" s="1"/>
      <c r="F312" s="2"/>
      <c r="H312" s="4"/>
      <c r="I312" s="3"/>
      <c r="J312" s="3"/>
      <c r="O312" s="4"/>
      <c r="P312" s="4"/>
      <c r="Q312" s="4"/>
    </row>
    <row r="313" ht="16.5" customHeight="1">
      <c r="B313" s="1"/>
      <c r="F313" s="2"/>
      <c r="H313" s="4"/>
      <c r="I313" s="3"/>
      <c r="J313" s="3"/>
      <c r="O313" s="4"/>
      <c r="P313" s="4"/>
      <c r="Q313" s="4"/>
    </row>
    <row r="314" ht="16.5" customHeight="1">
      <c r="B314" s="1"/>
      <c r="F314" s="2"/>
      <c r="H314" s="4"/>
      <c r="I314" s="3"/>
      <c r="J314" s="3"/>
      <c r="O314" s="4"/>
      <c r="P314" s="4"/>
      <c r="Q314" s="4"/>
    </row>
    <row r="315" ht="16.5" customHeight="1">
      <c r="B315" s="1"/>
      <c r="F315" s="2"/>
      <c r="H315" s="4"/>
      <c r="I315" s="3"/>
      <c r="J315" s="3"/>
      <c r="O315" s="4"/>
      <c r="P315" s="4"/>
      <c r="Q315" s="4"/>
    </row>
    <row r="316" ht="16.5" customHeight="1">
      <c r="B316" s="1"/>
      <c r="F316" s="2"/>
      <c r="H316" s="4"/>
      <c r="I316" s="3"/>
      <c r="J316" s="3"/>
      <c r="O316" s="4"/>
      <c r="P316" s="4"/>
      <c r="Q316" s="4"/>
    </row>
    <row r="317" ht="16.5" customHeight="1">
      <c r="B317" s="1"/>
      <c r="F317" s="2"/>
      <c r="H317" s="4"/>
      <c r="I317" s="3"/>
      <c r="J317" s="3"/>
      <c r="O317" s="4"/>
      <c r="P317" s="4"/>
      <c r="Q317" s="4"/>
    </row>
    <row r="318" ht="16.5" customHeight="1">
      <c r="B318" s="1"/>
      <c r="F318" s="2"/>
      <c r="H318" s="4"/>
      <c r="I318" s="3"/>
      <c r="J318" s="3"/>
      <c r="O318" s="4"/>
      <c r="P318" s="4"/>
      <c r="Q318" s="4"/>
    </row>
    <row r="319" ht="16.5" customHeight="1">
      <c r="B319" s="1"/>
      <c r="F319" s="2"/>
      <c r="H319" s="4"/>
      <c r="I319" s="3"/>
      <c r="J319" s="3"/>
      <c r="O319" s="4"/>
      <c r="P319" s="4"/>
      <c r="Q319" s="4"/>
    </row>
    <row r="320" ht="16.5" customHeight="1">
      <c r="B320" s="1"/>
      <c r="F320" s="2"/>
      <c r="H320" s="4"/>
      <c r="I320" s="3"/>
      <c r="J320" s="3"/>
      <c r="O320" s="4"/>
      <c r="P320" s="4"/>
      <c r="Q320" s="4"/>
    </row>
    <row r="321" ht="16.5" customHeight="1">
      <c r="B321" s="1"/>
      <c r="F321" s="2"/>
      <c r="H321" s="4"/>
      <c r="I321" s="3"/>
      <c r="J321" s="3"/>
      <c r="O321" s="4"/>
      <c r="P321" s="4"/>
      <c r="Q321" s="4"/>
    </row>
    <row r="322" ht="16.5" customHeight="1">
      <c r="B322" s="1"/>
      <c r="F322" s="2"/>
      <c r="H322" s="4"/>
      <c r="I322" s="3"/>
      <c r="J322" s="3"/>
      <c r="O322" s="4"/>
      <c r="P322" s="4"/>
      <c r="Q322" s="4"/>
    </row>
    <row r="323" ht="16.5" customHeight="1">
      <c r="B323" s="1"/>
      <c r="F323" s="2"/>
      <c r="H323" s="4"/>
      <c r="I323" s="3"/>
      <c r="J323" s="3"/>
      <c r="O323" s="4"/>
      <c r="P323" s="4"/>
      <c r="Q323" s="4"/>
    </row>
    <row r="324" ht="16.5" customHeight="1">
      <c r="B324" s="1"/>
      <c r="F324" s="2"/>
      <c r="H324" s="4"/>
      <c r="I324" s="3"/>
      <c r="J324" s="3"/>
      <c r="O324" s="4"/>
      <c r="P324" s="4"/>
      <c r="Q324" s="4"/>
    </row>
    <row r="325" ht="16.5" customHeight="1">
      <c r="B325" s="1"/>
      <c r="F325" s="2"/>
      <c r="H325" s="4"/>
      <c r="I325" s="3"/>
      <c r="J325" s="3"/>
      <c r="O325" s="4"/>
      <c r="P325" s="4"/>
      <c r="Q325" s="4"/>
    </row>
    <row r="326" ht="16.5" customHeight="1">
      <c r="B326" s="1"/>
      <c r="F326" s="2"/>
      <c r="H326" s="4"/>
      <c r="I326" s="3"/>
      <c r="J326" s="3"/>
      <c r="O326" s="4"/>
      <c r="P326" s="4"/>
      <c r="Q326" s="4"/>
    </row>
    <row r="327" ht="16.5" customHeight="1">
      <c r="B327" s="1"/>
      <c r="F327" s="2"/>
      <c r="H327" s="4"/>
      <c r="I327" s="3"/>
      <c r="J327" s="3"/>
      <c r="O327" s="4"/>
      <c r="P327" s="4"/>
      <c r="Q327" s="4"/>
    </row>
    <row r="328" ht="16.5" customHeight="1">
      <c r="B328" s="1"/>
      <c r="F328" s="2"/>
      <c r="H328" s="4"/>
      <c r="I328" s="3"/>
      <c r="J328" s="3"/>
      <c r="O328" s="4"/>
      <c r="P328" s="4"/>
      <c r="Q328" s="4"/>
    </row>
    <row r="329" ht="16.5" customHeight="1">
      <c r="B329" s="1"/>
      <c r="F329" s="2"/>
      <c r="H329" s="4"/>
      <c r="I329" s="3"/>
      <c r="J329" s="3"/>
      <c r="O329" s="4"/>
      <c r="P329" s="4"/>
      <c r="Q329" s="4"/>
    </row>
    <row r="330" ht="16.5" customHeight="1">
      <c r="B330" s="1"/>
      <c r="F330" s="2"/>
      <c r="H330" s="4"/>
      <c r="I330" s="3"/>
      <c r="J330" s="3"/>
      <c r="O330" s="4"/>
      <c r="P330" s="4"/>
      <c r="Q330" s="4"/>
    </row>
    <row r="331" ht="16.5" customHeight="1">
      <c r="B331" s="1"/>
      <c r="F331" s="2"/>
      <c r="H331" s="4"/>
      <c r="I331" s="3"/>
      <c r="J331" s="3"/>
      <c r="O331" s="4"/>
      <c r="P331" s="4"/>
      <c r="Q331" s="4"/>
    </row>
    <row r="332" ht="16.5" customHeight="1">
      <c r="B332" s="1"/>
      <c r="F332" s="2"/>
      <c r="H332" s="4"/>
      <c r="I332" s="3"/>
      <c r="J332" s="3"/>
      <c r="O332" s="4"/>
      <c r="P332" s="4"/>
      <c r="Q332" s="4"/>
    </row>
    <row r="333" ht="16.5" customHeight="1">
      <c r="B333" s="1"/>
      <c r="F333" s="2"/>
      <c r="H333" s="4"/>
      <c r="I333" s="3"/>
      <c r="J333" s="3"/>
      <c r="O333" s="4"/>
      <c r="P333" s="4"/>
      <c r="Q333" s="4"/>
    </row>
    <row r="334" ht="16.5" customHeight="1">
      <c r="B334" s="1"/>
      <c r="F334" s="2"/>
      <c r="H334" s="4"/>
      <c r="I334" s="3"/>
      <c r="J334" s="3"/>
      <c r="O334" s="4"/>
      <c r="P334" s="4"/>
      <c r="Q334" s="4"/>
    </row>
    <row r="335" ht="16.5" customHeight="1">
      <c r="B335" s="1"/>
      <c r="F335" s="2"/>
      <c r="H335" s="4"/>
      <c r="I335" s="3"/>
      <c r="J335" s="3"/>
      <c r="O335" s="4"/>
      <c r="P335" s="4"/>
      <c r="Q335" s="4"/>
    </row>
    <row r="336" ht="16.5" customHeight="1">
      <c r="B336" s="1"/>
      <c r="F336" s="2"/>
      <c r="H336" s="4"/>
      <c r="I336" s="3"/>
      <c r="J336" s="3"/>
      <c r="O336" s="4"/>
      <c r="P336" s="4"/>
      <c r="Q336" s="4"/>
    </row>
    <row r="337" ht="16.5" customHeight="1">
      <c r="B337" s="1"/>
      <c r="F337" s="2"/>
      <c r="H337" s="4"/>
      <c r="I337" s="3"/>
      <c r="J337" s="3"/>
      <c r="O337" s="4"/>
      <c r="P337" s="4"/>
      <c r="Q337" s="4"/>
    </row>
    <row r="338" ht="16.5" customHeight="1">
      <c r="B338" s="1"/>
      <c r="F338" s="2"/>
      <c r="H338" s="4"/>
      <c r="I338" s="3"/>
      <c r="J338" s="3"/>
      <c r="O338" s="4"/>
      <c r="P338" s="4"/>
      <c r="Q338" s="4"/>
    </row>
    <row r="339" ht="16.5" customHeight="1">
      <c r="B339" s="1"/>
      <c r="F339" s="2"/>
      <c r="H339" s="4"/>
      <c r="I339" s="3"/>
      <c r="J339" s="3"/>
      <c r="O339" s="4"/>
      <c r="P339" s="4"/>
      <c r="Q339" s="4"/>
    </row>
    <row r="340" ht="16.5" customHeight="1">
      <c r="B340" s="1"/>
      <c r="F340" s="2"/>
      <c r="H340" s="4"/>
      <c r="I340" s="3"/>
      <c r="J340" s="3"/>
      <c r="O340" s="4"/>
      <c r="P340" s="4"/>
      <c r="Q340" s="4"/>
    </row>
    <row r="341" ht="16.5" customHeight="1">
      <c r="B341" s="1"/>
      <c r="F341" s="2"/>
      <c r="H341" s="4"/>
      <c r="I341" s="3"/>
      <c r="J341" s="3"/>
      <c r="O341" s="4"/>
      <c r="P341" s="4"/>
      <c r="Q341" s="4"/>
    </row>
    <row r="342" ht="16.5" customHeight="1">
      <c r="B342" s="1"/>
      <c r="F342" s="2"/>
      <c r="H342" s="4"/>
      <c r="I342" s="3"/>
      <c r="J342" s="3"/>
      <c r="O342" s="4"/>
      <c r="P342" s="4"/>
      <c r="Q342" s="4"/>
    </row>
    <row r="343" ht="16.5" customHeight="1">
      <c r="B343" s="1"/>
      <c r="F343" s="2"/>
      <c r="H343" s="4"/>
      <c r="I343" s="3"/>
      <c r="J343" s="3"/>
      <c r="O343" s="4"/>
      <c r="P343" s="4"/>
      <c r="Q343" s="4"/>
    </row>
    <row r="344" ht="16.5" customHeight="1">
      <c r="B344" s="1"/>
      <c r="F344" s="2"/>
      <c r="H344" s="4"/>
      <c r="I344" s="3"/>
      <c r="J344" s="3"/>
      <c r="O344" s="4"/>
      <c r="P344" s="4"/>
      <c r="Q344" s="4"/>
    </row>
    <row r="345" ht="16.5" customHeight="1">
      <c r="B345" s="1"/>
      <c r="F345" s="2"/>
      <c r="H345" s="4"/>
      <c r="I345" s="3"/>
      <c r="J345" s="3"/>
      <c r="O345" s="4"/>
      <c r="P345" s="4"/>
      <c r="Q345" s="4"/>
    </row>
    <row r="346" ht="16.5" customHeight="1">
      <c r="B346" s="1"/>
      <c r="F346" s="2"/>
      <c r="H346" s="4"/>
      <c r="I346" s="3"/>
      <c r="J346" s="3"/>
      <c r="O346" s="4"/>
      <c r="P346" s="4"/>
      <c r="Q346" s="4"/>
    </row>
    <row r="347" ht="16.5" customHeight="1">
      <c r="B347" s="1"/>
      <c r="F347" s="2"/>
      <c r="H347" s="4"/>
      <c r="I347" s="3"/>
      <c r="J347" s="3"/>
      <c r="O347" s="4"/>
      <c r="P347" s="4"/>
      <c r="Q347" s="4"/>
    </row>
    <row r="348" ht="16.5" customHeight="1">
      <c r="B348" s="1"/>
      <c r="F348" s="2"/>
      <c r="H348" s="4"/>
      <c r="I348" s="3"/>
      <c r="J348" s="3"/>
      <c r="O348" s="4"/>
      <c r="P348" s="4"/>
      <c r="Q348" s="4"/>
    </row>
    <row r="349" ht="16.5" customHeight="1">
      <c r="B349" s="1"/>
      <c r="F349" s="2"/>
      <c r="H349" s="4"/>
      <c r="I349" s="3"/>
      <c r="J349" s="3"/>
      <c r="O349" s="4"/>
      <c r="P349" s="4"/>
      <c r="Q349" s="4"/>
    </row>
    <row r="350" ht="16.5" customHeight="1">
      <c r="B350" s="1"/>
      <c r="F350" s="2"/>
      <c r="H350" s="4"/>
      <c r="I350" s="3"/>
      <c r="J350" s="3"/>
      <c r="O350" s="4"/>
      <c r="P350" s="4"/>
      <c r="Q350" s="4"/>
    </row>
    <row r="351" ht="16.5" customHeight="1">
      <c r="B351" s="1"/>
      <c r="F351" s="2"/>
      <c r="H351" s="4"/>
      <c r="I351" s="3"/>
      <c r="J351" s="3"/>
      <c r="O351" s="4"/>
      <c r="P351" s="4"/>
      <c r="Q351" s="4"/>
    </row>
    <row r="352" ht="16.5" customHeight="1">
      <c r="B352" s="1"/>
      <c r="F352" s="2"/>
      <c r="H352" s="4"/>
      <c r="I352" s="3"/>
      <c r="J352" s="3"/>
      <c r="O352" s="4"/>
      <c r="P352" s="4"/>
      <c r="Q352" s="4"/>
    </row>
    <row r="353" ht="16.5" customHeight="1">
      <c r="B353" s="1"/>
      <c r="F353" s="2"/>
      <c r="H353" s="4"/>
      <c r="I353" s="3"/>
      <c r="J353" s="3"/>
      <c r="O353" s="4"/>
      <c r="P353" s="4"/>
      <c r="Q353" s="4"/>
    </row>
    <row r="354" ht="16.5" customHeight="1">
      <c r="B354" s="1"/>
      <c r="F354" s="2"/>
      <c r="H354" s="4"/>
      <c r="I354" s="3"/>
      <c r="J354" s="3"/>
      <c r="O354" s="4"/>
      <c r="P354" s="4"/>
      <c r="Q354" s="4"/>
    </row>
    <row r="355" ht="16.5" customHeight="1">
      <c r="B355" s="1"/>
      <c r="F355" s="2"/>
      <c r="H355" s="4"/>
      <c r="I355" s="3"/>
      <c r="J355" s="3"/>
      <c r="O355" s="4"/>
      <c r="P355" s="4"/>
      <c r="Q355" s="4"/>
    </row>
    <row r="356" ht="16.5" customHeight="1">
      <c r="B356" s="1"/>
      <c r="F356" s="2"/>
      <c r="H356" s="4"/>
      <c r="I356" s="3"/>
      <c r="J356" s="3"/>
      <c r="O356" s="4"/>
      <c r="P356" s="4"/>
      <c r="Q356" s="4"/>
    </row>
    <row r="357" ht="16.5" customHeight="1">
      <c r="B357" s="1"/>
      <c r="F357" s="2"/>
      <c r="H357" s="4"/>
      <c r="I357" s="3"/>
      <c r="J357" s="3"/>
      <c r="O357" s="4"/>
      <c r="P357" s="4"/>
      <c r="Q357" s="4"/>
    </row>
    <row r="358" ht="16.5" customHeight="1">
      <c r="B358" s="1"/>
      <c r="F358" s="2"/>
      <c r="H358" s="4"/>
      <c r="I358" s="3"/>
      <c r="J358" s="3"/>
      <c r="O358" s="4"/>
      <c r="P358" s="4"/>
      <c r="Q358" s="4"/>
    </row>
    <row r="359" ht="16.5" customHeight="1">
      <c r="B359" s="1"/>
      <c r="F359" s="2"/>
      <c r="H359" s="4"/>
      <c r="I359" s="3"/>
      <c r="J359" s="3"/>
      <c r="O359" s="4"/>
      <c r="P359" s="4"/>
      <c r="Q359" s="4"/>
    </row>
    <row r="360" ht="16.5" customHeight="1">
      <c r="B360" s="1"/>
      <c r="F360" s="2"/>
      <c r="H360" s="4"/>
      <c r="I360" s="3"/>
      <c r="J360" s="3"/>
      <c r="O360" s="4"/>
      <c r="P360" s="4"/>
      <c r="Q360" s="4"/>
    </row>
    <row r="361" ht="16.5" customHeight="1">
      <c r="B361" s="1"/>
      <c r="F361" s="2"/>
      <c r="H361" s="4"/>
      <c r="I361" s="3"/>
      <c r="J361" s="3"/>
      <c r="O361" s="4"/>
      <c r="P361" s="4"/>
      <c r="Q361" s="4"/>
    </row>
    <row r="362" ht="16.5" customHeight="1">
      <c r="B362" s="1"/>
      <c r="F362" s="2"/>
      <c r="H362" s="4"/>
      <c r="I362" s="3"/>
      <c r="J362" s="3"/>
      <c r="O362" s="4"/>
      <c r="P362" s="4"/>
      <c r="Q362" s="4"/>
    </row>
    <row r="363" ht="16.5" customHeight="1">
      <c r="B363" s="1"/>
      <c r="F363" s="2"/>
      <c r="H363" s="4"/>
      <c r="I363" s="3"/>
      <c r="J363" s="3"/>
      <c r="O363" s="4"/>
      <c r="P363" s="4"/>
      <c r="Q363" s="4"/>
    </row>
    <row r="364" ht="16.5" customHeight="1">
      <c r="B364" s="1"/>
      <c r="F364" s="2"/>
      <c r="H364" s="4"/>
      <c r="I364" s="3"/>
      <c r="J364" s="3"/>
      <c r="O364" s="4"/>
      <c r="P364" s="4"/>
      <c r="Q364" s="4"/>
    </row>
    <row r="365" ht="16.5" customHeight="1">
      <c r="B365" s="1"/>
      <c r="F365" s="2"/>
      <c r="H365" s="4"/>
      <c r="I365" s="3"/>
      <c r="J365" s="3"/>
      <c r="O365" s="4"/>
      <c r="P365" s="4"/>
      <c r="Q365" s="4"/>
    </row>
    <row r="366" ht="16.5" customHeight="1">
      <c r="B366" s="1"/>
      <c r="F366" s="2"/>
      <c r="H366" s="4"/>
      <c r="I366" s="3"/>
      <c r="J366" s="3"/>
      <c r="O366" s="4"/>
      <c r="P366" s="4"/>
      <c r="Q366" s="4"/>
    </row>
    <row r="367" ht="16.5" customHeight="1">
      <c r="B367" s="1"/>
      <c r="F367" s="2"/>
      <c r="H367" s="4"/>
      <c r="I367" s="3"/>
      <c r="J367" s="3"/>
      <c r="O367" s="4"/>
      <c r="P367" s="4"/>
      <c r="Q367" s="4"/>
    </row>
    <row r="368" ht="16.5" customHeight="1">
      <c r="B368" s="1"/>
      <c r="F368" s="2"/>
      <c r="H368" s="4"/>
      <c r="I368" s="3"/>
      <c r="J368" s="3"/>
      <c r="O368" s="4"/>
      <c r="P368" s="4"/>
      <c r="Q368" s="4"/>
    </row>
    <row r="369" ht="16.5" customHeight="1">
      <c r="B369" s="1"/>
      <c r="F369" s="2"/>
      <c r="H369" s="4"/>
      <c r="I369" s="3"/>
      <c r="J369" s="3"/>
      <c r="O369" s="4"/>
      <c r="P369" s="4"/>
      <c r="Q369" s="4"/>
    </row>
    <row r="370" ht="16.5" customHeight="1">
      <c r="B370" s="1"/>
      <c r="F370" s="2"/>
      <c r="H370" s="4"/>
      <c r="I370" s="3"/>
      <c r="J370" s="3"/>
      <c r="O370" s="4"/>
      <c r="P370" s="4"/>
      <c r="Q370" s="4"/>
    </row>
    <row r="371" ht="16.5" customHeight="1">
      <c r="B371" s="1"/>
      <c r="F371" s="2"/>
      <c r="H371" s="4"/>
      <c r="I371" s="3"/>
      <c r="J371" s="3"/>
      <c r="O371" s="4"/>
      <c r="P371" s="4"/>
      <c r="Q371" s="4"/>
    </row>
    <row r="372" ht="16.5" customHeight="1">
      <c r="B372" s="1"/>
      <c r="F372" s="2"/>
      <c r="H372" s="4"/>
      <c r="I372" s="3"/>
      <c r="J372" s="3"/>
      <c r="O372" s="4"/>
      <c r="P372" s="4"/>
      <c r="Q372" s="4"/>
    </row>
    <row r="373" ht="16.5" customHeight="1">
      <c r="B373" s="1"/>
      <c r="F373" s="2"/>
      <c r="H373" s="4"/>
      <c r="I373" s="3"/>
      <c r="J373" s="3"/>
      <c r="O373" s="4"/>
      <c r="P373" s="4"/>
      <c r="Q373" s="4"/>
    </row>
    <row r="374" ht="16.5" customHeight="1">
      <c r="B374" s="1"/>
      <c r="F374" s="2"/>
      <c r="H374" s="4"/>
      <c r="I374" s="3"/>
      <c r="J374" s="3"/>
      <c r="O374" s="4"/>
      <c r="P374" s="4"/>
      <c r="Q374" s="4"/>
    </row>
    <row r="375" ht="16.5" customHeight="1">
      <c r="B375" s="1"/>
      <c r="F375" s="2"/>
      <c r="H375" s="4"/>
      <c r="I375" s="3"/>
      <c r="J375" s="3"/>
      <c r="O375" s="4"/>
      <c r="P375" s="4"/>
      <c r="Q375" s="4"/>
    </row>
    <row r="376" ht="16.5" customHeight="1">
      <c r="B376" s="1"/>
      <c r="F376" s="2"/>
      <c r="H376" s="4"/>
      <c r="I376" s="3"/>
      <c r="J376" s="3"/>
      <c r="O376" s="4"/>
      <c r="P376" s="4"/>
      <c r="Q376" s="4"/>
    </row>
    <row r="377" ht="16.5" customHeight="1">
      <c r="B377" s="1"/>
      <c r="F377" s="2"/>
      <c r="H377" s="4"/>
      <c r="I377" s="3"/>
      <c r="J377" s="3"/>
      <c r="O377" s="4"/>
      <c r="P377" s="4"/>
      <c r="Q377" s="4"/>
    </row>
    <row r="378" ht="16.5" customHeight="1">
      <c r="B378" s="1"/>
      <c r="F378" s="2"/>
      <c r="H378" s="4"/>
      <c r="I378" s="3"/>
      <c r="J378" s="3"/>
      <c r="O378" s="4"/>
      <c r="P378" s="4"/>
      <c r="Q378" s="4"/>
    </row>
    <row r="379" ht="16.5" customHeight="1">
      <c r="B379" s="1"/>
      <c r="F379" s="2"/>
      <c r="H379" s="4"/>
      <c r="I379" s="3"/>
      <c r="J379" s="3"/>
      <c r="O379" s="4"/>
      <c r="P379" s="4"/>
      <c r="Q379" s="4"/>
    </row>
    <row r="380" ht="16.5" customHeight="1">
      <c r="B380" s="1"/>
      <c r="F380" s="2"/>
      <c r="H380" s="4"/>
      <c r="I380" s="3"/>
      <c r="J380" s="3"/>
      <c r="O380" s="4"/>
      <c r="P380" s="4"/>
      <c r="Q380" s="4"/>
    </row>
    <row r="381" ht="16.5" customHeight="1">
      <c r="B381" s="1"/>
      <c r="F381" s="2"/>
      <c r="H381" s="4"/>
      <c r="I381" s="3"/>
      <c r="J381" s="3"/>
      <c r="O381" s="4"/>
      <c r="P381" s="4"/>
      <c r="Q381" s="4"/>
    </row>
    <row r="382" ht="16.5" customHeight="1">
      <c r="B382" s="1"/>
      <c r="F382" s="2"/>
      <c r="H382" s="4"/>
      <c r="I382" s="3"/>
      <c r="J382" s="3"/>
      <c r="O382" s="4"/>
      <c r="P382" s="4"/>
      <c r="Q382" s="4"/>
    </row>
    <row r="383" ht="16.5" customHeight="1">
      <c r="B383" s="1"/>
      <c r="F383" s="2"/>
      <c r="H383" s="4"/>
      <c r="I383" s="3"/>
      <c r="J383" s="3"/>
      <c r="O383" s="4"/>
      <c r="P383" s="4"/>
      <c r="Q383" s="4"/>
    </row>
    <row r="384" ht="16.5" customHeight="1">
      <c r="B384" s="1"/>
      <c r="F384" s="2"/>
      <c r="H384" s="4"/>
      <c r="I384" s="3"/>
      <c r="J384" s="3"/>
      <c r="O384" s="4"/>
      <c r="P384" s="4"/>
      <c r="Q384" s="4"/>
    </row>
    <row r="385" ht="16.5" customHeight="1">
      <c r="B385" s="1"/>
      <c r="F385" s="2"/>
      <c r="H385" s="4"/>
      <c r="I385" s="3"/>
      <c r="J385" s="3"/>
      <c r="O385" s="4"/>
      <c r="P385" s="4"/>
      <c r="Q385" s="4"/>
    </row>
    <row r="386" ht="16.5" customHeight="1">
      <c r="B386" s="1"/>
      <c r="F386" s="2"/>
      <c r="H386" s="4"/>
      <c r="I386" s="3"/>
      <c r="J386" s="3"/>
      <c r="O386" s="4"/>
      <c r="P386" s="4"/>
      <c r="Q386" s="4"/>
    </row>
    <row r="387" ht="16.5" customHeight="1">
      <c r="B387" s="1"/>
      <c r="F387" s="2"/>
      <c r="H387" s="4"/>
      <c r="I387" s="3"/>
      <c r="J387" s="3"/>
      <c r="O387" s="4"/>
      <c r="P387" s="4"/>
      <c r="Q387" s="4"/>
    </row>
    <row r="388" ht="16.5" customHeight="1">
      <c r="B388" s="1"/>
      <c r="F388" s="2"/>
      <c r="H388" s="4"/>
      <c r="I388" s="3"/>
      <c r="J388" s="3"/>
      <c r="O388" s="4"/>
      <c r="P388" s="4"/>
      <c r="Q388" s="4"/>
    </row>
    <row r="389" ht="16.5" customHeight="1">
      <c r="B389" s="1"/>
      <c r="F389" s="2"/>
      <c r="H389" s="4"/>
      <c r="I389" s="3"/>
      <c r="J389" s="3"/>
      <c r="O389" s="4"/>
      <c r="P389" s="4"/>
      <c r="Q389" s="4"/>
    </row>
    <row r="390" ht="16.5" customHeight="1">
      <c r="B390" s="1"/>
      <c r="F390" s="2"/>
      <c r="H390" s="4"/>
      <c r="I390" s="3"/>
      <c r="J390" s="3"/>
      <c r="O390" s="4"/>
      <c r="P390" s="4"/>
      <c r="Q390" s="4"/>
    </row>
    <row r="391" ht="16.5" customHeight="1">
      <c r="B391" s="1"/>
      <c r="F391" s="2"/>
      <c r="H391" s="4"/>
      <c r="I391" s="3"/>
      <c r="J391" s="3"/>
      <c r="O391" s="4"/>
      <c r="P391" s="4"/>
      <c r="Q391" s="4"/>
    </row>
    <row r="392" ht="16.5" customHeight="1">
      <c r="B392" s="1"/>
      <c r="F392" s="2"/>
      <c r="H392" s="4"/>
      <c r="I392" s="3"/>
      <c r="J392" s="3"/>
      <c r="O392" s="4"/>
      <c r="P392" s="4"/>
      <c r="Q392" s="4"/>
    </row>
    <row r="393" ht="16.5" customHeight="1">
      <c r="B393" s="1"/>
      <c r="F393" s="2"/>
      <c r="H393" s="4"/>
      <c r="I393" s="3"/>
      <c r="J393" s="3"/>
      <c r="O393" s="4"/>
      <c r="P393" s="4"/>
      <c r="Q393" s="4"/>
    </row>
    <row r="394" ht="16.5" customHeight="1">
      <c r="B394" s="1"/>
      <c r="F394" s="2"/>
      <c r="H394" s="4"/>
      <c r="I394" s="3"/>
      <c r="J394" s="3"/>
      <c r="O394" s="4"/>
      <c r="P394" s="4"/>
      <c r="Q394" s="4"/>
    </row>
    <row r="395" ht="16.5" customHeight="1">
      <c r="B395" s="1"/>
      <c r="F395" s="2"/>
      <c r="H395" s="4"/>
      <c r="I395" s="3"/>
      <c r="J395" s="3"/>
      <c r="O395" s="4"/>
      <c r="P395" s="4"/>
      <c r="Q395" s="4"/>
    </row>
    <row r="396" ht="16.5" customHeight="1">
      <c r="B396" s="1"/>
      <c r="F396" s="2"/>
      <c r="H396" s="4"/>
      <c r="I396" s="3"/>
      <c r="J396" s="3"/>
      <c r="O396" s="4"/>
      <c r="P396" s="4"/>
      <c r="Q396" s="4"/>
    </row>
    <row r="397" ht="16.5" customHeight="1">
      <c r="B397" s="1"/>
      <c r="F397" s="2"/>
      <c r="H397" s="4"/>
      <c r="I397" s="3"/>
      <c r="J397" s="3"/>
      <c r="O397" s="4"/>
      <c r="P397" s="4"/>
      <c r="Q397" s="4"/>
    </row>
    <row r="398" ht="16.5" customHeight="1">
      <c r="B398" s="1"/>
      <c r="F398" s="2"/>
      <c r="H398" s="4"/>
      <c r="I398" s="3"/>
      <c r="J398" s="3"/>
      <c r="O398" s="4"/>
      <c r="P398" s="4"/>
      <c r="Q398" s="4"/>
    </row>
    <row r="399" ht="16.5" customHeight="1">
      <c r="B399" s="1"/>
      <c r="F399" s="2"/>
      <c r="H399" s="4"/>
      <c r="I399" s="3"/>
      <c r="J399" s="3"/>
      <c r="O399" s="4"/>
      <c r="P399" s="4"/>
      <c r="Q399" s="4"/>
    </row>
    <row r="400" ht="16.5" customHeight="1">
      <c r="B400" s="1"/>
      <c r="F400" s="2"/>
      <c r="H400" s="4"/>
      <c r="I400" s="3"/>
      <c r="J400" s="3"/>
      <c r="O400" s="4"/>
      <c r="P400" s="4"/>
      <c r="Q400" s="4"/>
    </row>
    <row r="401" ht="16.5" customHeight="1">
      <c r="B401" s="1"/>
      <c r="F401" s="2"/>
      <c r="H401" s="4"/>
      <c r="I401" s="3"/>
      <c r="J401" s="3"/>
      <c r="O401" s="4"/>
      <c r="P401" s="4"/>
      <c r="Q401" s="4"/>
    </row>
    <row r="402" ht="16.5" customHeight="1">
      <c r="B402" s="1"/>
      <c r="F402" s="2"/>
      <c r="H402" s="4"/>
      <c r="I402" s="3"/>
      <c r="J402" s="3"/>
      <c r="O402" s="4"/>
      <c r="P402" s="4"/>
      <c r="Q402" s="4"/>
    </row>
    <row r="403" ht="16.5" customHeight="1">
      <c r="B403" s="1"/>
      <c r="F403" s="2"/>
      <c r="H403" s="4"/>
      <c r="I403" s="3"/>
      <c r="J403" s="3"/>
      <c r="O403" s="4"/>
      <c r="P403" s="4"/>
      <c r="Q403" s="4"/>
    </row>
    <row r="404" ht="16.5" customHeight="1">
      <c r="B404" s="1"/>
      <c r="F404" s="2"/>
      <c r="H404" s="4"/>
      <c r="I404" s="3"/>
      <c r="J404" s="3"/>
      <c r="O404" s="4"/>
      <c r="P404" s="4"/>
      <c r="Q404" s="4"/>
    </row>
    <row r="405" ht="16.5" customHeight="1">
      <c r="B405" s="1"/>
      <c r="F405" s="2"/>
      <c r="H405" s="4"/>
      <c r="I405" s="3"/>
      <c r="J405" s="3"/>
      <c r="O405" s="4"/>
      <c r="P405" s="4"/>
      <c r="Q405" s="4"/>
    </row>
    <row r="406" ht="16.5" customHeight="1">
      <c r="B406" s="1"/>
      <c r="F406" s="2"/>
      <c r="H406" s="4"/>
      <c r="I406" s="3"/>
      <c r="J406" s="3"/>
      <c r="O406" s="4"/>
      <c r="P406" s="4"/>
      <c r="Q406" s="4"/>
    </row>
    <row r="407" ht="16.5" customHeight="1">
      <c r="B407" s="1"/>
      <c r="F407" s="2"/>
      <c r="H407" s="4"/>
      <c r="I407" s="3"/>
      <c r="J407" s="3"/>
      <c r="O407" s="4"/>
      <c r="P407" s="4"/>
      <c r="Q407" s="4"/>
    </row>
    <row r="408" ht="16.5" customHeight="1">
      <c r="B408" s="1"/>
      <c r="F408" s="2"/>
      <c r="H408" s="4"/>
      <c r="I408" s="3"/>
      <c r="J408" s="3"/>
      <c r="O408" s="4"/>
      <c r="P408" s="4"/>
      <c r="Q408" s="4"/>
    </row>
    <row r="409" ht="16.5" customHeight="1">
      <c r="B409" s="1"/>
      <c r="F409" s="2"/>
      <c r="H409" s="4"/>
      <c r="I409" s="3"/>
      <c r="J409" s="3"/>
      <c r="O409" s="4"/>
      <c r="P409" s="4"/>
      <c r="Q409" s="4"/>
    </row>
    <row r="410" ht="16.5" customHeight="1">
      <c r="B410" s="1"/>
      <c r="F410" s="2"/>
      <c r="H410" s="4"/>
      <c r="I410" s="3"/>
      <c r="J410" s="3"/>
      <c r="O410" s="4"/>
      <c r="P410" s="4"/>
      <c r="Q410" s="4"/>
    </row>
    <row r="411" ht="16.5" customHeight="1">
      <c r="B411" s="1"/>
      <c r="F411" s="2"/>
      <c r="H411" s="4"/>
      <c r="I411" s="3"/>
      <c r="J411" s="3"/>
      <c r="O411" s="4"/>
      <c r="P411" s="4"/>
      <c r="Q411" s="4"/>
    </row>
    <row r="412" ht="16.5" customHeight="1">
      <c r="B412" s="1"/>
      <c r="F412" s="2"/>
      <c r="H412" s="4"/>
      <c r="I412" s="3"/>
      <c r="J412" s="3"/>
      <c r="O412" s="4"/>
      <c r="P412" s="4"/>
      <c r="Q412" s="4"/>
    </row>
    <row r="413" ht="16.5" customHeight="1">
      <c r="B413" s="1"/>
      <c r="F413" s="2"/>
      <c r="H413" s="4"/>
      <c r="I413" s="3"/>
      <c r="J413" s="3"/>
      <c r="O413" s="4"/>
      <c r="P413" s="4"/>
      <c r="Q413" s="4"/>
    </row>
    <row r="414" ht="16.5" customHeight="1">
      <c r="B414" s="1"/>
      <c r="F414" s="2"/>
      <c r="H414" s="4"/>
      <c r="I414" s="3"/>
      <c r="J414" s="3"/>
      <c r="O414" s="4"/>
      <c r="P414" s="4"/>
      <c r="Q414" s="4"/>
    </row>
    <row r="415" ht="16.5" customHeight="1">
      <c r="B415" s="1"/>
      <c r="F415" s="2"/>
      <c r="H415" s="4"/>
      <c r="I415" s="3"/>
      <c r="J415" s="3"/>
      <c r="O415" s="4"/>
      <c r="P415" s="4"/>
      <c r="Q415" s="4"/>
    </row>
    <row r="416" ht="16.5" customHeight="1">
      <c r="B416" s="1"/>
      <c r="F416" s="2"/>
      <c r="H416" s="4"/>
      <c r="I416" s="3"/>
      <c r="J416" s="3"/>
      <c r="O416" s="4"/>
      <c r="P416" s="4"/>
      <c r="Q416" s="4"/>
    </row>
    <row r="417" ht="16.5" customHeight="1">
      <c r="B417" s="1"/>
      <c r="F417" s="2"/>
      <c r="H417" s="4"/>
      <c r="I417" s="3"/>
      <c r="J417" s="3"/>
      <c r="O417" s="4"/>
      <c r="P417" s="4"/>
      <c r="Q417" s="4"/>
    </row>
    <row r="418" ht="16.5" customHeight="1">
      <c r="B418" s="1"/>
      <c r="F418" s="2"/>
      <c r="H418" s="4"/>
      <c r="I418" s="3"/>
      <c r="J418" s="3"/>
      <c r="O418" s="4"/>
      <c r="P418" s="4"/>
      <c r="Q418" s="4"/>
    </row>
    <row r="419" ht="16.5" customHeight="1">
      <c r="B419" s="1"/>
      <c r="F419" s="2"/>
      <c r="H419" s="4"/>
      <c r="I419" s="3"/>
      <c r="J419" s="3"/>
      <c r="O419" s="4"/>
      <c r="P419" s="4"/>
      <c r="Q419" s="4"/>
    </row>
    <row r="420" ht="16.5" customHeight="1">
      <c r="B420" s="1"/>
      <c r="F420" s="2"/>
      <c r="H420" s="4"/>
      <c r="I420" s="3"/>
      <c r="J420" s="3"/>
      <c r="O420" s="4"/>
      <c r="P420" s="4"/>
      <c r="Q420" s="4"/>
    </row>
    <row r="421" ht="16.5" customHeight="1">
      <c r="B421" s="1"/>
      <c r="F421" s="2"/>
      <c r="H421" s="4"/>
      <c r="I421" s="3"/>
      <c r="J421" s="3"/>
      <c r="O421" s="4"/>
      <c r="P421" s="4"/>
      <c r="Q421" s="4"/>
    </row>
    <row r="422" ht="16.5" customHeight="1">
      <c r="B422" s="1"/>
      <c r="F422" s="2"/>
      <c r="H422" s="4"/>
      <c r="I422" s="3"/>
      <c r="J422" s="3"/>
      <c r="O422" s="4"/>
      <c r="P422" s="4"/>
      <c r="Q422" s="4"/>
    </row>
    <row r="423" ht="16.5" customHeight="1">
      <c r="B423" s="1"/>
      <c r="F423" s="2"/>
      <c r="H423" s="4"/>
      <c r="I423" s="3"/>
      <c r="J423" s="3"/>
      <c r="O423" s="4"/>
      <c r="P423" s="4"/>
      <c r="Q423" s="4"/>
    </row>
    <row r="424" ht="16.5" customHeight="1">
      <c r="B424" s="1"/>
      <c r="F424" s="2"/>
      <c r="H424" s="4"/>
      <c r="I424" s="3"/>
      <c r="J424" s="3"/>
      <c r="O424" s="4"/>
      <c r="P424" s="4"/>
      <c r="Q424" s="4"/>
    </row>
    <row r="425" ht="16.5" customHeight="1">
      <c r="B425" s="1"/>
      <c r="F425" s="2"/>
      <c r="H425" s="4"/>
      <c r="I425" s="3"/>
      <c r="J425" s="3"/>
      <c r="O425" s="4"/>
      <c r="P425" s="4"/>
      <c r="Q425" s="4"/>
    </row>
    <row r="426" ht="16.5" customHeight="1">
      <c r="B426" s="1"/>
      <c r="F426" s="2"/>
      <c r="H426" s="4"/>
      <c r="I426" s="3"/>
      <c r="J426" s="3"/>
      <c r="O426" s="4"/>
      <c r="P426" s="4"/>
      <c r="Q426" s="4"/>
    </row>
    <row r="427" ht="16.5" customHeight="1">
      <c r="B427" s="1"/>
      <c r="F427" s="2"/>
      <c r="H427" s="4"/>
      <c r="I427" s="3"/>
      <c r="J427" s="3"/>
      <c r="O427" s="4"/>
      <c r="P427" s="4"/>
      <c r="Q427" s="4"/>
    </row>
    <row r="428" ht="16.5" customHeight="1">
      <c r="B428" s="1"/>
      <c r="F428" s="2"/>
      <c r="H428" s="4"/>
      <c r="I428" s="3"/>
      <c r="J428" s="3"/>
      <c r="O428" s="4"/>
      <c r="P428" s="4"/>
      <c r="Q428" s="4"/>
    </row>
    <row r="429" ht="16.5" customHeight="1">
      <c r="B429" s="1"/>
      <c r="F429" s="2"/>
      <c r="H429" s="4"/>
      <c r="I429" s="3"/>
      <c r="J429" s="3"/>
      <c r="O429" s="4"/>
      <c r="P429" s="4"/>
      <c r="Q429" s="4"/>
    </row>
    <row r="430" ht="16.5" customHeight="1">
      <c r="B430" s="1"/>
      <c r="F430" s="2"/>
      <c r="H430" s="4"/>
      <c r="I430" s="3"/>
      <c r="J430" s="3"/>
      <c r="O430" s="4"/>
      <c r="P430" s="4"/>
      <c r="Q430" s="4"/>
    </row>
    <row r="431" ht="16.5" customHeight="1">
      <c r="B431" s="1"/>
      <c r="F431" s="2"/>
      <c r="H431" s="4"/>
      <c r="I431" s="3"/>
      <c r="J431" s="3"/>
      <c r="O431" s="4"/>
      <c r="P431" s="4"/>
      <c r="Q431" s="4"/>
    </row>
    <row r="432" ht="16.5" customHeight="1">
      <c r="B432" s="1"/>
      <c r="F432" s="2"/>
      <c r="H432" s="4"/>
      <c r="I432" s="3"/>
      <c r="J432" s="3"/>
      <c r="O432" s="4"/>
      <c r="P432" s="4"/>
      <c r="Q432" s="4"/>
    </row>
    <row r="433" ht="16.5" customHeight="1">
      <c r="B433" s="1"/>
      <c r="F433" s="2"/>
      <c r="H433" s="4"/>
      <c r="I433" s="3"/>
      <c r="J433" s="3"/>
      <c r="O433" s="4"/>
      <c r="P433" s="4"/>
      <c r="Q433" s="4"/>
    </row>
    <row r="434" ht="16.5" customHeight="1">
      <c r="B434" s="1"/>
      <c r="F434" s="2"/>
      <c r="H434" s="4"/>
      <c r="I434" s="3"/>
      <c r="J434" s="3"/>
      <c r="O434" s="4"/>
      <c r="P434" s="4"/>
      <c r="Q434" s="4"/>
    </row>
    <row r="435" ht="16.5" customHeight="1">
      <c r="B435" s="1"/>
      <c r="F435" s="2"/>
      <c r="H435" s="4"/>
      <c r="I435" s="3"/>
      <c r="J435" s="3"/>
      <c r="O435" s="4"/>
      <c r="P435" s="4"/>
      <c r="Q435" s="4"/>
    </row>
    <row r="436" ht="16.5" customHeight="1">
      <c r="B436" s="1"/>
      <c r="F436" s="2"/>
      <c r="H436" s="4"/>
      <c r="I436" s="3"/>
      <c r="J436" s="3"/>
      <c r="O436" s="4"/>
      <c r="P436" s="4"/>
      <c r="Q436" s="4"/>
    </row>
    <row r="437" ht="16.5" customHeight="1">
      <c r="B437" s="1"/>
      <c r="F437" s="2"/>
      <c r="H437" s="4"/>
      <c r="I437" s="3"/>
      <c r="J437" s="3"/>
      <c r="O437" s="4"/>
      <c r="P437" s="4"/>
      <c r="Q437" s="4"/>
    </row>
    <row r="438" ht="16.5" customHeight="1">
      <c r="B438" s="1"/>
      <c r="F438" s="2"/>
      <c r="H438" s="4"/>
      <c r="I438" s="3"/>
      <c r="J438" s="3"/>
      <c r="O438" s="4"/>
      <c r="P438" s="4"/>
      <c r="Q438" s="4"/>
    </row>
    <row r="439" ht="16.5" customHeight="1">
      <c r="B439" s="1"/>
      <c r="F439" s="2"/>
      <c r="H439" s="4"/>
      <c r="I439" s="3"/>
      <c r="J439" s="3"/>
      <c r="O439" s="4"/>
      <c r="P439" s="4"/>
      <c r="Q439" s="4"/>
    </row>
    <row r="440" ht="16.5" customHeight="1">
      <c r="B440" s="1"/>
      <c r="F440" s="2"/>
      <c r="H440" s="4"/>
      <c r="I440" s="3"/>
      <c r="J440" s="3"/>
      <c r="O440" s="4"/>
      <c r="P440" s="4"/>
      <c r="Q440" s="4"/>
    </row>
    <row r="441" ht="16.5" customHeight="1">
      <c r="B441" s="1"/>
      <c r="F441" s="2"/>
      <c r="H441" s="4"/>
      <c r="I441" s="3"/>
      <c r="J441" s="3"/>
      <c r="O441" s="4"/>
      <c r="P441" s="4"/>
      <c r="Q441" s="4"/>
    </row>
    <row r="442" ht="16.5" customHeight="1">
      <c r="B442" s="1"/>
      <c r="F442" s="2"/>
      <c r="H442" s="4"/>
      <c r="I442" s="3"/>
      <c r="J442" s="3"/>
      <c r="O442" s="4"/>
      <c r="P442" s="4"/>
      <c r="Q442" s="4"/>
    </row>
    <row r="443" ht="16.5" customHeight="1">
      <c r="B443" s="1"/>
      <c r="F443" s="2"/>
      <c r="H443" s="4"/>
      <c r="I443" s="3"/>
      <c r="J443" s="3"/>
      <c r="O443" s="4"/>
      <c r="P443" s="4"/>
      <c r="Q443" s="4"/>
    </row>
    <row r="444" ht="16.5" customHeight="1">
      <c r="B444" s="1"/>
      <c r="F444" s="2"/>
      <c r="H444" s="4"/>
      <c r="I444" s="3"/>
      <c r="J444" s="3"/>
      <c r="O444" s="4"/>
      <c r="P444" s="4"/>
      <c r="Q444" s="4"/>
    </row>
    <row r="445" ht="16.5" customHeight="1">
      <c r="B445" s="1"/>
      <c r="F445" s="2"/>
      <c r="H445" s="4"/>
      <c r="I445" s="3"/>
      <c r="J445" s="3"/>
      <c r="O445" s="4"/>
      <c r="P445" s="4"/>
      <c r="Q445" s="4"/>
    </row>
    <row r="446" ht="16.5" customHeight="1">
      <c r="B446" s="1"/>
      <c r="F446" s="2"/>
      <c r="H446" s="4"/>
      <c r="I446" s="3"/>
      <c r="J446" s="3"/>
      <c r="O446" s="4"/>
      <c r="P446" s="4"/>
      <c r="Q446" s="4"/>
    </row>
    <row r="447" ht="16.5" customHeight="1">
      <c r="B447" s="1"/>
      <c r="F447" s="2"/>
      <c r="H447" s="4"/>
      <c r="I447" s="3"/>
      <c r="J447" s="3"/>
      <c r="O447" s="4"/>
      <c r="P447" s="4"/>
      <c r="Q447" s="4"/>
    </row>
    <row r="448" ht="16.5" customHeight="1">
      <c r="B448" s="1"/>
      <c r="F448" s="2"/>
      <c r="H448" s="4"/>
      <c r="I448" s="3"/>
      <c r="J448" s="3"/>
      <c r="O448" s="4"/>
      <c r="P448" s="4"/>
      <c r="Q448" s="4"/>
    </row>
    <row r="449" ht="16.5" customHeight="1">
      <c r="B449" s="1"/>
      <c r="F449" s="2"/>
      <c r="H449" s="4"/>
      <c r="I449" s="3"/>
      <c r="J449" s="3"/>
      <c r="O449" s="4"/>
      <c r="P449" s="4"/>
      <c r="Q449" s="4"/>
    </row>
    <row r="450" ht="16.5" customHeight="1">
      <c r="B450" s="1"/>
      <c r="F450" s="2"/>
      <c r="H450" s="4"/>
      <c r="I450" s="3"/>
      <c r="J450" s="3"/>
      <c r="O450" s="4"/>
      <c r="P450" s="4"/>
      <c r="Q450" s="4"/>
    </row>
    <row r="451" ht="16.5" customHeight="1">
      <c r="B451" s="1"/>
      <c r="F451" s="2"/>
      <c r="H451" s="4"/>
      <c r="I451" s="3"/>
      <c r="J451" s="3"/>
      <c r="O451" s="4"/>
      <c r="P451" s="4"/>
      <c r="Q451" s="4"/>
    </row>
    <row r="452" ht="16.5" customHeight="1">
      <c r="B452" s="1"/>
      <c r="F452" s="2"/>
      <c r="H452" s="4"/>
      <c r="I452" s="3"/>
      <c r="J452" s="3"/>
      <c r="O452" s="4"/>
      <c r="P452" s="4"/>
      <c r="Q452" s="4"/>
    </row>
    <row r="453" ht="16.5" customHeight="1">
      <c r="B453" s="1"/>
      <c r="F453" s="2"/>
      <c r="H453" s="4"/>
      <c r="I453" s="3"/>
      <c r="J453" s="3"/>
      <c r="O453" s="4"/>
      <c r="P453" s="4"/>
      <c r="Q453" s="4"/>
    </row>
    <row r="454" ht="16.5" customHeight="1">
      <c r="B454" s="1"/>
      <c r="F454" s="2"/>
      <c r="H454" s="4"/>
      <c r="I454" s="3"/>
      <c r="J454" s="3"/>
      <c r="O454" s="4"/>
      <c r="P454" s="4"/>
      <c r="Q454" s="4"/>
    </row>
    <row r="455" ht="16.5" customHeight="1">
      <c r="B455" s="1"/>
      <c r="F455" s="2"/>
      <c r="H455" s="4"/>
      <c r="I455" s="3"/>
      <c r="J455" s="3"/>
      <c r="O455" s="4"/>
      <c r="P455" s="4"/>
      <c r="Q455" s="4"/>
    </row>
    <row r="456" ht="16.5" customHeight="1">
      <c r="B456" s="1"/>
      <c r="F456" s="2"/>
      <c r="H456" s="4"/>
      <c r="I456" s="3"/>
      <c r="J456" s="3"/>
      <c r="O456" s="4"/>
      <c r="P456" s="4"/>
      <c r="Q456" s="4"/>
    </row>
    <row r="457" ht="16.5" customHeight="1">
      <c r="B457" s="1"/>
      <c r="F457" s="2"/>
      <c r="H457" s="4"/>
      <c r="I457" s="3"/>
      <c r="J457" s="3"/>
      <c r="O457" s="4"/>
      <c r="P457" s="4"/>
      <c r="Q457" s="4"/>
    </row>
    <row r="458" ht="16.5" customHeight="1">
      <c r="B458" s="1"/>
      <c r="F458" s="2"/>
      <c r="H458" s="4"/>
      <c r="I458" s="3"/>
      <c r="J458" s="3"/>
      <c r="O458" s="4"/>
      <c r="P458" s="4"/>
      <c r="Q458" s="4"/>
    </row>
    <row r="459" ht="16.5" customHeight="1">
      <c r="B459" s="1"/>
      <c r="F459" s="2"/>
      <c r="H459" s="4"/>
      <c r="I459" s="3"/>
      <c r="J459" s="3"/>
      <c r="O459" s="4"/>
      <c r="P459" s="4"/>
      <c r="Q459" s="4"/>
    </row>
    <row r="460" ht="16.5" customHeight="1">
      <c r="B460" s="1"/>
      <c r="F460" s="2"/>
      <c r="H460" s="4"/>
      <c r="I460" s="3"/>
      <c r="J460" s="3"/>
      <c r="O460" s="4"/>
      <c r="P460" s="4"/>
      <c r="Q460" s="4"/>
    </row>
    <row r="461" ht="16.5" customHeight="1">
      <c r="B461" s="1"/>
      <c r="F461" s="2"/>
      <c r="H461" s="4"/>
      <c r="I461" s="3"/>
      <c r="J461" s="3"/>
      <c r="O461" s="4"/>
      <c r="P461" s="4"/>
      <c r="Q461" s="4"/>
    </row>
    <row r="462" ht="16.5" customHeight="1">
      <c r="B462" s="1"/>
      <c r="F462" s="2"/>
      <c r="H462" s="4"/>
      <c r="I462" s="3"/>
      <c r="J462" s="3"/>
      <c r="O462" s="4"/>
      <c r="P462" s="4"/>
      <c r="Q462" s="4"/>
    </row>
    <row r="463" ht="16.5" customHeight="1">
      <c r="B463" s="1"/>
      <c r="F463" s="2"/>
      <c r="H463" s="4"/>
      <c r="I463" s="3"/>
      <c r="J463" s="3"/>
      <c r="O463" s="4"/>
      <c r="P463" s="4"/>
      <c r="Q463" s="4"/>
    </row>
    <row r="464" ht="16.5" customHeight="1">
      <c r="B464" s="1"/>
      <c r="F464" s="2"/>
      <c r="H464" s="4"/>
      <c r="I464" s="3"/>
      <c r="J464" s="3"/>
      <c r="O464" s="4"/>
      <c r="P464" s="4"/>
      <c r="Q464" s="4"/>
    </row>
    <row r="465" ht="16.5" customHeight="1">
      <c r="B465" s="1"/>
      <c r="F465" s="2"/>
      <c r="H465" s="4"/>
      <c r="I465" s="3"/>
      <c r="J465" s="3"/>
      <c r="O465" s="4"/>
      <c r="P465" s="4"/>
      <c r="Q465" s="4"/>
    </row>
    <row r="466" ht="16.5" customHeight="1">
      <c r="B466" s="1"/>
      <c r="F466" s="2"/>
      <c r="H466" s="4"/>
      <c r="I466" s="3"/>
      <c r="J466" s="3"/>
      <c r="O466" s="4"/>
      <c r="P466" s="4"/>
      <c r="Q466" s="4"/>
    </row>
    <row r="467" ht="16.5" customHeight="1">
      <c r="B467" s="1"/>
      <c r="F467" s="2"/>
      <c r="H467" s="4"/>
      <c r="I467" s="3"/>
      <c r="J467" s="3"/>
      <c r="O467" s="4"/>
      <c r="P467" s="4"/>
      <c r="Q467" s="4"/>
    </row>
    <row r="468" ht="16.5" customHeight="1">
      <c r="B468" s="1"/>
      <c r="F468" s="2"/>
      <c r="H468" s="4"/>
      <c r="I468" s="3"/>
      <c r="J468" s="3"/>
      <c r="O468" s="4"/>
      <c r="P468" s="4"/>
      <c r="Q468" s="4"/>
    </row>
    <row r="469" ht="16.5" customHeight="1">
      <c r="B469" s="1"/>
      <c r="F469" s="2"/>
      <c r="H469" s="4"/>
      <c r="I469" s="3"/>
      <c r="J469" s="3"/>
      <c r="O469" s="4"/>
      <c r="P469" s="4"/>
      <c r="Q469" s="4"/>
    </row>
    <row r="470" ht="16.5" customHeight="1">
      <c r="B470" s="1"/>
      <c r="F470" s="2"/>
      <c r="H470" s="4"/>
      <c r="I470" s="3"/>
      <c r="J470" s="3"/>
      <c r="O470" s="4"/>
      <c r="P470" s="4"/>
      <c r="Q470" s="4"/>
    </row>
    <row r="471" ht="16.5" customHeight="1">
      <c r="B471" s="1"/>
      <c r="F471" s="2"/>
      <c r="H471" s="4"/>
      <c r="I471" s="3"/>
      <c r="J471" s="3"/>
      <c r="O471" s="4"/>
      <c r="P471" s="4"/>
      <c r="Q471" s="4"/>
    </row>
    <row r="472" ht="16.5" customHeight="1">
      <c r="B472" s="1"/>
      <c r="F472" s="2"/>
      <c r="H472" s="4"/>
      <c r="I472" s="3"/>
      <c r="J472" s="3"/>
      <c r="O472" s="4"/>
      <c r="P472" s="4"/>
      <c r="Q472" s="4"/>
    </row>
    <row r="473" ht="16.5" customHeight="1">
      <c r="B473" s="1"/>
      <c r="F473" s="2"/>
      <c r="H473" s="4"/>
      <c r="I473" s="3"/>
      <c r="J473" s="3"/>
      <c r="O473" s="4"/>
      <c r="P473" s="4"/>
      <c r="Q473" s="4"/>
    </row>
    <row r="474" ht="16.5" customHeight="1">
      <c r="B474" s="1"/>
      <c r="F474" s="2"/>
      <c r="H474" s="4"/>
      <c r="I474" s="3"/>
      <c r="J474" s="3"/>
      <c r="O474" s="4"/>
      <c r="P474" s="4"/>
      <c r="Q474" s="4"/>
    </row>
    <row r="475" ht="16.5" customHeight="1">
      <c r="B475" s="1"/>
      <c r="F475" s="2"/>
      <c r="H475" s="4"/>
      <c r="I475" s="3"/>
      <c r="J475" s="3"/>
      <c r="O475" s="4"/>
      <c r="P475" s="4"/>
      <c r="Q475" s="4"/>
    </row>
    <row r="476" ht="16.5" customHeight="1">
      <c r="B476" s="1"/>
      <c r="F476" s="2"/>
      <c r="H476" s="4"/>
      <c r="I476" s="3"/>
      <c r="J476" s="3"/>
      <c r="O476" s="4"/>
      <c r="P476" s="4"/>
      <c r="Q476" s="4"/>
    </row>
    <row r="477" ht="16.5" customHeight="1">
      <c r="B477" s="1"/>
      <c r="F477" s="2"/>
      <c r="H477" s="4"/>
      <c r="I477" s="3"/>
      <c r="J477" s="3"/>
      <c r="O477" s="4"/>
      <c r="P477" s="4"/>
      <c r="Q477" s="4"/>
    </row>
    <row r="478" ht="16.5" customHeight="1">
      <c r="B478" s="1"/>
      <c r="F478" s="2"/>
      <c r="H478" s="4"/>
      <c r="I478" s="3"/>
      <c r="J478" s="3"/>
      <c r="O478" s="4"/>
      <c r="P478" s="4"/>
      <c r="Q478" s="4"/>
    </row>
    <row r="479" ht="16.5" customHeight="1">
      <c r="B479" s="1"/>
      <c r="F479" s="2"/>
      <c r="H479" s="4"/>
      <c r="I479" s="3"/>
      <c r="J479" s="3"/>
      <c r="O479" s="4"/>
      <c r="P479" s="4"/>
      <c r="Q479" s="4"/>
    </row>
    <row r="480" ht="16.5" customHeight="1">
      <c r="B480" s="1"/>
      <c r="F480" s="2"/>
      <c r="H480" s="4"/>
      <c r="I480" s="3"/>
      <c r="J480" s="3"/>
      <c r="O480" s="4"/>
      <c r="P480" s="4"/>
      <c r="Q480" s="4"/>
    </row>
    <row r="481" ht="16.5" customHeight="1">
      <c r="B481" s="1"/>
      <c r="F481" s="2"/>
      <c r="H481" s="4"/>
      <c r="I481" s="3"/>
      <c r="J481" s="3"/>
      <c r="O481" s="4"/>
      <c r="P481" s="4"/>
      <c r="Q481" s="4"/>
    </row>
    <row r="482" ht="16.5" customHeight="1">
      <c r="B482" s="1"/>
      <c r="F482" s="2"/>
      <c r="H482" s="4"/>
      <c r="I482" s="3"/>
      <c r="J482" s="3"/>
      <c r="O482" s="4"/>
      <c r="P482" s="4"/>
      <c r="Q482" s="4"/>
    </row>
    <row r="483" ht="16.5" customHeight="1">
      <c r="B483" s="1"/>
      <c r="F483" s="2"/>
      <c r="H483" s="4"/>
      <c r="I483" s="3"/>
      <c r="J483" s="3"/>
      <c r="O483" s="4"/>
      <c r="P483" s="4"/>
      <c r="Q483" s="4"/>
    </row>
    <row r="484" ht="16.5" customHeight="1">
      <c r="B484" s="1"/>
      <c r="F484" s="2"/>
      <c r="H484" s="4"/>
      <c r="I484" s="3"/>
      <c r="J484" s="3"/>
      <c r="O484" s="4"/>
      <c r="P484" s="4"/>
      <c r="Q484" s="4"/>
    </row>
    <row r="485" ht="16.5" customHeight="1">
      <c r="B485" s="1"/>
      <c r="F485" s="2"/>
      <c r="H485" s="4"/>
      <c r="I485" s="3"/>
      <c r="J485" s="3"/>
      <c r="O485" s="4"/>
      <c r="P485" s="4"/>
      <c r="Q485" s="4"/>
    </row>
    <row r="486" ht="16.5" customHeight="1">
      <c r="B486" s="1"/>
      <c r="F486" s="2"/>
      <c r="H486" s="4"/>
      <c r="I486" s="3"/>
      <c r="J486" s="3"/>
      <c r="O486" s="4"/>
      <c r="P486" s="4"/>
      <c r="Q486" s="4"/>
    </row>
    <row r="487" ht="16.5" customHeight="1">
      <c r="B487" s="1"/>
      <c r="F487" s="2"/>
      <c r="H487" s="4"/>
      <c r="I487" s="3"/>
      <c r="J487" s="3"/>
      <c r="O487" s="4"/>
      <c r="P487" s="4"/>
      <c r="Q487" s="4"/>
    </row>
    <row r="488" ht="16.5" customHeight="1">
      <c r="B488" s="1"/>
      <c r="F488" s="2"/>
      <c r="H488" s="4"/>
      <c r="I488" s="3"/>
      <c r="J488" s="3"/>
      <c r="O488" s="4"/>
      <c r="P488" s="4"/>
      <c r="Q488" s="4"/>
    </row>
    <row r="489" ht="16.5" customHeight="1">
      <c r="B489" s="1"/>
      <c r="F489" s="2"/>
      <c r="H489" s="4"/>
      <c r="I489" s="3"/>
      <c r="J489" s="3"/>
      <c r="O489" s="4"/>
      <c r="P489" s="4"/>
      <c r="Q489" s="4"/>
    </row>
    <row r="490" ht="16.5" customHeight="1">
      <c r="B490" s="1"/>
      <c r="F490" s="2"/>
      <c r="H490" s="4"/>
      <c r="I490" s="3"/>
      <c r="J490" s="3"/>
      <c r="O490" s="4"/>
      <c r="P490" s="4"/>
      <c r="Q490" s="4"/>
    </row>
    <row r="491" ht="16.5" customHeight="1">
      <c r="B491" s="1"/>
      <c r="F491" s="2"/>
      <c r="H491" s="4"/>
      <c r="I491" s="3"/>
      <c r="J491" s="3"/>
      <c r="O491" s="4"/>
      <c r="P491" s="4"/>
      <c r="Q491" s="4"/>
    </row>
    <row r="492" ht="16.5" customHeight="1">
      <c r="B492" s="1"/>
      <c r="F492" s="2"/>
      <c r="H492" s="4"/>
      <c r="I492" s="3"/>
      <c r="J492" s="3"/>
      <c r="O492" s="4"/>
      <c r="P492" s="4"/>
      <c r="Q492" s="4"/>
    </row>
    <row r="493" ht="16.5" customHeight="1">
      <c r="B493" s="1"/>
      <c r="F493" s="2"/>
      <c r="H493" s="4"/>
      <c r="I493" s="3"/>
      <c r="J493" s="3"/>
      <c r="O493" s="4"/>
      <c r="P493" s="4"/>
      <c r="Q493" s="4"/>
    </row>
    <row r="494" ht="16.5" customHeight="1">
      <c r="B494" s="1"/>
      <c r="F494" s="2"/>
      <c r="H494" s="4"/>
      <c r="I494" s="3"/>
      <c r="J494" s="3"/>
      <c r="O494" s="4"/>
      <c r="P494" s="4"/>
      <c r="Q494" s="4"/>
    </row>
    <row r="495" ht="16.5" customHeight="1">
      <c r="B495" s="1"/>
      <c r="F495" s="2"/>
      <c r="H495" s="4"/>
      <c r="I495" s="3"/>
      <c r="J495" s="3"/>
      <c r="O495" s="4"/>
      <c r="P495" s="4"/>
      <c r="Q495" s="4"/>
    </row>
    <row r="496" ht="16.5" customHeight="1">
      <c r="B496" s="1"/>
      <c r="F496" s="2"/>
      <c r="H496" s="4"/>
      <c r="I496" s="3"/>
      <c r="J496" s="3"/>
      <c r="O496" s="4"/>
      <c r="P496" s="4"/>
      <c r="Q496" s="4"/>
    </row>
    <row r="497" ht="16.5" customHeight="1">
      <c r="B497" s="1"/>
      <c r="F497" s="2"/>
      <c r="H497" s="4"/>
      <c r="I497" s="3"/>
      <c r="J497" s="3"/>
      <c r="O497" s="4"/>
      <c r="P497" s="4"/>
      <c r="Q497" s="4"/>
    </row>
    <row r="498" ht="16.5" customHeight="1">
      <c r="B498" s="1"/>
      <c r="F498" s="2"/>
      <c r="H498" s="4"/>
      <c r="I498" s="3"/>
      <c r="J498" s="3"/>
      <c r="O498" s="4"/>
      <c r="P498" s="4"/>
      <c r="Q498" s="4"/>
    </row>
    <row r="499" ht="16.5" customHeight="1">
      <c r="B499" s="1"/>
      <c r="F499" s="2"/>
      <c r="H499" s="4"/>
      <c r="I499" s="3"/>
      <c r="J499" s="3"/>
      <c r="O499" s="4"/>
      <c r="P499" s="4"/>
      <c r="Q499" s="4"/>
    </row>
    <row r="500" ht="16.5" customHeight="1">
      <c r="B500" s="1"/>
      <c r="F500" s="2"/>
      <c r="H500" s="4"/>
      <c r="I500" s="3"/>
      <c r="J500" s="3"/>
      <c r="O500" s="4"/>
      <c r="P500" s="4"/>
      <c r="Q500" s="4"/>
    </row>
    <row r="501" ht="16.5" customHeight="1">
      <c r="B501" s="1"/>
      <c r="F501" s="2"/>
      <c r="H501" s="4"/>
      <c r="I501" s="3"/>
      <c r="J501" s="3"/>
      <c r="O501" s="4"/>
      <c r="P501" s="4"/>
      <c r="Q501" s="4"/>
    </row>
    <row r="502" ht="16.5" customHeight="1">
      <c r="B502" s="1"/>
      <c r="F502" s="2"/>
      <c r="H502" s="4"/>
      <c r="I502" s="3"/>
      <c r="J502" s="3"/>
      <c r="O502" s="4"/>
      <c r="P502" s="4"/>
      <c r="Q502" s="4"/>
    </row>
    <row r="503" ht="16.5" customHeight="1">
      <c r="B503" s="1"/>
      <c r="F503" s="2"/>
      <c r="H503" s="4"/>
      <c r="I503" s="3"/>
      <c r="J503" s="3"/>
      <c r="O503" s="4"/>
      <c r="P503" s="4"/>
      <c r="Q503" s="4"/>
    </row>
    <row r="504" ht="16.5" customHeight="1">
      <c r="B504" s="1"/>
      <c r="F504" s="2"/>
      <c r="H504" s="4"/>
      <c r="I504" s="3"/>
      <c r="J504" s="3"/>
      <c r="O504" s="4"/>
      <c r="P504" s="4"/>
      <c r="Q504" s="4"/>
    </row>
    <row r="505" ht="16.5" customHeight="1">
      <c r="B505" s="1"/>
      <c r="F505" s="2"/>
      <c r="H505" s="4"/>
      <c r="I505" s="3"/>
      <c r="J505" s="3"/>
      <c r="O505" s="4"/>
      <c r="P505" s="4"/>
      <c r="Q505" s="4"/>
    </row>
    <row r="506" ht="16.5" customHeight="1">
      <c r="B506" s="1"/>
      <c r="F506" s="2"/>
      <c r="H506" s="4"/>
      <c r="I506" s="3"/>
      <c r="J506" s="3"/>
      <c r="O506" s="4"/>
      <c r="P506" s="4"/>
      <c r="Q506" s="4"/>
    </row>
    <row r="507" ht="16.5" customHeight="1">
      <c r="B507" s="1"/>
      <c r="F507" s="2"/>
      <c r="H507" s="4"/>
      <c r="I507" s="3"/>
      <c r="J507" s="3"/>
      <c r="O507" s="4"/>
      <c r="P507" s="4"/>
      <c r="Q507" s="4"/>
    </row>
    <row r="508" ht="16.5" customHeight="1">
      <c r="B508" s="1"/>
      <c r="F508" s="2"/>
      <c r="H508" s="4"/>
      <c r="I508" s="3"/>
      <c r="J508" s="3"/>
      <c r="O508" s="4"/>
      <c r="P508" s="4"/>
      <c r="Q508" s="4"/>
    </row>
    <row r="509" ht="16.5" customHeight="1">
      <c r="B509" s="1"/>
      <c r="F509" s="2"/>
      <c r="H509" s="4"/>
      <c r="I509" s="3"/>
      <c r="J509" s="3"/>
      <c r="O509" s="4"/>
      <c r="P509" s="4"/>
      <c r="Q509" s="4"/>
    </row>
    <row r="510" ht="16.5" customHeight="1">
      <c r="B510" s="1"/>
      <c r="F510" s="2"/>
      <c r="H510" s="4"/>
      <c r="I510" s="3"/>
      <c r="J510" s="3"/>
      <c r="O510" s="4"/>
      <c r="P510" s="4"/>
      <c r="Q510" s="4"/>
    </row>
    <row r="511" ht="16.5" customHeight="1">
      <c r="B511" s="1"/>
      <c r="F511" s="2"/>
      <c r="H511" s="4"/>
      <c r="I511" s="3"/>
      <c r="J511" s="3"/>
      <c r="O511" s="4"/>
      <c r="P511" s="4"/>
      <c r="Q511" s="4"/>
    </row>
    <row r="512" ht="16.5" customHeight="1">
      <c r="B512" s="1"/>
      <c r="F512" s="2"/>
      <c r="H512" s="4"/>
      <c r="I512" s="3"/>
      <c r="J512" s="3"/>
      <c r="O512" s="4"/>
      <c r="P512" s="4"/>
      <c r="Q512" s="4"/>
    </row>
    <row r="513" ht="16.5" customHeight="1">
      <c r="B513" s="1"/>
      <c r="F513" s="2"/>
      <c r="H513" s="4"/>
      <c r="I513" s="3"/>
      <c r="J513" s="3"/>
      <c r="O513" s="4"/>
      <c r="P513" s="4"/>
      <c r="Q513" s="4"/>
    </row>
    <row r="514" ht="16.5" customHeight="1">
      <c r="B514" s="1"/>
      <c r="F514" s="2"/>
      <c r="H514" s="4"/>
      <c r="I514" s="3"/>
      <c r="J514" s="3"/>
      <c r="O514" s="4"/>
      <c r="P514" s="4"/>
      <c r="Q514" s="4"/>
    </row>
    <row r="515" ht="16.5" customHeight="1">
      <c r="B515" s="1"/>
      <c r="F515" s="2"/>
      <c r="H515" s="4"/>
      <c r="I515" s="3"/>
      <c r="J515" s="3"/>
      <c r="O515" s="4"/>
      <c r="P515" s="4"/>
      <c r="Q515" s="4"/>
    </row>
    <row r="516" ht="16.5" customHeight="1">
      <c r="B516" s="1"/>
      <c r="F516" s="2"/>
      <c r="H516" s="4"/>
      <c r="I516" s="3"/>
      <c r="J516" s="3"/>
      <c r="O516" s="4"/>
      <c r="P516" s="4"/>
      <c r="Q516" s="4"/>
    </row>
    <row r="517" ht="16.5" customHeight="1">
      <c r="B517" s="1"/>
      <c r="F517" s="2"/>
      <c r="H517" s="4"/>
      <c r="I517" s="3"/>
      <c r="J517" s="3"/>
      <c r="O517" s="4"/>
      <c r="P517" s="4"/>
      <c r="Q517" s="4"/>
    </row>
    <row r="518" ht="16.5" customHeight="1">
      <c r="B518" s="1"/>
      <c r="F518" s="2"/>
      <c r="H518" s="4"/>
      <c r="I518" s="3"/>
      <c r="J518" s="3"/>
      <c r="O518" s="4"/>
      <c r="P518" s="4"/>
      <c r="Q518" s="4"/>
    </row>
    <row r="519" ht="16.5" customHeight="1">
      <c r="B519" s="1"/>
      <c r="F519" s="2"/>
      <c r="H519" s="4"/>
      <c r="I519" s="3"/>
      <c r="J519" s="3"/>
      <c r="O519" s="4"/>
      <c r="P519" s="4"/>
      <c r="Q519" s="4"/>
    </row>
    <row r="520" ht="16.5" customHeight="1">
      <c r="B520" s="1"/>
      <c r="F520" s="2"/>
      <c r="H520" s="4"/>
      <c r="I520" s="3"/>
      <c r="J520" s="3"/>
      <c r="O520" s="4"/>
      <c r="P520" s="4"/>
      <c r="Q520" s="4"/>
    </row>
    <row r="521" ht="16.5" customHeight="1">
      <c r="B521" s="1"/>
      <c r="F521" s="2"/>
      <c r="H521" s="4"/>
      <c r="I521" s="3"/>
      <c r="J521" s="3"/>
      <c r="O521" s="4"/>
      <c r="P521" s="4"/>
      <c r="Q521" s="4"/>
    </row>
    <row r="522" ht="16.5" customHeight="1">
      <c r="B522" s="1"/>
      <c r="F522" s="2"/>
      <c r="H522" s="4"/>
      <c r="I522" s="3"/>
      <c r="J522" s="3"/>
      <c r="O522" s="4"/>
      <c r="P522" s="4"/>
      <c r="Q522" s="4"/>
    </row>
    <row r="523" ht="16.5" customHeight="1">
      <c r="B523" s="1"/>
      <c r="F523" s="2"/>
      <c r="H523" s="4"/>
      <c r="I523" s="3"/>
      <c r="J523" s="3"/>
      <c r="O523" s="4"/>
      <c r="P523" s="4"/>
      <c r="Q523" s="4"/>
    </row>
    <row r="524" ht="16.5" customHeight="1">
      <c r="B524" s="1"/>
      <c r="F524" s="2"/>
      <c r="H524" s="4"/>
      <c r="I524" s="3"/>
      <c r="J524" s="3"/>
      <c r="O524" s="4"/>
      <c r="P524" s="4"/>
      <c r="Q524" s="4"/>
    </row>
    <row r="525" ht="16.5" customHeight="1">
      <c r="B525" s="1"/>
      <c r="F525" s="2"/>
      <c r="H525" s="4"/>
      <c r="I525" s="3"/>
      <c r="J525" s="3"/>
      <c r="O525" s="4"/>
      <c r="P525" s="4"/>
      <c r="Q525" s="4"/>
    </row>
    <row r="526" ht="16.5" customHeight="1">
      <c r="B526" s="1"/>
      <c r="F526" s="2"/>
      <c r="H526" s="4"/>
      <c r="I526" s="3"/>
      <c r="J526" s="3"/>
      <c r="O526" s="4"/>
      <c r="P526" s="4"/>
      <c r="Q526" s="4"/>
    </row>
    <row r="527" ht="16.5" customHeight="1">
      <c r="B527" s="1"/>
      <c r="F527" s="2"/>
      <c r="H527" s="4"/>
      <c r="I527" s="3"/>
      <c r="J527" s="3"/>
      <c r="O527" s="4"/>
      <c r="P527" s="4"/>
      <c r="Q527" s="4"/>
    </row>
    <row r="528" ht="16.5" customHeight="1">
      <c r="B528" s="1"/>
      <c r="F528" s="2"/>
      <c r="H528" s="4"/>
      <c r="I528" s="3"/>
      <c r="J528" s="3"/>
      <c r="O528" s="4"/>
      <c r="P528" s="4"/>
      <c r="Q528" s="4"/>
    </row>
    <row r="529" ht="16.5" customHeight="1">
      <c r="B529" s="1"/>
      <c r="F529" s="2"/>
      <c r="H529" s="4"/>
      <c r="I529" s="3"/>
      <c r="J529" s="3"/>
      <c r="O529" s="4"/>
      <c r="P529" s="4"/>
      <c r="Q529" s="4"/>
    </row>
    <row r="530" ht="16.5" customHeight="1">
      <c r="B530" s="1"/>
      <c r="F530" s="2"/>
      <c r="H530" s="4"/>
      <c r="I530" s="3"/>
      <c r="J530" s="3"/>
      <c r="O530" s="4"/>
      <c r="P530" s="4"/>
      <c r="Q530" s="4"/>
    </row>
    <row r="531" ht="16.5" customHeight="1">
      <c r="B531" s="1"/>
      <c r="F531" s="2"/>
      <c r="H531" s="4"/>
      <c r="I531" s="3"/>
      <c r="J531" s="3"/>
      <c r="O531" s="4"/>
      <c r="P531" s="4"/>
      <c r="Q531" s="4"/>
    </row>
    <row r="532" ht="16.5" customHeight="1">
      <c r="B532" s="1"/>
      <c r="F532" s="2"/>
      <c r="H532" s="4"/>
      <c r="I532" s="3"/>
      <c r="J532" s="3"/>
      <c r="O532" s="4"/>
      <c r="P532" s="4"/>
      <c r="Q532" s="4"/>
    </row>
    <row r="533" ht="16.5" customHeight="1">
      <c r="B533" s="1"/>
      <c r="F533" s="2"/>
      <c r="H533" s="4"/>
      <c r="I533" s="3"/>
      <c r="J533" s="3"/>
      <c r="O533" s="4"/>
      <c r="P533" s="4"/>
      <c r="Q533" s="4"/>
    </row>
    <row r="534" ht="16.5" customHeight="1">
      <c r="B534" s="1"/>
      <c r="F534" s="2"/>
      <c r="H534" s="4"/>
      <c r="I534" s="3"/>
      <c r="J534" s="3"/>
      <c r="O534" s="4"/>
      <c r="P534" s="4"/>
      <c r="Q534" s="4"/>
    </row>
    <row r="535" ht="16.5" customHeight="1">
      <c r="B535" s="1"/>
      <c r="F535" s="2"/>
      <c r="H535" s="4"/>
      <c r="I535" s="3"/>
      <c r="J535" s="3"/>
      <c r="O535" s="4"/>
      <c r="P535" s="4"/>
      <c r="Q535" s="4"/>
    </row>
    <row r="536" ht="16.5" customHeight="1">
      <c r="B536" s="1"/>
      <c r="F536" s="2"/>
      <c r="H536" s="4"/>
      <c r="I536" s="3"/>
      <c r="J536" s="3"/>
      <c r="O536" s="4"/>
      <c r="P536" s="4"/>
      <c r="Q536" s="4"/>
    </row>
    <row r="537" ht="16.5" customHeight="1">
      <c r="B537" s="1"/>
      <c r="F537" s="2"/>
      <c r="H537" s="4"/>
      <c r="I537" s="3"/>
      <c r="J537" s="3"/>
      <c r="O537" s="4"/>
      <c r="P537" s="4"/>
      <c r="Q537" s="4"/>
    </row>
    <row r="538" ht="16.5" customHeight="1">
      <c r="B538" s="1"/>
      <c r="F538" s="2"/>
      <c r="H538" s="4"/>
      <c r="I538" s="3"/>
      <c r="J538" s="3"/>
      <c r="O538" s="4"/>
      <c r="P538" s="4"/>
      <c r="Q538" s="4"/>
    </row>
    <row r="539" ht="16.5" customHeight="1">
      <c r="B539" s="1"/>
      <c r="F539" s="2"/>
      <c r="H539" s="4"/>
      <c r="I539" s="3"/>
      <c r="J539" s="3"/>
      <c r="O539" s="4"/>
      <c r="P539" s="4"/>
      <c r="Q539" s="4"/>
    </row>
    <row r="540" ht="16.5" customHeight="1">
      <c r="B540" s="1"/>
      <c r="F540" s="2"/>
      <c r="H540" s="4"/>
      <c r="I540" s="3"/>
      <c r="J540" s="3"/>
      <c r="O540" s="4"/>
      <c r="P540" s="4"/>
      <c r="Q540" s="4"/>
    </row>
    <row r="541" ht="16.5" customHeight="1">
      <c r="B541" s="1"/>
      <c r="F541" s="2"/>
      <c r="H541" s="4"/>
      <c r="I541" s="3"/>
      <c r="J541" s="3"/>
      <c r="O541" s="4"/>
      <c r="P541" s="4"/>
      <c r="Q541" s="4"/>
    </row>
    <row r="542" ht="16.5" customHeight="1">
      <c r="B542" s="1"/>
      <c r="F542" s="2"/>
      <c r="H542" s="4"/>
      <c r="I542" s="3"/>
      <c r="J542" s="3"/>
      <c r="O542" s="4"/>
      <c r="P542" s="4"/>
      <c r="Q542" s="4"/>
    </row>
    <row r="543" ht="16.5" customHeight="1">
      <c r="B543" s="1"/>
      <c r="F543" s="2"/>
      <c r="H543" s="4"/>
      <c r="I543" s="3"/>
      <c r="J543" s="3"/>
      <c r="O543" s="4"/>
      <c r="P543" s="4"/>
      <c r="Q543" s="4"/>
    </row>
    <row r="544" ht="16.5" customHeight="1">
      <c r="B544" s="1"/>
      <c r="F544" s="2"/>
      <c r="H544" s="4"/>
      <c r="I544" s="3"/>
      <c r="J544" s="3"/>
      <c r="O544" s="4"/>
      <c r="P544" s="4"/>
      <c r="Q544" s="4"/>
    </row>
    <row r="545" ht="16.5" customHeight="1">
      <c r="B545" s="1"/>
      <c r="F545" s="2"/>
      <c r="H545" s="4"/>
      <c r="I545" s="3"/>
      <c r="J545" s="3"/>
      <c r="O545" s="4"/>
      <c r="P545" s="4"/>
      <c r="Q545" s="4"/>
    </row>
    <row r="546" ht="16.5" customHeight="1">
      <c r="B546" s="1"/>
      <c r="F546" s="2"/>
      <c r="H546" s="4"/>
      <c r="I546" s="3"/>
      <c r="J546" s="3"/>
      <c r="O546" s="4"/>
      <c r="P546" s="4"/>
      <c r="Q546" s="4"/>
    </row>
    <row r="547" ht="16.5" customHeight="1">
      <c r="B547" s="1"/>
      <c r="F547" s="2"/>
      <c r="H547" s="4"/>
      <c r="I547" s="3"/>
      <c r="J547" s="3"/>
      <c r="O547" s="4"/>
      <c r="P547" s="4"/>
      <c r="Q547" s="4"/>
    </row>
    <row r="548" ht="16.5" customHeight="1">
      <c r="B548" s="1"/>
      <c r="F548" s="2"/>
      <c r="H548" s="4"/>
      <c r="I548" s="3"/>
      <c r="J548" s="3"/>
      <c r="O548" s="4"/>
      <c r="P548" s="4"/>
      <c r="Q548" s="4"/>
    </row>
    <row r="549" ht="16.5" customHeight="1">
      <c r="B549" s="1"/>
      <c r="F549" s="2"/>
      <c r="H549" s="4"/>
      <c r="I549" s="3"/>
      <c r="J549" s="3"/>
      <c r="O549" s="4"/>
      <c r="P549" s="4"/>
      <c r="Q549" s="4"/>
    </row>
    <row r="550" ht="16.5" customHeight="1">
      <c r="B550" s="1"/>
      <c r="F550" s="2"/>
      <c r="H550" s="4"/>
      <c r="I550" s="3"/>
      <c r="J550" s="3"/>
      <c r="O550" s="4"/>
      <c r="P550" s="4"/>
      <c r="Q550" s="4"/>
    </row>
    <row r="551" ht="16.5" customHeight="1">
      <c r="B551" s="1"/>
      <c r="F551" s="2"/>
      <c r="H551" s="4"/>
      <c r="I551" s="3"/>
      <c r="J551" s="3"/>
      <c r="O551" s="4"/>
      <c r="P551" s="4"/>
      <c r="Q551" s="4"/>
    </row>
    <row r="552" ht="16.5" customHeight="1">
      <c r="B552" s="1"/>
      <c r="F552" s="2"/>
      <c r="H552" s="4"/>
      <c r="I552" s="3"/>
      <c r="J552" s="3"/>
      <c r="O552" s="4"/>
      <c r="P552" s="4"/>
      <c r="Q552" s="4"/>
    </row>
    <row r="553" ht="16.5" customHeight="1">
      <c r="B553" s="1"/>
      <c r="F553" s="2"/>
      <c r="H553" s="4"/>
      <c r="I553" s="3"/>
      <c r="J553" s="3"/>
      <c r="O553" s="4"/>
      <c r="P553" s="4"/>
      <c r="Q553" s="4"/>
    </row>
    <row r="554" ht="16.5" customHeight="1">
      <c r="B554" s="1"/>
      <c r="F554" s="2"/>
      <c r="H554" s="4"/>
      <c r="I554" s="3"/>
      <c r="J554" s="3"/>
      <c r="O554" s="4"/>
      <c r="P554" s="4"/>
      <c r="Q554" s="4"/>
    </row>
    <row r="555" ht="16.5" customHeight="1">
      <c r="B555" s="1"/>
      <c r="F555" s="2"/>
      <c r="H555" s="4"/>
      <c r="I555" s="3"/>
      <c r="J555" s="3"/>
      <c r="O555" s="4"/>
      <c r="P555" s="4"/>
      <c r="Q555" s="4"/>
    </row>
    <row r="556" ht="16.5" customHeight="1">
      <c r="B556" s="1"/>
      <c r="F556" s="2"/>
      <c r="H556" s="4"/>
      <c r="I556" s="3"/>
      <c r="J556" s="3"/>
      <c r="O556" s="4"/>
      <c r="P556" s="4"/>
      <c r="Q556" s="4"/>
    </row>
    <row r="557" ht="16.5" customHeight="1">
      <c r="B557" s="1"/>
      <c r="F557" s="2"/>
      <c r="H557" s="4"/>
      <c r="I557" s="3"/>
      <c r="J557" s="3"/>
      <c r="O557" s="4"/>
      <c r="P557" s="4"/>
      <c r="Q557" s="4"/>
    </row>
    <row r="558" ht="16.5" customHeight="1">
      <c r="B558" s="1"/>
      <c r="F558" s="2"/>
      <c r="H558" s="4"/>
      <c r="I558" s="3"/>
      <c r="J558" s="3"/>
      <c r="O558" s="4"/>
      <c r="P558" s="4"/>
      <c r="Q558" s="4"/>
    </row>
    <row r="559" ht="16.5" customHeight="1">
      <c r="B559" s="1"/>
      <c r="F559" s="2"/>
      <c r="H559" s="4"/>
      <c r="I559" s="3"/>
      <c r="J559" s="3"/>
      <c r="O559" s="4"/>
      <c r="P559" s="4"/>
      <c r="Q559" s="4"/>
    </row>
    <row r="560" ht="16.5" customHeight="1">
      <c r="B560" s="1"/>
      <c r="F560" s="2"/>
      <c r="H560" s="4"/>
      <c r="I560" s="3"/>
      <c r="J560" s="3"/>
      <c r="O560" s="4"/>
      <c r="P560" s="4"/>
      <c r="Q560" s="4"/>
    </row>
    <row r="561" ht="16.5" customHeight="1">
      <c r="B561" s="1"/>
      <c r="F561" s="2"/>
      <c r="H561" s="4"/>
      <c r="I561" s="3"/>
      <c r="J561" s="3"/>
      <c r="O561" s="4"/>
      <c r="P561" s="4"/>
      <c r="Q561" s="4"/>
    </row>
    <row r="562" ht="16.5" customHeight="1">
      <c r="B562" s="1"/>
      <c r="F562" s="2"/>
      <c r="H562" s="4"/>
      <c r="I562" s="3"/>
      <c r="J562" s="3"/>
      <c r="O562" s="4"/>
      <c r="P562" s="4"/>
      <c r="Q562" s="4"/>
    </row>
    <row r="563" ht="16.5" customHeight="1">
      <c r="B563" s="1"/>
      <c r="F563" s="2"/>
      <c r="H563" s="4"/>
      <c r="I563" s="3"/>
      <c r="J563" s="3"/>
      <c r="O563" s="4"/>
      <c r="P563" s="4"/>
      <c r="Q563" s="4"/>
    </row>
    <row r="564" ht="16.5" customHeight="1">
      <c r="B564" s="1"/>
      <c r="F564" s="2"/>
      <c r="H564" s="4"/>
      <c r="I564" s="3"/>
      <c r="J564" s="3"/>
      <c r="O564" s="4"/>
      <c r="P564" s="4"/>
      <c r="Q564" s="4"/>
    </row>
    <row r="565" ht="16.5" customHeight="1">
      <c r="B565" s="1"/>
      <c r="F565" s="2"/>
      <c r="H565" s="4"/>
      <c r="I565" s="3"/>
      <c r="J565" s="3"/>
      <c r="O565" s="4"/>
      <c r="P565" s="4"/>
      <c r="Q565" s="4"/>
    </row>
    <row r="566" ht="16.5" customHeight="1">
      <c r="B566" s="1"/>
      <c r="F566" s="2"/>
      <c r="H566" s="4"/>
      <c r="I566" s="3"/>
      <c r="J566" s="3"/>
      <c r="O566" s="4"/>
      <c r="P566" s="4"/>
      <c r="Q566" s="4"/>
    </row>
    <row r="567" ht="16.5" customHeight="1">
      <c r="B567" s="1"/>
      <c r="F567" s="2"/>
      <c r="H567" s="4"/>
      <c r="I567" s="3"/>
      <c r="J567" s="3"/>
      <c r="O567" s="4"/>
      <c r="P567" s="4"/>
      <c r="Q567" s="4"/>
    </row>
    <row r="568" ht="16.5" customHeight="1">
      <c r="B568" s="1"/>
      <c r="F568" s="2"/>
      <c r="H568" s="4"/>
      <c r="I568" s="3"/>
      <c r="J568" s="3"/>
      <c r="O568" s="4"/>
      <c r="P568" s="4"/>
      <c r="Q568" s="4"/>
    </row>
    <row r="569" ht="16.5" customHeight="1">
      <c r="B569" s="1"/>
      <c r="F569" s="2"/>
      <c r="H569" s="4"/>
      <c r="I569" s="3"/>
      <c r="J569" s="3"/>
      <c r="O569" s="4"/>
      <c r="P569" s="4"/>
      <c r="Q569" s="4"/>
    </row>
    <row r="570" ht="16.5" customHeight="1">
      <c r="B570" s="1"/>
      <c r="F570" s="2"/>
      <c r="H570" s="4"/>
      <c r="I570" s="3"/>
      <c r="J570" s="3"/>
      <c r="O570" s="4"/>
      <c r="P570" s="4"/>
      <c r="Q570" s="4"/>
    </row>
    <row r="571" ht="16.5" customHeight="1">
      <c r="B571" s="1"/>
      <c r="F571" s="2"/>
      <c r="H571" s="4"/>
      <c r="I571" s="3"/>
      <c r="J571" s="3"/>
      <c r="O571" s="4"/>
      <c r="P571" s="4"/>
      <c r="Q571" s="4"/>
    </row>
    <row r="572" ht="16.5" customHeight="1">
      <c r="B572" s="1"/>
      <c r="F572" s="2"/>
      <c r="H572" s="4"/>
      <c r="I572" s="3"/>
      <c r="J572" s="3"/>
      <c r="O572" s="4"/>
      <c r="P572" s="4"/>
      <c r="Q572" s="4"/>
    </row>
    <row r="573" ht="16.5" customHeight="1">
      <c r="B573" s="1"/>
      <c r="F573" s="2"/>
      <c r="H573" s="4"/>
      <c r="I573" s="3"/>
      <c r="J573" s="3"/>
      <c r="O573" s="4"/>
      <c r="P573" s="4"/>
      <c r="Q573" s="4"/>
    </row>
    <row r="574" ht="16.5" customHeight="1">
      <c r="B574" s="1"/>
      <c r="F574" s="2"/>
      <c r="H574" s="4"/>
      <c r="I574" s="3"/>
      <c r="J574" s="3"/>
      <c r="O574" s="4"/>
      <c r="P574" s="4"/>
      <c r="Q574" s="4"/>
    </row>
    <row r="575" ht="16.5" customHeight="1">
      <c r="B575" s="1"/>
      <c r="F575" s="2"/>
      <c r="H575" s="4"/>
      <c r="I575" s="3"/>
      <c r="J575" s="3"/>
      <c r="O575" s="4"/>
      <c r="P575" s="4"/>
      <c r="Q575" s="4"/>
    </row>
    <row r="576" ht="16.5" customHeight="1">
      <c r="B576" s="1"/>
      <c r="F576" s="2"/>
      <c r="H576" s="4"/>
      <c r="I576" s="3"/>
      <c r="J576" s="3"/>
      <c r="O576" s="4"/>
      <c r="P576" s="4"/>
      <c r="Q576" s="4"/>
    </row>
    <row r="577" ht="16.5" customHeight="1">
      <c r="B577" s="1"/>
      <c r="F577" s="2"/>
      <c r="H577" s="4"/>
      <c r="I577" s="3"/>
      <c r="J577" s="3"/>
      <c r="O577" s="4"/>
      <c r="P577" s="4"/>
      <c r="Q577" s="4"/>
    </row>
    <row r="578" ht="16.5" customHeight="1">
      <c r="B578" s="1"/>
      <c r="F578" s="2"/>
      <c r="H578" s="4"/>
      <c r="I578" s="3"/>
      <c r="J578" s="3"/>
      <c r="O578" s="4"/>
      <c r="P578" s="4"/>
      <c r="Q578" s="4"/>
    </row>
    <row r="579" ht="16.5" customHeight="1">
      <c r="B579" s="1"/>
      <c r="F579" s="2"/>
      <c r="H579" s="4"/>
      <c r="I579" s="3"/>
      <c r="J579" s="3"/>
      <c r="O579" s="4"/>
      <c r="P579" s="4"/>
      <c r="Q579" s="4"/>
    </row>
    <row r="580" ht="16.5" customHeight="1">
      <c r="B580" s="1"/>
      <c r="F580" s="2"/>
      <c r="H580" s="4"/>
      <c r="I580" s="3"/>
      <c r="J580" s="3"/>
      <c r="O580" s="4"/>
      <c r="P580" s="4"/>
      <c r="Q580" s="4"/>
    </row>
    <row r="581" ht="16.5" customHeight="1">
      <c r="B581" s="1"/>
      <c r="F581" s="2"/>
      <c r="H581" s="4"/>
      <c r="I581" s="3"/>
      <c r="J581" s="3"/>
      <c r="O581" s="4"/>
      <c r="P581" s="4"/>
      <c r="Q581" s="4"/>
    </row>
    <row r="582" ht="16.5" customHeight="1">
      <c r="B582" s="1"/>
      <c r="F582" s="2"/>
      <c r="H582" s="4"/>
      <c r="I582" s="3"/>
      <c r="J582" s="3"/>
      <c r="O582" s="4"/>
      <c r="P582" s="4"/>
      <c r="Q582" s="4"/>
    </row>
    <row r="583" ht="16.5" customHeight="1">
      <c r="B583" s="1"/>
      <c r="F583" s="2"/>
      <c r="H583" s="4"/>
      <c r="I583" s="3"/>
      <c r="J583" s="3"/>
      <c r="O583" s="4"/>
      <c r="P583" s="4"/>
      <c r="Q583" s="4"/>
    </row>
    <row r="584" ht="16.5" customHeight="1">
      <c r="B584" s="1"/>
      <c r="F584" s="2"/>
      <c r="H584" s="4"/>
      <c r="I584" s="3"/>
      <c r="J584" s="3"/>
      <c r="O584" s="4"/>
      <c r="P584" s="4"/>
      <c r="Q584" s="4"/>
    </row>
    <row r="585" ht="16.5" customHeight="1">
      <c r="B585" s="1"/>
      <c r="F585" s="2"/>
      <c r="H585" s="4"/>
      <c r="I585" s="3"/>
      <c r="J585" s="3"/>
      <c r="O585" s="4"/>
      <c r="P585" s="4"/>
      <c r="Q585" s="4"/>
    </row>
    <row r="586" ht="16.5" customHeight="1">
      <c r="B586" s="1"/>
      <c r="F586" s="2"/>
      <c r="H586" s="4"/>
      <c r="I586" s="3"/>
      <c r="J586" s="3"/>
      <c r="O586" s="4"/>
      <c r="P586" s="4"/>
      <c r="Q586" s="4"/>
    </row>
    <row r="587" ht="16.5" customHeight="1">
      <c r="B587" s="1"/>
      <c r="F587" s="2"/>
      <c r="H587" s="4"/>
      <c r="I587" s="3"/>
      <c r="J587" s="3"/>
      <c r="O587" s="4"/>
      <c r="P587" s="4"/>
      <c r="Q587" s="4"/>
    </row>
    <row r="588" ht="16.5" customHeight="1">
      <c r="B588" s="1"/>
      <c r="F588" s="2"/>
      <c r="H588" s="4"/>
      <c r="I588" s="3"/>
      <c r="J588" s="3"/>
      <c r="O588" s="4"/>
      <c r="P588" s="4"/>
      <c r="Q588" s="4"/>
    </row>
    <row r="589" ht="16.5" customHeight="1">
      <c r="B589" s="1"/>
      <c r="F589" s="2"/>
      <c r="H589" s="4"/>
      <c r="I589" s="3"/>
      <c r="J589" s="3"/>
      <c r="O589" s="4"/>
      <c r="P589" s="4"/>
      <c r="Q589" s="4"/>
    </row>
    <row r="590" ht="16.5" customHeight="1">
      <c r="B590" s="1"/>
      <c r="F590" s="2"/>
      <c r="H590" s="4"/>
      <c r="I590" s="3"/>
      <c r="J590" s="3"/>
      <c r="O590" s="4"/>
      <c r="P590" s="4"/>
      <c r="Q590" s="4"/>
    </row>
    <row r="591" ht="16.5" customHeight="1">
      <c r="B591" s="1"/>
      <c r="F591" s="2"/>
      <c r="H591" s="4"/>
      <c r="I591" s="3"/>
      <c r="J591" s="3"/>
      <c r="O591" s="4"/>
      <c r="P591" s="4"/>
      <c r="Q591" s="4"/>
    </row>
    <row r="592" ht="16.5" customHeight="1">
      <c r="B592" s="1"/>
      <c r="F592" s="2"/>
      <c r="H592" s="4"/>
      <c r="I592" s="3"/>
      <c r="J592" s="3"/>
      <c r="O592" s="4"/>
      <c r="P592" s="4"/>
      <c r="Q592" s="4"/>
    </row>
    <row r="593" ht="16.5" customHeight="1">
      <c r="B593" s="1"/>
      <c r="F593" s="2"/>
      <c r="H593" s="4"/>
      <c r="I593" s="3"/>
      <c r="J593" s="3"/>
      <c r="O593" s="4"/>
      <c r="P593" s="4"/>
      <c r="Q593" s="4"/>
    </row>
    <row r="594" ht="16.5" customHeight="1">
      <c r="B594" s="1"/>
      <c r="F594" s="2"/>
      <c r="H594" s="4"/>
      <c r="I594" s="3"/>
      <c r="J594" s="3"/>
      <c r="O594" s="4"/>
      <c r="P594" s="4"/>
      <c r="Q594" s="4"/>
    </row>
    <row r="595" ht="16.5" customHeight="1">
      <c r="B595" s="1"/>
      <c r="F595" s="2"/>
      <c r="H595" s="4"/>
      <c r="I595" s="3"/>
      <c r="J595" s="3"/>
      <c r="O595" s="4"/>
      <c r="P595" s="4"/>
      <c r="Q595" s="4"/>
    </row>
    <row r="596" ht="16.5" customHeight="1">
      <c r="B596" s="1"/>
      <c r="F596" s="2"/>
      <c r="H596" s="4"/>
      <c r="I596" s="3"/>
      <c r="J596" s="3"/>
      <c r="O596" s="4"/>
      <c r="P596" s="4"/>
      <c r="Q596" s="4"/>
    </row>
    <row r="597" ht="16.5" customHeight="1">
      <c r="B597" s="1"/>
      <c r="F597" s="2"/>
      <c r="H597" s="4"/>
      <c r="I597" s="3"/>
      <c r="J597" s="3"/>
      <c r="O597" s="4"/>
      <c r="P597" s="4"/>
      <c r="Q597" s="4"/>
    </row>
    <row r="598" ht="16.5" customHeight="1">
      <c r="B598" s="1"/>
      <c r="F598" s="2"/>
      <c r="H598" s="4"/>
      <c r="I598" s="3"/>
      <c r="J598" s="3"/>
      <c r="O598" s="4"/>
      <c r="P598" s="4"/>
      <c r="Q598" s="4"/>
    </row>
    <row r="599" ht="16.5" customHeight="1">
      <c r="B599" s="1"/>
      <c r="F599" s="2"/>
      <c r="H599" s="4"/>
      <c r="I599" s="3"/>
      <c r="J599" s="3"/>
      <c r="O599" s="4"/>
      <c r="P599" s="4"/>
      <c r="Q599" s="4"/>
    </row>
    <row r="600" ht="16.5" customHeight="1">
      <c r="B600" s="1"/>
      <c r="F600" s="2"/>
      <c r="H600" s="4"/>
      <c r="I600" s="3"/>
      <c r="J600" s="3"/>
      <c r="O600" s="4"/>
      <c r="P600" s="4"/>
      <c r="Q600" s="4"/>
    </row>
    <row r="601" ht="16.5" customHeight="1">
      <c r="B601" s="1"/>
      <c r="F601" s="2"/>
      <c r="H601" s="4"/>
      <c r="I601" s="3"/>
      <c r="J601" s="3"/>
      <c r="O601" s="4"/>
      <c r="P601" s="4"/>
      <c r="Q601" s="4"/>
    </row>
    <row r="602" ht="16.5" customHeight="1">
      <c r="B602" s="1"/>
      <c r="F602" s="2"/>
      <c r="H602" s="4"/>
      <c r="I602" s="3"/>
      <c r="J602" s="3"/>
      <c r="O602" s="4"/>
      <c r="P602" s="4"/>
      <c r="Q602" s="4"/>
    </row>
    <row r="603" ht="16.5" customHeight="1">
      <c r="B603" s="1"/>
      <c r="F603" s="2"/>
      <c r="H603" s="4"/>
      <c r="I603" s="3"/>
      <c r="J603" s="3"/>
      <c r="O603" s="4"/>
      <c r="P603" s="4"/>
      <c r="Q603" s="4"/>
    </row>
    <row r="604" ht="16.5" customHeight="1">
      <c r="B604" s="1"/>
      <c r="F604" s="2"/>
      <c r="H604" s="4"/>
      <c r="I604" s="3"/>
      <c r="J604" s="3"/>
      <c r="O604" s="4"/>
      <c r="P604" s="4"/>
      <c r="Q604" s="4"/>
    </row>
    <row r="605" ht="16.5" customHeight="1">
      <c r="B605" s="1"/>
      <c r="F605" s="2"/>
      <c r="H605" s="4"/>
      <c r="I605" s="3"/>
      <c r="J605" s="3"/>
      <c r="O605" s="4"/>
      <c r="P605" s="4"/>
      <c r="Q605" s="4"/>
    </row>
    <row r="606" ht="16.5" customHeight="1">
      <c r="B606" s="1"/>
      <c r="F606" s="2"/>
      <c r="H606" s="4"/>
      <c r="I606" s="3"/>
      <c r="J606" s="3"/>
      <c r="O606" s="4"/>
      <c r="P606" s="4"/>
      <c r="Q606" s="4"/>
    </row>
    <row r="607" ht="16.5" customHeight="1">
      <c r="B607" s="1"/>
      <c r="F607" s="2"/>
      <c r="H607" s="4"/>
      <c r="I607" s="3"/>
      <c r="J607" s="3"/>
      <c r="O607" s="4"/>
      <c r="P607" s="4"/>
      <c r="Q607" s="4"/>
    </row>
    <row r="608" ht="16.5" customHeight="1">
      <c r="B608" s="1"/>
      <c r="F608" s="2"/>
      <c r="H608" s="4"/>
      <c r="I608" s="3"/>
      <c r="J608" s="3"/>
      <c r="O608" s="4"/>
      <c r="P608" s="4"/>
      <c r="Q608" s="4"/>
    </row>
    <row r="609" ht="16.5" customHeight="1">
      <c r="B609" s="1"/>
      <c r="F609" s="2"/>
      <c r="H609" s="4"/>
      <c r="I609" s="3"/>
      <c r="J609" s="3"/>
      <c r="O609" s="4"/>
      <c r="P609" s="4"/>
      <c r="Q609" s="4"/>
    </row>
    <row r="610" ht="16.5" customHeight="1">
      <c r="B610" s="1"/>
      <c r="F610" s="2"/>
      <c r="H610" s="4"/>
      <c r="I610" s="3"/>
      <c r="J610" s="3"/>
      <c r="O610" s="4"/>
      <c r="P610" s="4"/>
      <c r="Q610" s="4"/>
    </row>
    <row r="611" ht="16.5" customHeight="1">
      <c r="B611" s="1"/>
      <c r="F611" s="2"/>
      <c r="H611" s="4"/>
      <c r="I611" s="3"/>
      <c r="J611" s="3"/>
      <c r="O611" s="4"/>
      <c r="P611" s="4"/>
      <c r="Q611" s="4"/>
    </row>
    <row r="612" ht="16.5" customHeight="1">
      <c r="B612" s="1"/>
      <c r="F612" s="2"/>
      <c r="H612" s="4"/>
      <c r="I612" s="3"/>
      <c r="J612" s="3"/>
      <c r="O612" s="4"/>
      <c r="P612" s="4"/>
      <c r="Q612" s="4"/>
    </row>
    <row r="613" ht="16.5" customHeight="1">
      <c r="B613" s="1"/>
      <c r="F613" s="2"/>
      <c r="H613" s="4"/>
      <c r="I613" s="3"/>
      <c r="J613" s="3"/>
      <c r="O613" s="4"/>
      <c r="P613" s="4"/>
      <c r="Q613" s="4"/>
    </row>
    <row r="614" ht="16.5" customHeight="1">
      <c r="B614" s="1"/>
      <c r="F614" s="2"/>
      <c r="H614" s="4"/>
      <c r="I614" s="3"/>
      <c r="J614" s="3"/>
      <c r="O614" s="4"/>
      <c r="P614" s="4"/>
      <c r="Q614" s="4"/>
    </row>
    <row r="615" ht="16.5" customHeight="1">
      <c r="B615" s="1"/>
      <c r="F615" s="2"/>
      <c r="H615" s="4"/>
      <c r="I615" s="3"/>
      <c r="J615" s="3"/>
      <c r="O615" s="4"/>
      <c r="P615" s="4"/>
      <c r="Q615" s="4"/>
    </row>
    <row r="616" ht="16.5" customHeight="1">
      <c r="B616" s="1"/>
      <c r="F616" s="2"/>
      <c r="H616" s="4"/>
      <c r="I616" s="3"/>
      <c r="J616" s="3"/>
      <c r="O616" s="4"/>
      <c r="P616" s="4"/>
      <c r="Q616" s="4"/>
    </row>
    <row r="617" ht="16.5" customHeight="1">
      <c r="B617" s="1"/>
      <c r="F617" s="2"/>
      <c r="H617" s="4"/>
      <c r="I617" s="3"/>
      <c r="J617" s="3"/>
      <c r="O617" s="4"/>
      <c r="P617" s="4"/>
      <c r="Q617" s="4"/>
    </row>
    <row r="618" ht="16.5" customHeight="1">
      <c r="B618" s="1"/>
      <c r="F618" s="2"/>
      <c r="H618" s="4"/>
      <c r="I618" s="3"/>
      <c r="J618" s="3"/>
      <c r="O618" s="4"/>
      <c r="P618" s="4"/>
      <c r="Q618" s="4"/>
    </row>
    <row r="619" ht="16.5" customHeight="1">
      <c r="B619" s="1"/>
      <c r="F619" s="2"/>
      <c r="H619" s="4"/>
      <c r="I619" s="3"/>
      <c r="J619" s="3"/>
      <c r="O619" s="4"/>
      <c r="P619" s="4"/>
      <c r="Q619" s="4"/>
    </row>
    <row r="620" ht="16.5" customHeight="1">
      <c r="B620" s="1"/>
      <c r="F620" s="2"/>
      <c r="H620" s="4"/>
      <c r="I620" s="3"/>
      <c r="J620" s="3"/>
      <c r="O620" s="4"/>
      <c r="P620" s="4"/>
      <c r="Q620" s="4"/>
    </row>
    <row r="621" ht="16.5" customHeight="1">
      <c r="B621" s="1"/>
      <c r="F621" s="2"/>
      <c r="H621" s="4"/>
      <c r="I621" s="3"/>
      <c r="J621" s="3"/>
      <c r="O621" s="4"/>
      <c r="P621" s="4"/>
      <c r="Q621" s="4"/>
    </row>
    <row r="622" ht="16.5" customHeight="1">
      <c r="B622" s="1"/>
      <c r="F622" s="2"/>
      <c r="H622" s="4"/>
      <c r="I622" s="3"/>
      <c r="J622" s="3"/>
      <c r="O622" s="4"/>
      <c r="P622" s="4"/>
      <c r="Q622" s="4"/>
    </row>
    <row r="623" ht="16.5" customHeight="1">
      <c r="B623" s="1"/>
      <c r="F623" s="2"/>
      <c r="H623" s="4"/>
      <c r="I623" s="3"/>
      <c r="J623" s="3"/>
      <c r="O623" s="4"/>
      <c r="P623" s="4"/>
      <c r="Q623" s="4"/>
    </row>
    <row r="624" ht="16.5" customHeight="1">
      <c r="B624" s="1"/>
      <c r="F624" s="2"/>
      <c r="H624" s="4"/>
      <c r="I624" s="3"/>
      <c r="J624" s="3"/>
      <c r="O624" s="4"/>
      <c r="P624" s="4"/>
      <c r="Q624" s="4"/>
    </row>
    <row r="625" ht="16.5" customHeight="1">
      <c r="B625" s="1"/>
      <c r="F625" s="2"/>
      <c r="H625" s="4"/>
      <c r="I625" s="3"/>
      <c r="J625" s="3"/>
      <c r="O625" s="4"/>
      <c r="P625" s="4"/>
      <c r="Q625" s="4"/>
    </row>
    <row r="626" ht="16.5" customHeight="1">
      <c r="B626" s="1"/>
      <c r="F626" s="2"/>
      <c r="H626" s="4"/>
      <c r="I626" s="3"/>
      <c r="J626" s="3"/>
      <c r="O626" s="4"/>
      <c r="P626" s="4"/>
      <c r="Q626" s="4"/>
    </row>
    <row r="627" ht="16.5" customHeight="1">
      <c r="B627" s="1"/>
      <c r="F627" s="2"/>
      <c r="H627" s="4"/>
      <c r="I627" s="3"/>
      <c r="J627" s="3"/>
      <c r="O627" s="4"/>
      <c r="P627" s="4"/>
      <c r="Q627" s="4"/>
    </row>
    <row r="628" ht="16.5" customHeight="1">
      <c r="B628" s="1"/>
      <c r="F628" s="2"/>
      <c r="H628" s="4"/>
      <c r="I628" s="3"/>
      <c r="J628" s="3"/>
      <c r="O628" s="4"/>
      <c r="P628" s="4"/>
      <c r="Q628" s="4"/>
    </row>
    <row r="629" ht="16.5" customHeight="1">
      <c r="B629" s="1"/>
      <c r="F629" s="2"/>
      <c r="H629" s="4"/>
      <c r="I629" s="3"/>
      <c r="J629" s="3"/>
      <c r="O629" s="4"/>
      <c r="P629" s="4"/>
      <c r="Q629" s="4"/>
    </row>
    <row r="630" ht="16.5" customHeight="1">
      <c r="B630" s="1"/>
      <c r="F630" s="2"/>
      <c r="H630" s="4"/>
      <c r="I630" s="3"/>
      <c r="J630" s="3"/>
      <c r="O630" s="4"/>
      <c r="P630" s="4"/>
      <c r="Q630" s="4"/>
    </row>
    <row r="631" ht="16.5" customHeight="1">
      <c r="B631" s="1"/>
      <c r="F631" s="2"/>
      <c r="H631" s="4"/>
      <c r="I631" s="3"/>
      <c r="J631" s="3"/>
      <c r="O631" s="4"/>
      <c r="P631" s="4"/>
      <c r="Q631" s="4"/>
    </row>
    <row r="632" ht="16.5" customHeight="1">
      <c r="B632" s="1"/>
      <c r="F632" s="2"/>
      <c r="H632" s="4"/>
      <c r="I632" s="3"/>
      <c r="J632" s="3"/>
      <c r="O632" s="4"/>
      <c r="P632" s="4"/>
      <c r="Q632" s="4"/>
    </row>
    <row r="633" ht="16.5" customHeight="1">
      <c r="B633" s="1"/>
      <c r="F633" s="2"/>
      <c r="H633" s="4"/>
      <c r="I633" s="3"/>
      <c r="J633" s="3"/>
      <c r="O633" s="4"/>
      <c r="P633" s="4"/>
      <c r="Q633" s="4"/>
    </row>
    <row r="634" ht="16.5" customHeight="1">
      <c r="B634" s="1"/>
      <c r="F634" s="2"/>
      <c r="H634" s="4"/>
      <c r="I634" s="3"/>
      <c r="J634" s="3"/>
      <c r="O634" s="4"/>
      <c r="P634" s="4"/>
      <c r="Q634" s="4"/>
    </row>
    <row r="635" ht="16.5" customHeight="1">
      <c r="B635" s="1"/>
      <c r="F635" s="2"/>
      <c r="H635" s="4"/>
      <c r="I635" s="3"/>
      <c r="J635" s="3"/>
      <c r="O635" s="4"/>
      <c r="P635" s="4"/>
      <c r="Q635" s="4"/>
    </row>
    <row r="636" ht="16.5" customHeight="1">
      <c r="B636" s="1"/>
      <c r="F636" s="2"/>
      <c r="H636" s="4"/>
      <c r="I636" s="3"/>
      <c r="J636" s="3"/>
      <c r="O636" s="4"/>
      <c r="P636" s="4"/>
      <c r="Q636" s="4"/>
    </row>
    <row r="637" ht="16.5" customHeight="1">
      <c r="B637" s="1"/>
      <c r="F637" s="2"/>
      <c r="H637" s="4"/>
      <c r="I637" s="3"/>
      <c r="J637" s="3"/>
      <c r="O637" s="4"/>
      <c r="P637" s="4"/>
      <c r="Q637" s="4"/>
    </row>
    <row r="638" ht="16.5" customHeight="1">
      <c r="B638" s="1"/>
      <c r="F638" s="2"/>
      <c r="H638" s="4"/>
      <c r="I638" s="3"/>
      <c r="J638" s="3"/>
      <c r="O638" s="4"/>
      <c r="P638" s="4"/>
      <c r="Q638" s="4"/>
    </row>
    <row r="639" ht="16.5" customHeight="1">
      <c r="B639" s="1"/>
      <c r="F639" s="2"/>
      <c r="H639" s="4"/>
      <c r="I639" s="3"/>
      <c r="J639" s="3"/>
      <c r="O639" s="4"/>
      <c r="P639" s="4"/>
      <c r="Q639" s="4"/>
    </row>
    <row r="640" ht="16.5" customHeight="1">
      <c r="B640" s="1"/>
      <c r="F640" s="2"/>
      <c r="H640" s="4"/>
      <c r="I640" s="3"/>
      <c r="J640" s="3"/>
      <c r="O640" s="4"/>
      <c r="P640" s="4"/>
      <c r="Q640" s="4"/>
    </row>
    <row r="641" ht="16.5" customHeight="1">
      <c r="B641" s="1"/>
      <c r="F641" s="2"/>
      <c r="H641" s="4"/>
      <c r="I641" s="3"/>
      <c r="J641" s="3"/>
      <c r="O641" s="4"/>
      <c r="P641" s="4"/>
      <c r="Q641" s="4"/>
    </row>
    <row r="642" ht="16.5" customHeight="1">
      <c r="B642" s="1"/>
      <c r="F642" s="2"/>
      <c r="H642" s="4"/>
      <c r="I642" s="3"/>
      <c r="J642" s="3"/>
      <c r="O642" s="4"/>
      <c r="P642" s="4"/>
      <c r="Q642" s="4"/>
    </row>
    <row r="643" ht="16.5" customHeight="1">
      <c r="B643" s="1"/>
      <c r="F643" s="2"/>
      <c r="H643" s="4"/>
      <c r="I643" s="3"/>
      <c r="J643" s="3"/>
      <c r="O643" s="4"/>
      <c r="P643" s="4"/>
      <c r="Q643" s="4"/>
    </row>
    <row r="644" ht="16.5" customHeight="1">
      <c r="B644" s="1"/>
      <c r="F644" s="2"/>
      <c r="H644" s="4"/>
      <c r="I644" s="3"/>
      <c r="J644" s="3"/>
      <c r="O644" s="4"/>
      <c r="P644" s="4"/>
      <c r="Q644" s="4"/>
    </row>
    <row r="645" ht="16.5" customHeight="1">
      <c r="B645" s="1"/>
      <c r="F645" s="2"/>
      <c r="H645" s="4"/>
      <c r="I645" s="3"/>
      <c r="J645" s="3"/>
      <c r="O645" s="4"/>
      <c r="P645" s="4"/>
      <c r="Q645" s="4"/>
    </row>
    <row r="646" ht="16.5" customHeight="1">
      <c r="B646" s="1"/>
      <c r="F646" s="2"/>
      <c r="H646" s="4"/>
      <c r="I646" s="3"/>
      <c r="J646" s="3"/>
      <c r="O646" s="4"/>
      <c r="P646" s="4"/>
      <c r="Q646" s="4"/>
    </row>
    <row r="647" ht="16.5" customHeight="1">
      <c r="B647" s="1"/>
      <c r="F647" s="2"/>
      <c r="H647" s="4"/>
      <c r="I647" s="3"/>
      <c r="J647" s="3"/>
      <c r="O647" s="4"/>
      <c r="P647" s="4"/>
      <c r="Q647" s="4"/>
    </row>
    <row r="648" ht="16.5" customHeight="1">
      <c r="B648" s="1"/>
      <c r="F648" s="2"/>
      <c r="H648" s="4"/>
      <c r="I648" s="3"/>
      <c r="J648" s="3"/>
      <c r="O648" s="4"/>
      <c r="P648" s="4"/>
      <c r="Q648" s="4"/>
    </row>
    <row r="649" ht="16.5" customHeight="1">
      <c r="B649" s="1"/>
      <c r="F649" s="2"/>
      <c r="H649" s="4"/>
      <c r="I649" s="3"/>
      <c r="J649" s="3"/>
      <c r="O649" s="4"/>
      <c r="P649" s="4"/>
      <c r="Q649" s="4"/>
    </row>
    <row r="650" ht="16.5" customHeight="1">
      <c r="B650" s="1"/>
      <c r="F650" s="2"/>
      <c r="H650" s="4"/>
      <c r="I650" s="3"/>
      <c r="J650" s="3"/>
      <c r="O650" s="4"/>
      <c r="P650" s="4"/>
      <c r="Q650" s="4"/>
    </row>
    <row r="651" ht="16.5" customHeight="1">
      <c r="B651" s="1"/>
      <c r="F651" s="2"/>
      <c r="H651" s="4"/>
      <c r="I651" s="3"/>
      <c r="J651" s="3"/>
      <c r="O651" s="4"/>
      <c r="P651" s="4"/>
      <c r="Q651" s="4"/>
    </row>
    <row r="652" ht="16.5" customHeight="1">
      <c r="B652" s="1"/>
      <c r="F652" s="2"/>
      <c r="H652" s="4"/>
      <c r="I652" s="3"/>
      <c r="J652" s="3"/>
      <c r="O652" s="4"/>
      <c r="P652" s="4"/>
      <c r="Q652" s="4"/>
    </row>
    <row r="653" ht="16.5" customHeight="1">
      <c r="B653" s="1"/>
      <c r="F653" s="2"/>
      <c r="H653" s="4"/>
      <c r="I653" s="3"/>
      <c r="J653" s="3"/>
      <c r="O653" s="4"/>
      <c r="P653" s="4"/>
      <c r="Q653" s="4"/>
    </row>
    <row r="654" ht="16.5" customHeight="1">
      <c r="B654" s="1"/>
      <c r="F654" s="2"/>
      <c r="H654" s="4"/>
      <c r="I654" s="3"/>
      <c r="J654" s="3"/>
      <c r="O654" s="4"/>
      <c r="P654" s="4"/>
      <c r="Q654" s="4"/>
    </row>
    <row r="655" ht="16.5" customHeight="1">
      <c r="B655" s="1"/>
      <c r="F655" s="2"/>
      <c r="H655" s="4"/>
      <c r="I655" s="3"/>
      <c r="J655" s="3"/>
      <c r="O655" s="4"/>
      <c r="P655" s="4"/>
      <c r="Q655" s="4"/>
    </row>
    <row r="656" ht="16.5" customHeight="1">
      <c r="B656" s="1"/>
      <c r="F656" s="2"/>
      <c r="H656" s="4"/>
      <c r="I656" s="3"/>
      <c r="J656" s="3"/>
      <c r="O656" s="4"/>
      <c r="P656" s="4"/>
      <c r="Q656" s="4"/>
    </row>
    <row r="657" ht="16.5" customHeight="1">
      <c r="B657" s="1"/>
      <c r="F657" s="2"/>
      <c r="H657" s="4"/>
      <c r="I657" s="3"/>
      <c r="J657" s="3"/>
      <c r="O657" s="4"/>
      <c r="P657" s="4"/>
      <c r="Q657" s="4"/>
    </row>
    <row r="658" ht="16.5" customHeight="1">
      <c r="B658" s="1"/>
      <c r="F658" s="2"/>
      <c r="H658" s="4"/>
      <c r="I658" s="3"/>
      <c r="J658" s="3"/>
      <c r="O658" s="4"/>
      <c r="P658" s="4"/>
      <c r="Q658" s="4"/>
    </row>
    <row r="659" ht="16.5" customHeight="1">
      <c r="B659" s="1"/>
      <c r="F659" s="2"/>
      <c r="H659" s="4"/>
      <c r="I659" s="3"/>
      <c r="J659" s="3"/>
      <c r="O659" s="4"/>
      <c r="P659" s="4"/>
      <c r="Q659" s="4"/>
    </row>
    <row r="660" ht="16.5" customHeight="1">
      <c r="B660" s="1"/>
      <c r="F660" s="2"/>
      <c r="H660" s="4"/>
      <c r="I660" s="3"/>
      <c r="J660" s="3"/>
      <c r="O660" s="4"/>
      <c r="P660" s="4"/>
      <c r="Q660" s="4"/>
    </row>
    <row r="661" ht="16.5" customHeight="1">
      <c r="B661" s="1"/>
      <c r="F661" s="2"/>
      <c r="H661" s="4"/>
      <c r="I661" s="3"/>
      <c r="J661" s="3"/>
      <c r="O661" s="4"/>
      <c r="P661" s="4"/>
      <c r="Q661" s="4"/>
    </row>
    <row r="662" ht="16.5" customHeight="1">
      <c r="B662" s="1"/>
      <c r="F662" s="2"/>
      <c r="H662" s="4"/>
      <c r="I662" s="3"/>
      <c r="J662" s="3"/>
      <c r="O662" s="4"/>
      <c r="P662" s="4"/>
      <c r="Q662" s="4"/>
    </row>
    <row r="663" ht="16.5" customHeight="1">
      <c r="B663" s="1"/>
      <c r="F663" s="2"/>
      <c r="H663" s="4"/>
      <c r="I663" s="3"/>
      <c r="J663" s="3"/>
      <c r="O663" s="4"/>
      <c r="P663" s="4"/>
      <c r="Q663" s="4"/>
    </row>
    <row r="664" ht="16.5" customHeight="1">
      <c r="B664" s="1"/>
      <c r="F664" s="2"/>
      <c r="H664" s="4"/>
      <c r="I664" s="3"/>
      <c r="J664" s="3"/>
      <c r="O664" s="4"/>
      <c r="P664" s="4"/>
      <c r="Q664" s="4"/>
    </row>
    <row r="665" ht="16.5" customHeight="1">
      <c r="B665" s="1"/>
      <c r="F665" s="2"/>
      <c r="H665" s="4"/>
      <c r="I665" s="3"/>
      <c r="J665" s="3"/>
      <c r="O665" s="4"/>
      <c r="P665" s="4"/>
      <c r="Q665" s="4"/>
    </row>
    <row r="666" ht="16.5" customHeight="1">
      <c r="B666" s="1"/>
      <c r="F666" s="2"/>
      <c r="H666" s="4"/>
      <c r="I666" s="3"/>
      <c r="J666" s="3"/>
      <c r="O666" s="4"/>
      <c r="P666" s="4"/>
      <c r="Q666" s="4"/>
    </row>
    <row r="667" ht="16.5" customHeight="1">
      <c r="B667" s="1"/>
      <c r="F667" s="2"/>
      <c r="H667" s="4"/>
      <c r="I667" s="3"/>
      <c r="J667" s="3"/>
      <c r="O667" s="4"/>
      <c r="P667" s="4"/>
      <c r="Q667" s="4"/>
    </row>
    <row r="668" ht="16.5" customHeight="1">
      <c r="B668" s="1"/>
      <c r="F668" s="2"/>
      <c r="H668" s="4"/>
      <c r="I668" s="3"/>
      <c r="J668" s="3"/>
      <c r="O668" s="4"/>
      <c r="P668" s="4"/>
      <c r="Q668" s="4"/>
    </row>
    <row r="669" ht="16.5" customHeight="1">
      <c r="B669" s="1"/>
      <c r="F669" s="2"/>
      <c r="H669" s="4"/>
      <c r="I669" s="3"/>
      <c r="J669" s="3"/>
      <c r="O669" s="4"/>
      <c r="P669" s="4"/>
      <c r="Q669" s="4"/>
    </row>
    <row r="670" ht="16.5" customHeight="1">
      <c r="B670" s="1"/>
      <c r="F670" s="2"/>
      <c r="H670" s="4"/>
      <c r="I670" s="3"/>
      <c r="J670" s="3"/>
      <c r="O670" s="4"/>
      <c r="P670" s="4"/>
      <c r="Q670" s="4"/>
    </row>
    <row r="671" ht="16.5" customHeight="1">
      <c r="B671" s="1"/>
      <c r="F671" s="2"/>
      <c r="H671" s="4"/>
      <c r="I671" s="3"/>
      <c r="J671" s="3"/>
      <c r="O671" s="4"/>
      <c r="P671" s="4"/>
      <c r="Q671" s="4"/>
    </row>
    <row r="672" ht="16.5" customHeight="1">
      <c r="B672" s="1"/>
      <c r="F672" s="2"/>
      <c r="H672" s="4"/>
      <c r="I672" s="3"/>
      <c r="J672" s="3"/>
      <c r="O672" s="4"/>
      <c r="P672" s="4"/>
      <c r="Q672" s="4"/>
    </row>
    <row r="673" ht="16.5" customHeight="1">
      <c r="B673" s="1"/>
      <c r="F673" s="2"/>
      <c r="H673" s="4"/>
      <c r="I673" s="3"/>
      <c r="J673" s="3"/>
      <c r="O673" s="4"/>
      <c r="P673" s="4"/>
      <c r="Q673" s="4"/>
    </row>
    <row r="674" ht="16.5" customHeight="1">
      <c r="B674" s="1"/>
      <c r="F674" s="2"/>
      <c r="H674" s="4"/>
      <c r="I674" s="3"/>
      <c r="J674" s="3"/>
      <c r="O674" s="4"/>
      <c r="P674" s="4"/>
      <c r="Q674" s="4"/>
    </row>
    <row r="675" ht="16.5" customHeight="1">
      <c r="B675" s="1"/>
      <c r="F675" s="2"/>
      <c r="H675" s="4"/>
      <c r="I675" s="3"/>
      <c r="J675" s="3"/>
      <c r="O675" s="4"/>
      <c r="P675" s="4"/>
      <c r="Q675" s="4"/>
    </row>
    <row r="676" ht="16.5" customHeight="1">
      <c r="B676" s="1"/>
      <c r="F676" s="2"/>
      <c r="H676" s="4"/>
      <c r="I676" s="3"/>
      <c r="J676" s="3"/>
      <c r="O676" s="4"/>
      <c r="P676" s="4"/>
      <c r="Q676" s="4"/>
    </row>
    <row r="677" ht="16.5" customHeight="1">
      <c r="B677" s="1"/>
      <c r="F677" s="2"/>
      <c r="H677" s="4"/>
      <c r="I677" s="3"/>
      <c r="J677" s="3"/>
      <c r="O677" s="4"/>
      <c r="P677" s="4"/>
      <c r="Q677" s="4"/>
    </row>
    <row r="678" ht="16.5" customHeight="1">
      <c r="B678" s="1"/>
      <c r="F678" s="2"/>
      <c r="H678" s="4"/>
      <c r="I678" s="3"/>
      <c r="J678" s="3"/>
      <c r="O678" s="4"/>
      <c r="P678" s="4"/>
      <c r="Q678" s="4"/>
    </row>
    <row r="679" ht="16.5" customHeight="1">
      <c r="B679" s="1"/>
      <c r="F679" s="2"/>
      <c r="H679" s="4"/>
      <c r="I679" s="3"/>
      <c r="J679" s="3"/>
      <c r="O679" s="4"/>
      <c r="P679" s="4"/>
      <c r="Q679" s="4"/>
    </row>
    <row r="680" ht="16.5" customHeight="1">
      <c r="B680" s="1"/>
      <c r="F680" s="2"/>
      <c r="H680" s="4"/>
      <c r="I680" s="3"/>
      <c r="J680" s="3"/>
      <c r="O680" s="4"/>
      <c r="P680" s="4"/>
      <c r="Q680" s="4"/>
    </row>
    <row r="681" ht="16.5" customHeight="1">
      <c r="B681" s="1"/>
      <c r="F681" s="2"/>
      <c r="H681" s="4"/>
      <c r="I681" s="3"/>
      <c r="J681" s="3"/>
      <c r="O681" s="4"/>
      <c r="P681" s="4"/>
      <c r="Q681" s="4"/>
    </row>
    <row r="682" ht="16.5" customHeight="1">
      <c r="B682" s="1"/>
      <c r="F682" s="2"/>
      <c r="H682" s="4"/>
      <c r="I682" s="3"/>
      <c r="J682" s="3"/>
      <c r="O682" s="4"/>
      <c r="P682" s="4"/>
      <c r="Q682" s="4"/>
    </row>
    <row r="683" ht="16.5" customHeight="1">
      <c r="B683" s="1"/>
      <c r="F683" s="2"/>
      <c r="H683" s="4"/>
      <c r="I683" s="3"/>
      <c r="J683" s="3"/>
      <c r="O683" s="4"/>
      <c r="P683" s="4"/>
      <c r="Q683" s="4"/>
    </row>
    <row r="684" ht="16.5" customHeight="1">
      <c r="B684" s="1"/>
      <c r="F684" s="2"/>
      <c r="H684" s="4"/>
      <c r="I684" s="3"/>
      <c r="J684" s="3"/>
      <c r="O684" s="4"/>
      <c r="P684" s="4"/>
      <c r="Q684" s="4"/>
    </row>
    <row r="685" ht="16.5" customHeight="1">
      <c r="B685" s="1"/>
      <c r="F685" s="2"/>
      <c r="H685" s="4"/>
      <c r="I685" s="3"/>
      <c r="J685" s="3"/>
      <c r="O685" s="4"/>
      <c r="P685" s="4"/>
      <c r="Q685" s="4"/>
    </row>
    <row r="686" ht="16.5" customHeight="1">
      <c r="B686" s="1"/>
      <c r="F686" s="2"/>
      <c r="H686" s="4"/>
      <c r="I686" s="3"/>
      <c r="J686" s="3"/>
      <c r="O686" s="4"/>
      <c r="P686" s="4"/>
      <c r="Q686" s="4"/>
    </row>
    <row r="687" ht="16.5" customHeight="1">
      <c r="B687" s="1"/>
      <c r="F687" s="2"/>
      <c r="H687" s="4"/>
      <c r="I687" s="3"/>
      <c r="J687" s="3"/>
      <c r="O687" s="4"/>
      <c r="P687" s="4"/>
      <c r="Q687" s="4"/>
    </row>
    <row r="688" ht="16.5" customHeight="1">
      <c r="B688" s="1"/>
      <c r="F688" s="2"/>
      <c r="H688" s="4"/>
      <c r="I688" s="3"/>
      <c r="J688" s="3"/>
      <c r="O688" s="4"/>
      <c r="P688" s="4"/>
      <c r="Q688" s="4"/>
    </row>
    <row r="689" ht="16.5" customHeight="1">
      <c r="B689" s="1"/>
      <c r="F689" s="2"/>
      <c r="H689" s="4"/>
      <c r="I689" s="3"/>
      <c r="J689" s="3"/>
      <c r="O689" s="4"/>
      <c r="P689" s="4"/>
      <c r="Q689" s="4"/>
    </row>
    <row r="690" ht="16.5" customHeight="1">
      <c r="B690" s="1"/>
      <c r="F690" s="2"/>
      <c r="H690" s="4"/>
      <c r="I690" s="3"/>
      <c r="J690" s="3"/>
      <c r="O690" s="4"/>
      <c r="P690" s="4"/>
      <c r="Q690" s="4"/>
    </row>
    <row r="691" ht="16.5" customHeight="1">
      <c r="B691" s="1"/>
      <c r="F691" s="2"/>
      <c r="H691" s="4"/>
      <c r="I691" s="3"/>
      <c r="J691" s="3"/>
      <c r="O691" s="4"/>
      <c r="P691" s="4"/>
      <c r="Q691" s="4"/>
    </row>
    <row r="692" ht="16.5" customHeight="1">
      <c r="B692" s="1"/>
      <c r="F692" s="2"/>
      <c r="H692" s="4"/>
      <c r="I692" s="3"/>
      <c r="J692" s="3"/>
      <c r="O692" s="4"/>
      <c r="P692" s="4"/>
      <c r="Q692" s="4"/>
    </row>
    <row r="693" ht="16.5" customHeight="1">
      <c r="B693" s="1"/>
      <c r="F693" s="2"/>
      <c r="H693" s="4"/>
      <c r="I693" s="3"/>
      <c r="J693" s="3"/>
      <c r="O693" s="4"/>
      <c r="P693" s="4"/>
      <c r="Q693" s="4"/>
    </row>
    <row r="694" ht="16.5" customHeight="1">
      <c r="B694" s="1"/>
      <c r="F694" s="2"/>
      <c r="H694" s="4"/>
      <c r="I694" s="3"/>
      <c r="J694" s="3"/>
      <c r="O694" s="4"/>
      <c r="P694" s="4"/>
      <c r="Q694" s="4"/>
    </row>
    <row r="695" ht="16.5" customHeight="1">
      <c r="B695" s="1"/>
      <c r="F695" s="2"/>
      <c r="H695" s="4"/>
      <c r="I695" s="3"/>
      <c r="J695" s="3"/>
      <c r="O695" s="4"/>
      <c r="P695" s="4"/>
      <c r="Q695" s="4"/>
    </row>
    <row r="696" ht="16.5" customHeight="1">
      <c r="B696" s="1"/>
      <c r="F696" s="2"/>
      <c r="H696" s="4"/>
      <c r="I696" s="3"/>
      <c r="J696" s="3"/>
      <c r="O696" s="4"/>
      <c r="P696" s="4"/>
      <c r="Q696" s="4"/>
    </row>
    <row r="697" ht="16.5" customHeight="1">
      <c r="B697" s="1"/>
      <c r="F697" s="2"/>
      <c r="H697" s="4"/>
      <c r="I697" s="3"/>
      <c r="J697" s="3"/>
      <c r="O697" s="4"/>
      <c r="P697" s="4"/>
      <c r="Q697" s="4"/>
    </row>
    <row r="698" ht="16.5" customHeight="1">
      <c r="B698" s="1"/>
      <c r="F698" s="2"/>
      <c r="H698" s="4"/>
      <c r="I698" s="3"/>
      <c r="J698" s="3"/>
      <c r="O698" s="4"/>
      <c r="P698" s="4"/>
      <c r="Q698" s="4"/>
    </row>
    <row r="699" ht="16.5" customHeight="1">
      <c r="B699" s="1"/>
      <c r="F699" s="2"/>
      <c r="H699" s="4"/>
      <c r="I699" s="3"/>
      <c r="J699" s="3"/>
      <c r="O699" s="4"/>
      <c r="P699" s="4"/>
      <c r="Q699" s="4"/>
    </row>
    <row r="700" ht="16.5" customHeight="1">
      <c r="B700" s="1"/>
      <c r="F700" s="2"/>
      <c r="H700" s="4"/>
      <c r="I700" s="3"/>
      <c r="J700" s="3"/>
      <c r="O700" s="4"/>
      <c r="P700" s="4"/>
      <c r="Q700" s="4"/>
    </row>
    <row r="701" ht="16.5" customHeight="1">
      <c r="B701" s="1"/>
      <c r="F701" s="2"/>
      <c r="H701" s="4"/>
      <c r="I701" s="3"/>
      <c r="J701" s="3"/>
      <c r="O701" s="4"/>
      <c r="P701" s="4"/>
      <c r="Q701" s="4"/>
    </row>
    <row r="702" ht="16.5" customHeight="1">
      <c r="B702" s="1"/>
      <c r="F702" s="2"/>
      <c r="H702" s="4"/>
      <c r="I702" s="3"/>
      <c r="J702" s="3"/>
      <c r="O702" s="4"/>
      <c r="P702" s="4"/>
      <c r="Q702" s="4"/>
    </row>
    <row r="703" ht="16.5" customHeight="1">
      <c r="B703" s="1"/>
      <c r="F703" s="2"/>
      <c r="H703" s="4"/>
      <c r="I703" s="3"/>
      <c r="J703" s="3"/>
      <c r="O703" s="4"/>
      <c r="P703" s="4"/>
      <c r="Q703" s="4"/>
    </row>
    <row r="704" ht="16.5" customHeight="1">
      <c r="B704" s="1"/>
      <c r="F704" s="2"/>
      <c r="H704" s="4"/>
      <c r="I704" s="3"/>
      <c r="J704" s="3"/>
      <c r="O704" s="4"/>
      <c r="P704" s="4"/>
      <c r="Q704" s="4"/>
    </row>
    <row r="705" ht="16.5" customHeight="1">
      <c r="B705" s="1"/>
      <c r="F705" s="2"/>
      <c r="H705" s="4"/>
      <c r="I705" s="3"/>
      <c r="J705" s="3"/>
      <c r="O705" s="4"/>
      <c r="P705" s="4"/>
      <c r="Q705" s="4"/>
    </row>
    <row r="706" ht="16.5" customHeight="1">
      <c r="B706" s="1"/>
      <c r="F706" s="2"/>
      <c r="H706" s="4"/>
      <c r="I706" s="3"/>
      <c r="J706" s="3"/>
      <c r="O706" s="4"/>
      <c r="P706" s="4"/>
      <c r="Q706" s="4"/>
    </row>
    <row r="707" ht="16.5" customHeight="1">
      <c r="B707" s="1"/>
      <c r="F707" s="2"/>
      <c r="H707" s="4"/>
      <c r="I707" s="3"/>
      <c r="J707" s="3"/>
      <c r="O707" s="4"/>
      <c r="P707" s="4"/>
      <c r="Q707" s="4"/>
    </row>
    <row r="708" ht="16.5" customHeight="1">
      <c r="B708" s="1"/>
      <c r="F708" s="2"/>
      <c r="H708" s="4"/>
      <c r="I708" s="3"/>
      <c r="J708" s="3"/>
      <c r="O708" s="4"/>
      <c r="P708" s="4"/>
      <c r="Q708" s="4"/>
    </row>
    <row r="709" ht="16.5" customHeight="1">
      <c r="B709" s="1"/>
      <c r="F709" s="2"/>
      <c r="H709" s="4"/>
      <c r="I709" s="3"/>
      <c r="J709" s="3"/>
      <c r="O709" s="4"/>
      <c r="P709" s="4"/>
      <c r="Q709" s="4"/>
    </row>
    <row r="710" ht="16.5" customHeight="1">
      <c r="B710" s="1"/>
      <c r="F710" s="2"/>
      <c r="H710" s="4"/>
      <c r="I710" s="3"/>
      <c r="J710" s="3"/>
      <c r="O710" s="4"/>
      <c r="P710" s="4"/>
      <c r="Q710" s="4"/>
    </row>
    <row r="711" ht="16.5" customHeight="1">
      <c r="B711" s="1"/>
      <c r="F711" s="2"/>
      <c r="H711" s="4"/>
      <c r="I711" s="3"/>
      <c r="J711" s="3"/>
      <c r="O711" s="4"/>
      <c r="P711" s="4"/>
      <c r="Q711" s="4"/>
    </row>
    <row r="712" ht="16.5" customHeight="1">
      <c r="B712" s="1"/>
      <c r="F712" s="2"/>
      <c r="H712" s="4"/>
      <c r="I712" s="3"/>
      <c r="J712" s="3"/>
      <c r="O712" s="4"/>
      <c r="P712" s="4"/>
      <c r="Q712" s="4"/>
    </row>
    <row r="713" ht="16.5" customHeight="1">
      <c r="B713" s="1"/>
      <c r="F713" s="2"/>
      <c r="H713" s="4"/>
      <c r="I713" s="3"/>
      <c r="J713" s="3"/>
      <c r="O713" s="4"/>
      <c r="P713" s="4"/>
      <c r="Q713" s="4"/>
    </row>
    <row r="714" ht="16.5" customHeight="1">
      <c r="B714" s="1"/>
      <c r="F714" s="2"/>
      <c r="H714" s="4"/>
      <c r="I714" s="3"/>
      <c r="J714" s="3"/>
      <c r="O714" s="4"/>
      <c r="P714" s="4"/>
      <c r="Q714" s="4"/>
    </row>
    <row r="715" ht="16.5" customHeight="1">
      <c r="B715" s="1"/>
      <c r="F715" s="2"/>
      <c r="H715" s="4"/>
      <c r="I715" s="3"/>
      <c r="J715" s="3"/>
      <c r="O715" s="4"/>
      <c r="P715" s="4"/>
      <c r="Q715" s="4"/>
    </row>
    <row r="716" ht="16.5" customHeight="1">
      <c r="B716" s="1"/>
      <c r="F716" s="2"/>
      <c r="H716" s="4"/>
      <c r="I716" s="3"/>
      <c r="J716" s="3"/>
      <c r="O716" s="4"/>
      <c r="P716" s="4"/>
      <c r="Q716" s="4"/>
    </row>
    <row r="717" ht="16.5" customHeight="1">
      <c r="B717" s="1"/>
      <c r="F717" s="2"/>
      <c r="H717" s="4"/>
      <c r="I717" s="3"/>
      <c r="J717" s="3"/>
      <c r="O717" s="4"/>
      <c r="P717" s="4"/>
      <c r="Q717" s="4"/>
    </row>
    <row r="718" ht="16.5" customHeight="1">
      <c r="B718" s="1"/>
      <c r="F718" s="2"/>
      <c r="H718" s="4"/>
      <c r="I718" s="3"/>
      <c r="J718" s="3"/>
      <c r="O718" s="4"/>
      <c r="P718" s="4"/>
      <c r="Q718" s="4"/>
    </row>
    <row r="719" ht="16.5" customHeight="1">
      <c r="B719" s="1"/>
      <c r="F719" s="2"/>
      <c r="H719" s="4"/>
      <c r="I719" s="3"/>
      <c r="J719" s="3"/>
      <c r="O719" s="4"/>
      <c r="P719" s="4"/>
      <c r="Q719" s="4"/>
    </row>
    <row r="720" ht="16.5" customHeight="1">
      <c r="B720" s="1"/>
      <c r="F720" s="2"/>
      <c r="H720" s="4"/>
      <c r="I720" s="3"/>
      <c r="J720" s="3"/>
      <c r="O720" s="4"/>
      <c r="P720" s="4"/>
      <c r="Q720" s="4"/>
    </row>
    <row r="721" ht="16.5" customHeight="1">
      <c r="B721" s="1"/>
      <c r="F721" s="2"/>
      <c r="H721" s="4"/>
      <c r="I721" s="3"/>
      <c r="J721" s="3"/>
      <c r="O721" s="4"/>
      <c r="P721" s="4"/>
      <c r="Q721" s="4"/>
    </row>
    <row r="722" ht="16.5" customHeight="1">
      <c r="B722" s="1"/>
      <c r="F722" s="2"/>
      <c r="H722" s="4"/>
      <c r="I722" s="3"/>
      <c r="J722" s="3"/>
      <c r="O722" s="4"/>
      <c r="P722" s="4"/>
      <c r="Q722" s="4"/>
    </row>
    <row r="723" ht="16.5" customHeight="1">
      <c r="B723" s="1"/>
      <c r="F723" s="2"/>
      <c r="H723" s="4"/>
      <c r="I723" s="3"/>
      <c r="J723" s="3"/>
      <c r="O723" s="4"/>
      <c r="P723" s="4"/>
      <c r="Q723" s="4"/>
    </row>
    <row r="724" ht="16.5" customHeight="1">
      <c r="B724" s="1"/>
      <c r="F724" s="2"/>
      <c r="H724" s="4"/>
      <c r="I724" s="3"/>
      <c r="J724" s="3"/>
      <c r="O724" s="4"/>
      <c r="P724" s="4"/>
      <c r="Q724" s="4"/>
    </row>
    <row r="725" ht="16.5" customHeight="1">
      <c r="B725" s="1"/>
      <c r="F725" s="2"/>
      <c r="H725" s="4"/>
      <c r="I725" s="3"/>
      <c r="J725" s="3"/>
      <c r="O725" s="4"/>
      <c r="P725" s="4"/>
      <c r="Q725" s="4"/>
    </row>
    <row r="726" ht="16.5" customHeight="1">
      <c r="B726" s="1"/>
      <c r="F726" s="2"/>
      <c r="H726" s="4"/>
      <c r="I726" s="3"/>
      <c r="J726" s="3"/>
      <c r="O726" s="4"/>
      <c r="P726" s="4"/>
      <c r="Q726" s="4"/>
    </row>
    <row r="727" ht="16.5" customHeight="1">
      <c r="B727" s="1"/>
      <c r="F727" s="2"/>
      <c r="H727" s="4"/>
      <c r="I727" s="3"/>
      <c r="J727" s="3"/>
      <c r="O727" s="4"/>
      <c r="P727" s="4"/>
      <c r="Q727" s="4"/>
    </row>
    <row r="728" ht="16.5" customHeight="1">
      <c r="B728" s="1"/>
      <c r="F728" s="2"/>
      <c r="H728" s="4"/>
      <c r="I728" s="3"/>
      <c r="J728" s="3"/>
      <c r="O728" s="4"/>
      <c r="P728" s="4"/>
      <c r="Q728" s="4"/>
    </row>
    <row r="729" ht="16.5" customHeight="1">
      <c r="B729" s="1"/>
      <c r="F729" s="2"/>
      <c r="H729" s="4"/>
      <c r="I729" s="3"/>
      <c r="J729" s="3"/>
      <c r="O729" s="4"/>
      <c r="P729" s="4"/>
      <c r="Q729" s="4"/>
    </row>
    <row r="730" ht="16.5" customHeight="1">
      <c r="B730" s="1"/>
      <c r="F730" s="2"/>
      <c r="H730" s="4"/>
      <c r="I730" s="3"/>
      <c r="J730" s="3"/>
      <c r="O730" s="4"/>
      <c r="P730" s="4"/>
      <c r="Q730" s="4"/>
    </row>
    <row r="731" ht="16.5" customHeight="1">
      <c r="B731" s="1"/>
      <c r="F731" s="2"/>
      <c r="H731" s="4"/>
      <c r="I731" s="3"/>
      <c r="J731" s="3"/>
      <c r="O731" s="4"/>
      <c r="P731" s="4"/>
      <c r="Q731" s="4"/>
    </row>
    <row r="732" ht="16.5" customHeight="1">
      <c r="B732" s="1"/>
      <c r="F732" s="2"/>
      <c r="H732" s="4"/>
      <c r="I732" s="3"/>
      <c r="J732" s="3"/>
      <c r="O732" s="4"/>
      <c r="P732" s="4"/>
      <c r="Q732" s="4"/>
    </row>
    <row r="733" ht="16.5" customHeight="1">
      <c r="B733" s="1"/>
      <c r="F733" s="2"/>
      <c r="H733" s="4"/>
      <c r="I733" s="3"/>
      <c r="J733" s="3"/>
      <c r="O733" s="4"/>
      <c r="P733" s="4"/>
      <c r="Q733" s="4"/>
    </row>
    <row r="734" ht="16.5" customHeight="1">
      <c r="B734" s="1"/>
      <c r="F734" s="2"/>
      <c r="H734" s="4"/>
      <c r="I734" s="3"/>
      <c r="J734" s="3"/>
      <c r="O734" s="4"/>
      <c r="P734" s="4"/>
      <c r="Q734" s="4"/>
    </row>
    <row r="735" ht="16.5" customHeight="1">
      <c r="B735" s="1"/>
      <c r="F735" s="2"/>
      <c r="H735" s="4"/>
      <c r="I735" s="3"/>
      <c r="J735" s="3"/>
      <c r="O735" s="4"/>
      <c r="P735" s="4"/>
      <c r="Q735" s="4"/>
    </row>
    <row r="736" ht="16.5" customHeight="1">
      <c r="B736" s="1"/>
      <c r="F736" s="2"/>
      <c r="H736" s="4"/>
      <c r="I736" s="3"/>
      <c r="J736" s="3"/>
      <c r="O736" s="4"/>
      <c r="P736" s="4"/>
      <c r="Q736" s="4"/>
    </row>
    <row r="737" ht="16.5" customHeight="1">
      <c r="B737" s="1"/>
      <c r="F737" s="2"/>
      <c r="H737" s="4"/>
      <c r="I737" s="3"/>
      <c r="J737" s="3"/>
      <c r="O737" s="4"/>
      <c r="P737" s="4"/>
      <c r="Q737" s="4"/>
    </row>
    <row r="738" ht="16.5" customHeight="1">
      <c r="B738" s="1"/>
      <c r="F738" s="2"/>
      <c r="H738" s="4"/>
      <c r="I738" s="3"/>
      <c r="J738" s="3"/>
      <c r="O738" s="4"/>
      <c r="P738" s="4"/>
      <c r="Q738" s="4"/>
    </row>
    <row r="739" ht="16.5" customHeight="1">
      <c r="B739" s="1"/>
      <c r="F739" s="2"/>
      <c r="H739" s="4"/>
      <c r="I739" s="3"/>
      <c r="J739" s="3"/>
      <c r="O739" s="4"/>
      <c r="P739" s="4"/>
      <c r="Q739" s="4"/>
    </row>
    <row r="740" ht="16.5" customHeight="1">
      <c r="B740" s="1"/>
      <c r="F740" s="2"/>
      <c r="H740" s="4"/>
      <c r="I740" s="3"/>
      <c r="J740" s="3"/>
      <c r="O740" s="4"/>
      <c r="P740" s="4"/>
      <c r="Q740" s="4"/>
    </row>
    <row r="741" ht="16.5" customHeight="1">
      <c r="B741" s="1"/>
      <c r="F741" s="2"/>
      <c r="H741" s="4"/>
      <c r="I741" s="3"/>
      <c r="J741" s="3"/>
      <c r="O741" s="4"/>
      <c r="P741" s="4"/>
      <c r="Q741" s="4"/>
    </row>
    <row r="742" ht="16.5" customHeight="1">
      <c r="B742" s="1"/>
      <c r="F742" s="2"/>
      <c r="H742" s="4"/>
      <c r="I742" s="3"/>
      <c r="J742" s="3"/>
      <c r="O742" s="4"/>
      <c r="P742" s="4"/>
      <c r="Q742" s="4"/>
    </row>
    <row r="743" ht="16.5" customHeight="1">
      <c r="B743" s="1"/>
      <c r="F743" s="2"/>
      <c r="H743" s="4"/>
      <c r="I743" s="3"/>
      <c r="J743" s="3"/>
      <c r="O743" s="4"/>
      <c r="P743" s="4"/>
      <c r="Q743" s="4"/>
    </row>
    <row r="744" ht="16.5" customHeight="1">
      <c r="B744" s="1"/>
      <c r="F744" s="2"/>
      <c r="H744" s="4"/>
      <c r="I744" s="3"/>
      <c r="J744" s="3"/>
      <c r="O744" s="4"/>
      <c r="P744" s="4"/>
      <c r="Q744" s="4"/>
    </row>
    <row r="745" ht="16.5" customHeight="1">
      <c r="B745" s="1"/>
      <c r="F745" s="2"/>
      <c r="H745" s="4"/>
      <c r="I745" s="3"/>
      <c r="J745" s="3"/>
      <c r="O745" s="4"/>
      <c r="P745" s="4"/>
      <c r="Q745" s="4"/>
    </row>
    <row r="746" ht="16.5" customHeight="1">
      <c r="B746" s="1"/>
      <c r="F746" s="2"/>
      <c r="H746" s="4"/>
      <c r="I746" s="3"/>
      <c r="J746" s="3"/>
      <c r="O746" s="4"/>
      <c r="P746" s="4"/>
      <c r="Q746" s="4"/>
    </row>
    <row r="747" ht="16.5" customHeight="1">
      <c r="B747" s="1"/>
      <c r="F747" s="2"/>
      <c r="H747" s="4"/>
      <c r="I747" s="3"/>
      <c r="J747" s="3"/>
      <c r="O747" s="4"/>
      <c r="P747" s="4"/>
      <c r="Q747" s="4"/>
    </row>
    <row r="748" ht="16.5" customHeight="1">
      <c r="B748" s="1"/>
      <c r="F748" s="2"/>
      <c r="H748" s="4"/>
      <c r="I748" s="3"/>
      <c r="J748" s="3"/>
      <c r="O748" s="4"/>
      <c r="P748" s="4"/>
      <c r="Q748" s="4"/>
    </row>
    <row r="749" ht="16.5" customHeight="1">
      <c r="B749" s="1"/>
      <c r="F749" s="2"/>
      <c r="H749" s="4"/>
      <c r="I749" s="3"/>
      <c r="J749" s="3"/>
      <c r="O749" s="4"/>
      <c r="P749" s="4"/>
      <c r="Q749" s="4"/>
    </row>
    <row r="750" ht="16.5" customHeight="1">
      <c r="B750" s="1"/>
      <c r="F750" s="2"/>
      <c r="H750" s="4"/>
      <c r="I750" s="3"/>
      <c r="J750" s="3"/>
      <c r="O750" s="4"/>
      <c r="P750" s="4"/>
      <c r="Q750" s="4"/>
    </row>
    <row r="751" ht="16.5" customHeight="1">
      <c r="B751" s="1"/>
      <c r="F751" s="2"/>
      <c r="H751" s="4"/>
      <c r="I751" s="3"/>
      <c r="J751" s="3"/>
      <c r="O751" s="4"/>
      <c r="P751" s="4"/>
      <c r="Q751" s="4"/>
    </row>
    <row r="752" ht="16.5" customHeight="1">
      <c r="B752" s="1"/>
      <c r="F752" s="2"/>
      <c r="H752" s="4"/>
      <c r="I752" s="3"/>
      <c r="J752" s="3"/>
      <c r="O752" s="4"/>
      <c r="P752" s="4"/>
      <c r="Q752" s="4"/>
    </row>
    <row r="753" ht="16.5" customHeight="1">
      <c r="B753" s="1"/>
      <c r="F753" s="2"/>
      <c r="H753" s="4"/>
      <c r="I753" s="3"/>
      <c r="J753" s="3"/>
      <c r="O753" s="4"/>
      <c r="P753" s="4"/>
      <c r="Q753" s="4"/>
    </row>
    <row r="754" ht="16.5" customHeight="1">
      <c r="B754" s="1"/>
      <c r="F754" s="2"/>
      <c r="H754" s="4"/>
      <c r="I754" s="3"/>
      <c r="J754" s="3"/>
      <c r="O754" s="4"/>
      <c r="P754" s="4"/>
      <c r="Q754" s="4"/>
    </row>
    <row r="755" ht="16.5" customHeight="1">
      <c r="B755" s="1"/>
      <c r="F755" s="2"/>
      <c r="H755" s="4"/>
      <c r="I755" s="3"/>
      <c r="J755" s="3"/>
      <c r="O755" s="4"/>
      <c r="P755" s="4"/>
      <c r="Q755" s="4"/>
    </row>
    <row r="756" ht="16.5" customHeight="1">
      <c r="B756" s="1"/>
      <c r="F756" s="2"/>
      <c r="H756" s="4"/>
      <c r="I756" s="3"/>
      <c r="J756" s="3"/>
      <c r="O756" s="4"/>
      <c r="P756" s="4"/>
      <c r="Q756" s="4"/>
    </row>
    <row r="757" ht="16.5" customHeight="1">
      <c r="B757" s="1"/>
      <c r="F757" s="2"/>
      <c r="H757" s="4"/>
      <c r="I757" s="3"/>
      <c r="J757" s="3"/>
      <c r="O757" s="4"/>
      <c r="P757" s="4"/>
      <c r="Q757" s="4"/>
    </row>
    <row r="758" ht="16.5" customHeight="1">
      <c r="B758" s="1"/>
      <c r="F758" s="2"/>
      <c r="H758" s="4"/>
      <c r="I758" s="3"/>
      <c r="J758" s="3"/>
      <c r="O758" s="4"/>
      <c r="P758" s="4"/>
      <c r="Q758" s="4"/>
    </row>
    <row r="759" ht="16.5" customHeight="1">
      <c r="B759" s="1"/>
      <c r="F759" s="2"/>
      <c r="H759" s="4"/>
      <c r="I759" s="3"/>
      <c r="J759" s="3"/>
      <c r="O759" s="4"/>
      <c r="P759" s="4"/>
      <c r="Q759" s="4"/>
    </row>
    <row r="760" ht="16.5" customHeight="1">
      <c r="B760" s="1"/>
      <c r="F760" s="2"/>
      <c r="H760" s="4"/>
      <c r="I760" s="3"/>
      <c r="J760" s="3"/>
      <c r="O760" s="4"/>
      <c r="P760" s="4"/>
      <c r="Q760" s="4"/>
    </row>
    <row r="761" ht="16.5" customHeight="1">
      <c r="B761" s="1"/>
      <c r="F761" s="2"/>
      <c r="H761" s="4"/>
      <c r="I761" s="3"/>
      <c r="J761" s="3"/>
      <c r="O761" s="4"/>
      <c r="P761" s="4"/>
      <c r="Q761" s="4"/>
    </row>
    <row r="762" ht="16.5" customHeight="1">
      <c r="B762" s="1"/>
      <c r="F762" s="2"/>
      <c r="H762" s="4"/>
      <c r="I762" s="3"/>
      <c r="J762" s="3"/>
      <c r="O762" s="4"/>
      <c r="P762" s="4"/>
      <c r="Q762" s="4"/>
    </row>
    <row r="763" ht="16.5" customHeight="1">
      <c r="B763" s="1"/>
      <c r="F763" s="2"/>
      <c r="H763" s="4"/>
      <c r="I763" s="3"/>
      <c r="J763" s="3"/>
      <c r="O763" s="4"/>
      <c r="P763" s="4"/>
      <c r="Q763" s="4"/>
    </row>
    <row r="764" ht="16.5" customHeight="1">
      <c r="B764" s="1"/>
      <c r="F764" s="2"/>
      <c r="H764" s="4"/>
      <c r="I764" s="3"/>
      <c r="J764" s="3"/>
      <c r="O764" s="4"/>
      <c r="P764" s="4"/>
      <c r="Q764" s="4"/>
    </row>
    <row r="765" ht="16.5" customHeight="1">
      <c r="B765" s="1"/>
      <c r="F765" s="2"/>
      <c r="H765" s="4"/>
      <c r="I765" s="3"/>
      <c r="J765" s="3"/>
      <c r="O765" s="4"/>
      <c r="P765" s="4"/>
      <c r="Q765" s="4"/>
    </row>
    <row r="766" ht="16.5" customHeight="1">
      <c r="B766" s="1"/>
      <c r="F766" s="2"/>
      <c r="H766" s="4"/>
      <c r="I766" s="3"/>
      <c r="J766" s="3"/>
      <c r="O766" s="4"/>
      <c r="P766" s="4"/>
      <c r="Q766" s="4"/>
    </row>
    <row r="767" ht="16.5" customHeight="1">
      <c r="B767" s="1"/>
      <c r="F767" s="2"/>
      <c r="H767" s="4"/>
      <c r="I767" s="3"/>
      <c r="J767" s="3"/>
      <c r="O767" s="4"/>
      <c r="P767" s="4"/>
      <c r="Q767" s="4"/>
    </row>
    <row r="768" ht="16.5" customHeight="1">
      <c r="B768" s="1"/>
      <c r="F768" s="2"/>
      <c r="H768" s="4"/>
      <c r="I768" s="3"/>
      <c r="J768" s="3"/>
      <c r="O768" s="4"/>
      <c r="P768" s="4"/>
      <c r="Q768" s="4"/>
    </row>
    <row r="769" ht="16.5" customHeight="1">
      <c r="B769" s="1"/>
      <c r="F769" s="2"/>
      <c r="H769" s="4"/>
      <c r="I769" s="3"/>
      <c r="J769" s="3"/>
      <c r="O769" s="4"/>
      <c r="P769" s="4"/>
      <c r="Q769" s="4"/>
    </row>
    <row r="770" ht="16.5" customHeight="1">
      <c r="B770" s="1"/>
      <c r="F770" s="2"/>
      <c r="H770" s="4"/>
      <c r="I770" s="3"/>
      <c r="J770" s="3"/>
      <c r="O770" s="4"/>
      <c r="P770" s="4"/>
      <c r="Q770" s="4"/>
    </row>
    <row r="771" ht="16.5" customHeight="1">
      <c r="B771" s="1"/>
      <c r="F771" s="2"/>
      <c r="H771" s="4"/>
      <c r="I771" s="3"/>
      <c r="J771" s="3"/>
      <c r="O771" s="4"/>
      <c r="P771" s="4"/>
      <c r="Q771" s="4"/>
    </row>
    <row r="772" ht="16.5" customHeight="1">
      <c r="B772" s="1"/>
      <c r="F772" s="2"/>
      <c r="H772" s="4"/>
      <c r="I772" s="3"/>
      <c r="J772" s="3"/>
      <c r="O772" s="4"/>
      <c r="P772" s="4"/>
      <c r="Q772" s="4"/>
    </row>
    <row r="773" ht="16.5" customHeight="1">
      <c r="B773" s="1"/>
      <c r="F773" s="2"/>
      <c r="H773" s="4"/>
      <c r="I773" s="3"/>
      <c r="J773" s="3"/>
      <c r="O773" s="4"/>
      <c r="P773" s="4"/>
      <c r="Q773" s="4"/>
    </row>
    <row r="774" ht="16.5" customHeight="1">
      <c r="B774" s="1"/>
      <c r="F774" s="2"/>
      <c r="H774" s="4"/>
      <c r="I774" s="3"/>
      <c r="J774" s="3"/>
      <c r="O774" s="4"/>
      <c r="P774" s="4"/>
      <c r="Q774" s="4"/>
    </row>
    <row r="775" ht="16.5" customHeight="1">
      <c r="B775" s="1"/>
      <c r="F775" s="2"/>
      <c r="H775" s="4"/>
      <c r="I775" s="3"/>
      <c r="J775" s="3"/>
      <c r="O775" s="4"/>
      <c r="P775" s="4"/>
      <c r="Q775" s="4"/>
    </row>
    <row r="776" ht="16.5" customHeight="1">
      <c r="B776" s="1"/>
      <c r="F776" s="2"/>
      <c r="H776" s="4"/>
      <c r="I776" s="3"/>
      <c r="J776" s="3"/>
      <c r="O776" s="4"/>
      <c r="P776" s="4"/>
      <c r="Q776" s="4"/>
    </row>
    <row r="777" ht="16.5" customHeight="1">
      <c r="B777" s="1"/>
      <c r="F777" s="2"/>
      <c r="H777" s="4"/>
      <c r="I777" s="3"/>
      <c r="J777" s="3"/>
      <c r="O777" s="4"/>
      <c r="P777" s="4"/>
      <c r="Q777" s="4"/>
    </row>
    <row r="778" ht="16.5" customHeight="1">
      <c r="B778" s="1"/>
      <c r="F778" s="2"/>
      <c r="H778" s="4"/>
      <c r="I778" s="3"/>
      <c r="J778" s="3"/>
      <c r="O778" s="4"/>
      <c r="P778" s="4"/>
      <c r="Q778" s="4"/>
    </row>
    <row r="779" ht="16.5" customHeight="1">
      <c r="B779" s="1"/>
      <c r="F779" s="2"/>
      <c r="H779" s="4"/>
      <c r="I779" s="3"/>
      <c r="J779" s="3"/>
      <c r="O779" s="4"/>
      <c r="P779" s="4"/>
      <c r="Q779" s="4"/>
    </row>
    <row r="780" ht="16.5" customHeight="1">
      <c r="B780" s="1"/>
      <c r="F780" s="2"/>
      <c r="H780" s="4"/>
      <c r="I780" s="3"/>
      <c r="J780" s="3"/>
      <c r="O780" s="4"/>
      <c r="P780" s="4"/>
      <c r="Q780" s="4"/>
    </row>
    <row r="781" ht="16.5" customHeight="1">
      <c r="B781" s="1"/>
      <c r="F781" s="2"/>
      <c r="H781" s="4"/>
      <c r="I781" s="3"/>
      <c r="J781" s="3"/>
      <c r="O781" s="4"/>
      <c r="P781" s="4"/>
      <c r="Q781" s="4"/>
    </row>
    <row r="782" ht="16.5" customHeight="1">
      <c r="B782" s="1"/>
      <c r="F782" s="2"/>
      <c r="H782" s="4"/>
      <c r="I782" s="3"/>
      <c r="J782" s="3"/>
      <c r="O782" s="4"/>
      <c r="P782" s="4"/>
      <c r="Q782" s="4"/>
    </row>
    <row r="783" ht="16.5" customHeight="1">
      <c r="B783" s="1"/>
      <c r="F783" s="2"/>
      <c r="H783" s="4"/>
      <c r="I783" s="3"/>
      <c r="J783" s="3"/>
      <c r="O783" s="4"/>
      <c r="P783" s="4"/>
      <c r="Q783" s="4"/>
    </row>
    <row r="784" ht="16.5" customHeight="1">
      <c r="B784" s="1"/>
      <c r="F784" s="2"/>
      <c r="H784" s="4"/>
      <c r="I784" s="3"/>
      <c r="J784" s="3"/>
      <c r="O784" s="4"/>
      <c r="P784" s="4"/>
      <c r="Q784" s="4"/>
    </row>
    <row r="785" ht="16.5" customHeight="1">
      <c r="B785" s="1"/>
      <c r="F785" s="2"/>
      <c r="H785" s="4"/>
      <c r="I785" s="3"/>
      <c r="J785" s="3"/>
      <c r="O785" s="4"/>
      <c r="P785" s="4"/>
      <c r="Q785" s="4"/>
    </row>
    <row r="786" ht="16.5" customHeight="1">
      <c r="B786" s="1"/>
      <c r="F786" s="2"/>
      <c r="H786" s="4"/>
      <c r="I786" s="3"/>
      <c r="J786" s="3"/>
      <c r="O786" s="4"/>
      <c r="P786" s="4"/>
      <c r="Q786" s="4"/>
    </row>
    <row r="787" ht="16.5" customHeight="1">
      <c r="B787" s="1"/>
      <c r="F787" s="2"/>
      <c r="H787" s="4"/>
      <c r="I787" s="3"/>
      <c r="J787" s="3"/>
      <c r="O787" s="4"/>
      <c r="P787" s="4"/>
      <c r="Q787" s="4"/>
    </row>
    <row r="788" ht="16.5" customHeight="1">
      <c r="B788" s="1"/>
      <c r="F788" s="2"/>
      <c r="H788" s="4"/>
      <c r="I788" s="3"/>
      <c r="J788" s="3"/>
      <c r="O788" s="4"/>
      <c r="P788" s="4"/>
      <c r="Q788" s="4"/>
    </row>
    <row r="789" ht="16.5" customHeight="1">
      <c r="B789" s="1"/>
      <c r="F789" s="2"/>
      <c r="H789" s="4"/>
      <c r="I789" s="3"/>
      <c r="J789" s="3"/>
      <c r="O789" s="4"/>
      <c r="P789" s="4"/>
      <c r="Q789" s="4"/>
    </row>
    <row r="790" ht="16.5" customHeight="1">
      <c r="B790" s="1"/>
      <c r="F790" s="2"/>
      <c r="H790" s="4"/>
      <c r="I790" s="3"/>
      <c r="J790" s="3"/>
      <c r="O790" s="4"/>
      <c r="P790" s="4"/>
      <c r="Q790" s="4"/>
    </row>
    <row r="791" ht="16.5" customHeight="1">
      <c r="B791" s="1"/>
      <c r="F791" s="2"/>
      <c r="H791" s="4"/>
      <c r="I791" s="3"/>
      <c r="J791" s="3"/>
      <c r="O791" s="4"/>
      <c r="P791" s="4"/>
      <c r="Q791" s="4"/>
    </row>
    <row r="792" ht="16.5" customHeight="1">
      <c r="B792" s="1"/>
      <c r="F792" s="2"/>
      <c r="H792" s="4"/>
      <c r="I792" s="3"/>
      <c r="J792" s="3"/>
      <c r="O792" s="4"/>
      <c r="P792" s="4"/>
      <c r="Q792" s="4"/>
    </row>
    <row r="793" ht="16.5" customHeight="1">
      <c r="B793" s="1"/>
      <c r="F793" s="2"/>
      <c r="H793" s="4"/>
      <c r="I793" s="3"/>
      <c r="J793" s="3"/>
      <c r="O793" s="4"/>
      <c r="P793" s="4"/>
      <c r="Q793" s="4"/>
    </row>
    <row r="794" ht="16.5" customHeight="1">
      <c r="B794" s="1"/>
      <c r="F794" s="2"/>
      <c r="H794" s="4"/>
      <c r="I794" s="3"/>
      <c r="J794" s="3"/>
      <c r="O794" s="4"/>
      <c r="P794" s="4"/>
      <c r="Q794" s="4"/>
    </row>
    <row r="795" ht="16.5" customHeight="1">
      <c r="B795" s="1"/>
      <c r="F795" s="2"/>
      <c r="H795" s="4"/>
      <c r="I795" s="3"/>
      <c r="J795" s="3"/>
      <c r="O795" s="4"/>
      <c r="P795" s="4"/>
      <c r="Q795" s="4"/>
    </row>
    <row r="796" ht="16.5" customHeight="1">
      <c r="B796" s="1"/>
      <c r="F796" s="2"/>
      <c r="H796" s="4"/>
      <c r="I796" s="3"/>
      <c r="J796" s="3"/>
      <c r="O796" s="4"/>
      <c r="P796" s="4"/>
      <c r="Q796" s="4"/>
    </row>
    <row r="797" ht="16.5" customHeight="1">
      <c r="B797" s="1"/>
      <c r="F797" s="2"/>
      <c r="H797" s="4"/>
      <c r="I797" s="3"/>
      <c r="J797" s="3"/>
      <c r="O797" s="4"/>
      <c r="P797" s="4"/>
      <c r="Q797" s="4"/>
    </row>
    <row r="798" ht="16.5" customHeight="1">
      <c r="B798" s="1"/>
      <c r="F798" s="2"/>
      <c r="H798" s="4"/>
      <c r="I798" s="3"/>
      <c r="J798" s="3"/>
      <c r="O798" s="4"/>
      <c r="P798" s="4"/>
      <c r="Q798" s="4"/>
    </row>
    <row r="799" ht="16.5" customHeight="1">
      <c r="B799" s="1"/>
      <c r="F799" s="2"/>
      <c r="H799" s="4"/>
      <c r="I799" s="3"/>
      <c r="J799" s="3"/>
      <c r="O799" s="4"/>
      <c r="P799" s="4"/>
      <c r="Q799" s="4"/>
    </row>
    <row r="800" ht="16.5" customHeight="1">
      <c r="B800" s="1"/>
      <c r="F800" s="2"/>
      <c r="H800" s="4"/>
      <c r="I800" s="3"/>
      <c r="J800" s="3"/>
      <c r="O800" s="4"/>
      <c r="P800" s="4"/>
      <c r="Q800" s="4"/>
    </row>
    <row r="801" ht="16.5" customHeight="1">
      <c r="B801" s="1"/>
      <c r="F801" s="2"/>
      <c r="H801" s="4"/>
      <c r="I801" s="3"/>
      <c r="J801" s="3"/>
      <c r="O801" s="4"/>
      <c r="P801" s="4"/>
      <c r="Q801" s="4"/>
    </row>
    <row r="802" ht="16.5" customHeight="1">
      <c r="B802" s="1"/>
      <c r="F802" s="2"/>
      <c r="H802" s="4"/>
      <c r="I802" s="3"/>
      <c r="J802" s="3"/>
      <c r="O802" s="4"/>
      <c r="P802" s="4"/>
      <c r="Q802" s="4"/>
    </row>
    <row r="803" ht="16.5" customHeight="1">
      <c r="B803" s="1"/>
      <c r="F803" s="2"/>
      <c r="H803" s="4"/>
      <c r="I803" s="3"/>
      <c r="J803" s="3"/>
      <c r="O803" s="4"/>
      <c r="P803" s="4"/>
      <c r="Q803" s="4"/>
    </row>
    <row r="804" ht="16.5" customHeight="1">
      <c r="B804" s="1"/>
      <c r="F804" s="2"/>
      <c r="H804" s="4"/>
      <c r="I804" s="3"/>
      <c r="J804" s="3"/>
      <c r="O804" s="4"/>
      <c r="P804" s="4"/>
      <c r="Q804" s="4"/>
    </row>
    <row r="805" ht="16.5" customHeight="1">
      <c r="B805" s="1"/>
      <c r="F805" s="2"/>
      <c r="H805" s="4"/>
      <c r="I805" s="3"/>
      <c r="J805" s="3"/>
      <c r="O805" s="4"/>
      <c r="P805" s="4"/>
      <c r="Q805" s="4"/>
    </row>
    <row r="806" ht="16.5" customHeight="1">
      <c r="B806" s="1"/>
      <c r="F806" s="2"/>
      <c r="H806" s="4"/>
      <c r="I806" s="3"/>
      <c r="J806" s="3"/>
      <c r="O806" s="4"/>
      <c r="P806" s="4"/>
      <c r="Q806" s="4"/>
    </row>
    <row r="807" ht="16.5" customHeight="1">
      <c r="B807" s="1"/>
      <c r="F807" s="2"/>
      <c r="H807" s="4"/>
      <c r="I807" s="3"/>
      <c r="J807" s="3"/>
      <c r="O807" s="4"/>
      <c r="P807" s="4"/>
      <c r="Q807" s="4"/>
    </row>
    <row r="808" ht="16.5" customHeight="1">
      <c r="B808" s="1"/>
      <c r="F808" s="2"/>
      <c r="H808" s="4"/>
      <c r="I808" s="3"/>
      <c r="J808" s="3"/>
      <c r="O808" s="4"/>
      <c r="P808" s="4"/>
      <c r="Q808" s="4"/>
    </row>
    <row r="809" ht="16.5" customHeight="1">
      <c r="B809" s="1"/>
      <c r="F809" s="2"/>
      <c r="H809" s="4"/>
      <c r="I809" s="3"/>
      <c r="J809" s="3"/>
      <c r="O809" s="4"/>
      <c r="P809" s="4"/>
      <c r="Q809" s="4"/>
    </row>
    <row r="810" ht="16.5" customHeight="1">
      <c r="B810" s="1"/>
      <c r="F810" s="2"/>
      <c r="H810" s="4"/>
      <c r="I810" s="3"/>
      <c r="J810" s="3"/>
      <c r="O810" s="4"/>
      <c r="P810" s="4"/>
      <c r="Q810" s="4"/>
    </row>
    <row r="811" ht="16.5" customHeight="1">
      <c r="B811" s="1"/>
      <c r="F811" s="2"/>
      <c r="H811" s="4"/>
      <c r="I811" s="3"/>
      <c r="J811" s="3"/>
      <c r="O811" s="4"/>
      <c r="P811" s="4"/>
      <c r="Q811" s="4"/>
    </row>
    <row r="812" ht="16.5" customHeight="1">
      <c r="B812" s="1"/>
      <c r="F812" s="2"/>
      <c r="H812" s="4"/>
      <c r="I812" s="3"/>
      <c r="J812" s="3"/>
      <c r="O812" s="4"/>
      <c r="P812" s="4"/>
      <c r="Q812" s="4"/>
    </row>
    <row r="813" ht="16.5" customHeight="1">
      <c r="B813" s="1"/>
      <c r="F813" s="2"/>
      <c r="H813" s="4"/>
      <c r="I813" s="3"/>
      <c r="J813" s="3"/>
      <c r="O813" s="4"/>
      <c r="P813" s="4"/>
      <c r="Q813" s="4"/>
    </row>
    <row r="814" ht="16.5" customHeight="1">
      <c r="B814" s="1"/>
      <c r="F814" s="2"/>
      <c r="H814" s="4"/>
      <c r="I814" s="3"/>
      <c r="J814" s="3"/>
      <c r="O814" s="4"/>
      <c r="P814" s="4"/>
      <c r="Q814" s="4"/>
    </row>
    <row r="815" ht="16.5" customHeight="1">
      <c r="B815" s="1"/>
      <c r="F815" s="2"/>
      <c r="H815" s="4"/>
      <c r="I815" s="3"/>
      <c r="J815" s="3"/>
      <c r="O815" s="4"/>
      <c r="P815" s="4"/>
      <c r="Q815" s="4"/>
    </row>
    <row r="816" ht="16.5" customHeight="1">
      <c r="B816" s="1"/>
      <c r="F816" s="2"/>
      <c r="H816" s="4"/>
      <c r="I816" s="3"/>
      <c r="J816" s="3"/>
      <c r="O816" s="4"/>
      <c r="P816" s="4"/>
      <c r="Q816" s="4"/>
    </row>
    <row r="817" ht="16.5" customHeight="1">
      <c r="B817" s="1"/>
      <c r="F817" s="2"/>
      <c r="H817" s="4"/>
      <c r="I817" s="3"/>
      <c r="J817" s="3"/>
      <c r="O817" s="4"/>
      <c r="P817" s="4"/>
      <c r="Q817" s="4"/>
    </row>
    <row r="818" ht="16.5" customHeight="1">
      <c r="B818" s="1"/>
      <c r="F818" s="2"/>
      <c r="H818" s="4"/>
      <c r="I818" s="3"/>
      <c r="J818" s="3"/>
      <c r="O818" s="4"/>
      <c r="P818" s="4"/>
      <c r="Q818" s="4"/>
    </row>
    <row r="819" ht="16.5" customHeight="1">
      <c r="B819" s="1"/>
      <c r="F819" s="2"/>
      <c r="H819" s="4"/>
      <c r="I819" s="3"/>
      <c r="J819" s="3"/>
      <c r="O819" s="4"/>
      <c r="P819" s="4"/>
      <c r="Q819" s="4"/>
    </row>
    <row r="820" ht="16.5" customHeight="1">
      <c r="B820" s="1"/>
      <c r="F820" s="2"/>
      <c r="H820" s="4"/>
      <c r="I820" s="3"/>
      <c r="J820" s="3"/>
      <c r="O820" s="4"/>
      <c r="P820" s="4"/>
      <c r="Q820" s="4"/>
    </row>
    <row r="821" ht="16.5" customHeight="1">
      <c r="B821" s="1"/>
      <c r="F821" s="2"/>
      <c r="H821" s="4"/>
      <c r="I821" s="3"/>
      <c r="J821" s="3"/>
      <c r="O821" s="4"/>
      <c r="P821" s="4"/>
      <c r="Q821" s="4"/>
    </row>
    <row r="822" ht="16.5" customHeight="1">
      <c r="B822" s="1"/>
      <c r="F822" s="2"/>
      <c r="H822" s="4"/>
      <c r="I822" s="3"/>
      <c r="J822" s="3"/>
      <c r="O822" s="4"/>
      <c r="P822" s="4"/>
      <c r="Q822" s="4"/>
    </row>
    <row r="823" ht="16.5" customHeight="1">
      <c r="B823" s="1"/>
      <c r="F823" s="2"/>
      <c r="H823" s="4"/>
      <c r="I823" s="3"/>
      <c r="J823" s="3"/>
      <c r="O823" s="4"/>
      <c r="P823" s="4"/>
      <c r="Q823" s="4"/>
    </row>
    <row r="824" ht="16.5" customHeight="1">
      <c r="B824" s="1"/>
      <c r="F824" s="2"/>
      <c r="H824" s="4"/>
      <c r="I824" s="3"/>
      <c r="J824" s="3"/>
      <c r="O824" s="4"/>
      <c r="P824" s="4"/>
      <c r="Q824" s="4"/>
    </row>
    <row r="825" ht="16.5" customHeight="1">
      <c r="B825" s="1"/>
      <c r="F825" s="2"/>
      <c r="H825" s="4"/>
      <c r="I825" s="3"/>
      <c r="J825" s="3"/>
      <c r="O825" s="4"/>
      <c r="P825" s="4"/>
      <c r="Q825" s="4"/>
    </row>
    <row r="826" ht="16.5" customHeight="1">
      <c r="B826" s="1"/>
      <c r="F826" s="2"/>
      <c r="H826" s="4"/>
      <c r="I826" s="3"/>
      <c r="J826" s="3"/>
      <c r="O826" s="4"/>
      <c r="P826" s="4"/>
      <c r="Q826" s="4"/>
    </row>
    <row r="827" ht="16.5" customHeight="1">
      <c r="B827" s="1"/>
      <c r="F827" s="2"/>
      <c r="H827" s="4"/>
      <c r="I827" s="3"/>
      <c r="J827" s="3"/>
      <c r="O827" s="4"/>
      <c r="P827" s="4"/>
      <c r="Q827" s="4"/>
    </row>
    <row r="828" ht="16.5" customHeight="1">
      <c r="B828" s="1"/>
      <c r="F828" s="2"/>
      <c r="H828" s="4"/>
      <c r="I828" s="3"/>
      <c r="J828" s="3"/>
      <c r="O828" s="4"/>
      <c r="P828" s="4"/>
      <c r="Q828" s="4"/>
    </row>
    <row r="829" ht="16.5" customHeight="1">
      <c r="B829" s="1"/>
      <c r="F829" s="2"/>
      <c r="H829" s="4"/>
      <c r="I829" s="3"/>
      <c r="J829" s="3"/>
      <c r="O829" s="4"/>
      <c r="P829" s="4"/>
      <c r="Q829" s="4"/>
    </row>
    <row r="830" ht="16.5" customHeight="1">
      <c r="B830" s="1"/>
      <c r="F830" s="2"/>
      <c r="H830" s="4"/>
      <c r="I830" s="3"/>
      <c r="J830" s="3"/>
      <c r="O830" s="4"/>
      <c r="P830" s="4"/>
      <c r="Q830" s="4"/>
    </row>
    <row r="831" ht="16.5" customHeight="1">
      <c r="B831" s="1"/>
      <c r="F831" s="2"/>
      <c r="H831" s="4"/>
      <c r="I831" s="3"/>
      <c r="J831" s="3"/>
      <c r="O831" s="4"/>
      <c r="P831" s="4"/>
      <c r="Q831" s="4"/>
    </row>
    <row r="832" ht="16.5" customHeight="1">
      <c r="B832" s="1"/>
      <c r="F832" s="2"/>
      <c r="H832" s="4"/>
      <c r="I832" s="3"/>
      <c r="J832" s="3"/>
      <c r="O832" s="4"/>
      <c r="P832" s="4"/>
      <c r="Q832" s="4"/>
    </row>
    <row r="833" ht="16.5" customHeight="1">
      <c r="B833" s="1"/>
      <c r="F833" s="2"/>
      <c r="H833" s="4"/>
      <c r="I833" s="3"/>
      <c r="J833" s="3"/>
      <c r="O833" s="4"/>
      <c r="P833" s="4"/>
      <c r="Q833" s="4"/>
    </row>
    <row r="834" ht="16.5" customHeight="1">
      <c r="B834" s="1"/>
      <c r="F834" s="2"/>
      <c r="H834" s="4"/>
      <c r="I834" s="3"/>
      <c r="J834" s="3"/>
      <c r="O834" s="4"/>
      <c r="P834" s="4"/>
      <c r="Q834" s="4"/>
    </row>
    <row r="835" ht="16.5" customHeight="1">
      <c r="B835" s="1"/>
      <c r="F835" s="2"/>
      <c r="H835" s="4"/>
      <c r="I835" s="3"/>
      <c r="J835" s="3"/>
      <c r="O835" s="4"/>
      <c r="P835" s="4"/>
      <c r="Q835" s="4"/>
    </row>
    <row r="836" ht="16.5" customHeight="1">
      <c r="B836" s="1"/>
      <c r="F836" s="2"/>
      <c r="H836" s="4"/>
      <c r="I836" s="3"/>
      <c r="J836" s="3"/>
      <c r="O836" s="4"/>
      <c r="P836" s="4"/>
      <c r="Q836" s="4"/>
    </row>
    <row r="837" ht="16.5" customHeight="1">
      <c r="B837" s="1"/>
      <c r="F837" s="2"/>
      <c r="H837" s="4"/>
      <c r="I837" s="3"/>
      <c r="J837" s="3"/>
      <c r="O837" s="4"/>
      <c r="P837" s="4"/>
      <c r="Q837" s="4"/>
    </row>
    <row r="838" ht="16.5" customHeight="1">
      <c r="B838" s="1"/>
      <c r="F838" s="2"/>
      <c r="H838" s="4"/>
      <c r="I838" s="3"/>
      <c r="J838" s="3"/>
      <c r="O838" s="4"/>
      <c r="P838" s="4"/>
      <c r="Q838" s="4"/>
    </row>
    <row r="839" ht="16.5" customHeight="1">
      <c r="B839" s="1"/>
      <c r="F839" s="2"/>
      <c r="H839" s="4"/>
      <c r="I839" s="3"/>
      <c r="J839" s="3"/>
      <c r="O839" s="4"/>
      <c r="P839" s="4"/>
      <c r="Q839" s="4"/>
    </row>
    <row r="840" ht="16.5" customHeight="1">
      <c r="B840" s="1"/>
      <c r="F840" s="2"/>
      <c r="H840" s="4"/>
      <c r="I840" s="3"/>
      <c r="J840" s="3"/>
      <c r="O840" s="4"/>
      <c r="P840" s="4"/>
      <c r="Q840" s="4"/>
    </row>
    <row r="841" ht="16.5" customHeight="1">
      <c r="B841" s="1"/>
      <c r="F841" s="2"/>
      <c r="H841" s="4"/>
      <c r="I841" s="3"/>
      <c r="J841" s="3"/>
      <c r="O841" s="4"/>
      <c r="P841" s="4"/>
      <c r="Q841" s="4"/>
    </row>
    <row r="842" ht="16.5" customHeight="1">
      <c r="B842" s="1"/>
      <c r="F842" s="2"/>
      <c r="H842" s="4"/>
      <c r="I842" s="3"/>
      <c r="J842" s="3"/>
      <c r="O842" s="4"/>
      <c r="P842" s="4"/>
      <c r="Q842" s="4"/>
    </row>
    <row r="843" ht="16.5" customHeight="1">
      <c r="B843" s="1"/>
      <c r="F843" s="2"/>
      <c r="H843" s="4"/>
      <c r="I843" s="3"/>
      <c r="J843" s="3"/>
      <c r="O843" s="4"/>
      <c r="P843" s="4"/>
      <c r="Q843" s="4"/>
    </row>
    <row r="844" ht="16.5" customHeight="1">
      <c r="B844" s="1"/>
      <c r="F844" s="2"/>
      <c r="H844" s="4"/>
      <c r="I844" s="3"/>
      <c r="J844" s="3"/>
      <c r="O844" s="4"/>
      <c r="P844" s="4"/>
      <c r="Q844" s="4"/>
    </row>
    <row r="845" ht="16.5" customHeight="1">
      <c r="B845" s="1"/>
      <c r="F845" s="2"/>
      <c r="H845" s="4"/>
      <c r="I845" s="3"/>
      <c r="J845" s="3"/>
      <c r="O845" s="4"/>
      <c r="P845" s="4"/>
      <c r="Q845" s="4"/>
    </row>
    <row r="846" ht="16.5" customHeight="1">
      <c r="B846" s="1"/>
      <c r="F846" s="2"/>
      <c r="H846" s="4"/>
      <c r="I846" s="3"/>
      <c r="J846" s="3"/>
      <c r="O846" s="4"/>
      <c r="P846" s="4"/>
      <c r="Q846" s="4"/>
    </row>
    <row r="847" ht="16.5" customHeight="1">
      <c r="B847" s="1"/>
      <c r="F847" s="2"/>
      <c r="H847" s="4"/>
      <c r="I847" s="3"/>
      <c r="J847" s="3"/>
      <c r="O847" s="4"/>
      <c r="P847" s="4"/>
      <c r="Q847" s="4"/>
    </row>
    <row r="848" ht="16.5" customHeight="1">
      <c r="B848" s="1"/>
      <c r="F848" s="2"/>
      <c r="H848" s="4"/>
      <c r="I848" s="3"/>
      <c r="J848" s="3"/>
      <c r="O848" s="4"/>
      <c r="P848" s="4"/>
      <c r="Q848" s="4"/>
    </row>
    <row r="849" ht="16.5" customHeight="1">
      <c r="B849" s="1"/>
      <c r="F849" s="2"/>
      <c r="H849" s="4"/>
      <c r="I849" s="3"/>
      <c r="J849" s="3"/>
      <c r="O849" s="4"/>
      <c r="P849" s="4"/>
      <c r="Q849" s="4"/>
    </row>
    <row r="850" ht="16.5" customHeight="1">
      <c r="B850" s="1"/>
      <c r="F850" s="2"/>
      <c r="H850" s="4"/>
      <c r="I850" s="3"/>
      <c r="J850" s="3"/>
      <c r="O850" s="4"/>
      <c r="P850" s="4"/>
      <c r="Q850" s="4"/>
    </row>
    <row r="851" ht="16.5" customHeight="1">
      <c r="B851" s="1"/>
      <c r="F851" s="2"/>
      <c r="H851" s="4"/>
      <c r="I851" s="3"/>
      <c r="J851" s="3"/>
      <c r="O851" s="4"/>
      <c r="P851" s="4"/>
      <c r="Q851" s="4"/>
    </row>
    <row r="852" ht="16.5" customHeight="1">
      <c r="B852" s="1"/>
      <c r="F852" s="2"/>
      <c r="H852" s="4"/>
      <c r="I852" s="3"/>
      <c r="J852" s="3"/>
      <c r="O852" s="4"/>
      <c r="P852" s="4"/>
      <c r="Q852" s="4"/>
    </row>
    <row r="853" ht="16.5" customHeight="1">
      <c r="B853" s="1"/>
      <c r="F853" s="2"/>
      <c r="H853" s="4"/>
      <c r="I853" s="3"/>
      <c r="J853" s="3"/>
      <c r="O853" s="4"/>
      <c r="P853" s="4"/>
      <c r="Q853" s="4"/>
    </row>
    <row r="854" ht="16.5" customHeight="1">
      <c r="B854" s="1"/>
      <c r="F854" s="2"/>
      <c r="H854" s="4"/>
      <c r="I854" s="3"/>
      <c r="J854" s="3"/>
      <c r="O854" s="4"/>
      <c r="P854" s="4"/>
      <c r="Q854" s="4"/>
    </row>
    <row r="855" ht="16.5" customHeight="1">
      <c r="B855" s="1"/>
      <c r="F855" s="2"/>
      <c r="H855" s="4"/>
      <c r="I855" s="3"/>
      <c r="J855" s="3"/>
      <c r="O855" s="4"/>
      <c r="P855" s="4"/>
      <c r="Q855" s="4"/>
    </row>
    <row r="856" ht="16.5" customHeight="1">
      <c r="B856" s="1"/>
      <c r="F856" s="2"/>
      <c r="H856" s="4"/>
      <c r="I856" s="3"/>
      <c r="J856" s="3"/>
      <c r="O856" s="4"/>
      <c r="P856" s="4"/>
      <c r="Q856" s="4"/>
    </row>
    <row r="857" ht="16.5" customHeight="1">
      <c r="B857" s="1"/>
      <c r="F857" s="2"/>
      <c r="H857" s="4"/>
      <c r="I857" s="3"/>
      <c r="J857" s="3"/>
      <c r="O857" s="4"/>
      <c r="P857" s="4"/>
      <c r="Q857" s="4"/>
    </row>
    <row r="858" ht="16.5" customHeight="1">
      <c r="B858" s="1"/>
      <c r="F858" s="2"/>
      <c r="H858" s="4"/>
      <c r="I858" s="3"/>
      <c r="J858" s="3"/>
      <c r="O858" s="4"/>
      <c r="P858" s="4"/>
      <c r="Q858" s="4"/>
    </row>
    <row r="859" ht="16.5" customHeight="1">
      <c r="B859" s="1"/>
      <c r="F859" s="2"/>
      <c r="H859" s="4"/>
      <c r="I859" s="3"/>
      <c r="J859" s="3"/>
      <c r="O859" s="4"/>
      <c r="P859" s="4"/>
      <c r="Q859" s="4"/>
    </row>
    <row r="860" ht="16.5" customHeight="1">
      <c r="B860" s="1"/>
      <c r="F860" s="2"/>
      <c r="H860" s="4"/>
      <c r="I860" s="3"/>
      <c r="J860" s="3"/>
      <c r="O860" s="4"/>
      <c r="P860" s="4"/>
      <c r="Q860" s="4"/>
    </row>
    <row r="861" ht="16.5" customHeight="1">
      <c r="B861" s="1"/>
      <c r="F861" s="2"/>
      <c r="H861" s="4"/>
      <c r="I861" s="3"/>
      <c r="J861" s="3"/>
      <c r="O861" s="4"/>
      <c r="P861" s="4"/>
      <c r="Q861" s="4"/>
    </row>
    <row r="862" ht="16.5" customHeight="1">
      <c r="B862" s="1"/>
      <c r="F862" s="2"/>
      <c r="H862" s="4"/>
      <c r="I862" s="3"/>
      <c r="J862" s="3"/>
      <c r="O862" s="4"/>
      <c r="P862" s="4"/>
      <c r="Q862" s="4"/>
    </row>
    <row r="863" ht="16.5" customHeight="1">
      <c r="B863" s="1"/>
      <c r="F863" s="2"/>
      <c r="H863" s="4"/>
      <c r="I863" s="3"/>
      <c r="J863" s="3"/>
      <c r="O863" s="4"/>
      <c r="P863" s="4"/>
      <c r="Q863" s="4"/>
    </row>
    <row r="864" ht="16.5" customHeight="1">
      <c r="B864" s="1"/>
      <c r="F864" s="2"/>
      <c r="H864" s="4"/>
      <c r="I864" s="3"/>
      <c r="J864" s="3"/>
      <c r="O864" s="4"/>
      <c r="P864" s="4"/>
      <c r="Q864" s="4"/>
    </row>
    <row r="865" ht="16.5" customHeight="1">
      <c r="B865" s="1"/>
      <c r="F865" s="2"/>
      <c r="H865" s="4"/>
      <c r="I865" s="3"/>
      <c r="J865" s="3"/>
      <c r="O865" s="4"/>
      <c r="P865" s="4"/>
      <c r="Q865" s="4"/>
    </row>
    <row r="866" ht="16.5" customHeight="1">
      <c r="B866" s="1"/>
      <c r="F866" s="2"/>
      <c r="H866" s="4"/>
      <c r="I866" s="3"/>
      <c r="J866" s="3"/>
      <c r="O866" s="4"/>
      <c r="P866" s="4"/>
      <c r="Q866" s="4"/>
    </row>
    <row r="867" ht="16.5" customHeight="1">
      <c r="B867" s="1"/>
      <c r="F867" s="2"/>
      <c r="H867" s="4"/>
      <c r="I867" s="3"/>
      <c r="J867" s="3"/>
      <c r="O867" s="4"/>
      <c r="P867" s="4"/>
      <c r="Q867" s="4"/>
    </row>
    <row r="868" ht="16.5" customHeight="1">
      <c r="B868" s="1"/>
      <c r="F868" s="2"/>
      <c r="H868" s="4"/>
      <c r="I868" s="3"/>
      <c r="J868" s="3"/>
      <c r="O868" s="4"/>
      <c r="P868" s="4"/>
      <c r="Q868" s="4"/>
    </row>
    <row r="869" ht="16.5" customHeight="1">
      <c r="B869" s="1"/>
      <c r="F869" s="2"/>
      <c r="H869" s="4"/>
      <c r="I869" s="3"/>
      <c r="J869" s="3"/>
      <c r="O869" s="4"/>
      <c r="P869" s="4"/>
      <c r="Q869" s="4"/>
    </row>
    <row r="870" ht="16.5" customHeight="1">
      <c r="B870" s="1"/>
      <c r="F870" s="2"/>
      <c r="H870" s="4"/>
      <c r="I870" s="3"/>
      <c r="J870" s="3"/>
      <c r="O870" s="4"/>
      <c r="P870" s="4"/>
      <c r="Q870" s="4"/>
    </row>
    <row r="871" ht="16.5" customHeight="1">
      <c r="B871" s="1"/>
      <c r="F871" s="2"/>
      <c r="H871" s="4"/>
      <c r="I871" s="3"/>
      <c r="J871" s="3"/>
      <c r="O871" s="4"/>
      <c r="P871" s="4"/>
      <c r="Q871" s="4"/>
    </row>
    <row r="872" ht="16.5" customHeight="1">
      <c r="B872" s="1"/>
      <c r="F872" s="2"/>
      <c r="H872" s="4"/>
      <c r="I872" s="3"/>
      <c r="J872" s="3"/>
      <c r="O872" s="4"/>
      <c r="P872" s="4"/>
      <c r="Q872" s="4"/>
    </row>
    <row r="873" ht="16.5" customHeight="1">
      <c r="B873" s="1"/>
      <c r="F873" s="2"/>
      <c r="H873" s="4"/>
      <c r="I873" s="3"/>
      <c r="J873" s="3"/>
      <c r="O873" s="4"/>
      <c r="P873" s="4"/>
      <c r="Q873" s="4"/>
    </row>
    <row r="874" ht="16.5" customHeight="1">
      <c r="B874" s="1"/>
      <c r="F874" s="2"/>
      <c r="H874" s="4"/>
      <c r="I874" s="3"/>
      <c r="J874" s="3"/>
      <c r="O874" s="4"/>
      <c r="P874" s="4"/>
      <c r="Q874" s="4"/>
    </row>
    <row r="875" ht="16.5" customHeight="1">
      <c r="B875" s="1"/>
      <c r="F875" s="2"/>
      <c r="H875" s="4"/>
      <c r="I875" s="3"/>
      <c r="J875" s="3"/>
      <c r="O875" s="4"/>
      <c r="P875" s="4"/>
      <c r="Q875" s="4"/>
    </row>
    <row r="876" ht="16.5" customHeight="1">
      <c r="B876" s="1"/>
      <c r="F876" s="2"/>
      <c r="H876" s="4"/>
      <c r="I876" s="3"/>
      <c r="J876" s="3"/>
      <c r="O876" s="4"/>
      <c r="P876" s="4"/>
      <c r="Q876" s="4"/>
    </row>
    <row r="877" ht="16.5" customHeight="1">
      <c r="B877" s="1"/>
      <c r="F877" s="2"/>
      <c r="H877" s="4"/>
      <c r="I877" s="3"/>
      <c r="J877" s="3"/>
      <c r="O877" s="4"/>
      <c r="P877" s="4"/>
      <c r="Q877" s="4"/>
    </row>
    <row r="878" ht="16.5" customHeight="1">
      <c r="B878" s="1"/>
      <c r="F878" s="2"/>
      <c r="H878" s="4"/>
      <c r="I878" s="3"/>
      <c r="J878" s="3"/>
      <c r="O878" s="4"/>
      <c r="P878" s="4"/>
      <c r="Q878" s="4"/>
    </row>
    <row r="879" ht="16.5" customHeight="1">
      <c r="B879" s="1"/>
      <c r="F879" s="2"/>
      <c r="H879" s="4"/>
      <c r="I879" s="3"/>
      <c r="J879" s="3"/>
      <c r="O879" s="4"/>
      <c r="P879" s="4"/>
      <c r="Q879" s="4"/>
    </row>
    <row r="880" ht="16.5" customHeight="1">
      <c r="B880" s="1"/>
      <c r="F880" s="2"/>
      <c r="H880" s="4"/>
      <c r="I880" s="3"/>
      <c r="J880" s="3"/>
      <c r="O880" s="4"/>
      <c r="P880" s="4"/>
      <c r="Q880" s="4"/>
    </row>
    <row r="881" ht="16.5" customHeight="1">
      <c r="B881" s="1"/>
      <c r="F881" s="2"/>
      <c r="H881" s="4"/>
      <c r="I881" s="3"/>
      <c r="J881" s="3"/>
      <c r="O881" s="4"/>
      <c r="P881" s="4"/>
      <c r="Q881" s="4"/>
    </row>
    <row r="882" ht="16.5" customHeight="1">
      <c r="B882" s="1"/>
      <c r="F882" s="2"/>
      <c r="H882" s="4"/>
      <c r="I882" s="3"/>
      <c r="J882" s="3"/>
      <c r="O882" s="4"/>
      <c r="P882" s="4"/>
      <c r="Q882" s="4"/>
    </row>
    <row r="883" ht="16.5" customHeight="1">
      <c r="B883" s="1"/>
      <c r="F883" s="2"/>
      <c r="H883" s="4"/>
      <c r="I883" s="3"/>
      <c r="J883" s="3"/>
      <c r="O883" s="4"/>
      <c r="P883" s="4"/>
      <c r="Q883" s="4"/>
    </row>
    <row r="884" ht="16.5" customHeight="1">
      <c r="B884" s="1"/>
      <c r="F884" s="2"/>
      <c r="H884" s="4"/>
      <c r="I884" s="3"/>
      <c r="J884" s="3"/>
      <c r="O884" s="4"/>
      <c r="P884" s="4"/>
      <c r="Q884" s="4"/>
    </row>
    <row r="885" ht="16.5" customHeight="1">
      <c r="B885" s="1"/>
      <c r="F885" s="2"/>
      <c r="H885" s="4"/>
      <c r="I885" s="3"/>
      <c r="J885" s="3"/>
      <c r="O885" s="4"/>
      <c r="P885" s="4"/>
      <c r="Q885" s="4"/>
    </row>
    <row r="886" ht="16.5" customHeight="1">
      <c r="B886" s="1"/>
      <c r="F886" s="2"/>
      <c r="H886" s="4"/>
      <c r="I886" s="3"/>
      <c r="J886" s="3"/>
      <c r="O886" s="4"/>
      <c r="P886" s="4"/>
      <c r="Q886" s="4"/>
    </row>
    <row r="887" ht="16.5" customHeight="1">
      <c r="B887" s="1"/>
      <c r="F887" s="2"/>
      <c r="H887" s="4"/>
      <c r="I887" s="3"/>
      <c r="J887" s="3"/>
      <c r="O887" s="4"/>
      <c r="P887" s="4"/>
      <c r="Q887" s="4"/>
    </row>
    <row r="888" ht="16.5" customHeight="1">
      <c r="B888" s="1"/>
      <c r="F888" s="2"/>
      <c r="H888" s="4"/>
      <c r="I888" s="3"/>
      <c r="J888" s="3"/>
      <c r="O888" s="4"/>
      <c r="P888" s="4"/>
      <c r="Q888" s="4"/>
    </row>
    <row r="889" ht="16.5" customHeight="1">
      <c r="B889" s="1"/>
      <c r="F889" s="2"/>
      <c r="H889" s="4"/>
      <c r="I889" s="3"/>
      <c r="J889" s="3"/>
      <c r="O889" s="4"/>
      <c r="P889" s="4"/>
      <c r="Q889" s="4"/>
    </row>
    <row r="890" ht="16.5" customHeight="1">
      <c r="B890" s="1"/>
      <c r="F890" s="2"/>
      <c r="H890" s="4"/>
      <c r="I890" s="3"/>
      <c r="J890" s="3"/>
      <c r="O890" s="4"/>
      <c r="P890" s="4"/>
      <c r="Q890" s="4"/>
    </row>
    <row r="891" ht="16.5" customHeight="1">
      <c r="B891" s="1"/>
      <c r="F891" s="2"/>
      <c r="H891" s="4"/>
      <c r="I891" s="3"/>
      <c r="J891" s="3"/>
      <c r="O891" s="4"/>
      <c r="P891" s="4"/>
      <c r="Q891" s="4"/>
    </row>
    <row r="892" ht="16.5" customHeight="1">
      <c r="B892" s="1"/>
      <c r="F892" s="2"/>
      <c r="H892" s="4"/>
      <c r="I892" s="3"/>
      <c r="J892" s="3"/>
      <c r="O892" s="4"/>
      <c r="P892" s="4"/>
      <c r="Q892" s="4"/>
    </row>
    <row r="893" ht="16.5" customHeight="1">
      <c r="B893" s="1"/>
      <c r="F893" s="2"/>
      <c r="H893" s="4"/>
      <c r="I893" s="3"/>
      <c r="J893" s="3"/>
      <c r="O893" s="4"/>
      <c r="P893" s="4"/>
      <c r="Q893" s="4"/>
    </row>
    <row r="894" ht="16.5" customHeight="1">
      <c r="B894" s="1"/>
      <c r="F894" s="2"/>
      <c r="H894" s="4"/>
      <c r="I894" s="3"/>
      <c r="J894" s="3"/>
      <c r="O894" s="4"/>
      <c r="P894" s="4"/>
      <c r="Q894" s="4"/>
    </row>
    <row r="895" ht="16.5" customHeight="1">
      <c r="B895" s="1"/>
      <c r="F895" s="2"/>
      <c r="H895" s="4"/>
      <c r="I895" s="3"/>
      <c r="J895" s="3"/>
      <c r="O895" s="4"/>
      <c r="P895" s="4"/>
      <c r="Q895" s="4"/>
    </row>
    <row r="896" ht="16.5" customHeight="1">
      <c r="B896" s="1"/>
      <c r="F896" s="2"/>
      <c r="H896" s="4"/>
      <c r="I896" s="3"/>
      <c r="J896" s="3"/>
      <c r="O896" s="4"/>
      <c r="P896" s="4"/>
      <c r="Q896" s="4"/>
    </row>
    <row r="897" ht="16.5" customHeight="1">
      <c r="B897" s="1"/>
      <c r="F897" s="2"/>
      <c r="H897" s="4"/>
      <c r="I897" s="3"/>
      <c r="J897" s="3"/>
      <c r="O897" s="4"/>
      <c r="P897" s="4"/>
      <c r="Q897" s="4"/>
    </row>
    <row r="898" ht="16.5" customHeight="1">
      <c r="B898" s="1"/>
      <c r="F898" s="2"/>
      <c r="H898" s="4"/>
      <c r="I898" s="3"/>
      <c r="J898" s="3"/>
      <c r="O898" s="4"/>
      <c r="P898" s="4"/>
      <c r="Q898" s="4"/>
    </row>
    <row r="899" ht="16.5" customHeight="1">
      <c r="B899" s="1"/>
      <c r="F899" s="2"/>
      <c r="H899" s="4"/>
      <c r="I899" s="3"/>
      <c r="J899" s="3"/>
      <c r="O899" s="4"/>
      <c r="P899" s="4"/>
      <c r="Q899" s="4"/>
    </row>
    <row r="900" ht="16.5" customHeight="1">
      <c r="B900" s="1"/>
      <c r="F900" s="2"/>
      <c r="H900" s="4"/>
      <c r="I900" s="3"/>
      <c r="J900" s="3"/>
      <c r="O900" s="4"/>
      <c r="P900" s="4"/>
      <c r="Q900" s="4"/>
    </row>
    <row r="901" ht="16.5" customHeight="1">
      <c r="B901" s="1"/>
      <c r="F901" s="2"/>
      <c r="H901" s="4"/>
      <c r="I901" s="3"/>
      <c r="J901" s="3"/>
      <c r="O901" s="4"/>
      <c r="P901" s="4"/>
      <c r="Q901" s="4"/>
    </row>
    <row r="902" ht="16.5" customHeight="1">
      <c r="B902" s="1"/>
      <c r="F902" s="2"/>
      <c r="H902" s="4"/>
      <c r="I902" s="3"/>
      <c r="J902" s="3"/>
      <c r="O902" s="4"/>
      <c r="P902" s="4"/>
      <c r="Q902" s="4"/>
    </row>
    <row r="903" ht="16.5" customHeight="1">
      <c r="B903" s="1"/>
      <c r="F903" s="2"/>
      <c r="H903" s="4"/>
      <c r="I903" s="3"/>
      <c r="J903" s="3"/>
      <c r="O903" s="4"/>
      <c r="P903" s="4"/>
      <c r="Q903" s="4"/>
    </row>
    <row r="904" ht="16.5" customHeight="1">
      <c r="B904" s="1"/>
      <c r="F904" s="2"/>
      <c r="H904" s="4"/>
      <c r="I904" s="3"/>
      <c r="J904" s="3"/>
      <c r="O904" s="4"/>
      <c r="P904" s="4"/>
      <c r="Q904" s="4"/>
    </row>
    <row r="905" ht="16.5" customHeight="1">
      <c r="B905" s="1"/>
      <c r="F905" s="2"/>
      <c r="H905" s="4"/>
      <c r="I905" s="3"/>
      <c r="J905" s="3"/>
      <c r="O905" s="4"/>
      <c r="P905" s="4"/>
      <c r="Q905" s="4"/>
    </row>
    <row r="906" ht="16.5" customHeight="1">
      <c r="B906" s="1"/>
      <c r="F906" s="2"/>
      <c r="H906" s="4"/>
      <c r="I906" s="3"/>
      <c r="J906" s="3"/>
      <c r="O906" s="4"/>
      <c r="P906" s="4"/>
      <c r="Q906" s="4"/>
    </row>
    <row r="907" ht="16.5" customHeight="1">
      <c r="B907" s="1"/>
      <c r="F907" s="2"/>
      <c r="H907" s="4"/>
      <c r="I907" s="3"/>
      <c r="J907" s="3"/>
      <c r="O907" s="4"/>
      <c r="P907" s="4"/>
      <c r="Q907" s="4"/>
    </row>
    <row r="908" ht="16.5" customHeight="1">
      <c r="B908" s="1"/>
      <c r="F908" s="2"/>
      <c r="H908" s="4"/>
      <c r="I908" s="3"/>
      <c r="J908" s="3"/>
      <c r="O908" s="4"/>
      <c r="P908" s="4"/>
      <c r="Q908" s="4"/>
    </row>
    <row r="909" ht="16.5" customHeight="1">
      <c r="B909" s="1"/>
      <c r="F909" s="2"/>
      <c r="H909" s="4"/>
      <c r="I909" s="3"/>
      <c r="J909" s="3"/>
      <c r="O909" s="4"/>
      <c r="P909" s="4"/>
      <c r="Q909" s="4"/>
    </row>
    <row r="910" ht="16.5" customHeight="1">
      <c r="B910" s="1"/>
      <c r="F910" s="2"/>
      <c r="H910" s="4"/>
      <c r="I910" s="3"/>
      <c r="J910" s="3"/>
      <c r="O910" s="4"/>
      <c r="P910" s="4"/>
      <c r="Q910" s="4"/>
    </row>
    <row r="911" ht="16.5" customHeight="1">
      <c r="B911" s="1"/>
      <c r="F911" s="2"/>
      <c r="H911" s="4"/>
      <c r="I911" s="3"/>
      <c r="J911" s="3"/>
      <c r="O911" s="4"/>
      <c r="P911" s="4"/>
      <c r="Q911" s="4"/>
    </row>
    <row r="912" ht="16.5" customHeight="1">
      <c r="B912" s="1"/>
      <c r="F912" s="2"/>
      <c r="H912" s="4"/>
      <c r="I912" s="3"/>
      <c r="J912" s="3"/>
      <c r="O912" s="4"/>
      <c r="P912" s="4"/>
      <c r="Q912" s="4"/>
    </row>
    <row r="913" ht="16.5" customHeight="1">
      <c r="B913" s="1"/>
      <c r="F913" s="2"/>
      <c r="H913" s="4"/>
      <c r="I913" s="3"/>
      <c r="J913" s="3"/>
      <c r="O913" s="4"/>
      <c r="P913" s="4"/>
      <c r="Q913" s="4"/>
    </row>
    <row r="914" ht="16.5" customHeight="1">
      <c r="B914" s="1"/>
      <c r="F914" s="2"/>
      <c r="H914" s="4"/>
      <c r="I914" s="3"/>
      <c r="J914" s="3"/>
      <c r="O914" s="4"/>
      <c r="P914" s="4"/>
      <c r="Q914" s="4"/>
    </row>
    <row r="915" ht="16.5" customHeight="1">
      <c r="B915" s="1"/>
      <c r="F915" s="2"/>
      <c r="H915" s="4"/>
      <c r="I915" s="3"/>
      <c r="J915" s="3"/>
      <c r="O915" s="4"/>
      <c r="P915" s="4"/>
      <c r="Q915" s="4"/>
    </row>
    <row r="916" ht="16.5" customHeight="1">
      <c r="B916" s="1"/>
      <c r="F916" s="2"/>
      <c r="H916" s="4"/>
      <c r="I916" s="3"/>
      <c r="J916" s="3"/>
      <c r="O916" s="4"/>
      <c r="P916" s="4"/>
      <c r="Q916" s="4"/>
    </row>
    <row r="917" ht="16.5" customHeight="1">
      <c r="B917" s="1"/>
      <c r="F917" s="2"/>
      <c r="H917" s="4"/>
      <c r="I917" s="3"/>
      <c r="J917" s="3"/>
      <c r="O917" s="4"/>
      <c r="P917" s="4"/>
      <c r="Q917" s="4"/>
    </row>
    <row r="918" ht="16.5" customHeight="1">
      <c r="B918" s="1"/>
      <c r="F918" s="2"/>
      <c r="H918" s="4"/>
      <c r="I918" s="3"/>
      <c r="J918" s="3"/>
      <c r="O918" s="4"/>
      <c r="P918" s="4"/>
      <c r="Q918" s="4"/>
    </row>
    <row r="919" ht="16.5" customHeight="1">
      <c r="B919" s="1"/>
      <c r="F919" s="2"/>
      <c r="H919" s="4"/>
      <c r="I919" s="3"/>
      <c r="J919" s="3"/>
      <c r="O919" s="4"/>
      <c r="P919" s="4"/>
      <c r="Q919" s="4"/>
    </row>
    <row r="920" ht="16.5" customHeight="1">
      <c r="B920" s="1"/>
      <c r="F920" s="2"/>
      <c r="H920" s="4"/>
      <c r="I920" s="3"/>
      <c r="J920" s="3"/>
      <c r="O920" s="4"/>
      <c r="P920" s="4"/>
      <c r="Q920" s="4"/>
    </row>
    <row r="921" ht="16.5" customHeight="1">
      <c r="B921" s="1"/>
      <c r="F921" s="2"/>
      <c r="H921" s="4"/>
      <c r="I921" s="3"/>
      <c r="J921" s="3"/>
      <c r="O921" s="4"/>
      <c r="P921" s="4"/>
      <c r="Q921" s="4"/>
    </row>
    <row r="922" ht="16.5" customHeight="1">
      <c r="B922" s="1"/>
      <c r="F922" s="2"/>
      <c r="H922" s="4"/>
      <c r="I922" s="3"/>
      <c r="J922" s="3"/>
      <c r="O922" s="4"/>
      <c r="P922" s="4"/>
      <c r="Q922" s="4"/>
    </row>
    <row r="923" ht="16.5" customHeight="1">
      <c r="B923" s="1"/>
      <c r="F923" s="2"/>
      <c r="H923" s="4"/>
      <c r="I923" s="3"/>
      <c r="J923" s="3"/>
      <c r="O923" s="4"/>
      <c r="P923" s="4"/>
      <c r="Q923" s="4"/>
    </row>
    <row r="924" ht="16.5" customHeight="1">
      <c r="B924" s="1"/>
      <c r="F924" s="2"/>
      <c r="H924" s="4"/>
      <c r="I924" s="3"/>
      <c r="J924" s="3"/>
      <c r="O924" s="4"/>
      <c r="P924" s="4"/>
      <c r="Q924" s="4"/>
    </row>
    <row r="925" ht="16.5" customHeight="1">
      <c r="B925" s="1"/>
      <c r="F925" s="2"/>
      <c r="H925" s="4"/>
      <c r="I925" s="3"/>
      <c r="J925" s="3"/>
      <c r="O925" s="4"/>
      <c r="P925" s="4"/>
      <c r="Q925" s="4"/>
    </row>
    <row r="926" ht="16.5" customHeight="1">
      <c r="B926" s="1"/>
      <c r="F926" s="2"/>
      <c r="H926" s="4"/>
      <c r="I926" s="3"/>
      <c r="J926" s="3"/>
      <c r="O926" s="4"/>
      <c r="P926" s="4"/>
      <c r="Q926" s="4"/>
    </row>
    <row r="927" ht="16.5" customHeight="1">
      <c r="B927" s="1"/>
      <c r="F927" s="2"/>
      <c r="H927" s="4"/>
      <c r="I927" s="3"/>
      <c r="J927" s="3"/>
      <c r="O927" s="4"/>
      <c r="P927" s="4"/>
      <c r="Q927" s="4"/>
    </row>
    <row r="928" ht="16.5" customHeight="1">
      <c r="B928" s="1"/>
      <c r="F928" s="2"/>
      <c r="H928" s="4"/>
      <c r="I928" s="3"/>
      <c r="J928" s="3"/>
      <c r="O928" s="4"/>
      <c r="P928" s="4"/>
      <c r="Q928" s="4"/>
    </row>
    <row r="929" ht="16.5" customHeight="1">
      <c r="B929" s="1"/>
      <c r="F929" s="2"/>
      <c r="H929" s="4"/>
      <c r="I929" s="3"/>
      <c r="J929" s="3"/>
      <c r="O929" s="4"/>
      <c r="P929" s="4"/>
      <c r="Q929" s="4"/>
    </row>
    <row r="930" ht="16.5" customHeight="1">
      <c r="B930" s="1"/>
      <c r="F930" s="2"/>
      <c r="H930" s="4"/>
      <c r="I930" s="3"/>
      <c r="J930" s="3"/>
      <c r="O930" s="4"/>
      <c r="P930" s="4"/>
      <c r="Q930" s="4"/>
    </row>
    <row r="931" ht="16.5" customHeight="1">
      <c r="B931" s="1"/>
      <c r="F931" s="2"/>
      <c r="H931" s="4"/>
      <c r="I931" s="3"/>
      <c r="J931" s="3"/>
      <c r="O931" s="4"/>
      <c r="P931" s="4"/>
      <c r="Q931" s="4"/>
    </row>
    <row r="932" ht="16.5" customHeight="1">
      <c r="B932" s="1"/>
      <c r="F932" s="2"/>
      <c r="H932" s="4"/>
      <c r="I932" s="3"/>
      <c r="J932" s="3"/>
      <c r="O932" s="4"/>
      <c r="P932" s="4"/>
      <c r="Q932" s="4"/>
    </row>
    <row r="933" ht="16.5" customHeight="1">
      <c r="B933" s="1"/>
      <c r="F933" s="2"/>
      <c r="H933" s="4"/>
      <c r="I933" s="3"/>
      <c r="J933" s="3"/>
      <c r="O933" s="4"/>
      <c r="P933" s="4"/>
      <c r="Q933" s="4"/>
    </row>
    <row r="934" ht="16.5" customHeight="1">
      <c r="B934" s="1"/>
      <c r="F934" s="2"/>
      <c r="H934" s="4"/>
      <c r="I934" s="3"/>
      <c r="J934" s="3"/>
      <c r="O934" s="4"/>
      <c r="P934" s="4"/>
      <c r="Q934" s="4"/>
    </row>
    <row r="935" ht="16.5" customHeight="1">
      <c r="B935" s="1"/>
      <c r="F935" s="2"/>
      <c r="H935" s="4"/>
      <c r="I935" s="3"/>
      <c r="J935" s="3"/>
      <c r="O935" s="4"/>
      <c r="P935" s="4"/>
      <c r="Q935" s="4"/>
    </row>
    <row r="936" ht="16.5" customHeight="1">
      <c r="B936" s="1"/>
      <c r="F936" s="2"/>
      <c r="H936" s="4"/>
      <c r="I936" s="3"/>
      <c r="J936" s="3"/>
      <c r="O936" s="4"/>
      <c r="P936" s="4"/>
      <c r="Q936" s="4"/>
    </row>
    <row r="937" ht="16.5" customHeight="1">
      <c r="B937" s="1"/>
      <c r="F937" s="2"/>
      <c r="H937" s="4"/>
      <c r="I937" s="3"/>
      <c r="J937" s="3"/>
      <c r="O937" s="4"/>
      <c r="P937" s="4"/>
      <c r="Q937" s="4"/>
    </row>
    <row r="938" ht="16.5" customHeight="1">
      <c r="B938" s="1"/>
      <c r="F938" s="2"/>
      <c r="H938" s="4"/>
      <c r="I938" s="3"/>
      <c r="J938" s="3"/>
      <c r="O938" s="4"/>
      <c r="P938" s="4"/>
      <c r="Q938" s="4"/>
    </row>
    <row r="939" ht="16.5" customHeight="1">
      <c r="B939" s="1"/>
      <c r="F939" s="2"/>
      <c r="H939" s="4"/>
      <c r="I939" s="3"/>
      <c r="J939" s="3"/>
      <c r="O939" s="4"/>
      <c r="P939" s="4"/>
      <c r="Q939" s="4"/>
    </row>
    <row r="940" ht="16.5" customHeight="1">
      <c r="B940" s="1"/>
      <c r="F940" s="2"/>
      <c r="H940" s="4"/>
      <c r="I940" s="3"/>
      <c r="J940" s="3"/>
      <c r="O940" s="4"/>
      <c r="P940" s="4"/>
      <c r="Q940" s="4"/>
    </row>
    <row r="941" ht="16.5" customHeight="1">
      <c r="B941" s="1"/>
      <c r="F941" s="2"/>
      <c r="H941" s="4"/>
      <c r="I941" s="3"/>
      <c r="J941" s="3"/>
      <c r="O941" s="4"/>
      <c r="P941" s="4"/>
      <c r="Q941" s="4"/>
    </row>
    <row r="942" ht="16.5" customHeight="1">
      <c r="B942" s="1"/>
      <c r="F942" s="2"/>
      <c r="H942" s="4"/>
      <c r="I942" s="3"/>
      <c r="J942" s="3"/>
      <c r="O942" s="4"/>
      <c r="P942" s="4"/>
      <c r="Q942" s="4"/>
    </row>
    <row r="943" ht="16.5" customHeight="1">
      <c r="B943" s="1"/>
      <c r="F943" s="2"/>
      <c r="H943" s="4"/>
      <c r="I943" s="3"/>
      <c r="J943" s="3"/>
      <c r="O943" s="4"/>
      <c r="P943" s="4"/>
      <c r="Q943" s="4"/>
    </row>
    <row r="944" ht="16.5" customHeight="1">
      <c r="B944" s="1"/>
      <c r="F944" s="2"/>
      <c r="H944" s="4"/>
      <c r="I944" s="3"/>
      <c r="J944" s="3"/>
      <c r="O944" s="4"/>
      <c r="P944" s="4"/>
      <c r="Q944" s="4"/>
    </row>
    <row r="945" ht="16.5" customHeight="1">
      <c r="B945" s="1"/>
      <c r="F945" s="2"/>
      <c r="H945" s="4"/>
      <c r="I945" s="3"/>
      <c r="J945" s="3"/>
      <c r="O945" s="4"/>
      <c r="P945" s="4"/>
      <c r="Q945" s="4"/>
    </row>
    <row r="946" ht="16.5" customHeight="1">
      <c r="B946" s="1"/>
      <c r="F946" s="2"/>
      <c r="H946" s="4"/>
      <c r="I946" s="3"/>
      <c r="J946" s="3"/>
      <c r="O946" s="4"/>
      <c r="P946" s="4"/>
      <c r="Q946" s="4"/>
    </row>
    <row r="947" ht="16.5" customHeight="1">
      <c r="B947" s="1"/>
      <c r="F947" s="2"/>
      <c r="H947" s="4"/>
      <c r="I947" s="3"/>
      <c r="J947" s="3"/>
      <c r="O947" s="4"/>
      <c r="P947" s="4"/>
      <c r="Q947" s="4"/>
    </row>
    <row r="948" ht="16.5" customHeight="1">
      <c r="B948" s="1"/>
      <c r="F948" s="2"/>
      <c r="H948" s="4"/>
      <c r="I948" s="3"/>
      <c r="J948" s="3"/>
      <c r="O948" s="4"/>
      <c r="P948" s="4"/>
      <c r="Q948" s="4"/>
    </row>
    <row r="949" ht="16.5" customHeight="1">
      <c r="B949" s="1"/>
      <c r="F949" s="2"/>
      <c r="H949" s="4"/>
      <c r="I949" s="3"/>
      <c r="J949" s="3"/>
      <c r="O949" s="4"/>
      <c r="P949" s="4"/>
      <c r="Q949" s="4"/>
    </row>
    <row r="950" ht="16.5" customHeight="1">
      <c r="B950" s="1"/>
      <c r="F950" s="2"/>
      <c r="H950" s="4"/>
      <c r="I950" s="3"/>
      <c r="J950" s="3"/>
      <c r="O950" s="4"/>
      <c r="P950" s="4"/>
      <c r="Q950" s="4"/>
    </row>
    <row r="951" ht="16.5" customHeight="1">
      <c r="B951" s="1"/>
      <c r="F951" s="2"/>
      <c r="H951" s="4"/>
      <c r="I951" s="3"/>
      <c r="J951" s="3"/>
      <c r="O951" s="4"/>
      <c r="P951" s="4"/>
      <c r="Q951" s="4"/>
    </row>
    <row r="952" ht="16.5" customHeight="1">
      <c r="B952" s="1"/>
      <c r="F952" s="2"/>
      <c r="H952" s="4"/>
      <c r="I952" s="3"/>
      <c r="J952" s="3"/>
      <c r="O952" s="4"/>
      <c r="P952" s="4"/>
      <c r="Q952" s="4"/>
    </row>
    <row r="953" ht="16.5" customHeight="1">
      <c r="B953" s="1"/>
      <c r="F953" s="2"/>
      <c r="H953" s="4"/>
      <c r="I953" s="3"/>
      <c r="J953" s="3"/>
      <c r="O953" s="4"/>
      <c r="P953" s="4"/>
      <c r="Q953" s="4"/>
    </row>
    <row r="954" ht="16.5" customHeight="1">
      <c r="B954" s="1"/>
      <c r="F954" s="2"/>
      <c r="H954" s="4"/>
      <c r="I954" s="3"/>
      <c r="J954" s="3"/>
      <c r="O954" s="4"/>
      <c r="P954" s="4"/>
      <c r="Q954" s="4"/>
    </row>
    <row r="955" ht="16.5" customHeight="1">
      <c r="B955" s="1"/>
      <c r="F955" s="2"/>
      <c r="H955" s="4"/>
      <c r="I955" s="3"/>
      <c r="J955" s="3"/>
      <c r="O955" s="4"/>
      <c r="P955" s="4"/>
      <c r="Q955" s="4"/>
    </row>
    <row r="956" ht="16.5" customHeight="1">
      <c r="B956" s="1"/>
      <c r="F956" s="2"/>
      <c r="H956" s="4"/>
      <c r="I956" s="3"/>
      <c r="J956" s="3"/>
      <c r="O956" s="4"/>
      <c r="P956" s="4"/>
      <c r="Q956" s="4"/>
    </row>
    <row r="957" ht="16.5" customHeight="1">
      <c r="B957" s="1"/>
      <c r="F957" s="2"/>
      <c r="H957" s="4"/>
      <c r="I957" s="3"/>
      <c r="J957" s="3"/>
      <c r="O957" s="4"/>
      <c r="P957" s="4"/>
      <c r="Q957" s="4"/>
    </row>
    <row r="958" ht="16.5" customHeight="1">
      <c r="B958" s="1"/>
      <c r="F958" s="2"/>
      <c r="H958" s="4"/>
      <c r="I958" s="3"/>
      <c r="J958" s="3"/>
      <c r="O958" s="4"/>
      <c r="P958" s="4"/>
      <c r="Q958" s="4"/>
    </row>
    <row r="959" ht="16.5" customHeight="1">
      <c r="B959" s="1"/>
      <c r="F959" s="2"/>
      <c r="H959" s="4"/>
      <c r="I959" s="3"/>
      <c r="J959" s="3"/>
      <c r="O959" s="4"/>
      <c r="P959" s="4"/>
      <c r="Q959" s="4"/>
    </row>
    <row r="960" ht="16.5" customHeight="1">
      <c r="B960" s="1"/>
      <c r="F960" s="2"/>
      <c r="H960" s="4"/>
      <c r="I960" s="3"/>
      <c r="J960" s="3"/>
      <c r="O960" s="4"/>
      <c r="P960" s="4"/>
      <c r="Q960" s="4"/>
    </row>
    <row r="961" ht="16.5" customHeight="1">
      <c r="B961" s="1"/>
      <c r="F961" s="2"/>
      <c r="H961" s="4"/>
      <c r="I961" s="3"/>
      <c r="J961" s="3"/>
      <c r="O961" s="4"/>
      <c r="P961" s="4"/>
      <c r="Q961" s="4"/>
    </row>
    <row r="962" ht="16.5" customHeight="1">
      <c r="B962" s="1"/>
      <c r="F962" s="2"/>
      <c r="H962" s="4"/>
      <c r="I962" s="3"/>
      <c r="J962" s="3"/>
      <c r="O962" s="4"/>
      <c r="P962" s="4"/>
      <c r="Q962" s="4"/>
    </row>
    <row r="963" ht="16.5" customHeight="1">
      <c r="B963" s="1"/>
      <c r="F963" s="2"/>
      <c r="H963" s="4"/>
      <c r="I963" s="3"/>
      <c r="J963" s="3"/>
      <c r="O963" s="4"/>
      <c r="P963" s="4"/>
      <c r="Q963" s="4"/>
    </row>
    <row r="964" ht="16.5" customHeight="1">
      <c r="B964" s="1"/>
      <c r="F964" s="2"/>
      <c r="H964" s="4"/>
      <c r="I964" s="3"/>
      <c r="J964" s="3"/>
      <c r="O964" s="4"/>
      <c r="P964" s="4"/>
      <c r="Q964" s="4"/>
    </row>
    <row r="965" ht="16.5" customHeight="1">
      <c r="B965" s="1"/>
      <c r="F965" s="2"/>
      <c r="H965" s="4"/>
      <c r="I965" s="3"/>
      <c r="J965" s="3"/>
      <c r="O965" s="4"/>
      <c r="P965" s="4"/>
      <c r="Q965" s="4"/>
    </row>
    <row r="966" ht="16.5" customHeight="1">
      <c r="B966" s="1"/>
      <c r="F966" s="2"/>
      <c r="H966" s="4"/>
      <c r="I966" s="3"/>
      <c r="J966" s="3"/>
      <c r="O966" s="4"/>
      <c r="P966" s="4"/>
      <c r="Q966" s="4"/>
    </row>
    <row r="967" ht="16.5" customHeight="1">
      <c r="B967" s="1"/>
      <c r="F967" s="2"/>
      <c r="H967" s="4"/>
      <c r="I967" s="3"/>
      <c r="J967" s="3"/>
      <c r="O967" s="4"/>
      <c r="P967" s="4"/>
      <c r="Q967" s="4"/>
    </row>
    <row r="968" ht="16.5" customHeight="1">
      <c r="B968" s="1"/>
      <c r="F968" s="2"/>
      <c r="H968" s="4"/>
      <c r="I968" s="3"/>
      <c r="J968" s="3"/>
      <c r="O968" s="4"/>
      <c r="P968" s="4"/>
      <c r="Q968" s="4"/>
    </row>
    <row r="969" ht="16.5" customHeight="1">
      <c r="B969" s="1"/>
      <c r="F969" s="2"/>
      <c r="H969" s="4"/>
      <c r="I969" s="3"/>
      <c r="J969" s="3"/>
      <c r="O969" s="4"/>
      <c r="P969" s="4"/>
      <c r="Q969" s="4"/>
    </row>
    <row r="970" ht="16.5" customHeight="1">
      <c r="B970" s="1"/>
      <c r="F970" s="2"/>
      <c r="H970" s="4"/>
      <c r="I970" s="3"/>
      <c r="J970" s="3"/>
      <c r="O970" s="4"/>
      <c r="P970" s="4"/>
      <c r="Q970" s="4"/>
    </row>
    <row r="971" ht="16.5" customHeight="1">
      <c r="B971" s="1"/>
      <c r="F971" s="2"/>
      <c r="H971" s="4"/>
      <c r="I971" s="3"/>
      <c r="J971" s="3"/>
      <c r="O971" s="4"/>
      <c r="P971" s="4"/>
      <c r="Q971" s="4"/>
    </row>
    <row r="972" ht="16.5" customHeight="1">
      <c r="B972" s="1"/>
      <c r="F972" s="2"/>
      <c r="H972" s="4"/>
      <c r="I972" s="3"/>
      <c r="J972" s="3"/>
      <c r="O972" s="4"/>
      <c r="P972" s="4"/>
      <c r="Q972" s="4"/>
    </row>
    <row r="973" ht="16.5" customHeight="1">
      <c r="B973" s="1"/>
      <c r="F973" s="2"/>
      <c r="H973" s="4"/>
      <c r="I973" s="3"/>
      <c r="J973" s="3"/>
      <c r="O973" s="4"/>
      <c r="P973" s="4"/>
      <c r="Q973" s="4"/>
    </row>
    <row r="974" ht="16.5" customHeight="1">
      <c r="B974" s="1"/>
      <c r="F974" s="2"/>
      <c r="H974" s="4"/>
      <c r="I974" s="3"/>
      <c r="J974" s="3"/>
      <c r="O974" s="4"/>
      <c r="P974" s="4"/>
      <c r="Q974" s="4"/>
    </row>
    <row r="975" ht="16.5" customHeight="1">
      <c r="B975" s="1"/>
      <c r="F975" s="2"/>
      <c r="H975" s="4"/>
      <c r="I975" s="3"/>
      <c r="J975" s="3"/>
      <c r="O975" s="4"/>
      <c r="P975" s="4"/>
      <c r="Q975" s="4"/>
    </row>
    <row r="976" ht="16.5" customHeight="1">
      <c r="B976" s="1"/>
      <c r="F976" s="2"/>
      <c r="H976" s="4"/>
      <c r="I976" s="3"/>
      <c r="J976" s="3"/>
      <c r="O976" s="4"/>
      <c r="P976" s="4"/>
      <c r="Q976" s="4"/>
    </row>
    <row r="977" ht="16.5" customHeight="1">
      <c r="B977" s="1"/>
      <c r="F977" s="2"/>
      <c r="H977" s="4"/>
      <c r="I977" s="3"/>
      <c r="J977" s="3"/>
      <c r="O977" s="4"/>
      <c r="P977" s="4"/>
      <c r="Q977" s="4"/>
    </row>
    <row r="978" ht="16.5" customHeight="1">
      <c r="B978" s="1"/>
      <c r="F978" s="2"/>
      <c r="H978" s="4"/>
      <c r="I978" s="3"/>
      <c r="J978" s="3"/>
      <c r="O978" s="4"/>
      <c r="P978" s="4"/>
      <c r="Q978" s="4"/>
    </row>
    <row r="979" ht="16.5" customHeight="1">
      <c r="B979" s="1"/>
      <c r="F979" s="2"/>
      <c r="H979" s="4"/>
      <c r="I979" s="3"/>
      <c r="J979" s="3"/>
      <c r="O979" s="4"/>
      <c r="P979" s="4"/>
      <c r="Q979" s="4"/>
    </row>
    <row r="980" ht="16.5" customHeight="1">
      <c r="B980" s="1"/>
      <c r="F980" s="2"/>
      <c r="H980" s="4"/>
      <c r="I980" s="3"/>
      <c r="J980" s="3"/>
      <c r="O980" s="4"/>
      <c r="P980" s="4"/>
      <c r="Q980" s="4"/>
    </row>
    <row r="981" ht="16.5" customHeight="1">
      <c r="B981" s="1"/>
      <c r="F981" s="2"/>
      <c r="H981" s="4"/>
      <c r="I981" s="3"/>
      <c r="J981" s="3"/>
      <c r="O981" s="4"/>
      <c r="P981" s="4"/>
      <c r="Q981" s="4"/>
    </row>
    <row r="982" ht="16.5" customHeight="1">
      <c r="B982" s="1"/>
      <c r="F982" s="2"/>
      <c r="H982" s="4"/>
      <c r="I982" s="3"/>
      <c r="J982" s="3"/>
      <c r="O982" s="4"/>
      <c r="P982" s="4"/>
      <c r="Q982" s="4"/>
    </row>
    <row r="983" ht="16.5" customHeight="1">
      <c r="B983" s="1"/>
      <c r="F983" s="2"/>
      <c r="H983" s="4"/>
      <c r="I983" s="3"/>
      <c r="J983" s="3"/>
      <c r="O983" s="4"/>
      <c r="P983" s="4"/>
      <c r="Q983" s="4"/>
    </row>
    <row r="984" ht="16.5" customHeight="1">
      <c r="B984" s="1"/>
      <c r="F984" s="2"/>
      <c r="H984" s="4"/>
      <c r="I984" s="3"/>
      <c r="J984" s="3"/>
      <c r="O984" s="4"/>
      <c r="P984" s="4"/>
      <c r="Q984" s="4"/>
    </row>
    <row r="985" ht="16.5" customHeight="1">
      <c r="B985" s="1"/>
      <c r="F985" s="2"/>
      <c r="H985" s="4"/>
      <c r="I985" s="3"/>
      <c r="J985" s="3"/>
      <c r="O985" s="4"/>
      <c r="P985" s="4"/>
      <c r="Q985" s="4"/>
    </row>
    <row r="986" ht="16.5" customHeight="1">
      <c r="B986" s="1"/>
      <c r="F986" s="2"/>
      <c r="H986" s="4"/>
      <c r="I986" s="3"/>
      <c r="J986" s="3"/>
      <c r="O986" s="4"/>
      <c r="P986" s="4"/>
      <c r="Q986" s="4"/>
    </row>
    <row r="987" ht="16.5" customHeight="1">
      <c r="B987" s="1"/>
      <c r="F987" s="2"/>
      <c r="H987" s="4"/>
      <c r="I987" s="3"/>
      <c r="J987" s="3"/>
      <c r="O987" s="4"/>
      <c r="P987" s="4"/>
      <c r="Q987" s="4"/>
    </row>
    <row r="988" ht="16.5" customHeight="1">
      <c r="B988" s="1"/>
      <c r="F988" s="2"/>
      <c r="H988" s="4"/>
      <c r="I988" s="3"/>
      <c r="J988" s="3"/>
      <c r="O988" s="4"/>
      <c r="P988" s="4"/>
      <c r="Q988" s="4"/>
    </row>
    <row r="989" ht="16.5" customHeight="1">
      <c r="B989" s="1"/>
      <c r="F989" s="2"/>
      <c r="H989" s="4"/>
      <c r="I989" s="3"/>
      <c r="J989" s="3"/>
      <c r="O989" s="4"/>
      <c r="P989" s="4"/>
      <c r="Q989" s="4"/>
    </row>
    <row r="990" ht="16.5" customHeight="1">
      <c r="B990" s="1"/>
      <c r="F990" s="2"/>
      <c r="H990" s="4"/>
      <c r="I990" s="3"/>
      <c r="J990" s="3"/>
      <c r="O990" s="4"/>
      <c r="P990" s="4"/>
      <c r="Q990" s="4"/>
    </row>
    <row r="991" ht="16.5" customHeight="1">
      <c r="B991" s="1"/>
      <c r="F991" s="2"/>
      <c r="H991" s="4"/>
      <c r="I991" s="3"/>
      <c r="J991" s="3"/>
      <c r="O991" s="4"/>
      <c r="P991" s="4"/>
      <c r="Q991" s="4"/>
    </row>
    <row r="992" ht="16.5" customHeight="1">
      <c r="B992" s="1"/>
      <c r="F992" s="2"/>
      <c r="H992" s="4"/>
      <c r="I992" s="3"/>
      <c r="J992" s="3"/>
      <c r="O992" s="4"/>
      <c r="P992" s="4"/>
      <c r="Q992" s="4"/>
    </row>
    <row r="993" ht="16.5" customHeight="1">
      <c r="B993" s="1"/>
      <c r="F993" s="2"/>
      <c r="H993" s="4"/>
      <c r="I993" s="3"/>
      <c r="J993" s="3"/>
      <c r="O993" s="4"/>
      <c r="P993" s="4"/>
      <c r="Q993" s="4"/>
    </row>
    <row r="994" ht="16.5" customHeight="1">
      <c r="B994" s="1"/>
      <c r="F994" s="2"/>
      <c r="H994" s="4"/>
      <c r="I994" s="3"/>
      <c r="J994" s="3"/>
      <c r="O994" s="4"/>
      <c r="P994" s="4"/>
      <c r="Q994" s="4"/>
    </row>
    <row r="995" ht="16.5" customHeight="1">
      <c r="B995" s="1"/>
      <c r="F995" s="2"/>
      <c r="H995" s="4"/>
      <c r="I995" s="3"/>
      <c r="J995" s="3"/>
      <c r="O995" s="4"/>
      <c r="P995" s="4"/>
      <c r="Q995" s="4"/>
    </row>
    <row r="996" ht="16.5" customHeight="1">
      <c r="B996" s="1"/>
      <c r="F996" s="2"/>
      <c r="H996" s="4"/>
      <c r="I996" s="3"/>
      <c r="J996" s="3"/>
      <c r="O996" s="4"/>
      <c r="P996" s="4"/>
      <c r="Q996" s="4"/>
    </row>
    <row r="997" ht="16.5" customHeight="1">
      <c r="B997" s="1"/>
      <c r="F997" s="2"/>
      <c r="H997" s="4"/>
      <c r="I997" s="3"/>
      <c r="J997" s="3"/>
      <c r="O997" s="4"/>
      <c r="P997" s="4"/>
      <c r="Q997" s="4"/>
    </row>
    <row r="998" ht="16.5" customHeight="1">
      <c r="B998" s="1"/>
      <c r="F998" s="2"/>
      <c r="H998" s="4"/>
      <c r="I998" s="3"/>
      <c r="J998" s="3"/>
      <c r="O998" s="4"/>
      <c r="P998" s="4"/>
      <c r="Q998" s="4"/>
    </row>
    <row r="999" ht="16.5" customHeight="1">
      <c r="B999" s="1"/>
      <c r="F999" s="2"/>
      <c r="H999" s="4"/>
      <c r="I999" s="3"/>
      <c r="J999" s="3"/>
      <c r="O999" s="4"/>
      <c r="P999" s="4"/>
      <c r="Q999" s="4"/>
    </row>
    <row r="1000" ht="16.5" customHeight="1">
      <c r="B1000" s="1"/>
      <c r="F1000" s="2"/>
      <c r="H1000" s="4"/>
      <c r="I1000" s="3"/>
      <c r="J1000" s="3"/>
      <c r="O1000" s="4"/>
      <c r="P1000" s="4"/>
      <c r="Q1000" s="4"/>
    </row>
    <row r="1001" ht="16.5" customHeight="1">
      <c r="B1001" s="1"/>
      <c r="F1001" s="2"/>
      <c r="H1001" s="4"/>
      <c r="I1001" s="3"/>
      <c r="J1001" s="3"/>
      <c r="O1001" s="4"/>
      <c r="P1001" s="4"/>
      <c r="Q1001" s="4"/>
    </row>
    <row r="1002" ht="16.5" customHeight="1">
      <c r="B1002" s="1"/>
      <c r="F1002" s="2"/>
      <c r="H1002" s="4"/>
      <c r="I1002" s="3"/>
      <c r="J1002" s="3"/>
      <c r="O1002" s="4"/>
      <c r="P1002" s="4"/>
      <c r="Q1002" s="4"/>
    </row>
    <row r="1003" ht="16.5" customHeight="1">
      <c r="B1003" s="1"/>
      <c r="F1003" s="2"/>
      <c r="H1003" s="4"/>
      <c r="I1003" s="3"/>
      <c r="J1003" s="3"/>
      <c r="O1003" s="4"/>
      <c r="P1003" s="4"/>
      <c r="Q1003" s="4"/>
    </row>
    <row r="1004" ht="16.5" customHeight="1">
      <c r="B1004" s="1"/>
      <c r="F1004" s="2"/>
      <c r="H1004" s="4"/>
      <c r="I1004" s="3"/>
      <c r="J1004" s="3"/>
      <c r="O1004" s="4"/>
      <c r="P1004" s="4"/>
      <c r="Q1004" s="4"/>
    </row>
    <row r="1005" ht="16.5" customHeight="1">
      <c r="B1005" s="1"/>
      <c r="F1005" s="2"/>
      <c r="H1005" s="4"/>
      <c r="I1005" s="3"/>
      <c r="J1005" s="3"/>
      <c r="O1005" s="4"/>
      <c r="P1005" s="4"/>
      <c r="Q1005" s="4"/>
    </row>
    <row r="1006" ht="16.5" customHeight="1">
      <c r="B1006" s="1"/>
      <c r="F1006" s="2"/>
      <c r="H1006" s="4"/>
      <c r="I1006" s="3"/>
      <c r="J1006" s="3"/>
      <c r="O1006" s="4"/>
      <c r="P1006" s="4"/>
      <c r="Q1006" s="4"/>
    </row>
    <row r="1007" ht="16.5" customHeight="1">
      <c r="B1007" s="1"/>
      <c r="F1007" s="2"/>
      <c r="H1007" s="4"/>
      <c r="I1007" s="3"/>
      <c r="J1007" s="3"/>
      <c r="O1007" s="4"/>
      <c r="P1007" s="4"/>
      <c r="Q1007" s="4"/>
    </row>
    <row r="1008" ht="16.5" customHeight="1">
      <c r="B1008" s="1"/>
      <c r="F1008" s="2"/>
      <c r="H1008" s="4"/>
      <c r="I1008" s="3"/>
      <c r="J1008" s="3"/>
      <c r="O1008" s="4"/>
      <c r="P1008" s="4"/>
      <c r="Q1008" s="4"/>
    </row>
    <row r="1009" ht="16.5" customHeight="1">
      <c r="B1009" s="1"/>
      <c r="F1009" s="2"/>
      <c r="H1009" s="4"/>
      <c r="I1009" s="3"/>
      <c r="J1009" s="3"/>
      <c r="O1009" s="4"/>
      <c r="P1009" s="4"/>
      <c r="Q1009" s="4"/>
    </row>
    <row r="1010" ht="16.5" customHeight="1">
      <c r="B1010" s="1"/>
      <c r="F1010" s="2"/>
      <c r="H1010" s="4"/>
      <c r="I1010" s="3"/>
      <c r="J1010" s="3"/>
      <c r="O1010" s="4"/>
      <c r="P1010" s="4"/>
      <c r="Q1010" s="4"/>
    </row>
    <row r="1011" ht="16.5" customHeight="1">
      <c r="B1011" s="1"/>
      <c r="F1011" s="2"/>
      <c r="H1011" s="4"/>
      <c r="I1011" s="3"/>
      <c r="J1011" s="3"/>
      <c r="O1011" s="4"/>
      <c r="P1011" s="4"/>
      <c r="Q1011" s="4"/>
    </row>
    <row r="1012" ht="16.5" customHeight="1">
      <c r="B1012" s="1"/>
      <c r="F1012" s="2"/>
      <c r="H1012" s="4"/>
      <c r="I1012" s="3"/>
      <c r="J1012" s="3"/>
      <c r="O1012" s="4"/>
      <c r="P1012" s="4"/>
      <c r="Q1012" s="4"/>
    </row>
    <row r="1013" ht="16.5" customHeight="1">
      <c r="B1013" s="1"/>
      <c r="F1013" s="2"/>
      <c r="H1013" s="4"/>
      <c r="I1013" s="3"/>
      <c r="J1013" s="3"/>
      <c r="O1013" s="4"/>
      <c r="P1013" s="4"/>
      <c r="Q1013" s="4"/>
    </row>
    <row r="1014" ht="16.5" customHeight="1">
      <c r="B1014" s="1"/>
      <c r="F1014" s="2"/>
      <c r="H1014" s="4"/>
      <c r="I1014" s="3"/>
      <c r="J1014" s="3"/>
      <c r="O1014" s="4"/>
      <c r="P1014" s="4"/>
      <c r="Q1014" s="4"/>
    </row>
    <row r="1015" ht="16.5" customHeight="1">
      <c r="B1015" s="1"/>
      <c r="F1015" s="2"/>
      <c r="H1015" s="4"/>
      <c r="I1015" s="3"/>
      <c r="J1015" s="3"/>
      <c r="O1015" s="4"/>
      <c r="P1015" s="4"/>
      <c r="Q1015" s="4"/>
    </row>
    <row r="1016" ht="16.5" customHeight="1">
      <c r="B1016" s="1"/>
      <c r="F1016" s="2"/>
      <c r="H1016" s="4"/>
      <c r="I1016" s="3"/>
      <c r="J1016" s="3"/>
      <c r="O1016" s="4"/>
      <c r="P1016" s="4"/>
      <c r="Q1016" s="4"/>
    </row>
    <row r="1017" ht="16.5" customHeight="1">
      <c r="B1017" s="1"/>
      <c r="F1017" s="2"/>
      <c r="H1017" s="4"/>
      <c r="I1017" s="3"/>
      <c r="J1017" s="3"/>
      <c r="O1017" s="4"/>
      <c r="P1017" s="4"/>
      <c r="Q1017" s="4"/>
    </row>
    <row r="1018" ht="16.5" customHeight="1">
      <c r="B1018" s="1"/>
      <c r="F1018" s="2"/>
      <c r="H1018" s="4"/>
      <c r="I1018" s="3"/>
      <c r="J1018" s="3"/>
      <c r="O1018" s="4"/>
      <c r="P1018" s="4"/>
      <c r="Q1018" s="4"/>
    </row>
    <row r="1019" ht="16.5" customHeight="1">
      <c r="B1019" s="1"/>
      <c r="F1019" s="2"/>
      <c r="H1019" s="4"/>
      <c r="I1019" s="3"/>
      <c r="J1019" s="3"/>
      <c r="O1019" s="4"/>
      <c r="P1019" s="4"/>
      <c r="Q1019" s="4"/>
    </row>
    <row r="1020" ht="16.5" customHeight="1">
      <c r="B1020" s="1"/>
      <c r="F1020" s="2"/>
      <c r="H1020" s="4"/>
      <c r="I1020" s="3"/>
      <c r="J1020" s="3"/>
      <c r="O1020" s="4"/>
      <c r="P1020" s="4"/>
      <c r="Q1020" s="4"/>
    </row>
    <row r="1021" ht="16.5" customHeight="1">
      <c r="B1021" s="1"/>
      <c r="F1021" s="2"/>
      <c r="H1021" s="4"/>
      <c r="I1021" s="3"/>
      <c r="J1021" s="3"/>
      <c r="O1021" s="4"/>
      <c r="P1021" s="4"/>
      <c r="Q1021" s="4"/>
    </row>
    <row r="1022" ht="16.5" customHeight="1">
      <c r="B1022" s="1"/>
      <c r="F1022" s="2"/>
      <c r="H1022" s="4"/>
      <c r="I1022" s="3"/>
      <c r="J1022" s="3"/>
      <c r="O1022" s="4"/>
      <c r="P1022" s="4"/>
      <c r="Q1022" s="4"/>
    </row>
  </sheetData>
  <autoFilter ref="$B$3:$M$233"/>
  <mergeCells count="1">
    <mergeCell ref="B2:I2"/>
  </mergeCells>
  <printOptions/>
  <pageMargins bottom="0.7480314960629921" footer="0.0" header="0.0" left="0.7086614173228347" right="0.7086614173228347" top="0.7480314960629921"/>
  <pageSetup paperSize="9" orientation="landscape"/>
  <rowBreaks count="1" manualBreakCount="1">
    <brk id="78" man="1"/>
  </rowBreaks>
  <colBreaks count="1" manualBreakCount="1">
    <brk id="13" man="1"/>
  </colBrea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86"/>
    <col customWidth="1" min="2" max="2" width="13.71"/>
    <col customWidth="1" min="3" max="3" width="23.86"/>
    <col customWidth="1" min="4" max="4" width="9.86"/>
    <col customWidth="1" min="5" max="5" width="7.71"/>
    <col customWidth="1" min="6" max="6" width="8.71"/>
    <col customWidth="1" min="7" max="7" width="10.43"/>
    <col customWidth="1" min="8" max="8" width="8.86"/>
    <col customWidth="1" min="9" max="9" width="8.43"/>
    <col customWidth="1" min="10" max="10" width="9.71"/>
    <col customWidth="1" min="11" max="11" width="13.57"/>
    <col customWidth="1" min="12" max="12" width="1.71"/>
    <col customWidth="1" min="13" max="21" width="8.71"/>
  </cols>
  <sheetData>
    <row r="1" ht="10.5" customHeight="1">
      <c r="B1" s="123"/>
      <c r="E1" s="33"/>
      <c r="G1" s="4"/>
      <c r="H1" s="4"/>
      <c r="I1" s="3"/>
      <c r="K1" s="124"/>
    </row>
    <row r="2" ht="35.25" customHeight="1">
      <c r="B2" s="40" t="s">
        <v>371</v>
      </c>
      <c r="I2" s="5"/>
      <c r="K2" s="124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5" t="s">
        <v>374</v>
      </c>
    </row>
    <row r="4" ht="16.5" customHeight="1">
      <c r="B4" s="126">
        <v>45649.0</v>
      </c>
      <c r="C4" s="17"/>
      <c r="D4" s="17"/>
      <c r="E4" s="34">
        <v>200.0</v>
      </c>
      <c r="F4" s="17"/>
      <c r="G4" s="16">
        <v>200.0</v>
      </c>
      <c r="H4" s="16"/>
      <c r="I4" s="42">
        <v>0.84</v>
      </c>
      <c r="J4" s="17"/>
      <c r="K4" s="127"/>
      <c r="M4" s="20" t="s">
        <v>375</v>
      </c>
    </row>
    <row r="5" ht="16.5" customHeight="1">
      <c r="B5" s="126">
        <v>45723.0</v>
      </c>
      <c r="C5" s="17" t="s">
        <v>342</v>
      </c>
      <c r="D5" s="17"/>
      <c r="E5" s="34"/>
      <c r="F5" s="17">
        <v>42.77</v>
      </c>
      <c r="G5" s="16">
        <f t="shared" ref="G5:G9" si="1">G4+E5-F5</f>
        <v>157.23</v>
      </c>
      <c r="H5" s="16"/>
      <c r="I5" s="17"/>
      <c r="J5" s="17"/>
      <c r="K5" s="127"/>
    </row>
    <row r="6" ht="16.5" customHeight="1">
      <c r="B6" s="126">
        <v>45737.0</v>
      </c>
      <c r="C6" s="17" t="s">
        <v>378</v>
      </c>
      <c r="D6" s="17"/>
      <c r="E6" s="34"/>
      <c r="F6" s="17">
        <v>1.0</v>
      </c>
      <c r="G6" s="16">
        <f t="shared" si="1"/>
        <v>156.23</v>
      </c>
      <c r="H6" s="16"/>
      <c r="I6" s="17"/>
      <c r="J6" s="17"/>
      <c r="K6" s="127"/>
    </row>
    <row r="7" ht="16.5" customHeight="1">
      <c r="B7" s="126">
        <v>45737.0</v>
      </c>
      <c r="C7" s="17" t="s">
        <v>45</v>
      </c>
      <c r="D7" s="17"/>
      <c r="E7" s="34">
        <v>820.0</v>
      </c>
      <c r="F7" s="17"/>
      <c r="G7" s="16">
        <f t="shared" si="1"/>
        <v>976.23</v>
      </c>
      <c r="H7" s="16"/>
      <c r="I7" s="17"/>
      <c r="J7" s="17"/>
      <c r="K7" s="127"/>
      <c r="M7" s="20" t="s">
        <v>379</v>
      </c>
    </row>
    <row r="8" ht="16.5" customHeight="1">
      <c r="B8" s="126">
        <v>45810.0</v>
      </c>
      <c r="C8" s="17" t="s">
        <v>342</v>
      </c>
      <c r="D8" s="17"/>
      <c r="E8" s="34"/>
      <c r="F8" s="17">
        <v>80.0</v>
      </c>
      <c r="G8" s="16">
        <f t="shared" si="1"/>
        <v>896.23</v>
      </c>
      <c r="H8" s="16"/>
      <c r="I8" s="17"/>
      <c r="J8" s="17"/>
      <c r="K8" s="127"/>
    </row>
    <row r="9" ht="16.5" customHeight="1">
      <c r="B9" s="126">
        <v>45835.0</v>
      </c>
      <c r="C9" s="17" t="s">
        <v>344</v>
      </c>
      <c r="D9" s="17"/>
      <c r="E9" s="34"/>
      <c r="F9" s="17">
        <v>227.5</v>
      </c>
      <c r="G9" s="16">
        <f t="shared" si="1"/>
        <v>668.73</v>
      </c>
      <c r="H9" s="16"/>
      <c r="I9" s="17"/>
      <c r="J9" s="17"/>
      <c r="K9" s="127">
        <f>F8+F9</f>
        <v>307.5</v>
      </c>
    </row>
    <row r="10" ht="16.5" customHeight="1">
      <c r="B10" s="126">
        <v>45839.0</v>
      </c>
      <c r="C10" s="17"/>
      <c r="D10" s="17" t="s">
        <v>14</v>
      </c>
      <c r="E10" s="34"/>
      <c r="F10" s="17"/>
      <c r="G10" s="16">
        <v>661.0</v>
      </c>
      <c r="H10" s="16"/>
      <c r="I10" s="17">
        <v>-8.0</v>
      </c>
      <c r="J10" s="17"/>
      <c r="K10" s="127"/>
    </row>
    <row r="11" ht="16.5" customHeight="1">
      <c r="B11" s="126">
        <v>45853.0</v>
      </c>
      <c r="C11" s="17" t="s">
        <v>381</v>
      </c>
      <c r="D11" s="17"/>
      <c r="E11" s="34">
        <v>1230.0</v>
      </c>
      <c r="F11" s="17"/>
      <c r="G11" s="16">
        <f t="shared" ref="G11:G13" si="2">G10+E11-F11</f>
        <v>1891</v>
      </c>
      <c r="H11" s="16"/>
      <c r="I11" s="17"/>
      <c r="J11" s="17"/>
      <c r="K11" s="127"/>
      <c r="M11" s="20" t="s">
        <v>382</v>
      </c>
    </row>
    <row r="12" ht="16.5" customHeight="1">
      <c r="B12" s="126">
        <v>45855.0</v>
      </c>
      <c r="C12" s="17" t="s">
        <v>344</v>
      </c>
      <c r="D12" s="17"/>
      <c r="E12" s="34"/>
      <c r="F12" s="17">
        <v>182.0</v>
      </c>
      <c r="G12" s="16">
        <f t="shared" si="2"/>
        <v>1709</v>
      </c>
      <c r="H12" s="16"/>
      <c r="I12" s="17"/>
      <c r="J12" s="17"/>
      <c r="K12" s="127">
        <f>F12</f>
        <v>182</v>
      </c>
    </row>
    <row r="13" ht="16.5" customHeight="1">
      <c r="B13" s="126">
        <v>45870.0</v>
      </c>
      <c r="C13" s="17" t="s">
        <v>344</v>
      </c>
      <c r="D13" s="17"/>
      <c r="E13" s="34"/>
      <c r="F13" s="17">
        <v>182.0</v>
      </c>
      <c r="G13" s="16">
        <f t="shared" si="2"/>
        <v>1527</v>
      </c>
      <c r="H13" s="16"/>
      <c r="I13" s="17"/>
      <c r="J13" s="17"/>
      <c r="K13" s="127"/>
    </row>
    <row r="14" ht="16.5" customHeight="1">
      <c r="B14" s="126">
        <v>45881.0</v>
      </c>
      <c r="C14" s="17"/>
      <c r="D14" s="17" t="s">
        <v>14</v>
      </c>
      <c r="E14" s="34"/>
      <c r="F14" s="17"/>
      <c r="G14" s="16">
        <v>1514.0</v>
      </c>
      <c r="H14" s="16"/>
      <c r="I14" s="17"/>
      <c r="J14" s="17"/>
      <c r="K14" s="127">
        <f>F13+F14</f>
        <v>182</v>
      </c>
    </row>
    <row r="15" ht="16.5" customHeight="1">
      <c r="B15" s="126">
        <v>45902.0</v>
      </c>
      <c r="C15" s="17"/>
      <c r="D15" s="17" t="s">
        <v>14</v>
      </c>
      <c r="E15" s="34"/>
      <c r="F15" s="17"/>
      <c r="G15" s="16">
        <v>1514.0</v>
      </c>
      <c r="H15" s="16"/>
      <c r="I15" s="17"/>
      <c r="J15" s="17"/>
      <c r="K15" s="127"/>
    </row>
    <row r="16" ht="16.5" customHeight="1">
      <c r="B16" s="126">
        <v>45903.0</v>
      </c>
      <c r="C16" s="17" t="s">
        <v>381</v>
      </c>
      <c r="D16" s="17"/>
      <c r="E16" s="34">
        <v>1230.0</v>
      </c>
      <c r="F16" s="17"/>
      <c r="G16" s="16">
        <f>G14+E16-F16</f>
        <v>2744</v>
      </c>
      <c r="H16" s="16"/>
      <c r="I16" s="17"/>
      <c r="J16" s="17"/>
      <c r="K16" s="127"/>
      <c r="M16" s="20" t="s">
        <v>382</v>
      </c>
    </row>
    <row r="17" ht="16.5" customHeight="1">
      <c r="B17" s="126">
        <v>45903.0</v>
      </c>
      <c r="C17" s="17"/>
      <c r="D17" s="17" t="s">
        <v>262</v>
      </c>
      <c r="E17" s="34"/>
      <c r="F17" s="17">
        <v>0.2</v>
      </c>
      <c r="G17" s="16">
        <f t="shared" ref="G17:G22" si="3">G16+E17-F17</f>
        <v>2743.8</v>
      </c>
      <c r="H17" s="16"/>
      <c r="I17" s="17"/>
      <c r="J17" s="17"/>
      <c r="K17" s="127"/>
    </row>
    <row r="18" ht="16.5" customHeight="1">
      <c r="B18" s="126">
        <v>45908.0</v>
      </c>
      <c r="C18" s="17" t="s">
        <v>344</v>
      </c>
      <c r="D18" s="17"/>
      <c r="E18" s="34"/>
      <c r="F18" s="17">
        <v>72.7</v>
      </c>
      <c r="G18" s="16">
        <f t="shared" si="3"/>
        <v>2671.1</v>
      </c>
      <c r="H18" s="16"/>
      <c r="I18" s="17"/>
      <c r="J18" s="17"/>
      <c r="K18" s="127"/>
    </row>
    <row r="19" ht="16.5" customHeight="1">
      <c r="B19" s="126">
        <v>45915.0</v>
      </c>
      <c r="C19" s="17" t="s">
        <v>344</v>
      </c>
      <c r="D19" s="17"/>
      <c r="E19" s="34"/>
      <c r="F19" s="17">
        <v>273.0</v>
      </c>
      <c r="G19" s="16">
        <f t="shared" si="3"/>
        <v>2398.1</v>
      </c>
      <c r="H19" s="16"/>
      <c r="I19" s="17"/>
      <c r="J19" s="17"/>
      <c r="K19" s="127"/>
    </row>
    <row r="20" ht="16.5" customHeight="1">
      <c r="B20" s="126">
        <v>45926.0</v>
      </c>
      <c r="C20" s="17" t="s">
        <v>344</v>
      </c>
      <c r="D20" s="17"/>
      <c r="E20" s="34"/>
      <c r="F20" s="17">
        <v>136.5</v>
      </c>
      <c r="G20" s="16">
        <f t="shared" si="3"/>
        <v>2261.6</v>
      </c>
      <c r="H20" s="16"/>
      <c r="I20" s="17"/>
      <c r="J20" s="128">
        <f t="shared" ref="J20:J21" si="4">G20/205</f>
        <v>11.03219512</v>
      </c>
      <c r="K20" s="127">
        <f>F17+F18+F19+F20</f>
        <v>482.4</v>
      </c>
      <c r="M20" s="20" t="s">
        <v>386</v>
      </c>
    </row>
    <row r="21" ht="16.5" customHeight="1">
      <c r="B21" s="126">
        <v>45943.0</v>
      </c>
      <c r="C21" s="17" t="s">
        <v>290</v>
      </c>
      <c r="D21" s="17"/>
      <c r="E21" s="34"/>
      <c r="F21" s="17">
        <v>225.0</v>
      </c>
      <c r="G21" s="16">
        <f t="shared" si="3"/>
        <v>2036.6</v>
      </c>
      <c r="H21" s="16"/>
      <c r="I21" s="17"/>
      <c r="J21" s="128">
        <f t="shared" si="4"/>
        <v>9.934634146</v>
      </c>
      <c r="K21" s="127"/>
    </row>
    <row r="22" ht="16.5" customHeight="1">
      <c r="B22" s="126">
        <v>45954.0</v>
      </c>
      <c r="C22" s="17" t="s">
        <v>290</v>
      </c>
      <c r="D22" s="17"/>
      <c r="E22" s="34"/>
      <c r="F22" s="17">
        <v>135.0</v>
      </c>
      <c r="G22" s="16">
        <f t="shared" si="3"/>
        <v>1901.6</v>
      </c>
      <c r="H22" s="16"/>
      <c r="I22" s="17"/>
      <c r="J22" s="17"/>
      <c r="K22" s="127"/>
    </row>
    <row r="23" ht="16.5" customHeight="1">
      <c r="B23" s="126">
        <v>45961.0</v>
      </c>
      <c r="C23" s="17"/>
      <c r="D23" s="17" t="s">
        <v>14</v>
      </c>
      <c r="E23" s="34"/>
      <c r="F23" s="17"/>
      <c r="G23" s="16">
        <v>1908.0</v>
      </c>
      <c r="H23" s="16"/>
      <c r="I23" s="17"/>
      <c r="J23" s="17"/>
      <c r="K23" s="127">
        <f>F21+F22</f>
        <v>360</v>
      </c>
    </row>
    <row r="24" ht="16.5" customHeight="1">
      <c r="B24" s="126">
        <v>45965.0</v>
      </c>
      <c r="C24" s="17" t="s">
        <v>292</v>
      </c>
      <c r="D24" s="17"/>
      <c r="E24" s="34"/>
      <c r="F24" s="17">
        <v>135.0</v>
      </c>
      <c r="G24" s="16">
        <f t="shared" ref="G24:G27" si="5">G23+E24-F24</f>
        <v>1773</v>
      </c>
      <c r="H24" s="16"/>
      <c r="I24" s="17"/>
      <c r="J24" s="17"/>
      <c r="K24" s="127"/>
    </row>
    <row r="25" ht="16.5" customHeight="1">
      <c r="B25" s="126">
        <v>45978.0</v>
      </c>
      <c r="C25" s="17" t="s">
        <v>292</v>
      </c>
      <c r="D25" s="17"/>
      <c r="E25" s="34"/>
      <c r="F25" s="17">
        <v>135.0</v>
      </c>
      <c r="G25" s="16">
        <f t="shared" si="5"/>
        <v>1638</v>
      </c>
      <c r="H25" s="16"/>
      <c r="I25" s="17"/>
      <c r="J25" s="17"/>
      <c r="K25" s="127"/>
    </row>
    <row r="26" ht="16.5" customHeight="1">
      <c r="B26" s="126">
        <v>45981.0</v>
      </c>
      <c r="C26" s="17" t="s">
        <v>292</v>
      </c>
      <c r="D26" s="17"/>
      <c r="E26" s="34"/>
      <c r="F26" s="17">
        <v>45.0</v>
      </c>
      <c r="G26" s="16">
        <f t="shared" si="5"/>
        <v>1593</v>
      </c>
      <c r="H26" s="16"/>
      <c r="I26" s="17"/>
      <c r="J26" s="17"/>
      <c r="K26" s="127">
        <f>F24+F25+F26</f>
        <v>315</v>
      </c>
    </row>
    <row r="27" ht="16.5" customHeight="1">
      <c r="B27" s="126">
        <v>45992.0</v>
      </c>
      <c r="C27" s="17" t="s">
        <v>292</v>
      </c>
      <c r="D27" s="17"/>
      <c r="E27" s="34"/>
      <c r="F27" s="17">
        <v>225.0</v>
      </c>
      <c r="G27" s="16">
        <f t="shared" si="5"/>
        <v>1368</v>
      </c>
      <c r="H27" s="16"/>
      <c r="I27" s="17"/>
      <c r="J27" s="17"/>
      <c r="K27" s="127"/>
    </row>
    <row r="28" ht="16.5" customHeight="1">
      <c r="B28" s="126">
        <v>45993.0</v>
      </c>
      <c r="C28" s="17" t="s">
        <v>14</v>
      </c>
      <c r="D28" s="17"/>
      <c r="E28" s="34"/>
      <c r="F28" s="17"/>
      <c r="G28" s="16">
        <v>1350.0</v>
      </c>
      <c r="H28" s="16"/>
      <c r="I28" s="17"/>
      <c r="J28" s="17"/>
      <c r="K28" s="127"/>
    </row>
    <row r="29" ht="16.5" customHeight="1">
      <c r="B29" s="126">
        <v>46003.0</v>
      </c>
      <c r="C29" s="17" t="s">
        <v>293</v>
      </c>
      <c r="D29" s="17"/>
      <c r="E29" s="34"/>
      <c r="F29" s="17">
        <v>180.0</v>
      </c>
      <c r="G29" s="16">
        <f>G28+E29-F29</f>
        <v>1170</v>
      </c>
      <c r="H29" s="16"/>
      <c r="I29" s="17"/>
      <c r="J29" s="17"/>
      <c r="K29" s="127">
        <f>F27+F28+F29</f>
        <v>405</v>
      </c>
      <c r="N29" s="20" t="s">
        <v>387</v>
      </c>
      <c r="O29" s="20" t="s">
        <v>382</v>
      </c>
      <c r="P29" s="20" t="s">
        <v>388</v>
      </c>
    </row>
    <row r="30" ht="16.5" customHeight="1">
      <c r="B30" s="126">
        <v>46024.0</v>
      </c>
      <c r="C30" s="17" t="s">
        <v>14</v>
      </c>
      <c r="D30" s="17"/>
      <c r="E30" s="34"/>
      <c r="F30" s="17"/>
      <c r="G30" s="16">
        <v>1170.0</v>
      </c>
      <c r="H30" s="16"/>
      <c r="I30" s="17"/>
      <c r="J30" s="17"/>
      <c r="K30" s="127"/>
    </row>
    <row r="31" ht="16.5" customHeight="1">
      <c r="B31" s="126">
        <v>46025.0</v>
      </c>
      <c r="C31" s="17" t="s">
        <v>315</v>
      </c>
      <c r="D31" s="17"/>
      <c r="E31" s="34"/>
      <c r="F31" s="17">
        <v>180.0</v>
      </c>
      <c r="G31" s="16">
        <f t="shared" ref="G31:G33" si="6">G30+E31-F31</f>
        <v>990</v>
      </c>
      <c r="H31" s="16"/>
      <c r="I31" s="17"/>
      <c r="J31" s="17"/>
      <c r="K31" s="127"/>
    </row>
    <row r="32" ht="16.5" customHeight="1">
      <c r="B32" s="126">
        <v>46049.0</v>
      </c>
      <c r="C32" s="17" t="s">
        <v>317</v>
      </c>
      <c r="D32" s="17"/>
      <c r="E32" s="34"/>
      <c r="F32" s="17">
        <v>135.0</v>
      </c>
      <c r="G32" s="16">
        <f t="shared" si="6"/>
        <v>855</v>
      </c>
      <c r="H32" s="16"/>
      <c r="I32" s="17"/>
      <c r="J32" s="17"/>
      <c r="K32" s="127">
        <f>F31+F32</f>
        <v>315</v>
      </c>
    </row>
    <row r="33" ht="16.5" customHeight="1">
      <c r="B33" s="126">
        <v>46051.0</v>
      </c>
      <c r="C33" s="17" t="s">
        <v>389</v>
      </c>
      <c r="D33" s="17"/>
      <c r="E33" s="34"/>
      <c r="F33" s="17">
        <v>1.0</v>
      </c>
      <c r="G33" s="16">
        <f t="shared" si="6"/>
        <v>854</v>
      </c>
      <c r="H33" s="16"/>
      <c r="I33" s="17"/>
      <c r="J33" s="17"/>
      <c r="K33" s="127"/>
    </row>
    <row r="34" ht="16.5" customHeight="1">
      <c r="B34" s="126">
        <v>46052.0</v>
      </c>
      <c r="C34" s="17" t="s">
        <v>14</v>
      </c>
      <c r="D34" s="17"/>
      <c r="E34" s="34"/>
      <c r="F34" s="17"/>
      <c r="G34" s="16">
        <v>840.0</v>
      </c>
      <c r="H34" s="16"/>
      <c r="I34" s="17"/>
      <c r="J34" s="17"/>
      <c r="K34" s="129">
        <v>136.0</v>
      </c>
    </row>
    <row r="35" ht="16.5" customHeight="1">
      <c r="B35" s="126">
        <v>46072.0</v>
      </c>
      <c r="C35" s="17" t="s">
        <v>317</v>
      </c>
      <c r="D35" s="17"/>
      <c r="E35" s="34"/>
      <c r="F35" s="17">
        <v>135.0</v>
      </c>
      <c r="G35" s="16">
        <f t="shared" ref="G35:G54" si="7">G34+E35-F35</f>
        <v>705</v>
      </c>
      <c r="H35" s="16"/>
      <c r="I35" s="17"/>
      <c r="J35" s="17"/>
      <c r="K35" s="127"/>
    </row>
    <row r="36" ht="16.5" customHeight="1">
      <c r="B36" s="126">
        <v>46080.0</v>
      </c>
      <c r="C36" s="17" t="s">
        <v>300</v>
      </c>
      <c r="D36" s="17"/>
      <c r="E36" s="34"/>
      <c r="F36" s="17">
        <v>45.0</v>
      </c>
      <c r="G36" s="16">
        <f t="shared" si="7"/>
        <v>660</v>
      </c>
      <c r="H36" s="16"/>
      <c r="I36" s="17"/>
      <c r="J36" s="17"/>
      <c r="K36" s="129">
        <v>180.0</v>
      </c>
    </row>
    <row r="37" ht="16.5" customHeight="1">
      <c r="B37" s="126">
        <v>46084.0</v>
      </c>
      <c r="C37" s="17" t="s">
        <v>393</v>
      </c>
      <c r="D37" s="17"/>
      <c r="E37" s="34"/>
      <c r="F37" s="17">
        <v>20.0</v>
      </c>
      <c r="G37" s="16">
        <f t="shared" si="7"/>
        <v>640</v>
      </c>
      <c r="H37" s="16"/>
      <c r="I37" s="17"/>
      <c r="J37" s="17"/>
      <c r="K37" s="127"/>
    </row>
    <row r="38" ht="16.5" customHeight="1">
      <c r="B38" s="126">
        <v>46092.0</v>
      </c>
      <c r="C38" s="17" t="s">
        <v>300</v>
      </c>
      <c r="D38" s="17"/>
      <c r="E38" s="34"/>
      <c r="F38" s="17">
        <v>45.0</v>
      </c>
      <c r="G38" s="16">
        <f t="shared" si="7"/>
        <v>595</v>
      </c>
      <c r="H38" s="16"/>
      <c r="I38" s="17"/>
      <c r="J38" s="17"/>
      <c r="K38" s="127"/>
    </row>
    <row r="39" ht="16.5" customHeight="1">
      <c r="B39" s="130">
        <v>46111.0</v>
      </c>
      <c r="C39" s="42" t="s">
        <v>395</v>
      </c>
      <c r="D39" s="17"/>
      <c r="E39" s="34"/>
      <c r="F39" s="42">
        <v>45.0</v>
      </c>
      <c r="G39" s="16">
        <f t="shared" si="7"/>
        <v>550</v>
      </c>
      <c r="H39" s="16"/>
      <c r="I39" s="17"/>
      <c r="J39" s="17"/>
      <c r="K39" s="129">
        <v>110.0</v>
      </c>
    </row>
    <row r="40" ht="16.5" customHeight="1">
      <c r="B40" s="130">
        <v>46113.0</v>
      </c>
      <c r="C40" s="42" t="s">
        <v>295</v>
      </c>
      <c r="D40" s="17"/>
      <c r="E40" s="34"/>
      <c r="F40" s="42">
        <v>180.0</v>
      </c>
      <c r="G40" s="16">
        <f t="shared" si="7"/>
        <v>370</v>
      </c>
      <c r="H40" s="16"/>
      <c r="I40" s="17"/>
      <c r="J40" s="17"/>
      <c r="K40" s="127"/>
    </row>
    <row r="41" ht="16.5" customHeight="1">
      <c r="B41" s="130">
        <v>46119.0</v>
      </c>
      <c r="C41" s="42" t="s">
        <v>62</v>
      </c>
      <c r="D41" s="17"/>
      <c r="E41" s="72">
        <v>1230.0</v>
      </c>
      <c r="F41" s="42"/>
      <c r="G41" s="16">
        <f t="shared" si="7"/>
        <v>1600</v>
      </c>
      <c r="H41" s="16"/>
      <c r="I41" s="17"/>
      <c r="J41" s="42" t="s">
        <v>166</v>
      </c>
      <c r="K41" s="127"/>
    </row>
    <row r="42" ht="16.5" customHeight="1">
      <c r="B42" s="130">
        <v>46122.0</v>
      </c>
      <c r="C42" s="42" t="s">
        <v>361</v>
      </c>
      <c r="D42" s="17"/>
      <c r="E42" s="34"/>
      <c r="F42" s="42">
        <v>225.0</v>
      </c>
      <c r="G42" s="16">
        <f t="shared" si="7"/>
        <v>1375</v>
      </c>
      <c r="H42" s="16"/>
      <c r="I42" s="42">
        <v>0.87</v>
      </c>
      <c r="J42" s="17"/>
      <c r="K42" s="127"/>
    </row>
    <row r="43" ht="16.5" customHeight="1">
      <c r="B43" s="130">
        <v>46139.0</v>
      </c>
      <c r="C43" s="42" t="s">
        <v>307</v>
      </c>
      <c r="D43" s="17"/>
      <c r="E43" s="34"/>
      <c r="F43" s="42">
        <v>225.0</v>
      </c>
      <c r="G43" s="16">
        <f t="shared" si="7"/>
        <v>1150</v>
      </c>
      <c r="H43" s="16"/>
      <c r="I43" s="17"/>
      <c r="J43" s="17"/>
      <c r="K43" s="129">
        <v>630.0</v>
      </c>
      <c r="N43" s="44" t="s">
        <v>401</v>
      </c>
    </row>
    <row r="44" ht="16.5" customHeight="1">
      <c r="B44" s="130">
        <v>46156.0</v>
      </c>
      <c r="C44" s="42" t="s">
        <v>62</v>
      </c>
      <c r="D44" s="17"/>
      <c r="E44" s="72">
        <v>1230.0</v>
      </c>
      <c r="F44" s="17"/>
      <c r="G44" s="16">
        <f t="shared" si="7"/>
        <v>2380</v>
      </c>
      <c r="H44" s="16"/>
      <c r="I44" s="17"/>
      <c r="J44" s="42" t="s">
        <v>166</v>
      </c>
      <c r="K44" s="127"/>
      <c r="N44" s="44" t="s">
        <v>402</v>
      </c>
    </row>
    <row r="45" ht="16.5" customHeight="1">
      <c r="B45" s="130">
        <v>46164.0</v>
      </c>
      <c r="C45" s="42" t="s">
        <v>295</v>
      </c>
      <c r="D45" s="17"/>
      <c r="E45" s="34"/>
      <c r="F45" s="42">
        <v>180.0</v>
      </c>
      <c r="G45" s="16">
        <f t="shared" si="7"/>
        <v>2200</v>
      </c>
      <c r="H45" s="16"/>
      <c r="I45" s="17"/>
      <c r="J45" s="17"/>
      <c r="K45" s="127"/>
      <c r="N45" s="44" t="s">
        <v>404</v>
      </c>
    </row>
    <row r="46" ht="16.5" customHeight="1">
      <c r="B46" s="130">
        <v>46169.0</v>
      </c>
      <c r="C46" s="41" t="s">
        <v>314</v>
      </c>
      <c r="D46" s="17"/>
      <c r="E46" s="34"/>
      <c r="F46" s="42">
        <v>90.0</v>
      </c>
      <c r="G46" s="16">
        <f t="shared" si="7"/>
        <v>2110</v>
      </c>
      <c r="H46" s="16"/>
      <c r="I46" s="17"/>
      <c r="J46" s="17"/>
      <c r="K46" s="129">
        <v>270.0</v>
      </c>
      <c r="N46" s="44" t="s">
        <v>406</v>
      </c>
    </row>
    <row r="47" ht="16.5" customHeight="1">
      <c r="B47" s="130">
        <v>46184.0</v>
      </c>
      <c r="C47" s="42" t="s">
        <v>124</v>
      </c>
      <c r="D47" s="17"/>
      <c r="E47" s="34"/>
      <c r="F47" s="42">
        <v>54.0</v>
      </c>
      <c r="G47" s="16">
        <f t="shared" si="7"/>
        <v>2056</v>
      </c>
      <c r="H47" s="16"/>
      <c r="I47" s="17"/>
      <c r="J47" s="17"/>
      <c r="K47" s="127"/>
    </row>
    <row r="48" ht="16.5" customHeight="1">
      <c r="B48" s="130">
        <v>46185.0</v>
      </c>
      <c r="C48" s="41" t="s">
        <v>315</v>
      </c>
      <c r="D48" s="17"/>
      <c r="E48" s="34"/>
      <c r="F48" s="42">
        <v>180.0</v>
      </c>
      <c r="G48" s="16">
        <f t="shared" si="7"/>
        <v>1876</v>
      </c>
      <c r="H48" s="16"/>
      <c r="I48" s="17"/>
      <c r="J48" s="17"/>
      <c r="K48" s="127"/>
    </row>
    <row r="49" ht="16.5" customHeight="1">
      <c r="B49" s="130">
        <v>46213.0</v>
      </c>
      <c r="C49" s="41" t="s">
        <v>316</v>
      </c>
      <c r="D49" s="17"/>
      <c r="E49" s="34"/>
      <c r="F49" s="42">
        <v>90.0</v>
      </c>
      <c r="G49" s="16">
        <f t="shared" si="7"/>
        <v>1786</v>
      </c>
      <c r="H49" s="16"/>
      <c r="I49" s="17"/>
      <c r="J49" s="17"/>
      <c r="K49" s="127"/>
    </row>
    <row r="50" ht="16.5" customHeight="1">
      <c r="B50" s="130">
        <v>46216.0</v>
      </c>
      <c r="C50" s="41" t="s">
        <v>317</v>
      </c>
      <c r="D50" s="17"/>
      <c r="E50" s="34"/>
      <c r="F50" s="42">
        <v>135.0</v>
      </c>
      <c r="G50" s="16">
        <f t="shared" si="7"/>
        <v>1651</v>
      </c>
      <c r="H50" s="16"/>
      <c r="I50" s="17"/>
      <c r="J50" s="17"/>
      <c r="K50" s="127"/>
    </row>
    <row r="51" ht="16.5" customHeight="1">
      <c r="B51" s="130">
        <v>46259.0</v>
      </c>
      <c r="C51" s="41" t="s">
        <v>321</v>
      </c>
      <c r="D51" s="17"/>
      <c r="E51" s="34"/>
      <c r="F51" s="42">
        <v>270.0</v>
      </c>
      <c r="G51" s="16">
        <f t="shared" si="7"/>
        <v>1381</v>
      </c>
      <c r="H51" s="16"/>
      <c r="I51" s="17"/>
      <c r="J51" s="17"/>
      <c r="K51" s="127"/>
    </row>
    <row r="52" ht="16.5" customHeight="1">
      <c r="B52" s="130">
        <v>46260.0</v>
      </c>
      <c r="C52" s="42" t="s">
        <v>125</v>
      </c>
      <c r="D52" s="17"/>
      <c r="E52" s="34"/>
      <c r="F52" s="42">
        <v>27.0</v>
      </c>
      <c r="G52" s="16">
        <f t="shared" si="7"/>
        <v>1354</v>
      </c>
      <c r="H52" s="16"/>
      <c r="I52" s="17"/>
      <c r="J52" s="17"/>
      <c r="K52" s="127"/>
    </row>
    <row r="53" ht="16.5" customHeight="1">
      <c r="B53" s="130">
        <v>46279.0</v>
      </c>
      <c r="C53" s="41" t="s">
        <v>125</v>
      </c>
      <c r="D53" s="17"/>
      <c r="E53" s="34"/>
      <c r="F53" s="42">
        <v>27.0</v>
      </c>
      <c r="G53" s="16">
        <f t="shared" si="7"/>
        <v>1327</v>
      </c>
      <c r="H53" s="16"/>
      <c r="I53" s="17"/>
      <c r="J53" s="17"/>
      <c r="K53" s="127"/>
    </row>
    <row r="54" ht="16.5" customHeight="1">
      <c r="B54" s="130">
        <v>46279.0</v>
      </c>
      <c r="C54" s="41" t="s">
        <v>316</v>
      </c>
      <c r="D54" s="17"/>
      <c r="E54" s="34"/>
      <c r="F54" s="17">
        <f>45*2</f>
        <v>90</v>
      </c>
      <c r="G54" s="16">
        <f t="shared" si="7"/>
        <v>1237</v>
      </c>
      <c r="H54" s="16"/>
      <c r="I54" s="17"/>
      <c r="J54" s="17"/>
      <c r="K54" s="127"/>
    </row>
    <row r="55" ht="16.5" customHeight="1">
      <c r="B55" s="126"/>
      <c r="C55" s="17"/>
      <c r="D55" s="17"/>
      <c r="E55" s="34"/>
      <c r="F55" s="17"/>
      <c r="G55" s="16"/>
      <c r="H55" s="16"/>
      <c r="I55" s="17"/>
      <c r="J55" s="17"/>
      <c r="K55" s="127"/>
    </row>
    <row r="56" ht="16.5" customHeight="1">
      <c r="B56" s="126"/>
      <c r="C56" s="17"/>
      <c r="D56" s="17"/>
      <c r="E56" s="34"/>
      <c r="F56" s="17"/>
      <c r="G56" s="16"/>
      <c r="H56" s="16"/>
      <c r="I56" s="17"/>
      <c r="J56" s="17"/>
      <c r="K56" s="127"/>
    </row>
    <row r="57" ht="16.5" customHeight="1">
      <c r="B57" s="126"/>
      <c r="C57" s="17"/>
      <c r="D57" s="17"/>
      <c r="E57" s="34"/>
      <c r="F57" s="17"/>
      <c r="G57" s="16"/>
      <c r="H57" s="16"/>
      <c r="I57" s="17"/>
      <c r="J57" s="17"/>
      <c r="K57" s="127"/>
    </row>
    <row r="58" ht="16.5" customHeight="1">
      <c r="B58" s="126"/>
      <c r="C58" s="17"/>
      <c r="D58" s="17"/>
      <c r="E58" s="34"/>
      <c r="F58" s="17"/>
      <c r="G58" s="16"/>
      <c r="H58" s="16"/>
      <c r="I58" s="17"/>
      <c r="J58" s="17"/>
      <c r="K58" s="127"/>
    </row>
    <row r="59" ht="16.5" customHeight="1">
      <c r="B59" s="126"/>
      <c r="C59" s="17"/>
      <c r="D59" s="17"/>
      <c r="E59" s="34"/>
      <c r="F59" s="17"/>
      <c r="G59" s="16"/>
      <c r="H59" s="16"/>
      <c r="I59" s="17"/>
      <c r="J59" s="17"/>
      <c r="K59" s="127"/>
    </row>
    <row r="60" ht="16.5" customHeight="1">
      <c r="B60" s="126"/>
      <c r="C60" s="17"/>
      <c r="D60" s="17"/>
      <c r="E60" s="34"/>
      <c r="F60" s="17"/>
      <c r="G60" s="16"/>
      <c r="H60" s="16"/>
      <c r="I60" s="17"/>
      <c r="J60" s="17"/>
      <c r="K60" s="127"/>
    </row>
    <row r="61" ht="16.5" customHeight="1">
      <c r="B61" s="126"/>
      <c r="C61" s="17"/>
      <c r="D61" s="17"/>
      <c r="E61" s="34"/>
      <c r="F61" s="17"/>
      <c r="G61" s="16"/>
      <c r="H61" s="16"/>
      <c r="I61" s="17"/>
      <c r="J61" s="17"/>
      <c r="K61" s="127"/>
    </row>
    <row r="62" ht="16.5" customHeight="1">
      <c r="B62" s="126"/>
      <c r="C62" s="17"/>
      <c r="D62" s="17"/>
      <c r="E62" s="34"/>
      <c r="F62" s="17"/>
      <c r="G62" s="16"/>
      <c r="H62" s="16"/>
      <c r="I62" s="17"/>
      <c r="J62" s="17"/>
      <c r="K62" s="127"/>
    </row>
    <row r="63" ht="16.5" customHeight="1">
      <c r="B63" s="126"/>
      <c r="C63" s="17"/>
      <c r="D63" s="17"/>
      <c r="E63" s="34"/>
      <c r="F63" s="17"/>
      <c r="G63" s="16"/>
      <c r="H63" s="16"/>
      <c r="I63" s="17"/>
      <c r="J63" s="17"/>
      <c r="K63" s="127"/>
    </row>
    <row r="64" ht="16.5" customHeight="1">
      <c r="B64" s="126"/>
      <c r="C64" s="17"/>
      <c r="D64" s="17"/>
      <c r="E64" s="34"/>
      <c r="F64" s="17"/>
      <c r="G64" s="16"/>
      <c r="H64" s="16"/>
      <c r="I64" s="17"/>
      <c r="J64" s="17"/>
      <c r="K64" s="127"/>
    </row>
    <row r="65" ht="16.5" customHeight="1">
      <c r="B65" s="126"/>
      <c r="C65" s="17"/>
      <c r="D65" s="17"/>
      <c r="E65" s="34"/>
      <c r="F65" s="17"/>
      <c r="G65" s="16"/>
      <c r="H65" s="16"/>
      <c r="I65" s="17"/>
      <c r="J65" s="17"/>
      <c r="K65" s="127"/>
    </row>
    <row r="66" ht="16.5" customHeight="1">
      <c r="B66" s="126"/>
      <c r="C66" s="17"/>
      <c r="D66" s="17"/>
      <c r="E66" s="34"/>
      <c r="F66" s="17"/>
      <c r="G66" s="16"/>
      <c r="H66" s="16"/>
      <c r="I66" s="17"/>
      <c r="J66" s="17"/>
      <c r="K66" s="127"/>
    </row>
    <row r="67" ht="16.5" customHeight="1">
      <c r="B67" s="126"/>
      <c r="C67" s="17"/>
      <c r="D67" s="17"/>
      <c r="E67" s="34"/>
      <c r="F67" s="17"/>
      <c r="G67" s="16"/>
      <c r="H67" s="16"/>
      <c r="I67" s="17"/>
      <c r="J67" s="17"/>
      <c r="K67" s="127"/>
    </row>
    <row r="68" ht="16.5" customHeight="1">
      <c r="B68" s="126"/>
      <c r="C68" s="17"/>
      <c r="D68" s="17"/>
      <c r="E68" s="34"/>
      <c r="F68" s="17"/>
      <c r="G68" s="16"/>
      <c r="H68" s="16"/>
      <c r="I68" s="17"/>
      <c r="J68" s="17"/>
      <c r="K68" s="127"/>
    </row>
    <row r="69" ht="16.5" customHeight="1">
      <c r="B69" s="126"/>
      <c r="C69" s="17"/>
      <c r="D69" s="17"/>
      <c r="E69" s="34"/>
      <c r="F69" s="17"/>
      <c r="G69" s="16"/>
      <c r="H69" s="16"/>
      <c r="I69" s="17"/>
      <c r="J69" s="17"/>
      <c r="K69" s="127"/>
    </row>
    <row r="70" ht="16.5" customHeight="1">
      <c r="B70" s="126"/>
      <c r="C70" s="17"/>
      <c r="D70" s="17"/>
      <c r="E70" s="34"/>
      <c r="F70" s="17"/>
      <c r="G70" s="16"/>
      <c r="H70" s="16"/>
      <c r="I70" s="17"/>
      <c r="J70" s="17"/>
      <c r="K70" s="127"/>
    </row>
    <row r="71" ht="16.5" customHeight="1">
      <c r="B71" s="126"/>
      <c r="C71" s="17"/>
      <c r="D71" s="17"/>
      <c r="E71" s="34"/>
      <c r="F71" s="17"/>
      <c r="G71" s="16"/>
      <c r="H71" s="16"/>
      <c r="I71" s="17"/>
      <c r="J71" s="17"/>
      <c r="K71" s="127"/>
    </row>
    <row r="72" ht="16.5" customHeight="1">
      <c r="B72" s="126"/>
      <c r="C72" s="17"/>
      <c r="D72" s="17"/>
      <c r="E72" s="34"/>
      <c r="F72" s="17"/>
      <c r="G72" s="16"/>
      <c r="H72" s="16"/>
      <c r="I72" s="17"/>
      <c r="J72" s="17"/>
      <c r="K72" s="127"/>
    </row>
    <row r="73" ht="16.5" customHeight="1">
      <c r="B73" s="126"/>
      <c r="C73" s="17"/>
      <c r="D73" s="17"/>
      <c r="E73" s="34"/>
      <c r="F73" s="17"/>
      <c r="G73" s="16"/>
      <c r="H73" s="16"/>
      <c r="I73" s="17"/>
      <c r="J73" s="17"/>
      <c r="K73" s="127"/>
    </row>
    <row r="74" ht="16.5" customHeight="1">
      <c r="B74" s="126"/>
      <c r="C74" s="17"/>
      <c r="D74" s="17"/>
      <c r="E74" s="34"/>
      <c r="F74" s="17"/>
      <c r="G74" s="16"/>
      <c r="H74" s="16"/>
      <c r="I74" s="17"/>
      <c r="J74" s="17"/>
      <c r="K74" s="127"/>
    </row>
    <row r="75" ht="16.5" customHeight="1">
      <c r="B75" s="126"/>
      <c r="C75" s="17"/>
      <c r="D75" s="17"/>
      <c r="E75" s="34"/>
      <c r="F75" s="17"/>
      <c r="G75" s="16"/>
      <c r="H75" s="16"/>
      <c r="I75" s="17"/>
      <c r="J75" s="17"/>
      <c r="K75" s="127"/>
    </row>
    <row r="76" ht="16.5" customHeight="1">
      <c r="B76" s="126"/>
      <c r="C76" s="17"/>
      <c r="D76" s="17"/>
      <c r="E76" s="34"/>
      <c r="F76" s="17"/>
      <c r="G76" s="16"/>
      <c r="H76" s="16"/>
      <c r="I76" s="17"/>
      <c r="J76" s="17"/>
      <c r="K76" s="127"/>
    </row>
    <row r="77" ht="16.5" customHeight="1">
      <c r="B77" s="126"/>
      <c r="C77" s="17"/>
      <c r="D77" s="17"/>
      <c r="E77" s="34"/>
      <c r="F77" s="17"/>
      <c r="G77" s="16"/>
      <c r="H77" s="16"/>
      <c r="I77" s="17"/>
      <c r="J77" s="17"/>
      <c r="K77" s="127"/>
    </row>
    <row r="78" ht="16.5" customHeight="1">
      <c r="B78" s="126"/>
      <c r="C78" s="17"/>
      <c r="D78" s="17"/>
      <c r="E78" s="34"/>
      <c r="F78" s="17"/>
      <c r="G78" s="16"/>
      <c r="H78" s="16"/>
      <c r="I78" s="17"/>
      <c r="J78" s="17"/>
      <c r="K78" s="127"/>
    </row>
    <row r="79" ht="16.5" customHeight="1">
      <c r="B79" s="126"/>
      <c r="C79" s="17"/>
      <c r="D79" s="17"/>
      <c r="E79" s="34"/>
      <c r="F79" s="17"/>
      <c r="G79" s="16"/>
      <c r="H79" s="16"/>
      <c r="I79" s="17"/>
      <c r="J79" s="17"/>
      <c r="K79" s="127"/>
    </row>
    <row r="80" ht="16.5" customHeight="1">
      <c r="B80" s="126"/>
      <c r="C80" s="17"/>
      <c r="D80" s="17"/>
      <c r="E80" s="34"/>
      <c r="F80" s="17"/>
      <c r="G80" s="16"/>
      <c r="H80" s="16"/>
      <c r="I80" s="17"/>
      <c r="J80" s="17"/>
      <c r="K80" s="127"/>
    </row>
    <row r="81" ht="16.5" customHeight="1">
      <c r="B81" s="126"/>
      <c r="C81" s="17"/>
      <c r="D81" s="17"/>
      <c r="E81" s="34"/>
      <c r="F81" s="17"/>
      <c r="G81" s="16"/>
      <c r="H81" s="16"/>
      <c r="I81" s="17"/>
      <c r="J81" s="17"/>
      <c r="K81" s="127"/>
    </row>
    <row r="82" ht="16.5" customHeight="1">
      <c r="B82" s="126"/>
      <c r="C82" s="17"/>
      <c r="D82" s="17"/>
      <c r="E82" s="34"/>
      <c r="F82" s="17"/>
      <c r="G82" s="16"/>
      <c r="H82" s="16"/>
      <c r="I82" s="17"/>
      <c r="J82" s="17"/>
      <c r="K82" s="127"/>
    </row>
    <row r="83" ht="16.5" customHeight="1">
      <c r="B83" s="126"/>
      <c r="C83" s="17"/>
      <c r="D83" s="17"/>
      <c r="E83" s="34"/>
      <c r="F83" s="17"/>
      <c r="G83" s="16"/>
      <c r="H83" s="16"/>
      <c r="I83" s="17"/>
      <c r="J83" s="17"/>
      <c r="K83" s="127"/>
    </row>
    <row r="84" ht="16.5" customHeight="1">
      <c r="B84" s="126"/>
      <c r="C84" s="17"/>
      <c r="D84" s="17"/>
      <c r="E84" s="34"/>
      <c r="F84" s="17"/>
      <c r="G84" s="16"/>
      <c r="H84" s="16"/>
      <c r="I84" s="17"/>
      <c r="J84" s="17"/>
      <c r="K84" s="127"/>
    </row>
    <row r="85" ht="16.5" customHeight="1">
      <c r="B85" s="126"/>
      <c r="C85" s="17"/>
      <c r="D85" s="17"/>
      <c r="E85" s="34"/>
      <c r="F85" s="17"/>
      <c r="G85" s="16"/>
      <c r="H85" s="16"/>
      <c r="I85" s="17"/>
      <c r="J85" s="17"/>
      <c r="K85" s="127"/>
    </row>
    <row r="86" ht="16.5" customHeight="1">
      <c r="B86" s="126"/>
      <c r="C86" s="17"/>
      <c r="D86" s="17"/>
      <c r="E86" s="34"/>
      <c r="F86" s="17"/>
      <c r="G86" s="16"/>
      <c r="H86" s="16"/>
      <c r="I86" s="17"/>
      <c r="J86" s="17"/>
      <c r="K86" s="127"/>
    </row>
    <row r="87" ht="16.5" customHeight="1">
      <c r="B87" s="126"/>
      <c r="C87" s="17"/>
      <c r="D87" s="17"/>
      <c r="E87" s="34"/>
      <c r="F87" s="17"/>
      <c r="G87" s="16"/>
      <c r="H87" s="16"/>
      <c r="I87" s="17"/>
      <c r="J87" s="17"/>
      <c r="K87" s="127"/>
    </row>
    <row r="88" ht="16.5" customHeight="1">
      <c r="B88" s="126"/>
      <c r="C88" s="17"/>
      <c r="D88" s="17"/>
      <c r="E88" s="34"/>
      <c r="F88" s="17"/>
      <c r="G88" s="16"/>
      <c r="H88" s="16"/>
      <c r="I88" s="17"/>
      <c r="J88" s="17"/>
      <c r="K88" s="127"/>
    </row>
    <row r="89" ht="16.5" customHeight="1">
      <c r="B89" s="126"/>
      <c r="C89" s="17"/>
      <c r="D89" s="17"/>
      <c r="E89" s="34"/>
      <c r="F89" s="17"/>
      <c r="G89" s="16"/>
      <c r="H89" s="16"/>
      <c r="I89" s="17"/>
      <c r="J89" s="17"/>
      <c r="K89" s="127"/>
    </row>
    <row r="90" ht="16.5" customHeight="1">
      <c r="B90" s="126"/>
      <c r="C90" s="17"/>
      <c r="D90" s="17"/>
      <c r="E90" s="34"/>
      <c r="F90" s="17"/>
      <c r="G90" s="16"/>
      <c r="H90" s="16"/>
      <c r="I90" s="17"/>
      <c r="J90" s="17"/>
      <c r="K90" s="127"/>
    </row>
    <row r="91" ht="16.5" customHeight="1">
      <c r="B91" s="126"/>
      <c r="C91" s="17"/>
      <c r="D91" s="17"/>
      <c r="E91" s="34"/>
      <c r="F91" s="17"/>
      <c r="G91" s="16"/>
      <c r="H91" s="16"/>
      <c r="I91" s="17"/>
      <c r="J91" s="17"/>
      <c r="K91" s="127"/>
    </row>
    <row r="92" ht="16.5" customHeight="1">
      <c r="B92" s="123"/>
      <c r="E92" s="33"/>
      <c r="G92" s="4"/>
      <c r="H92" s="4"/>
      <c r="I92" s="3"/>
      <c r="K92" s="124"/>
    </row>
    <row r="93" ht="16.5" customHeight="1">
      <c r="B93" s="123"/>
      <c r="E93" s="33"/>
      <c r="G93" s="4"/>
      <c r="H93" s="4"/>
      <c r="I93" s="3"/>
      <c r="K93" s="124"/>
    </row>
    <row r="94" ht="16.5" customHeight="1">
      <c r="B94" s="123"/>
      <c r="E94" s="33"/>
      <c r="G94" s="4"/>
      <c r="H94" s="4"/>
      <c r="I94" s="3"/>
      <c r="K94" s="124"/>
    </row>
    <row r="95" ht="16.5" customHeight="1">
      <c r="B95" s="123"/>
      <c r="E95" s="33"/>
      <c r="G95" s="4"/>
      <c r="H95" s="4"/>
      <c r="I95" s="3"/>
      <c r="K95" s="124"/>
    </row>
    <row r="96" ht="16.5" customHeight="1">
      <c r="B96" s="123"/>
      <c r="E96" s="33"/>
      <c r="G96" s="4"/>
      <c r="H96" s="4"/>
      <c r="I96" s="3"/>
      <c r="K96" s="124"/>
    </row>
    <row r="97" ht="16.5" customHeight="1">
      <c r="B97" s="123"/>
      <c r="E97" s="33"/>
      <c r="G97" s="4"/>
      <c r="H97" s="4"/>
      <c r="I97" s="3"/>
      <c r="K97" s="124"/>
    </row>
    <row r="98" ht="16.5" customHeight="1">
      <c r="B98" s="123"/>
      <c r="E98" s="33"/>
      <c r="G98" s="4"/>
      <c r="H98" s="4"/>
      <c r="I98" s="3"/>
      <c r="K98" s="124"/>
    </row>
    <row r="99" ht="16.5" customHeight="1">
      <c r="B99" s="123"/>
      <c r="E99" s="33"/>
      <c r="G99" s="4"/>
      <c r="H99" s="4"/>
      <c r="I99" s="3"/>
      <c r="K99" s="124"/>
    </row>
    <row r="100" ht="16.5" customHeight="1">
      <c r="B100" s="123"/>
      <c r="E100" s="33"/>
      <c r="G100" s="4"/>
      <c r="H100" s="4"/>
      <c r="I100" s="3"/>
      <c r="K100" s="124"/>
    </row>
    <row r="101" ht="16.5" customHeight="1">
      <c r="B101" s="123"/>
      <c r="E101" s="33"/>
      <c r="G101" s="4"/>
      <c r="H101" s="4"/>
      <c r="I101" s="3"/>
      <c r="K101" s="124"/>
    </row>
    <row r="102" ht="16.5" customHeight="1">
      <c r="B102" s="123"/>
      <c r="E102" s="33"/>
      <c r="G102" s="4"/>
      <c r="H102" s="4"/>
      <c r="I102" s="3"/>
      <c r="K102" s="124"/>
    </row>
    <row r="103" ht="16.5" customHeight="1">
      <c r="B103" s="123"/>
      <c r="E103" s="33"/>
      <c r="G103" s="4"/>
      <c r="H103" s="4"/>
      <c r="I103" s="3"/>
      <c r="K103" s="124"/>
    </row>
    <row r="104" ht="16.5" customHeight="1">
      <c r="B104" s="123"/>
      <c r="E104" s="33"/>
      <c r="G104" s="4"/>
      <c r="H104" s="4"/>
      <c r="I104" s="3"/>
      <c r="K104" s="124"/>
    </row>
    <row r="105" ht="16.5" customHeight="1">
      <c r="B105" s="123"/>
      <c r="E105" s="33"/>
      <c r="G105" s="4"/>
      <c r="H105" s="4"/>
      <c r="I105" s="3"/>
      <c r="K105" s="124"/>
    </row>
    <row r="106" ht="16.5" customHeight="1">
      <c r="B106" s="123"/>
      <c r="E106" s="33"/>
      <c r="G106" s="4"/>
      <c r="H106" s="4"/>
      <c r="I106" s="3"/>
      <c r="K106" s="124"/>
    </row>
    <row r="107" ht="16.5" customHeight="1">
      <c r="B107" s="123"/>
      <c r="E107" s="33"/>
      <c r="G107" s="4"/>
      <c r="H107" s="4"/>
      <c r="I107" s="3"/>
      <c r="K107" s="124"/>
    </row>
    <row r="108" ht="16.5" customHeight="1">
      <c r="B108" s="123"/>
      <c r="E108" s="33"/>
      <c r="G108" s="4"/>
      <c r="H108" s="4"/>
      <c r="I108" s="3"/>
      <c r="K108" s="124"/>
    </row>
    <row r="109" ht="16.5" customHeight="1">
      <c r="B109" s="123"/>
      <c r="E109" s="33"/>
      <c r="G109" s="4"/>
      <c r="H109" s="4"/>
      <c r="I109" s="3"/>
      <c r="K109" s="124"/>
    </row>
    <row r="110" ht="16.5" customHeight="1">
      <c r="B110" s="123"/>
      <c r="E110" s="33"/>
      <c r="G110" s="4"/>
      <c r="H110" s="4"/>
      <c r="I110" s="3"/>
      <c r="K110" s="124"/>
    </row>
    <row r="111" ht="16.5" customHeight="1">
      <c r="B111" s="123"/>
      <c r="E111" s="33"/>
      <c r="G111" s="4"/>
      <c r="H111" s="4"/>
      <c r="I111" s="3"/>
      <c r="K111" s="124"/>
    </row>
    <row r="112" ht="16.5" customHeight="1">
      <c r="B112" s="123"/>
      <c r="E112" s="33"/>
      <c r="G112" s="4"/>
      <c r="H112" s="4"/>
      <c r="I112" s="3"/>
      <c r="K112" s="124"/>
    </row>
    <row r="113" ht="16.5" customHeight="1">
      <c r="B113" s="123"/>
      <c r="E113" s="33"/>
      <c r="G113" s="4"/>
      <c r="H113" s="4"/>
      <c r="I113" s="3"/>
      <c r="K113" s="124"/>
    </row>
    <row r="114" ht="16.5" customHeight="1">
      <c r="B114" s="123"/>
      <c r="E114" s="33"/>
      <c r="G114" s="4"/>
      <c r="H114" s="4"/>
      <c r="I114" s="3"/>
      <c r="K114" s="124"/>
    </row>
    <row r="115" ht="16.5" customHeight="1">
      <c r="B115" s="123"/>
      <c r="E115" s="33"/>
      <c r="G115" s="4"/>
      <c r="H115" s="4"/>
      <c r="I115" s="3"/>
      <c r="K115" s="124"/>
    </row>
    <row r="116" ht="16.5" customHeight="1">
      <c r="B116" s="123"/>
      <c r="E116" s="33"/>
      <c r="G116" s="4"/>
      <c r="H116" s="4"/>
      <c r="I116" s="3"/>
      <c r="K116" s="124"/>
    </row>
    <row r="117" ht="16.5" customHeight="1">
      <c r="B117" s="123"/>
      <c r="E117" s="33"/>
      <c r="G117" s="4"/>
      <c r="H117" s="4"/>
      <c r="I117" s="3"/>
      <c r="K117" s="124"/>
    </row>
    <row r="118" ht="16.5" customHeight="1">
      <c r="B118" s="123"/>
      <c r="E118" s="33"/>
      <c r="G118" s="4"/>
      <c r="H118" s="4"/>
      <c r="I118" s="3"/>
      <c r="K118" s="124"/>
    </row>
    <row r="119" ht="16.5" customHeight="1">
      <c r="B119" s="123"/>
      <c r="E119" s="33"/>
      <c r="G119" s="4"/>
      <c r="H119" s="4"/>
      <c r="I119" s="3"/>
      <c r="K119" s="124"/>
    </row>
    <row r="120" ht="16.5" customHeight="1">
      <c r="B120" s="123"/>
      <c r="E120" s="33"/>
      <c r="G120" s="4"/>
      <c r="H120" s="4"/>
      <c r="I120" s="3"/>
      <c r="K120" s="124"/>
    </row>
    <row r="121" ht="16.5" customHeight="1">
      <c r="B121" s="123"/>
      <c r="E121" s="33"/>
      <c r="G121" s="4"/>
      <c r="H121" s="4"/>
      <c r="I121" s="3"/>
      <c r="K121" s="124"/>
    </row>
    <row r="122" ht="16.5" customHeight="1">
      <c r="B122" s="123"/>
      <c r="E122" s="33"/>
      <c r="G122" s="4"/>
      <c r="H122" s="4"/>
      <c r="I122" s="3"/>
      <c r="K122" s="124"/>
    </row>
    <row r="123" ht="16.5" customHeight="1">
      <c r="B123" s="123"/>
      <c r="E123" s="33"/>
      <c r="G123" s="4"/>
      <c r="H123" s="4"/>
      <c r="I123" s="3"/>
      <c r="K123" s="124"/>
    </row>
    <row r="124" ht="16.5" customHeight="1">
      <c r="B124" s="123"/>
      <c r="E124" s="33"/>
      <c r="G124" s="4"/>
      <c r="H124" s="4"/>
      <c r="I124" s="3"/>
      <c r="K124" s="124"/>
    </row>
    <row r="125" ht="16.5" customHeight="1">
      <c r="B125" s="123"/>
      <c r="E125" s="33"/>
      <c r="G125" s="4"/>
      <c r="H125" s="4"/>
      <c r="I125" s="3"/>
      <c r="K125" s="124"/>
    </row>
    <row r="126" ht="16.5" customHeight="1">
      <c r="B126" s="123"/>
      <c r="E126" s="33"/>
      <c r="G126" s="4"/>
      <c r="H126" s="4"/>
      <c r="I126" s="3"/>
      <c r="K126" s="124"/>
    </row>
    <row r="127" ht="16.5" customHeight="1">
      <c r="B127" s="123"/>
      <c r="E127" s="33"/>
      <c r="G127" s="4"/>
      <c r="H127" s="4"/>
      <c r="I127" s="3"/>
      <c r="K127" s="124"/>
    </row>
    <row r="128" ht="16.5" customHeight="1">
      <c r="B128" s="123"/>
      <c r="E128" s="33"/>
      <c r="G128" s="4"/>
      <c r="H128" s="4"/>
      <c r="I128" s="3"/>
      <c r="K128" s="124"/>
    </row>
    <row r="129" ht="16.5" customHeight="1">
      <c r="B129" s="123"/>
      <c r="E129" s="33"/>
      <c r="G129" s="4"/>
      <c r="H129" s="4"/>
      <c r="I129" s="3"/>
      <c r="K129" s="124"/>
    </row>
    <row r="130" ht="16.5" customHeight="1">
      <c r="B130" s="123"/>
      <c r="E130" s="33"/>
      <c r="G130" s="4"/>
      <c r="H130" s="4"/>
      <c r="I130" s="3"/>
      <c r="K130" s="124"/>
    </row>
    <row r="131" ht="16.5" customHeight="1">
      <c r="B131" s="123"/>
      <c r="E131" s="33"/>
      <c r="G131" s="4"/>
      <c r="H131" s="4"/>
      <c r="I131" s="3"/>
      <c r="K131" s="124"/>
    </row>
    <row r="132" ht="16.5" customHeight="1">
      <c r="B132" s="123"/>
      <c r="E132" s="33"/>
      <c r="G132" s="4"/>
      <c r="H132" s="4"/>
      <c r="I132" s="3"/>
      <c r="K132" s="124"/>
    </row>
    <row r="133" ht="16.5" customHeight="1">
      <c r="B133" s="123"/>
      <c r="E133" s="33"/>
      <c r="G133" s="4"/>
      <c r="H133" s="4"/>
      <c r="I133" s="3"/>
      <c r="K133" s="124"/>
    </row>
    <row r="134" ht="16.5" customHeight="1">
      <c r="B134" s="123"/>
      <c r="E134" s="33"/>
      <c r="G134" s="4"/>
      <c r="H134" s="4"/>
      <c r="I134" s="3"/>
      <c r="K134" s="124"/>
    </row>
    <row r="135" ht="16.5" customHeight="1">
      <c r="B135" s="123"/>
      <c r="E135" s="33"/>
      <c r="G135" s="4"/>
      <c r="H135" s="4"/>
      <c r="I135" s="3"/>
      <c r="K135" s="124"/>
    </row>
    <row r="136" ht="16.5" customHeight="1">
      <c r="B136" s="123"/>
      <c r="E136" s="33"/>
      <c r="G136" s="4"/>
      <c r="H136" s="4"/>
      <c r="I136" s="3"/>
      <c r="K136" s="124"/>
    </row>
    <row r="137" ht="16.5" customHeight="1">
      <c r="B137" s="123"/>
      <c r="E137" s="33"/>
      <c r="G137" s="4"/>
      <c r="H137" s="4"/>
      <c r="I137" s="3"/>
      <c r="K137" s="124"/>
    </row>
    <row r="138" ht="16.5" customHeight="1">
      <c r="B138" s="123"/>
      <c r="E138" s="33"/>
      <c r="G138" s="4"/>
      <c r="H138" s="4"/>
      <c r="I138" s="3"/>
      <c r="K138" s="124"/>
    </row>
    <row r="139" ht="16.5" customHeight="1">
      <c r="B139" s="123"/>
      <c r="E139" s="33"/>
      <c r="G139" s="4"/>
      <c r="H139" s="4"/>
      <c r="I139" s="3"/>
      <c r="K139" s="124"/>
    </row>
    <row r="140" ht="16.5" customHeight="1">
      <c r="B140" s="123"/>
      <c r="E140" s="33"/>
      <c r="G140" s="4"/>
      <c r="H140" s="4"/>
      <c r="I140" s="3"/>
      <c r="K140" s="124"/>
    </row>
    <row r="141" ht="16.5" customHeight="1">
      <c r="B141" s="123"/>
      <c r="E141" s="33"/>
      <c r="G141" s="4"/>
      <c r="H141" s="4"/>
      <c r="I141" s="3"/>
      <c r="K141" s="124"/>
    </row>
    <row r="142" ht="16.5" customHeight="1">
      <c r="B142" s="123"/>
      <c r="E142" s="33"/>
      <c r="G142" s="4"/>
      <c r="H142" s="4"/>
      <c r="I142" s="3"/>
      <c r="K142" s="124"/>
    </row>
    <row r="143" ht="16.5" customHeight="1">
      <c r="B143" s="123"/>
      <c r="E143" s="33"/>
      <c r="G143" s="4"/>
      <c r="H143" s="4"/>
      <c r="I143" s="3"/>
      <c r="K143" s="124"/>
    </row>
    <row r="144" ht="16.5" customHeight="1">
      <c r="B144" s="123"/>
      <c r="E144" s="33"/>
      <c r="G144" s="4"/>
      <c r="H144" s="4"/>
      <c r="I144" s="3"/>
      <c r="K144" s="124"/>
    </row>
    <row r="145" ht="16.5" customHeight="1">
      <c r="B145" s="123"/>
      <c r="E145" s="33"/>
      <c r="G145" s="4"/>
      <c r="H145" s="4"/>
      <c r="I145" s="3"/>
      <c r="K145" s="124"/>
    </row>
    <row r="146" ht="16.5" customHeight="1">
      <c r="B146" s="123"/>
      <c r="E146" s="33"/>
      <c r="G146" s="4"/>
      <c r="H146" s="4"/>
      <c r="I146" s="3"/>
      <c r="K146" s="124"/>
    </row>
    <row r="147" ht="16.5" customHeight="1">
      <c r="B147" s="123"/>
      <c r="E147" s="33"/>
      <c r="G147" s="4"/>
      <c r="H147" s="4"/>
      <c r="I147" s="3"/>
      <c r="K147" s="124"/>
    </row>
    <row r="148" ht="16.5" customHeight="1">
      <c r="B148" s="123"/>
      <c r="E148" s="33"/>
      <c r="G148" s="4"/>
      <c r="H148" s="4"/>
      <c r="I148" s="3"/>
      <c r="K148" s="124"/>
    </row>
    <row r="149" ht="16.5" customHeight="1">
      <c r="B149" s="123"/>
      <c r="E149" s="33"/>
      <c r="G149" s="4"/>
      <c r="H149" s="4"/>
      <c r="I149" s="3"/>
      <c r="K149" s="124"/>
    </row>
    <row r="150" ht="16.5" customHeight="1">
      <c r="B150" s="123"/>
      <c r="E150" s="33"/>
      <c r="G150" s="4"/>
      <c r="H150" s="4"/>
      <c r="I150" s="3"/>
      <c r="K150" s="124"/>
    </row>
    <row r="151" ht="16.5" customHeight="1">
      <c r="B151" s="123"/>
      <c r="E151" s="33"/>
      <c r="G151" s="4"/>
      <c r="H151" s="4"/>
      <c r="I151" s="3"/>
      <c r="K151" s="124"/>
    </row>
    <row r="152" ht="16.5" customHeight="1">
      <c r="B152" s="123"/>
      <c r="E152" s="33"/>
      <c r="G152" s="4"/>
      <c r="H152" s="4"/>
      <c r="I152" s="3"/>
      <c r="K152" s="124"/>
    </row>
    <row r="153" ht="16.5" customHeight="1">
      <c r="B153" s="123"/>
      <c r="E153" s="33"/>
      <c r="G153" s="4"/>
      <c r="H153" s="4"/>
      <c r="I153" s="3"/>
      <c r="K153" s="124"/>
    </row>
    <row r="154" ht="16.5" customHeight="1">
      <c r="B154" s="123"/>
      <c r="E154" s="33"/>
      <c r="G154" s="4"/>
      <c r="H154" s="4"/>
      <c r="I154" s="3"/>
      <c r="K154" s="124"/>
    </row>
    <row r="155" ht="16.5" customHeight="1">
      <c r="B155" s="123"/>
      <c r="E155" s="33"/>
      <c r="G155" s="4"/>
      <c r="H155" s="4"/>
      <c r="I155" s="3"/>
      <c r="K155" s="124"/>
    </row>
    <row r="156" ht="16.5" customHeight="1">
      <c r="B156" s="123"/>
      <c r="E156" s="33"/>
      <c r="G156" s="4"/>
      <c r="H156" s="4"/>
      <c r="I156" s="3"/>
      <c r="K156" s="124"/>
    </row>
    <row r="157" ht="16.5" customHeight="1">
      <c r="B157" s="123"/>
      <c r="E157" s="33"/>
      <c r="G157" s="4"/>
      <c r="H157" s="4"/>
      <c r="I157" s="3"/>
      <c r="K157" s="124"/>
    </row>
    <row r="158" ht="16.5" customHeight="1">
      <c r="B158" s="123"/>
      <c r="E158" s="33"/>
      <c r="G158" s="4"/>
      <c r="H158" s="4"/>
      <c r="I158" s="3"/>
      <c r="K158" s="124"/>
    </row>
    <row r="159" ht="16.5" customHeight="1">
      <c r="B159" s="123"/>
      <c r="E159" s="33"/>
      <c r="G159" s="4"/>
      <c r="H159" s="4"/>
      <c r="I159" s="3"/>
      <c r="K159" s="124"/>
    </row>
    <row r="160" ht="16.5" customHeight="1">
      <c r="B160" s="123"/>
      <c r="E160" s="33"/>
      <c r="G160" s="4"/>
      <c r="H160" s="4"/>
      <c r="I160" s="3"/>
      <c r="K160" s="124"/>
    </row>
    <row r="161" ht="16.5" customHeight="1">
      <c r="B161" s="123"/>
      <c r="E161" s="33"/>
      <c r="G161" s="4"/>
      <c r="H161" s="4"/>
      <c r="I161" s="3"/>
      <c r="K161" s="124"/>
    </row>
    <row r="162" ht="16.5" customHeight="1">
      <c r="B162" s="123"/>
      <c r="E162" s="33"/>
      <c r="G162" s="4"/>
      <c r="H162" s="4"/>
      <c r="I162" s="3"/>
      <c r="K162" s="124"/>
    </row>
    <row r="163" ht="16.5" customHeight="1">
      <c r="B163" s="123"/>
      <c r="E163" s="33"/>
      <c r="G163" s="4"/>
      <c r="H163" s="4"/>
      <c r="I163" s="3"/>
      <c r="K163" s="124"/>
    </row>
    <row r="164" ht="16.5" customHeight="1">
      <c r="B164" s="123"/>
      <c r="E164" s="33"/>
      <c r="G164" s="4"/>
      <c r="H164" s="4"/>
      <c r="I164" s="3"/>
      <c r="K164" s="124"/>
    </row>
    <row r="165" ht="16.5" customHeight="1">
      <c r="B165" s="123"/>
      <c r="E165" s="33"/>
      <c r="G165" s="4"/>
      <c r="H165" s="4"/>
      <c r="I165" s="3"/>
      <c r="K165" s="124"/>
    </row>
    <row r="166" ht="16.5" customHeight="1">
      <c r="B166" s="123"/>
      <c r="E166" s="33"/>
      <c r="G166" s="4"/>
      <c r="H166" s="4"/>
      <c r="I166" s="3"/>
      <c r="K166" s="124"/>
    </row>
    <row r="167" ht="16.5" customHeight="1">
      <c r="B167" s="123"/>
      <c r="E167" s="33"/>
      <c r="G167" s="4"/>
      <c r="H167" s="4"/>
      <c r="I167" s="3"/>
      <c r="K167" s="124"/>
    </row>
    <row r="168" ht="16.5" customHeight="1">
      <c r="B168" s="123"/>
      <c r="E168" s="33"/>
      <c r="G168" s="4"/>
      <c r="H168" s="4"/>
      <c r="I168" s="3"/>
      <c r="K168" s="124"/>
    </row>
    <row r="169" ht="16.5" customHeight="1">
      <c r="B169" s="123"/>
      <c r="E169" s="33"/>
      <c r="G169" s="4"/>
      <c r="H169" s="4"/>
      <c r="I169" s="3"/>
      <c r="K169" s="124"/>
    </row>
    <row r="170" ht="16.5" customHeight="1">
      <c r="B170" s="123"/>
      <c r="E170" s="33"/>
      <c r="G170" s="4"/>
      <c r="H170" s="4"/>
      <c r="I170" s="3"/>
      <c r="K170" s="124"/>
    </row>
    <row r="171" ht="16.5" customHeight="1">
      <c r="B171" s="123"/>
      <c r="E171" s="33"/>
      <c r="G171" s="4"/>
      <c r="H171" s="4"/>
      <c r="I171" s="3"/>
      <c r="K171" s="124"/>
    </row>
    <row r="172" ht="16.5" customHeight="1">
      <c r="B172" s="123"/>
      <c r="E172" s="33"/>
      <c r="G172" s="4"/>
      <c r="H172" s="4"/>
      <c r="I172" s="3"/>
      <c r="K172" s="124"/>
    </row>
    <row r="173" ht="16.5" customHeight="1">
      <c r="B173" s="123"/>
      <c r="E173" s="33"/>
      <c r="G173" s="4"/>
      <c r="H173" s="4"/>
      <c r="I173" s="3"/>
      <c r="K173" s="124"/>
    </row>
    <row r="174" ht="16.5" customHeight="1">
      <c r="B174" s="123"/>
      <c r="E174" s="33"/>
      <c r="G174" s="4"/>
      <c r="H174" s="4"/>
      <c r="I174" s="3"/>
      <c r="K174" s="124"/>
    </row>
    <row r="175" ht="16.5" customHeight="1">
      <c r="B175" s="123"/>
      <c r="E175" s="33"/>
      <c r="G175" s="4"/>
      <c r="H175" s="4"/>
      <c r="I175" s="3"/>
      <c r="K175" s="124"/>
    </row>
    <row r="176" ht="16.5" customHeight="1">
      <c r="B176" s="123"/>
      <c r="E176" s="33"/>
      <c r="G176" s="4"/>
      <c r="H176" s="4"/>
      <c r="I176" s="3"/>
      <c r="K176" s="124"/>
    </row>
    <row r="177" ht="16.5" customHeight="1">
      <c r="B177" s="123"/>
      <c r="E177" s="33"/>
      <c r="G177" s="4"/>
      <c r="H177" s="4"/>
      <c r="I177" s="3"/>
      <c r="K177" s="124"/>
    </row>
    <row r="178" ht="16.5" customHeight="1">
      <c r="B178" s="123"/>
      <c r="E178" s="33"/>
      <c r="G178" s="4"/>
      <c r="H178" s="4"/>
      <c r="I178" s="3"/>
      <c r="K178" s="124"/>
    </row>
    <row r="179" ht="16.5" customHeight="1">
      <c r="B179" s="123"/>
      <c r="E179" s="33"/>
      <c r="G179" s="4"/>
      <c r="H179" s="4"/>
      <c r="I179" s="3"/>
      <c r="K179" s="124"/>
    </row>
    <row r="180" ht="16.5" customHeight="1">
      <c r="B180" s="123"/>
      <c r="E180" s="33"/>
      <c r="G180" s="4"/>
      <c r="H180" s="4"/>
      <c r="I180" s="3"/>
      <c r="K180" s="124"/>
    </row>
    <row r="181" ht="16.5" customHeight="1">
      <c r="B181" s="123"/>
      <c r="E181" s="33"/>
      <c r="G181" s="4"/>
      <c r="H181" s="4"/>
      <c r="I181" s="3"/>
      <c r="K181" s="124"/>
    </row>
    <row r="182" ht="16.5" customHeight="1">
      <c r="B182" s="123"/>
      <c r="E182" s="33"/>
      <c r="G182" s="4"/>
      <c r="H182" s="4"/>
      <c r="I182" s="3"/>
      <c r="K182" s="124"/>
    </row>
    <row r="183" ht="16.5" customHeight="1">
      <c r="B183" s="123"/>
      <c r="E183" s="33"/>
      <c r="G183" s="4"/>
      <c r="H183" s="4"/>
      <c r="I183" s="3"/>
      <c r="K183" s="124"/>
    </row>
    <row r="184" ht="16.5" customHeight="1">
      <c r="B184" s="123"/>
      <c r="E184" s="33"/>
      <c r="G184" s="4"/>
      <c r="H184" s="4"/>
      <c r="I184" s="3"/>
      <c r="K184" s="124"/>
    </row>
    <row r="185" ht="16.5" customHeight="1">
      <c r="B185" s="123"/>
      <c r="E185" s="33"/>
      <c r="G185" s="4"/>
      <c r="H185" s="4"/>
      <c r="I185" s="3"/>
      <c r="K185" s="124"/>
    </row>
    <row r="186" ht="16.5" customHeight="1">
      <c r="B186" s="123"/>
      <c r="E186" s="33"/>
      <c r="G186" s="4"/>
      <c r="H186" s="4"/>
      <c r="I186" s="3"/>
      <c r="K186" s="124"/>
    </row>
    <row r="187" ht="16.5" customHeight="1">
      <c r="B187" s="123"/>
      <c r="E187" s="33"/>
      <c r="G187" s="4"/>
      <c r="H187" s="4"/>
      <c r="I187" s="3"/>
      <c r="K187" s="124"/>
    </row>
    <row r="188" ht="16.5" customHeight="1">
      <c r="B188" s="123"/>
      <c r="E188" s="33"/>
      <c r="G188" s="4"/>
      <c r="H188" s="4"/>
      <c r="I188" s="3"/>
      <c r="K188" s="124"/>
    </row>
    <row r="189" ht="16.5" customHeight="1">
      <c r="B189" s="123"/>
      <c r="E189" s="33"/>
      <c r="G189" s="4"/>
      <c r="H189" s="4"/>
      <c r="I189" s="3"/>
      <c r="K189" s="124"/>
    </row>
    <row r="190" ht="16.5" customHeight="1">
      <c r="B190" s="123"/>
      <c r="E190" s="33"/>
      <c r="G190" s="4"/>
      <c r="H190" s="4"/>
      <c r="I190" s="3"/>
      <c r="K190" s="124"/>
    </row>
    <row r="191" ht="16.5" customHeight="1">
      <c r="B191" s="123"/>
      <c r="E191" s="33"/>
      <c r="G191" s="4"/>
      <c r="H191" s="4"/>
      <c r="I191" s="3"/>
      <c r="K191" s="124"/>
    </row>
    <row r="192" ht="16.5" customHeight="1">
      <c r="B192" s="123"/>
      <c r="E192" s="33"/>
      <c r="G192" s="4"/>
      <c r="H192" s="4"/>
      <c r="I192" s="3"/>
      <c r="K192" s="124"/>
    </row>
    <row r="193" ht="16.5" customHeight="1">
      <c r="B193" s="123"/>
      <c r="E193" s="33"/>
      <c r="G193" s="4"/>
      <c r="H193" s="4"/>
      <c r="I193" s="3"/>
      <c r="K193" s="124"/>
    </row>
    <row r="194" ht="16.5" customHeight="1">
      <c r="B194" s="123"/>
      <c r="E194" s="33"/>
      <c r="G194" s="4"/>
      <c r="H194" s="4"/>
      <c r="I194" s="3"/>
      <c r="K194" s="124"/>
    </row>
    <row r="195" ht="16.5" customHeight="1">
      <c r="B195" s="123"/>
      <c r="E195" s="33"/>
      <c r="G195" s="4"/>
      <c r="H195" s="4"/>
      <c r="I195" s="3"/>
      <c r="K195" s="124"/>
    </row>
    <row r="196" ht="16.5" customHeight="1">
      <c r="B196" s="123"/>
      <c r="E196" s="33"/>
      <c r="G196" s="4"/>
      <c r="H196" s="4"/>
      <c r="I196" s="3"/>
      <c r="K196" s="124"/>
    </row>
    <row r="197" ht="16.5" customHeight="1">
      <c r="B197" s="123"/>
      <c r="E197" s="33"/>
      <c r="G197" s="4"/>
      <c r="H197" s="4"/>
      <c r="I197" s="3"/>
      <c r="K197" s="124"/>
    </row>
    <row r="198" ht="16.5" customHeight="1">
      <c r="B198" s="123"/>
      <c r="E198" s="33"/>
      <c r="G198" s="4"/>
      <c r="H198" s="4"/>
      <c r="I198" s="3"/>
      <c r="K198" s="124"/>
    </row>
    <row r="199" ht="16.5" customHeight="1">
      <c r="B199" s="123"/>
      <c r="E199" s="33"/>
      <c r="G199" s="4"/>
      <c r="H199" s="4"/>
      <c r="I199" s="3"/>
      <c r="K199" s="124"/>
    </row>
    <row r="200" ht="16.5" customHeight="1">
      <c r="B200" s="123"/>
      <c r="E200" s="33"/>
      <c r="G200" s="4"/>
      <c r="H200" s="4"/>
      <c r="I200" s="3"/>
      <c r="K200" s="124"/>
    </row>
    <row r="201" ht="16.5" customHeight="1">
      <c r="B201" s="123"/>
      <c r="E201" s="33"/>
      <c r="G201" s="4"/>
      <c r="H201" s="4"/>
      <c r="I201" s="3"/>
      <c r="K201" s="124"/>
    </row>
    <row r="202" ht="16.5" customHeight="1">
      <c r="B202" s="123"/>
      <c r="E202" s="33"/>
      <c r="G202" s="4"/>
      <c r="H202" s="4"/>
      <c r="I202" s="3"/>
      <c r="K202" s="124"/>
    </row>
    <row r="203" ht="16.5" customHeight="1">
      <c r="B203" s="123"/>
      <c r="E203" s="33"/>
      <c r="G203" s="4"/>
      <c r="H203" s="4"/>
      <c r="I203" s="3"/>
      <c r="K203" s="124"/>
    </row>
    <row r="204" ht="16.5" customHeight="1">
      <c r="B204" s="123"/>
      <c r="E204" s="33"/>
      <c r="G204" s="4"/>
      <c r="H204" s="4"/>
      <c r="I204" s="3"/>
      <c r="K204" s="124"/>
    </row>
    <row r="205" ht="16.5" customHeight="1">
      <c r="B205" s="123"/>
      <c r="E205" s="33"/>
      <c r="G205" s="4"/>
      <c r="H205" s="4"/>
      <c r="I205" s="3"/>
      <c r="K205" s="124"/>
    </row>
    <row r="206" ht="16.5" customHeight="1">
      <c r="B206" s="123"/>
      <c r="E206" s="33"/>
      <c r="G206" s="4"/>
      <c r="H206" s="4"/>
      <c r="I206" s="3"/>
      <c r="K206" s="124"/>
    </row>
    <row r="207" ht="16.5" customHeight="1">
      <c r="B207" s="123"/>
      <c r="E207" s="33"/>
      <c r="G207" s="4"/>
      <c r="H207" s="4"/>
      <c r="I207" s="3"/>
      <c r="K207" s="124"/>
    </row>
    <row r="208" ht="16.5" customHeight="1">
      <c r="B208" s="123"/>
      <c r="E208" s="33"/>
      <c r="G208" s="4"/>
      <c r="H208" s="4"/>
      <c r="I208" s="3"/>
      <c r="K208" s="124"/>
    </row>
    <row r="209" ht="16.5" customHeight="1">
      <c r="B209" s="123"/>
      <c r="E209" s="33"/>
      <c r="G209" s="4"/>
      <c r="H209" s="4"/>
      <c r="I209" s="3"/>
      <c r="K209" s="124"/>
    </row>
    <row r="210" ht="16.5" customHeight="1">
      <c r="B210" s="123"/>
      <c r="E210" s="33"/>
      <c r="G210" s="4"/>
      <c r="H210" s="4"/>
      <c r="I210" s="3"/>
      <c r="K210" s="124"/>
    </row>
    <row r="211" ht="16.5" customHeight="1">
      <c r="B211" s="123"/>
      <c r="E211" s="33"/>
      <c r="G211" s="4"/>
      <c r="H211" s="4"/>
      <c r="I211" s="3"/>
      <c r="K211" s="124"/>
    </row>
    <row r="212" ht="16.5" customHeight="1">
      <c r="B212" s="123"/>
      <c r="E212" s="33"/>
      <c r="G212" s="4"/>
      <c r="H212" s="4"/>
      <c r="I212" s="3"/>
      <c r="K212" s="124"/>
    </row>
    <row r="213" ht="16.5" customHeight="1">
      <c r="B213" s="123"/>
      <c r="E213" s="33"/>
      <c r="G213" s="4"/>
      <c r="H213" s="4"/>
      <c r="I213" s="3"/>
      <c r="K213" s="124"/>
    </row>
    <row r="214" ht="16.5" customHeight="1">
      <c r="B214" s="123"/>
      <c r="E214" s="33"/>
      <c r="G214" s="4"/>
      <c r="H214" s="4"/>
      <c r="I214" s="3"/>
      <c r="K214" s="124"/>
    </row>
    <row r="215" ht="16.5" customHeight="1">
      <c r="B215" s="123"/>
      <c r="E215" s="33"/>
      <c r="G215" s="4"/>
      <c r="H215" s="4"/>
      <c r="I215" s="3"/>
      <c r="K215" s="124"/>
    </row>
    <row r="216" ht="16.5" customHeight="1">
      <c r="B216" s="123"/>
      <c r="E216" s="33"/>
      <c r="G216" s="4"/>
      <c r="H216" s="4"/>
      <c r="I216" s="3"/>
      <c r="K216" s="124"/>
    </row>
    <row r="217" ht="16.5" customHeight="1">
      <c r="B217" s="123"/>
      <c r="E217" s="33"/>
      <c r="G217" s="4"/>
      <c r="H217" s="4"/>
      <c r="I217" s="3"/>
      <c r="K217" s="124"/>
    </row>
    <row r="218" ht="16.5" customHeight="1">
      <c r="B218" s="123"/>
      <c r="E218" s="33"/>
      <c r="G218" s="4"/>
      <c r="H218" s="4"/>
      <c r="I218" s="3"/>
      <c r="K218" s="124"/>
    </row>
    <row r="219" ht="16.5" customHeight="1">
      <c r="B219" s="123"/>
      <c r="E219" s="33"/>
      <c r="G219" s="4"/>
      <c r="H219" s="4"/>
      <c r="I219" s="3"/>
      <c r="K219" s="124"/>
    </row>
    <row r="220" ht="16.5" customHeight="1">
      <c r="B220" s="123"/>
      <c r="E220" s="33"/>
      <c r="G220" s="4"/>
      <c r="H220" s="4"/>
      <c r="I220" s="3"/>
      <c r="K220" s="124"/>
    </row>
    <row r="221" ht="16.5" customHeight="1">
      <c r="B221" s="123"/>
      <c r="E221" s="33"/>
      <c r="G221" s="4"/>
      <c r="H221" s="4"/>
      <c r="I221" s="3"/>
      <c r="K221" s="124"/>
    </row>
    <row r="222" ht="16.5" customHeight="1">
      <c r="B222" s="123"/>
      <c r="E222" s="33"/>
      <c r="G222" s="4"/>
      <c r="H222" s="4"/>
      <c r="I222" s="3"/>
      <c r="K222" s="124"/>
    </row>
    <row r="223" ht="16.5" customHeight="1">
      <c r="B223" s="123"/>
      <c r="E223" s="33"/>
      <c r="G223" s="4"/>
      <c r="H223" s="4"/>
      <c r="I223" s="3"/>
      <c r="K223" s="124"/>
    </row>
    <row r="224" ht="16.5" customHeight="1">
      <c r="B224" s="123"/>
      <c r="E224" s="33"/>
      <c r="G224" s="4"/>
      <c r="H224" s="4"/>
      <c r="I224" s="3"/>
      <c r="K224" s="124"/>
    </row>
    <row r="225" ht="16.5" customHeight="1">
      <c r="B225" s="123"/>
      <c r="E225" s="33"/>
      <c r="G225" s="4"/>
      <c r="H225" s="4"/>
      <c r="I225" s="3"/>
      <c r="K225" s="124"/>
    </row>
    <row r="226" ht="16.5" customHeight="1">
      <c r="B226" s="123"/>
      <c r="E226" s="33"/>
      <c r="G226" s="4"/>
      <c r="H226" s="4"/>
      <c r="I226" s="3"/>
      <c r="K226" s="124"/>
    </row>
    <row r="227" ht="16.5" customHeight="1">
      <c r="B227" s="123"/>
      <c r="E227" s="33"/>
      <c r="G227" s="4"/>
      <c r="H227" s="4"/>
      <c r="I227" s="3"/>
      <c r="K227" s="124"/>
    </row>
    <row r="228" ht="16.5" customHeight="1">
      <c r="B228" s="123"/>
      <c r="E228" s="33"/>
      <c r="G228" s="4"/>
      <c r="H228" s="4"/>
      <c r="I228" s="3"/>
      <c r="K228" s="124"/>
    </row>
    <row r="229" ht="16.5" customHeight="1">
      <c r="B229" s="123"/>
      <c r="E229" s="33"/>
      <c r="G229" s="4"/>
      <c r="H229" s="4"/>
      <c r="I229" s="3"/>
      <c r="K229" s="124"/>
    </row>
    <row r="230" ht="16.5" customHeight="1">
      <c r="B230" s="123"/>
      <c r="E230" s="33"/>
      <c r="G230" s="4"/>
      <c r="H230" s="4"/>
      <c r="I230" s="3"/>
      <c r="K230" s="124"/>
    </row>
    <row r="231" ht="16.5" customHeight="1">
      <c r="B231" s="123"/>
      <c r="E231" s="33"/>
      <c r="G231" s="4"/>
      <c r="H231" s="4"/>
      <c r="I231" s="3"/>
      <c r="K231" s="124"/>
    </row>
    <row r="232" ht="16.5" customHeight="1">
      <c r="B232" s="123"/>
      <c r="E232" s="33"/>
      <c r="G232" s="4"/>
      <c r="H232" s="4"/>
      <c r="I232" s="3"/>
      <c r="K232" s="124"/>
    </row>
    <row r="233" ht="16.5" customHeight="1">
      <c r="B233" s="123"/>
      <c r="E233" s="33"/>
      <c r="G233" s="4"/>
      <c r="H233" s="4"/>
      <c r="I233" s="3"/>
      <c r="K233" s="124"/>
    </row>
    <row r="234" ht="16.5" customHeight="1">
      <c r="B234" s="123"/>
      <c r="E234" s="33"/>
      <c r="G234" s="4"/>
      <c r="H234" s="4"/>
      <c r="I234" s="3"/>
      <c r="K234" s="124"/>
    </row>
    <row r="235" ht="16.5" customHeight="1">
      <c r="B235" s="123"/>
      <c r="E235" s="33"/>
      <c r="G235" s="4"/>
      <c r="H235" s="4"/>
      <c r="I235" s="3"/>
      <c r="K235" s="124"/>
    </row>
    <row r="236" ht="16.5" customHeight="1">
      <c r="B236" s="123"/>
      <c r="E236" s="33"/>
      <c r="G236" s="4"/>
      <c r="H236" s="4"/>
      <c r="I236" s="3"/>
      <c r="K236" s="124"/>
    </row>
    <row r="237" ht="16.5" customHeight="1">
      <c r="B237" s="123"/>
      <c r="E237" s="33"/>
      <c r="G237" s="4"/>
      <c r="H237" s="4"/>
      <c r="I237" s="3"/>
      <c r="K237" s="124"/>
    </row>
    <row r="238" ht="16.5" customHeight="1">
      <c r="B238" s="123"/>
      <c r="E238" s="33"/>
      <c r="G238" s="4"/>
      <c r="H238" s="4"/>
      <c r="I238" s="3"/>
      <c r="K238" s="124"/>
    </row>
    <row r="239" ht="16.5" customHeight="1">
      <c r="B239" s="123"/>
      <c r="E239" s="33"/>
      <c r="G239" s="4"/>
      <c r="H239" s="4"/>
      <c r="I239" s="3"/>
      <c r="K239" s="124"/>
    </row>
    <row r="240" ht="16.5" customHeight="1">
      <c r="B240" s="123"/>
      <c r="E240" s="33"/>
      <c r="G240" s="4"/>
      <c r="H240" s="4"/>
      <c r="I240" s="3"/>
      <c r="K240" s="124"/>
    </row>
    <row r="241" ht="16.5" customHeight="1">
      <c r="B241" s="123"/>
      <c r="E241" s="33"/>
      <c r="G241" s="4"/>
      <c r="H241" s="4"/>
      <c r="I241" s="3"/>
      <c r="K241" s="124"/>
    </row>
    <row r="242" ht="16.5" customHeight="1">
      <c r="B242" s="123"/>
      <c r="E242" s="33"/>
      <c r="G242" s="4"/>
      <c r="H242" s="4"/>
      <c r="I242" s="3"/>
      <c r="K242" s="124"/>
    </row>
    <row r="243" ht="16.5" customHeight="1">
      <c r="B243" s="123"/>
      <c r="E243" s="33"/>
      <c r="G243" s="4"/>
      <c r="H243" s="4"/>
      <c r="I243" s="3"/>
      <c r="K243" s="124"/>
    </row>
    <row r="244" ht="16.5" customHeight="1">
      <c r="B244" s="123"/>
      <c r="E244" s="33"/>
      <c r="G244" s="4"/>
      <c r="H244" s="4"/>
      <c r="I244" s="3"/>
      <c r="K244" s="124"/>
    </row>
    <row r="245" ht="16.5" customHeight="1">
      <c r="B245" s="123"/>
      <c r="E245" s="33"/>
      <c r="G245" s="4"/>
      <c r="H245" s="4"/>
      <c r="I245" s="3"/>
      <c r="K245" s="124"/>
    </row>
    <row r="246" ht="16.5" customHeight="1">
      <c r="B246" s="123"/>
      <c r="E246" s="33"/>
      <c r="G246" s="4"/>
      <c r="H246" s="4"/>
      <c r="I246" s="3"/>
      <c r="K246" s="124"/>
    </row>
    <row r="247" ht="16.5" customHeight="1">
      <c r="B247" s="123"/>
      <c r="E247" s="33"/>
      <c r="G247" s="4"/>
      <c r="H247" s="4"/>
      <c r="I247" s="3"/>
      <c r="K247" s="124"/>
    </row>
    <row r="248" ht="16.5" customHeight="1">
      <c r="B248" s="123"/>
      <c r="E248" s="33"/>
      <c r="G248" s="4"/>
      <c r="H248" s="4"/>
      <c r="I248" s="3"/>
      <c r="K248" s="124"/>
    </row>
    <row r="249" ht="16.5" customHeight="1">
      <c r="B249" s="123"/>
      <c r="E249" s="33"/>
      <c r="G249" s="4"/>
      <c r="H249" s="4"/>
      <c r="I249" s="3"/>
      <c r="K249" s="124"/>
    </row>
    <row r="250" ht="16.5" customHeight="1">
      <c r="B250" s="123"/>
      <c r="E250" s="33"/>
      <c r="G250" s="4"/>
      <c r="H250" s="4"/>
      <c r="I250" s="3"/>
      <c r="K250" s="124"/>
    </row>
    <row r="251" ht="16.5" customHeight="1">
      <c r="B251" s="123"/>
      <c r="E251" s="33"/>
      <c r="G251" s="4"/>
      <c r="H251" s="4"/>
      <c r="I251" s="3"/>
      <c r="K251" s="124"/>
    </row>
    <row r="252" ht="16.5" customHeight="1">
      <c r="B252" s="123"/>
      <c r="E252" s="33"/>
      <c r="G252" s="4"/>
      <c r="H252" s="4"/>
      <c r="I252" s="3"/>
      <c r="K252" s="124"/>
    </row>
    <row r="253" ht="16.5" customHeight="1">
      <c r="B253" s="123"/>
      <c r="E253" s="33"/>
      <c r="G253" s="4"/>
      <c r="H253" s="4"/>
      <c r="I253" s="3"/>
      <c r="K253" s="124"/>
    </row>
    <row r="254" ht="16.5" customHeight="1">
      <c r="B254" s="123"/>
      <c r="E254" s="33"/>
      <c r="G254" s="4"/>
      <c r="H254" s="4"/>
      <c r="I254" s="3"/>
      <c r="K254" s="124"/>
    </row>
    <row r="255" ht="16.5" customHeight="1">
      <c r="B255" s="123"/>
      <c r="E255" s="33"/>
      <c r="G255" s="4"/>
      <c r="H255" s="4"/>
      <c r="I255" s="3"/>
      <c r="K255" s="124"/>
    </row>
    <row r="256" ht="16.5" customHeight="1">
      <c r="B256" s="123"/>
      <c r="E256" s="33"/>
      <c r="G256" s="4"/>
      <c r="H256" s="4"/>
      <c r="I256" s="3"/>
      <c r="K256" s="124"/>
    </row>
    <row r="257" ht="16.5" customHeight="1">
      <c r="B257" s="123"/>
      <c r="E257" s="33"/>
      <c r="G257" s="4"/>
      <c r="H257" s="4"/>
      <c r="I257" s="3"/>
      <c r="K257" s="124"/>
    </row>
    <row r="258" ht="16.5" customHeight="1">
      <c r="B258" s="123"/>
      <c r="E258" s="33"/>
      <c r="G258" s="4"/>
      <c r="H258" s="4"/>
      <c r="I258" s="3"/>
      <c r="K258" s="124"/>
    </row>
    <row r="259" ht="16.5" customHeight="1">
      <c r="B259" s="123"/>
      <c r="E259" s="33"/>
      <c r="G259" s="4"/>
      <c r="H259" s="4"/>
      <c r="I259" s="3"/>
      <c r="K259" s="124"/>
    </row>
    <row r="260" ht="16.5" customHeight="1">
      <c r="B260" s="123"/>
      <c r="E260" s="33"/>
      <c r="G260" s="4"/>
      <c r="H260" s="4"/>
      <c r="I260" s="3"/>
      <c r="K260" s="124"/>
    </row>
    <row r="261" ht="16.5" customHeight="1">
      <c r="B261" s="123"/>
      <c r="E261" s="33"/>
      <c r="G261" s="4"/>
      <c r="H261" s="4"/>
      <c r="I261" s="3"/>
      <c r="K261" s="124"/>
    </row>
    <row r="262" ht="16.5" customHeight="1">
      <c r="B262" s="123"/>
      <c r="E262" s="33"/>
      <c r="G262" s="4"/>
      <c r="H262" s="4"/>
      <c r="I262" s="3"/>
      <c r="K262" s="124"/>
    </row>
    <row r="263" ht="16.5" customHeight="1">
      <c r="B263" s="123"/>
      <c r="E263" s="33"/>
      <c r="G263" s="4"/>
      <c r="H263" s="4"/>
      <c r="I263" s="3"/>
      <c r="K263" s="124"/>
    </row>
    <row r="264" ht="16.5" customHeight="1">
      <c r="B264" s="123"/>
      <c r="E264" s="33"/>
      <c r="G264" s="4"/>
      <c r="H264" s="4"/>
      <c r="I264" s="3"/>
      <c r="K264" s="124"/>
    </row>
    <row r="265" ht="16.5" customHeight="1">
      <c r="B265" s="123"/>
      <c r="E265" s="33"/>
      <c r="G265" s="4"/>
      <c r="H265" s="4"/>
      <c r="I265" s="3"/>
      <c r="K265" s="124"/>
    </row>
    <row r="266" ht="16.5" customHeight="1">
      <c r="B266" s="123"/>
      <c r="E266" s="33"/>
      <c r="G266" s="4"/>
      <c r="H266" s="4"/>
      <c r="I266" s="3"/>
      <c r="K266" s="124"/>
    </row>
    <row r="267" ht="16.5" customHeight="1">
      <c r="B267" s="123"/>
      <c r="E267" s="33"/>
      <c r="G267" s="4"/>
      <c r="H267" s="4"/>
      <c r="I267" s="3"/>
      <c r="K267" s="124"/>
    </row>
    <row r="268" ht="16.5" customHeight="1">
      <c r="B268" s="123"/>
      <c r="E268" s="33"/>
      <c r="G268" s="4"/>
      <c r="H268" s="4"/>
      <c r="I268" s="3"/>
      <c r="K268" s="124"/>
    </row>
    <row r="269" ht="16.5" customHeight="1">
      <c r="B269" s="123"/>
      <c r="E269" s="33"/>
      <c r="G269" s="4"/>
      <c r="H269" s="4"/>
      <c r="I269" s="3"/>
      <c r="K269" s="124"/>
    </row>
    <row r="270" ht="16.5" customHeight="1">
      <c r="B270" s="123"/>
      <c r="E270" s="33"/>
      <c r="G270" s="4"/>
      <c r="H270" s="4"/>
      <c r="I270" s="3"/>
      <c r="K270" s="124"/>
    </row>
    <row r="271" ht="16.5" customHeight="1">
      <c r="B271" s="123"/>
      <c r="E271" s="33"/>
      <c r="G271" s="4"/>
      <c r="H271" s="4"/>
      <c r="I271" s="3"/>
      <c r="K271" s="124"/>
    </row>
    <row r="272" ht="16.5" customHeight="1">
      <c r="B272" s="123"/>
      <c r="E272" s="33"/>
      <c r="G272" s="4"/>
      <c r="H272" s="4"/>
      <c r="I272" s="3"/>
      <c r="K272" s="124"/>
    </row>
    <row r="273" ht="16.5" customHeight="1">
      <c r="B273" s="123"/>
      <c r="E273" s="33"/>
      <c r="G273" s="4"/>
      <c r="H273" s="4"/>
      <c r="I273" s="3"/>
      <c r="K273" s="124"/>
    </row>
    <row r="274" ht="16.5" customHeight="1">
      <c r="B274" s="123"/>
      <c r="E274" s="33"/>
      <c r="G274" s="4"/>
      <c r="H274" s="4"/>
      <c r="I274" s="3"/>
      <c r="K274" s="124"/>
    </row>
    <row r="275" ht="16.5" customHeight="1">
      <c r="B275" s="123"/>
      <c r="E275" s="33"/>
      <c r="G275" s="4"/>
      <c r="H275" s="4"/>
      <c r="I275" s="3"/>
      <c r="K275" s="124"/>
    </row>
    <row r="276" ht="16.5" customHeight="1">
      <c r="B276" s="123"/>
      <c r="E276" s="33"/>
      <c r="G276" s="4"/>
      <c r="H276" s="4"/>
      <c r="I276" s="3"/>
      <c r="K276" s="124"/>
    </row>
    <row r="277" ht="16.5" customHeight="1">
      <c r="B277" s="123"/>
      <c r="E277" s="33"/>
      <c r="G277" s="4"/>
      <c r="H277" s="4"/>
      <c r="I277" s="3"/>
      <c r="K277" s="124"/>
    </row>
    <row r="278" ht="16.5" customHeight="1">
      <c r="B278" s="123"/>
      <c r="E278" s="33"/>
      <c r="G278" s="4"/>
      <c r="H278" s="4"/>
      <c r="I278" s="3"/>
      <c r="K278" s="124"/>
    </row>
    <row r="279" ht="16.5" customHeight="1">
      <c r="B279" s="123"/>
      <c r="E279" s="33"/>
      <c r="G279" s="4"/>
      <c r="H279" s="4"/>
      <c r="I279" s="3"/>
      <c r="K279" s="124"/>
    </row>
    <row r="280" ht="16.5" customHeight="1">
      <c r="B280" s="123"/>
      <c r="E280" s="33"/>
      <c r="G280" s="4"/>
      <c r="H280" s="4"/>
      <c r="I280" s="3"/>
      <c r="K280" s="124"/>
    </row>
    <row r="281" ht="16.5" customHeight="1">
      <c r="B281" s="123"/>
      <c r="E281" s="33"/>
      <c r="G281" s="4"/>
      <c r="H281" s="4"/>
      <c r="I281" s="3"/>
      <c r="K281" s="124"/>
    </row>
    <row r="282" ht="16.5" customHeight="1">
      <c r="B282" s="123"/>
      <c r="E282" s="33"/>
      <c r="G282" s="4"/>
      <c r="H282" s="4"/>
      <c r="I282" s="3"/>
      <c r="K282" s="124"/>
    </row>
    <row r="283" ht="16.5" customHeight="1">
      <c r="B283" s="123"/>
      <c r="E283" s="33"/>
      <c r="G283" s="4"/>
      <c r="H283" s="4"/>
      <c r="I283" s="3"/>
      <c r="K283" s="124"/>
    </row>
    <row r="284" ht="16.5" customHeight="1">
      <c r="B284" s="123"/>
      <c r="E284" s="33"/>
      <c r="G284" s="4"/>
      <c r="H284" s="4"/>
      <c r="I284" s="3"/>
      <c r="K284" s="124"/>
    </row>
    <row r="285" ht="16.5" customHeight="1">
      <c r="B285" s="123"/>
      <c r="E285" s="33"/>
      <c r="G285" s="4"/>
      <c r="H285" s="4"/>
      <c r="I285" s="3"/>
      <c r="K285" s="124"/>
    </row>
    <row r="286" ht="16.5" customHeight="1">
      <c r="B286" s="123"/>
      <c r="E286" s="33"/>
      <c r="G286" s="4"/>
      <c r="H286" s="4"/>
      <c r="I286" s="3"/>
      <c r="K286" s="124"/>
    </row>
    <row r="287" ht="16.5" customHeight="1">
      <c r="B287" s="123"/>
      <c r="E287" s="33"/>
      <c r="G287" s="4"/>
      <c r="H287" s="4"/>
      <c r="I287" s="3"/>
      <c r="K287" s="124"/>
    </row>
    <row r="288" ht="16.5" customHeight="1">
      <c r="B288" s="123"/>
      <c r="E288" s="33"/>
      <c r="G288" s="4"/>
      <c r="H288" s="4"/>
      <c r="I288" s="3"/>
      <c r="K288" s="124"/>
    </row>
    <row r="289" ht="16.5" customHeight="1">
      <c r="B289" s="123"/>
      <c r="E289" s="33"/>
      <c r="G289" s="4"/>
      <c r="H289" s="4"/>
      <c r="I289" s="3"/>
      <c r="K289" s="124"/>
    </row>
    <row r="290" ht="16.5" customHeight="1">
      <c r="B290" s="123"/>
      <c r="E290" s="33"/>
      <c r="G290" s="4"/>
      <c r="H290" s="4"/>
      <c r="I290" s="3"/>
      <c r="K290" s="124"/>
    </row>
    <row r="291" ht="16.5" customHeight="1">
      <c r="B291" s="123"/>
      <c r="E291" s="33"/>
      <c r="G291" s="4"/>
      <c r="H291" s="4"/>
      <c r="I291" s="3"/>
      <c r="K291" s="124"/>
    </row>
    <row r="292" ht="16.5" customHeight="1">
      <c r="B292" s="123"/>
      <c r="E292" s="33"/>
      <c r="G292" s="4"/>
      <c r="H292" s="4"/>
      <c r="I292" s="3"/>
      <c r="K292" s="124"/>
    </row>
    <row r="293" ht="16.5" customHeight="1">
      <c r="B293" s="123"/>
      <c r="E293" s="33"/>
      <c r="G293" s="4"/>
      <c r="H293" s="4"/>
      <c r="I293" s="3"/>
      <c r="K293" s="124"/>
    </row>
    <row r="294" ht="16.5" customHeight="1">
      <c r="B294" s="123"/>
      <c r="E294" s="33"/>
      <c r="G294" s="4"/>
      <c r="H294" s="4"/>
      <c r="I294" s="3"/>
      <c r="K294" s="124"/>
    </row>
    <row r="295" ht="16.5" customHeight="1">
      <c r="B295" s="123"/>
      <c r="E295" s="33"/>
      <c r="G295" s="4"/>
      <c r="H295" s="4"/>
      <c r="I295" s="3"/>
      <c r="K295" s="124"/>
    </row>
    <row r="296" ht="16.5" customHeight="1">
      <c r="B296" s="123"/>
      <c r="E296" s="33"/>
      <c r="G296" s="4"/>
      <c r="H296" s="4"/>
      <c r="I296" s="3"/>
      <c r="K296" s="124"/>
    </row>
    <row r="297" ht="16.5" customHeight="1">
      <c r="B297" s="123"/>
      <c r="E297" s="33"/>
      <c r="G297" s="4"/>
      <c r="H297" s="4"/>
      <c r="I297" s="3"/>
      <c r="K297" s="124"/>
    </row>
    <row r="298" ht="16.5" customHeight="1">
      <c r="B298" s="123"/>
      <c r="E298" s="33"/>
      <c r="G298" s="4"/>
      <c r="H298" s="4"/>
      <c r="I298" s="3"/>
      <c r="K298" s="124"/>
    </row>
    <row r="299" ht="16.5" customHeight="1">
      <c r="B299" s="123"/>
      <c r="E299" s="33"/>
      <c r="G299" s="4"/>
      <c r="H299" s="4"/>
      <c r="I299" s="3"/>
      <c r="K299" s="124"/>
    </row>
    <row r="300" ht="16.5" customHeight="1">
      <c r="B300" s="123"/>
      <c r="E300" s="33"/>
      <c r="G300" s="4"/>
      <c r="H300" s="4"/>
      <c r="I300" s="3"/>
      <c r="K300" s="124"/>
    </row>
    <row r="301" ht="16.5" customHeight="1">
      <c r="B301" s="123"/>
      <c r="E301" s="33"/>
      <c r="G301" s="4"/>
      <c r="H301" s="4"/>
      <c r="I301" s="3"/>
      <c r="K301" s="124"/>
    </row>
    <row r="302" ht="16.5" customHeight="1">
      <c r="B302" s="123"/>
      <c r="E302" s="33"/>
      <c r="G302" s="4"/>
      <c r="H302" s="4"/>
      <c r="I302" s="3"/>
      <c r="K302" s="124"/>
    </row>
    <row r="303" ht="16.5" customHeight="1">
      <c r="B303" s="123"/>
      <c r="E303" s="33"/>
      <c r="G303" s="4"/>
      <c r="H303" s="4"/>
      <c r="I303" s="3"/>
      <c r="K303" s="124"/>
    </row>
    <row r="304" ht="16.5" customHeight="1">
      <c r="B304" s="123"/>
      <c r="E304" s="33"/>
      <c r="G304" s="4"/>
      <c r="H304" s="4"/>
      <c r="I304" s="3"/>
      <c r="K304" s="124"/>
    </row>
    <row r="305" ht="16.5" customHeight="1">
      <c r="B305" s="123"/>
      <c r="E305" s="33"/>
      <c r="G305" s="4"/>
      <c r="H305" s="4"/>
      <c r="I305" s="3"/>
      <c r="K305" s="124"/>
    </row>
    <row r="306" ht="16.5" customHeight="1">
      <c r="B306" s="123"/>
      <c r="E306" s="33"/>
      <c r="G306" s="4"/>
      <c r="H306" s="4"/>
      <c r="I306" s="3"/>
      <c r="K306" s="124"/>
    </row>
    <row r="307" ht="16.5" customHeight="1">
      <c r="B307" s="123"/>
      <c r="E307" s="33"/>
      <c r="G307" s="4"/>
      <c r="H307" s="4"/>
      <c r="I307" s="3"/>
      <c r="K307" s="124"/>
    </row>
    <row r="308" ht="16.5" customHeight="1">
      <c r="B308" s="123"/>
      <c r="E308" s="33"/>
      <c r="G308" s="4"/>
      <c r="H308" s="4"/>
      <c r="I308" s="3"/>
      <c r="K308" s="124"/>
    </row>
    <row r="309" ht="16.5" customHeight="1">
      <c r="B309" s="123"/>
      <c r="E309" s="33"/>
      <c r="G309" s="4"/>
      <c r="H309" s="4"/>
      <c r="I309" s="3"/>
      <c r="K309" s="124"/>
    </row>
    <row r="310" ht="16.5" customHeight="1">
      <c r="B310" s="123"/>
      <c r="E310" s="33"/>
      <c r="G310" s="4"/>
      <c r="H310" s="4"/>
      <c r="I310" s="3"/>
      <c r="K310" s="124"/>
    </row>
    <row r="311" ht="16.5" customHeight="1">
      <c r="B311" s="123"/>
      <c r="E311" s="33"/>
      <c r="G311" s="4"/>
      <c r="H311" s="4"/>
      <c r="I311" s="3"/>
      <c r="K311" s="124"/>
    </row>
    <row r="312" ht="16.5" customHeight="1">
      <c r="B312" s="123"/>
      <c r="E312" s="33"/>
      <c r="G312" s="4"/>
      <c r="H312" s="4"/>
      <c r="I312" s="3"/>
      <c r="K312" s="124"/>
    </row>
    <row r="313" ht="16.5" customHeight="1">
      <c r="B313" s="123"/>
      <c r="E313" s="33"/>
      <c r="G313" s="4"/>
      <c r="H313" s="4"/>
      <c r="I313" s="3"/>
      <c r="K313" s="124"/>
    </row>
    <row r="314" ht="16.5" customHeight="1">
      <c r="B314" s="123"/>
      <c r="E314" s="33"/>
      <c r="G314" s="4"/>
      <c r="H314" s="4"/>
      <c r="I314" s="3"/>
      <c r="K314" s="124"/>
    </row>
    <row r="315" ht="16.5" customHeight="1">
      <c r="B315" s="123"/>
      <c r="E315" s="33"/>
      <c r="G315" s="4"/>
      <c r="H315" s="4"/>
      <c r="I315" s="3"/>
      <c r="K315" s="124"/>
    </row>
    <row r="316" ht="16.5" customHeight="1">
      <c r="B316" s="123"/>
      <c r="E316" s="33"/>
      <c r="G316" s="4"/>
      <c r="H316" s="4"/>
      <c r="I316" s="3"/>
      <c r="K316" s="124"/>
    </row>
    <row r="317" ht="16.5" customHeight="1">
      <c r="B317" s="123"/>
      <c r="E317" s="33"/>
      <c r="G317" s="4"/>
      <c r="H317" s="4"/>
      <c r="I317" s="3"/>
      <c r="K317" s="124"/>
    </row>
    <row r="318" ht="16.5" customHeight="1">
      <c r="B318" s="123"/>
      <c r="E318" s="33"/>
      <c r="G318" s="4"/>
      <c r="H318" s="4"/>
      <c r="I318" s="3"/>
      <c r="K318" s="124"/>
    </row>
    <row r="319" ht="16.5" customHeight="1">
      <c r="B319" s="123"/>
      <c r="E319" s="33"/>
      <c r="G319" s="4"/>
      <c r="H319" s="4"/>
      <c r="I319" s="3"/>
      <c r="K319" s="124"/>
    </row>
    <row r="320" ht="16.5" customHeight="1">
      <c r="B320" s="123"/>
      <c r="E320" s="33"/>
      <c r="G320" s="4"/>
      <c r="H320" s="4"/>
      <c r="I320" s="3"/>
      <c r="K320" s="124"/>
    </row>
    <row r="321" ht="16.5" customHeight="1">
      <c r="B321" s="123"/>
      <c r="E321" s="33"/>
      <c r="G321" s="4"/>
      <c r="H321" s="4"/>
      <c r="I321" s="3"/>
      <c r="K321" s="124"/>
    </row>
    <row r="322" ht="16.5" customHeight="1">
      <c r="B322" s="123"/>
      <c r="E322" s="33"/>
      <c r="G322" s="4"/>
      <c r="H322" s="4"/>
      <c r="I322" s="3"/>
      <c r="K322" s="124"/>
    </row>
    <row r="323" ht="16.5" customHeight="1">
      <c r="B323" s="123"/>
      <c r="E323" s="33"/>
      <c r="G323" s="4"/>
      <c r="H323" s="4"/>
      <c r="I323" s="3"/>
      <c r="K323" s="124"/>
    </row>
    <row r="324" ht="16.5" customHeight="1">
      <c r="B324" s="123"/>
      <c r="E324" s="33"/>
      <c r="G324" s="4"/>
      <c r="H324" s="4"/>
      <c r="I324" s="3"/>
      <c r="K324" s="124"/>
    </row>
    <row r="325" ht="16.5" customHeight="1">
      <c r="B325" s="123"/>
      <c r="E325" s="33"/>
      <c r="G325" s="4"/>
      <c r="H325" s="4"/>
      <c r="I325" s="3"/>
      <c r="K325" s="124"/>
    </row>
    <row r="326" ht="16.5" customHeight="1">
      <c r="B326" s="123"/>
      <c r="E326" s="33"/>
      <c r="G326" s="4"/>
      <c r="H326" s="4"/>
      <c r="I326" s="3"/>
      <c r="K326" s="124"/>
    </row>
    <row r="327" ht="16.5" customHeight="1">
      <c r="B327" s="123"/>
      <c r="E327" s="33"/>
      <c r="G327" s="4"/>
      <c r="H327" s="4"/>
      <c r="I327" s="3"/>
      <c r="K327" s="124"/>
    </row>
    <row r="328" ht="16.5" customHeight="1">
      <c r="B328" s="123"/>
      <c r="E328" s="33"/>
      <c r="G328" s="4"/>
      <c r="H328" s="4"/>
      <c r="I328" s="3"/>
      <c r="K328" s="124"/>
    </row>
    <row r="329" ht="16.5" customHeight="1">
      <c r="B329" s="123"/>
      <c r="E329" s="33"/>
      <c r="G329" s="4"/>
      <c r="H329" s="4"/>
      <c r="I329" s="3"/>
      <c r="K329" s="124"/>
    </row>
    <row r="330" ht="16.5" customHeight="1">
      <c r="B330" s="123"/>
      <c r="E330" s="33"/>
      <c r="G330" s="4"/>
      <c r="H330" s="4"/>
      <c r="I330" s="3"/>
      <c r="K330" s="124"/>
    </row>
    <row r="331" ht="16.5" customHeight="1">
      <c r="B331" s="123"/>
      <c r="E331" s="33"/>
      <c r="G331" s="4"/>
      <c r="H331" s="4"/>
      <c r="I331" s="3"/>
      <c r="K331" s="124"/>
    </row>
    <row r="332" ht="16.5" customHeight="1">
      <c r="B332" s="123"/>
      <c r="E332" s="33"/>
      <c r="G332" s="4"/>
      <c r="H332" s="4"/>
      <c r="I332" s="3"/>
      <c r="K332" s="124"/>
    </row>
    <row r="333" ht="16.5" customHeight="1">
      <c r="B333" s="123"/>
      <c r="E333" s="33"/>
      <c r="G333" s="4"/>
      <c r="H333" s="4"/>
      <c r="I333" s="3"/>
      <c r="K333" s="124"/>
    </row>
    <row r="334" ht="16.5" customHeight="1">
      <c r="B334" s="123"/>
      <c r="E334" s="33"/>
      <c r="G334" s="4"/>
      <c r="H334" s="4"/>
      <c r="I334" s="3"/>
      <c r="K334" s="124"/>
    </row>
    <row r="335" ht="16.5" customHeight="1">
      <c r="B335" s="123"/>
      <c r="E335" s="33"/>
      <c r="G335" s="4"/>
      <c r="H335" s="4"/>
      <c r="I335" s="3"/>
      <c r="K335" s="124"/>
    </row>
    <row r="336" ht="16.5" customHeight="1">
      <c r="B336" s="123"/>
      <c r="E336" s="33"/>
      <c r="G336" s="4"/>
      <c r="H336" s="4"/>
      <c r="I336" s="3"/>
      <c r="K336" s="124"/>
    </row>
    <row r="337" ht="16.5" customHeight="1">
      <c r="B337" s="123"/>
      <c r="E337" s="33"/>
      <c r="G337" s="4"/>
      <c r="H337" s="4"/>
      <c r="I337" s="3"/>
      <c r="K337" s="124"/>
    </row>
    <row r="338" ht="16.5" customHeight="1">
      <c r="B338" s="123"/>
      <c r="E338" s="33"/>
      <c r="G338" s="4"/>
      <c r="H338" s="4"/>
      <c r="I338" s="3"/>
      <c r="K338" s="124"/>
    </row>
    <row r="339" ht="16.5" customHeight="1">
      <c r="B339" s="123"/>
      <c r="E339" s="33"/>
      <c r="G339" s="4"/>
      <c r="H339" s="4"/>
      <c r="I339" s="3"/>
      <c r="K339" s="124"/>
    </row>
    <row r="340" ht="16.5" customHeight="1">
      <c r="B340" s="123"/>
      <c r="E340" s="33"/>
      <c r="G340" s="4"/>
      <c r="H340" s="4"/>
      <c r="I340" s="3"/>
      <c r="K340" s="124"/>
    </row>
    <row r="341" ht="16.5" customHeight="1">
      <c r="B341" s="123"/>
      <c r="E341" s="33"/>
      <c r="G341" s="4"/>
      <c r="H341" s="4"/>
      <c r="I341" s="3"/>
      <c r="K341" s="124"/>
    </row>
    <row r="342" ht="16.5" customHeight="1">
      <c r="B342" s="123"/>
      <c r="E342" s="33"/>
      <c r="G342" s="4"/>
      <c r="H342" s="4"/>
      <c r="I342" s="3"/>
      <c r="K342" s="124"/>
    </row>
    <row r="343" ht="16.5" customHeight="1">
      <c r="B343" s="123"/>
      <c r="E343" s="33"/>
      <c r="G343" s="4"/>
      <c r="H343" s="4"/>
      <c r="I343" s="3"/>
      <c r="K343" s="124"/>
    </row>
    <row r="344" ht="16.5" customHeight="1">
      <c r="B344" s="123"/>
      <c r="E344" s="33"/>
      <c r="G344" s="4"/>
      <c r="H344" s="4"/>
      <c r="I344" s="3"/>
      <c r="K344" s="124"/>
    </row>
    <row r="345" ht="16.5" customHeight="1">
      <c r="B345" s="123"/>
      <c r="E345" s="33"/>
      <c r="G345" s="4"/>
      <c r="H345" s="4"/>
      <c r="I345" s="3"/>
      <c r="K345" s="124"/>
    </row>
    <row r="346" ht="16.5" customHeight="1">
      <c r="B346" s="123"/>
      <c r="E346" s="33"/>
      <c r="G346" s="4"/>
      <c r="H346" s="4"/>
      <c r="I346" s="3"/>
      <c r="K346" s="124"/>
    </row>
    <row r="347" ht="16.5" customHeight="1">
      <c r="B347" s="123"/>
      <c r="E347" s="33"/>
      <c r="G347" s="4"/>
      <c r="H347" s="4"/>
      <c r="I347" s="3"/>
      <c r="K347" s="124"/>
    </row>
    <row r="348" ht="16.5" customHeight="1">
      <c r="B348" s="123"/>
      <c r="E348" s="33"/>
      <c r="G348" s="4"/>
      <c r="H348" s="4"/>
      <c r="I348" s="3"/>
      <c r="K348" s="124"/>
    </row>
    <row r="349" ht="16.5" customHeight="1">
      <c r="B349" s="123"/>
      <c r="E349" s="33"/>
      <c r="G349" s="4"/>
      <c r="H349" s="4"/>
      <c r="I349" s="3"/>
      <c r="K349" s="124"/>
    </row>
    <row r="350" ht="16.5" customHeight="1">
      <c r="B350" s="123"/>
      <c r="E350" s="33"/>
      <c r="G350" s="4"/>
      <c r="H350" s="4"/>
      <c r="I350" s="3"/>
      <c r="K350" s="124"/>
    </row>
    <row r="351" ht="16.5" customHeight="1">
      <c r="B351" s="123"/>
      <c r="E351" s="33"/>
      <c r="G351" s="4"/>
      <c r="H351" s="4"/>
      <c r="I351" s="3"/>
      <c r="K351" s="124"/>
    </row>
    <row r="352" ht="16.5" customHeight="1">
      <c r="B352" s="123"/>
      <c r="E352" s="33"/>
      <c r="G352" s="4"/>
      <c r="H352" s="4"/>
      <c r="I352" s="3"/>
      <c r="K352" s="124"/>
    </row>
    <row r="353" ht="16.5" customHeight="1">
      <c r="B353" s="123"/>
      <c r="E353" s="33"/>
      <c r="G353" s="4"/>
      <c r="H353" s="4"/>
      <c r="I353" s="3"/>
      <c r="K353" s="124"/>
    </row>
    <row r="354" ht="16.5" customHeight="1">
      <c r="B354" s="123"/>
      <c r="E354" s="33"/>
      <c r="G354" s="4"/>
      <c r="H354" s="4"/>
      <c r="I354" s="3"/>
      <c r="K354" s="124"/>
    </row>
    <row r="355" ht="16.5" customHeight="1">
      <c r="B355" s="123"/>
      <c r="E355" s="33"/>
      <c r="G355" s="4"/>
      <c r="H355" s="4"/>
      <c r="I355" s="3"/>
      <c r="K355" s="124"/>
    </row>
    <row r="356" ht="16.5" customHeight="1">
      <c r="B356" s="123"/>
      <c r="E356" s="33"/>
      <c r="G356" s="4"/>
      <c r="H356" s="4"/>
      <c r="I356" s="3"/>
      <c r="K356" s="124"/>
    </row>
    <row r="357" ht="16.5" customHeight="1">
      <c r="B357" s="123"/>
      <c r="E357" s="33"/>
      <c r="G357" s="4"/>
      <c r="H357" s="4"/>
      <c r="I357" s="3"/>
      <c r="K357" s="124"/>
    </row>
    <row r="358" ht="16.5" customHeight="1">
      <c r="B358" s="123"/>
      <c r="E358" s="33"/>
      <c r="G358" s="4"/>
      <c r="H358" s="4"/>
      <c r="I358" s="3"/>
      <c r="K358" s="124"/>
    </row>
    <row r="359" ht="16.5" customHeight="1">
      <c r="B359" s="123"/>
      <c r="E359" s="33"/>
      <c r="G359" s="4"/>
      <c r="H359" s="4"/>
      <c r="I359" s="3"/>
      <c r="K359" s="124"/>
    </row>
    <row r="360" ht="16.5" customHeight="1">
      <c r="B360" s="123"/>
      <c r="E360" s="33"/>
      <c r="G360" s="4"/>
      <c r="H360" s="4"/>
      <c r="I360" s="3"/>
      <c r="K360" s="124"/>
    </row>
    <row r="361" ht="16.5" customHeight="1">
      <c r="B361" s="123"/>
      <c r="E361" s="33"/>
      <c r="G361" s="4"/>
      <c r="H361" s="4"/>
      <c r="I361" s="3"/>
      <c r="K361" s="124"/>
    </row>
    <row r="362" ht="16.5" customHeight="1">
      <c r="B362" s="123"/>
      <c r="E362" s="33"/>
      <c r="G362" s="4"/>
      <c r="H362" s="4"/>
      <c r="I362" s="3"/>
      <c r="K362" s="124"/>
    </row>
    <row r="363" ht="16.5" customHeight="1">
      <c r="B363" s="123"/>
      <c r="E363" s="33"/>
      <c r="G363" s="4"/>
      <c r="H363" s="4"/>
      <c r="I363" s="3"/>
      <c r="K363" s="124"/>
    </row>
    <row r="364" ht="16.5" customHeight="1">
      <c r="B364" s="123"/>
      <c r="E364" s="33"/>
      <c r="G364" s="4"/>
      <c r="H364" s="4"/>
      <c r="I364" s="3"/>
      <c r="K364" s="124"/>
    </row>
    <row r="365" ht="16.5" customHeight="1">
      <c r="B365" s="123"/>
      <c r="E365" s="33"/>
      <c r="G365" s="4"/>
      <c r="H365" s="4"/>
      <c r="I365" s="3"/>
      <c r="K365" s="124"/>
    </row>
    <row r="366" ht="16.5" customHeight="1">
      <c r="B366" s="123"/>
      <c r="E366" s="33"/>
      <c r="G366" s="4"/>
      <c r="H366" s="4"/>
      <c r="I366" s="3"/>
      <c r="K366" s="124"/>
    </row>
    <row r="367" ht="16.5" customHeight="1">
      <c r="B367" s="123"/>
      <c r="E367" s="33"/>
      <c r="G367" s="4"/>
      <c r="H367" s="4"/>
      <c r="I367" s="3"/>
      <c r="K367" s="124"/>
    </row>
    <row r="368" ht="16.5" customHeight="1">
      <c r="B368" s="123"/>
      <c r="E368" s="33"/>
      <c r="G368" s="4"/>
      <c r="H368" s="4"/>
      <c r="I368" s="3"/>
      <c r="K368" s="124"/>
    </row>
    <row r="369" ht="16.5" customHeight="1">
      <c r="B369" s="123"/>
      <c r="E369" s="33"/>
      <c r="G369" s="4"/>
      <c r="H369" s="4"/>
      <c r="I369" s="3"/>
      <c r="K369" s="124"/>
    </row>
    <row r="370" ht="16.5" customHeight="1">
      <c r="B370" s="123"/>
      <c r="E370" s="33"/>
      <c r="G370" s="4"/>
      <c r="H370" s="4"/>
      <c r="I370" s="3"/>
      <c r="K370" s="124"/>
    </row>
    <row r="371" ht="16.5" customHeight="1">
      <c r="B371" s="123"/>
      <c r="E371" s="33"/>
      <c r="G371" s="4"/>
      <c r="H371" s="4"/>
      <c r="I371" s="3"/>
      <c r="K371" s="124"/>
    </row>
    <row r="372" ht="16.5" customHeight="1">
      <c r="B372" s="123"/>
      <c r="E372" s="33"/>
      <c r="G372" s="4"/>
      <c r="H372" s="4"/>
      <c r="I372" s="3"/>
      <c r="K372" s="124"/>
    </row>
    <row r="373" ht="16.5" customHeight="1">
      <c r="B373" s="123"/>
      <c r="E373" s="33"/>
      <c r="G373" s="4"/>
      <c r="H373" s="4"/>
      <c r="I373" s="3"/>
      <c r="K373" s="124"/>
    </row>
    <row r="374" ht="16.5" customHeight="1">
      <c r="B374" s="123"/>
      <c r="E374" s="33"/>
      <c r="G374" s="4"/>
      <c r="H374" s="4"/>
      <c r="I374" s="3"/>
      <c r="K374" s="124"/>
    </row>
    <row r="375" ht="16.5" customHeight="1">
      <c r="B375" s="123"/>
      <c r="E375" s="33"/>
      <c r="G375" s="4"/>
      <c r="H375" s="4"/>
      <c r="I375" s="3"/>
      <c r="K375" s="124"/>
    </row>
    <row r="376" ht="16.5" customHeight="1">
      <c r="B376" s="123"/>
      <c r="E376" s="33"/>
      <c r="G376" s="4"/>
      <c r="H376" s="4"/>
      <c r="I376" s="3"/>
      <c r="K376" s="124"/>
    </row>
    <row r="377" ht="16.5" customHeight="1">
      <c r="B377" s="123"/>
      <c r="E377" s="33"/>
      <c r="G377" s="4"/>
      <c r="H377" s="4"/>
      <c r="I377" s="3"/>
      <c r="K377" s="124"/>
    </row>
    <row r="378" ht="16.5" customHeight="1">
      <c r="B378" s="123"/>
      <c r="E378" s="33"/>
      <c r="G378" s="4"/>
      <c r="H378" s="4"/>
      <c r="I378" s="3"/>
      <c r="K378" s="124"/>
    </row>
    <row r="379" ht="16.5" customHeight="1">
      <c r="B379" s="123"/>
      <c r="E379" s="33"/>
      <c r="G379" s="4"/>
      <c r="H379" s="4"/>
      <c r="I379" s="3"/>
      <c r="K379" s="124"/>
    </row>
    <row r="380" ht="16.5" customHeight="1">
      <c r="B380" s="123"/>
      <c r="E380" s="33"/>
      <c r="G380" s="4"/>
      <c r="H380" s="4"/>
      <c r="I380" s="3"/>
      <c r="K380" s="124"/>
    </row>
    <row r="381" ht="16.5" customHeight="1">
      <c r="B381" s="123"/>
      <c r="E381" s="33"/>
      <c r="G381" s="4"/>
      <c r="H381" s="4"/>
      <c r="I381" s="3"/>
      <c r="K381" s="124"/>
    </row>
    <row r="382" ht="16.5" customHeight="1">
      <c r="B382" s="123"/>
      <c r="E382" s="33"/>
      <c r="G382" s="4"/>
      <c r="H382" s="4"/>
      <c r="I382" s="3"/>
      <c r="K382" s="124"/>
    </row>
    <row r="383" ht="16.5" customHeight="1">
      <c r="B383" s="123"/>
      <c r="E383" s="33"/>
      <c r="G383" s="4"/>
      <c r="H383" s="4"/>
      <c r="I383" s="3"/>
      <c r="K383" s="124"/>
    </row>
    <row r="384" ht="16.5" customHeight="1">
      <c r="B384" s="123"/>
      <c r="E384" s="33"/>
      <c r="G384" s="4"/>
      <c r="H384" s="4"/>
      <c r="I384" s="3"/>
      <c r="K384" s="124"/>
    </row>
    <row r="385" ht="16.5" customHeight="1">
      <c r="B385" s="123"/>
      <c r="E385" s="33"/>
      <c r="G385" s="4"/>
      <c r="H385" s="4"/>
      <c r="I385" s="3"/>
      <c r="K385" s="124"/>
    </row>
    <row r="386" ht="16.5" customHeight="1">
      <c r="B386" s="123"/>
      <c r="E386" s="33"/>
      <c r="G386" s="4"/>
      <c r="H386" s="4"/>
      <c r="I386" s="3"/>
      <c r="K386" s="124"/>
    </row>
    <row r="387" ht="16.5" customHeight="1">
      <c r="B387" s="123"/>
      <c r="E387" s="33"/>
      <c r="G387" s="4"/>
      <c r="H387" s="4"/>
      <c r="I387" s="3"/>
      <c r="K387" s="124"/>
    </row>
    <row r="388" ht="16.5" customHeight="1">
      <c r="B388" s="123"/>
      <c r="E388" s="33"/>
      <c r="G388" s="4"/>
      <c r="H388" s="4"/>
      <c r="I388" s="3"/>
      <c r="K388" s="124"/>
    </row>
    <row r="389" ht="16.5" customHeight="1">
      <c r="B389" s="123"/>
      <c r="E389" s="33"/>
      <c r="G389" s="4"/>
      <c r="H389" s="4"/>
      <c r="I389" s="3"/>
      <c r="K389" s="124"/>
    </row>
    <row r="390" ht="16.5" customHeight="1">
      <c r="B390" s="123"/>
      <c r="E390" s="33"/>
      <c r="G390" s="4"/>
      <c r="H390" s="4"/>
      <c r="I390" s="3"/>
      <c r="K390" s="124"/>
    </row>
    <row r="391" ht="16.5" customHeight="1">
      <c r="B391" s="123"/>
      <c r="E391" s="33"/>
      <c r="G391" s="4"/>
      <c r="H391" s="4"/>
      <c r="I391" s="3"/>
      <c r="K391" s="124"/>
    </row>
    <row r="392" ht="16.5" customHeight="1">
      <c r="B392" s="123"/>
      <c r="E392" s="33"/>
      <c r="G392" s="4"/>
      <c r="H392" s="4"/>
      <c r="I392" s="3"/>
      <c r="K392" s="124"/>
    </row>
    <row r="393" ht="16.5" customHeight="1">
      <c r="B393" s="123"/>
      <c r="E393" s="33"/>
      <c r="G393" s="4"/>
      <c r="H393" s="4"/>
      <c r="I393" s="3"/>
      <c r="K393" s="124"/>
    </row>
    <row r="394" ht="16.5" customHeight="1">
      <c r="B394" s="123"/>
      <c r="E394" s="33"/>
      <c r="G394" s="4"/>
      <c r="H394" s="4"/>
      <c r="I394" s="3"/>
      <c r="K394" s="124"/>
    </row>
    <row r="395" ht="16.5" customHeight="1">
      <c r="B395" s="123"/>
      <c r="E395" s="33"/>
      <c r="G395" s="4"/>
      <c r="H395" s="4"/>
      <c r="I395" s="3"/>
      <c r="K395" s="124"/>
    </row>
    <row r="396" ht="16.5" customHeight="1">
      <c r="B396" s="123"/>
      <c r="E396" s="33"/>
      <c r="G396" s="4"/>
      <c r="H396" s="4"/>
      <c r="I396" s="3"/>
      <c r="K396" s="124"/>
    </row>
    <row r="397" ht="16.5" customHeight="1">
      <c r="B397" s="123"/>
      <c r="E397" s="33"/>
      <c r="G397" s="4"/>
      <c r="H397" s="4"/>
      <c r="I397" s="3"/>
      <c r="K397" s="124"/>
    </row>
    <row r="398" ht="16.5" customHeight="1">
      <c r="B398" s="123"/>
      <c r="E398" s="33"/>
      <c r="G398" s="4"/>
      <c r="H398" s="4"/>
      <c r="I398" s="3"/>
      <c r="K398" s="124"/>
    </row>
    <row r="399" ht="16.5" customHeight="1">
      <c r="B399" s="123"/>
      <c r="E399" s="33"/>
      <c r="G399" s="4"/>
      <c r="H399" s="4"/>
      <c r="I399" s="3"/>
      <c r="K399" s="124"/>
    </row>
    <row r="400" ht="16.5" customHeight="1">
      <c r="B400" s="123"/>
      <c r="E400" s="33"/>
      <c r="G400" s="4"/>
      <c r="H400" s="4"/>
      <c r="I400" s="3"/>
      <c r="K400" s="124"/>
    </row>
    <row r="401" ht="16.5" customHeight="1">
      <c r="B401" s="123"/>
      <c r="E401" s="33"/>
      <c r="G401" s="4"/>
      <c r="H401" s="4"/>
      <c r="I401" s="3"/>
      <c r="K401" s="124"/>
    </row>
    <row r="402" ht="16.5" customHeight="1">
      <c r="B402" s="123"/>
      <c r="E402" s="33"/>
      <c r="G402" s="4"/>
      <c r="H402" s="4"/>
      <c r="I402" s="3"/>
      <c r="K402" s="124"/>
    </row>
    <row r="403" ht="16.5" customHeight="1">
      <c r="B403" s="123"/>
      <c r="E403" s="33"/>
      <c r="G403" s="4"/>
      <c r="H403" s="4"/>
      <c r="I403" s="3"/>
      <c r="K403" s="124"/>
    </row>
    <row r="404" ht="16.5" customHeight="1">
      <c r="B404" s="123"/>
      <c r="E404" s="33"/>
      <c r="G404" s="4"/>
      <c r="H404" s="4"/>
      <c r="I404" s="3"/>
      <c r="K404" s="124"/>
    </row>
    <row r="405" ht="16.5" customHeight="1">
      <c r="B405" s="123"/>
      <c r="E405" s="33"/>
      <c r="G405" s="4"/>
      <c r="H405" s="4"/>
      <c r="I405" s="3"/>
      <c r="K405" s="124"/>
    </row>
    <row r="406" ht="16.5" customHeight="1">
      <c r="B406" s="123"/>
      <c r="E406" s="33"/>
      <c r="G406" s="4"/>
      <c r="H406" s="4"/>
      <c r="I406" s="3"/>
      <c r="K406" s="124"/>
    </row>
    <row r="407" ht="16.5" customHeight="1">
      <c r="B407" s="123"/>
      <c r="E407" s="33"/>
      <c r="G407" s="4"/>
      <c r="H407" s="4"/>
      <c r="I407" s="3"/>
      <c r="K407" s="124"/>
    </row>
    <row r="408" ht="16.5" customHeight="1">
      <c r="B408" s="123"/>
      <c r="E408" s="33"/>
      <c r="G408" s="4"/>
      <c r="H408" s="4"/>
      <c r="I408" s="3"/>
      <c r="K408" s="124"/>
    </row>
    <row r="409" ht="16.5" customHeight="1">
      <c r="B409" s="123"/>
      <c r="E409" s="33"/>
      <c r="G409" s="4"/>
      <c r="H409" s="4"/>
      <c r="I409" s="3"/>
      <c r="K409" s="124"/>
    </row>
    <row r="410" ht="16.5" customHeight="1">
      <c r="B410" s="123"/>
      <c r="E410" s="33"/>
      <c r="G410" s="4"/>
      <c r="H410" s="4"/>
      <c r="I410" s="3"/>
      <c r="K410" s="124"/>
    </row>
    <row r="411" ht="16.5" customHeight="1">
      <c r="B411" s="123"/>
      <c r="E411" s="33"/>
      <c r="G411" s="4"/>
      <c r="H411" s="4"/>
      <c r="I411" s="3"/>
      <c r="K411" s="124"/>
    </row>
    <row r="412" ht="16.5" customHeight="1">
      <c r="B412" s="123"/>
      <c r="E412" s="33"/>
      <c r="G412" s="4"/>
      <c r="H412" s="4"/>
      <c r="I412" s="3"/>
      <c r="K412" s="124"/>
    </row>
    <row r="413" ht="16.5" customHeight="1">
      <c r="B413" s="123"/>
      <c r="E413" s="33"/>
      <c r="G413" s="4"/>
      <c r="H413" s="4"/>
      <c r="I413" s="3"/>
      <c r="K413" s="124"/>
    </row>
    <row r="414" ht="16.5" customHeight="1">
      <c r="B414" s="123"/>
      <c r="E414" s="33"/>
      <c r="G414" s="4"/>
      <c r="H414" s="4"/>
      <c r="I414" s="3"/>
      <c r="K414" s="124"/>
    </row>
    <row r="415" ht="16.5" customHeight="1">
      <c r="B415" s="123"/>
      <c r="E415" s="33"/>
      <c r="G415" s="4"/>
      <c r="H415" s="4"/>
      <c r="I415" s="3"/>
      <c r="K415" s="124"/>
    </row>
    <row r="416" ht="16.5" customHeight="1">
      <c r="B416" s="123"/>
      <c r="E416" s="33"/>
      <c r="G416" s="4"/>
      <c r="H416" s="4"/>
      <c r="I416" s="3"/>
      <c r="K416" s="124"/>
    </row>
    <row r="417" ht="16.5" customHeight="1">
      <c r="B417" s="123"/>
      <c r="E417" s="33"/>
      <c r="G417" s="4"/>
      <c r="H417" s="4"/>
      <c r="I417" s="3"/>
      <c r="K417" s="124"/>
    </row>
    <row r="418" ht="16.5" customHeight="1">
      <c r="B418" s="123"/>
      <c r="E418" s="33"/>
      <c r="G418" s="4"/>
      <c r="H418" s="4"/>
      <c r="I418" s="3"/>
      <c r="K418" s="124"/>
    </row>
    <row r="419" ht="16.5" customHeight="1">
      <c r="B419" s="123"/>
      <c r="E419" s="33"/>
      <c r="G419" s="4"/>
      <c r="H419" s="4"/>
      <c r="I419" s="3"/>
      <c r="K419" s="124"/>
    </row>
    <row r="420" ht="16.5" customHeight="1">
      <c r="B420" s="123"/>
      <c r="E420" s="33"/>
      <c r="G420" s="4"/>
      <c r="H420" s="4"/>
      <c r="I420" s="3"/>
      <c r="K420" s="124"/>
    </row>
    <row r="421" ht="16.5" customHeight="1">
      <c r="B421" s="123"/>
      <c r="E421" s="33"/>
      <c r="G421" s="4"/>
      <c r="H421" s="4"/>
      <c r="I421" s="3"/>
      <c r="K421" s="124"/>
    </row>
    <row r="422" ht="16.5" customHeight="1">
      <c r="B422" s="123"/>
      <c r="E422" s="33"/>
      <c r="G422" s="4"/>
      <c r="H422" s="4"/>
      <c r="I422" s="3"/>
      <c r="K422" s="124"/>
    </row>
    <row r="423" ht="16.5" customHeight="1">
      <c r="B423" s="123"/>
      <c r="E423" s="33"/>
      <c r="G423" s="4"/>
      <c r="H423" s="4"/>
      <c r="I423" s="3"/>
      <c r="K423" s="124"/>
    </row>
    <row r="424" ht="16.5" customHeight="1">
      <c r="B424" s="123"/>
      <c r="E424" s="33"/>
      <c r="G424" s="4"/>
      <c r="H424" s="4"/>
      <c r="I424" s="3"/>
      <c r="K424" s="124"/>
    </row>
    <row r="425" ht="16.5" customHeight="1">
      <c r="B425" s="123"/>
      <c r="E425" s="33"/>
      <c r="G425" s="4"/>
      <c r="H425" s="4"/>
      <c r="I425" s="3"/>
      <c r="K425" s="124"/>
    </row>
    <row r="426" ht="16.5" customHeight="1">
      <c r="B426" s="123"/>
      <c r="E426" s="33"/>
      <c r="G426" s="4"/>
      <c r="H426" s="4"/>
      <c r="I426" s="3"/>
      <c r="K426" s="124"/>
    </row>
    <row r="427" ht="16.5" customHeight="1">
      <c r="B427" s="123"/>
      <c r="E427" s="33"/>
      <c r="G427" s="4"/>
      <c r="H427" s="4"/>
      <c r="I427" s="3"/>
      <c r="K427" s="124"/>
    </row>
    <row r="428" ht="16.5" customHeight="1">
      <c r="B428" s="123"/>
      <c r="E428" s="33"/>
      <c r="G428" s="4"/>
      <c r="H428" s="4"/>
      <c r="I428" s="3"/>
      <c r="K428" s="124"/>
    </row>
    <row r="429" ht="16.5" customHeight="1">
      <c r="B429" s="123"/>
      <c r="E429" s="33"/>
      <c r="G429" s="4"/>
      <c r="H429" s="4"/>
      <c r="I429" s="3"/>
      <c r="K429" s="124"/>
    </row>
    <row r="430" ht="16.5" customHeight="1">
      <c r="B430" s="123"/>
      <c r="E430" s="33"/>
      <c r="G430" s="4"/>
      <c r="H430" s="4"/>
      <c r="I430" s="3"/>
      <c r="K430" s="124"/>
    </row>
    <row r="431" ht="16.5" customHeight="1">
      <c r="B431" s="123"/>
      <c r="E431" s="33"/>
      <c r="G431" s="4"/>
      <c r="H431" s="4"/>
      <c r="I431" s="3"/>
      <c r="K431" s="124"/>
    </row>
    <row r="432" ht="16.5" customHeight="1">
      <c r="B432" s="123"/>
      <c r="E432" s="33"/>
      <c r="G432" s="4"/>
      <c r="H432" s="4"/>
      <c r="I432" s="3"/>
      <c r="K432" s="124"/>
    </row>
    <row r="433" ht="16.5" customHeight="1">
      <c r="B433" s="123"/>
      <c r="E433" s="33"/>
      <c r="G433" s="4"/>
      <c r="H433" s="4"/>
      <c r="I433" s="3"/>
      <c r="K433" s="124"/>
    </row>
    <row r="434" ht="16.5" customHeight="1">
      <c r="B434" s="123"/>
      <c r="E434" s="33"/>
      <c r="G434" s="4"/>
      <c r="H434" s="4"/>
      <c r="I434" s="3"/>
      <c r="K434" s="124"/>
    </row>
    <row r="435" ht="16.5" customHeight="1">
      <c r="B435" s="123"/>
      <c r="E435" s="33"/>
      <c r="G435" s="4"/>
      <c r="H435" s="4"/>
      <c r="I435" s="3"/>
      <c r="K435" s="124"/>
    </row>
    <row r="436" ht="16.5" customHeight="1">
      <c r="B436" s="123"/>
      <c r="E436" s="33"/>
      <c r="G436" s="4"/>
      <c r="H436" s="4"/>
      <c r="I436" s="3"/>
      <c r="K436" s="124"/>
    </row>
    <row r="437" ht="16.5" customHeight="1">
      <c r="B437" s="123"/>
      <c r="E437" s="33"/>
      <c r="G437" s="4"/>
      <c r="H437" s="4"/>
      <c r="I437" s="3"/>
      <c r="K437" s="124"/>
    </row>
    <row r="438" ht="16.5" customHeight="1">
      <c r="B438" s="123"/>
      <c r="E438" s="33"/>
      <c r="G438" s="4"/>
      <c r="H438" s="4"/>
      <c r="I438" s="3"/>
      <c r="K438" s="124"/>
    </row>
    <row r="439" ht="16.5" customHeight="1">
      <c r="B439" s="123"/>
      <c r="E439" s="33"/>
      <c r="G439" s="4"/>
      <c r="H439" s="4"/>
      <c r="I439" s="3"/>
      <c r="K439" s="124"/>
    </row>
    <row r="440" ht="16.5" customHeight="1">
      <c r="B440" s="123"/>
      <c r="E440" s="33"/>
      <c r="G440" s="4"/>
      <c r="H440" s="4"/>
      <c r="I440" s="3"/>
      <c r="K440" s="124"/>
    </row>
    <row r="441" ht="16.5" customHeight="1">
      <c r="B441" s="123"/>
      <c r="E441" s="33"/>
      <c r="G441" s="4"/>
      <c r="H441" s="4"/>
      <c r="I441" s="3"/>
      <c r="K441" s="124"/>
    </row>
    <row r="442" ht="16.5" customHeight="1">
      <c r="B442" s="123"/>
      <c r="E442" s="33"/>
      <c r="G442" s="4"/>
      <c r="H442" s="4"/>
      <c r="I442" s="3"/>
      <c r="K442" s="124"/>
    </row>
    <row r="443" ht="16.5" customHeight="1">
      <c r="B443" s="123"/>
      <c r="E443" s="33"/>
      <c r="G443" s="4"/>
      <c r="H443" s="4"/>
      <c r="I443" s="3"/>
      <c r="K443" s="124"/>
    </row>
    <row r="444" ht="16.5" customHeight="1">
      <c r="B444" s="123"/>
      <c r="E444" s="33"/>
      <c r="G444" s="4"/>
      <c r="H444" s="4"/>
      <c r="I444" s="3"/>
      <c r="K444" s="124"/>
    </row>
    <row r="445" ht="16.5" customHeight="1">
      <c r="B445" s="123"/>
      <c r="E445" s="33"/>
      <c r="G445" s="4"/>
      <c r="H445" s="4"/>
      <c r="I445" s="3"/>
      <c r="K445" s="124"/>
    </row>
    <row r="446" ht="16.5" customHeight="1">
      <c r="B446" s="123"/>
      <c r="E446" s="33"/>
      <c r="G446" s="4"/>
      <c r="H446" s="4"/>
      <c r="I446" s="3"/>
      <c r="K446" s="124"/>
    </row>
    <row r="447" ht="16.5" customHeight="1">
      <c r="B447" s="123"/>
      <c r="E447" s="33"/>
      <c r="G447" s="4"/>
      <c r="H447" s="4"/>
      <c r="I447" s="3"/>
      <c r="K447" s="124"/>
    </row>
    <row r="448" ht="16.5" customHeight="1">
      <c r="B448" s="123"/>
      <c r="E448" s="33"/>
      <c r="G448" s="4"/>
      <c r="H448" s="4"/>
      <c r="I448" s="3"/>
      <c r="K448" s="124"/>
    </row>
    <row r="449" ht="16.5" customHeight="1">
      <c r="B449" s="123"/>
      <c r="E449" s="33"/>
      <c r="G449" s="4"/>
      <c r="H449" s="4"/>
      <c r="I449" s="3"/>
      <c r="K449" s="124"/>
    </row>
    <row r="450" ht="16.5" customHeight="1">
      <c r="B450" s="123"/>
      <c r="E450" s="33"/>
      <c r="G450" s="4"/>
      <c r="H450" s="4"/>
      <c r="I450" s="3"/>
      <c r="K450" s="124"/>
    </row>
    <row r="451" ht="16.5" customHeight="1">
      <c r="B451" s="123"/>
      <c r="E451" s="33"/>
      <c r="G451" s="4"/>
      <c r="H451" s="4"/>
      <c r="I451" s="3"/>
      <c r="K451" s="124"/>
    </row>
    <row r="452" ht="16.5" customHeight="1">
      <c r="B452" s="123"/>
      <c r="E452" s="33"/>
      <c r="G452" s="4"/>
      <c r="H452" s="4"/>
      <c r="I452" s="3"/>
      <c r="K452" s="124"/>
    </row>
    <row r="453" ht="16.5" customHeight="1">
      <c r="B453" s="123"/>
      <c r="E453" s="33"/>
      <c r="G453" s="4"/>
      <c r="H453" s="4"/>
      <c r="I453" s="3"/>
      <c r="K453" s="124"/>
    </row>
    <row r="454" ht="16.5" customHeight="1">
      <c r="B454" s="123"/>
      <c r="E454" s="33"/>
      <c r="G454" s="4"/>
      <c r="H454" s="4"/>
      <c r="I454" s="3"/>
      <c r="K454" s="124"/>
    </row>
    <row r="455" ht="16.5" customHeight="1">
      <c r="B455" s="123"/>
      <c r="E455" s="33"/>
      <c r="G455" s="4"/>
      <c r="H455" s="4"/>
      <c r="I455" s="3"/>
      <c r="K455" s="124"/>
    </row>
    <row r="456" ht="16.5" customHeight="1">
      <c r="B456" s="123"/>
      <c r="E456" s="33"/>
      <c r="G456" s="4"/>
      <c r="H456" s="4"/>
      <c r="I456" s="3"/>
      <c r="K456" s="124"/>
    </row>
    <row r="457" ht="16.5" customHeight="1">
      <c r="B457" s="123"/>
      <c r="E457" s="33"/>
      <c r="G457" s="4"/>
      <c r="H457" s="4"/>
      <c r="I457" s="3"/>
      <c r="K457" s="124"/>
    </row>
    <row r="458" ht="16.5" customHeight="1">
      <c r="B458" s="123"/>
      <c r="E458" s="33"/>
      <c r="G458" s="4"/>
      <c r="H458" s="4"/>
      <c r="I458" s="3"/>
      <c r="K458" s="124"/>
    </row>
    <row r="459" ht="16.5" customHeight="1">
      <c r="B459" s="123"/>
      <c r="E459" s="33"/>
      <c r="G459" s="4"/>
      <c r="H459" s="4"/>
      <c r="I459" s="3"/>
      <c r="K459" s="124"/>
    </row>
    <row r="460" ht="16.5" customHeight="1">
      <c r="B460" s="123"/>
      <c r="E460" s="33"/>
      <c r="G460" s="4"/>
      <c r="H460" s="4"/>
      <c r="I460" s="3"/>
      <c r="K460" s="124"/>
    </row>
    <row r="461" ht="16.5" customHeight="1">
      <c r="B461" s="123"/>
      <c r="E461" s="33"/>
      <c r="G461" s="4"/>
      <c r="H461" s="4"/>
      <c r="I461" s="3"/>
      <c r="K461" s="124"/>
    </row>
    <row r="462" ht="16.5" customHeight="1">
      <c r="B462" s="123"/>
      <c r="E462" s="33"/>
      <c r="G462" s="4"/>
      <c r="H462" s="4"/>
      <c r="I462" s="3"/>
      <c r="K462" s="124"/>
    </row>
    <row r="463" ht="16.5" customHeight="1">
      <c r="B463" s="123"/>
      <c r="E463" s="33"/>
      <c r="G463" s="4"/>
      <c r="H463" s="4"/>
      <c r="I463" s="3"/>
      <c r="K463" s="124"/>
    </row>
    <row r="464" ht="16.5" customHeight="1">
      <c r="B464" s="123"/>
      <c r="E464" s="33"/>
      <c r="G464" s="4"/>
      <c r="H464" s="4"/>
      <c r="I464" s="3"/>
      <c r="K464" s="124"/>
    </row>
    <row r="465" ht="16.5" customHeight="1">
      <c r="B465" s="123"/>
      <c r="E465" s="33"/>
      <c r="G465" s="4"/>
      <c r="H465" s="4"/>
      <c r="I465" s="3"/>
      <c r="K465" s="124"/>
    </row>
    <row r="466" ht="16.5" customHeight="1">
      <c r="B466" s="123"/>
      <c r="E466" s="33"/>
      <c r="G466" s="4"/>
      <c r="H466" s="4"/>
      <c r="I466" s="3"/>
      <c r="K466" s="124"/>
    </row>
    <row r="467" ht="16.5" customHeight="1">
      <c r="B467" s="123"/>
      <c r="E467" s="33"/>
      <c r="G467" s="4"/>
      <c r="H467" s="4"/>
      <c r="I467" s="3"/>
      <c r="K467" s="124"/>
    </row>
    <row r="468" ht="16.5" customHeight="1">
      <c r="B468" s="123"/>
      <c r="E468" s="33"/>
      <c r="G468" s="4"/>
      <c r="H468" s="4"/>
      <c r="I468" s="3"/>
      <c r="K468" s="124"/>
    </row>
    <row r="469" ht="16.5" customHeight="1">
      <c r="B469" s="123"/>
      <c r="E469" s="33"/>
      <c r="G469" s="4"/>
      <c r="H469" s="4"/>
      <c r="I469" s="3"/>
      <c r="K469" s="124"/>
    </row>
    <row r="470" ht="16.5" customHeight="1">
      <c r="B470" s="123"/>
      <c r="E470" s="33"/>
      <c r="G470" s="4"/>
      <c r="H470" s="4"/>
      <c r="I470" s="3"/>
      <c r="K470" s="124"/>
    </row>
    <row r="471" ht="16.5" customHeight="1">
      <c r="B471" s="123"/>
      <c r="E471" s="33"/>
      <c r="G471" s="4"/>
      <c r="H471" s="4"/>
      <c r="I471" s="3"/>
      <c r="K471" s="124"/>
    </row>
    <row r="472" ht="16.5" customHeight="1">
      <c r="B472" s="123"/>
      <c r="E472" s="33"/>
      <c r="G472" s="4"/>
      <c r="H472" s="4"/>
      <c r="I472" s="3"/>
      <c r="K472" s="124"/>
    </row>
    <row r="473" ht="16.5" customHeight="1">
      <c r="B473" s="123"/>
      <c r="E473" s="33"/>
      <c r="G473" s="4"/>
      <c r="H473" s="4"/>
      <c r="I473" s="3"/>
      <c r="K473" s="124"/>
    </row>
    <row r="474" ht="16.5" customHeight="1">
      <c r="B474" s="123"/>
      <c r="E474" s="33"/>
      <c r="G474" s="4"/>
      <c r="H474" s="4"/>
      <c r="I474" s="3"/>
      <c r="K474" s="124"/>
    </row>
    <row r="475" ht="16.5" customHeight="1">
      <c r="B475" s="123"/>
      <c r="E475" s="33"/>
      <c r="G475" s="4"/>
      <c r="H475" s="4"/>
      <c r="I475" s="3"/>
      <c r="K475" s="124"/>
    </row>
    <row r="476" ht="16.5" customHeight="1">
      <c r="B476" s="123"/>
      <c r="E476" s="33"/>
      <c r="G476" s="4"/>
      <c r="H476" s="4"/>
      <c r="I476" s="3"/>
      <c r="K476" s="124"/>
    </row>
    <row r="477" ht="16.5" customHeight="1">
      <c r="B477" s="123"/>
      <c r="E477" s="33"/>
      <c r="G477" s="4"/>
      <c r="H477" s="4"/>
      <c r="I477" s="3"/>
      <c r="K477" s="124"/>
    </row>
    <row r="478" ht="16.5" customHeight="1">
      <c r="B478" s="123"/>
      <c r="E478" s="33"/>
      <c r="G478" s="4"/>
      <c r="H478" s="4"/>
      <c r="I478" s="3"/>
      <c r="K478" s="124"/>
    </row>
    <row r="479" ht="16.5" customHeight="1">
      <c r="B479" s="123"/>
      <c r="E479" s="33"/>
      <c r="G479" s="4"/>
      <c r="H479" s="4"/>
      <c r="I479" s="3"/>
      <c r="K479" s="124"/>
    </row>
    <row r="480" ht="16.5" customHeight="1">
      <c r="B480" s="123"/>
      <c r="E480" s="33"/>
      <c r="G480" s="4"/>
      <c r="H480" s="4"/>
      <c r="I480" s="3"/>
      <c r="K480" s="124"/>
    </row>
    <row r="481" ht="16.5" customHeight="1">
      <c r="B481" s="123"/>
      <c r="E481" s="33"/>
      <c r="G481" s="4"/>
      <c r="H481" s="4"/>
      <c r="I481" s="3"/>
      <c r="K481" s="124"/>
    </row>
    <row r="482" ht="16.5" customHeight="1">
      <c r="B482" s="123"/>
      <c r="E482" s="33"/>
      <c r="G482" s="4"/>
      <c r="H482" s="4"/>
      <c r="I482" s="3"/>
      <c r="K482" s="124"/>
    </row>
    <row r="483" ht="16.5" customHeight="1">
      <c r="B483" s="123"/>
      <c r="E483" s="33"/>
      <c r="G483" s="4"/>
      <c r="H483" s="4"/>
      <c r="I483" s="3"/>
      <c r="K483" s="124"/>
    </row>
    <row r="484" ht="16.5" customHeight="1">
      <c r="B484" s="123"/>
      <c r="E484" s="33"/>
      <c r="G484" s="4"/>
      <c r="H484" s="4"/>
      <c r="I484" s="3"/>
      <c r="K484" s="124"/>
    </row>
    <row r="485" ht="16.5" customHeight="1">
      <c r="B485" s="123"/>
      <c r="E485" s="33"/>
      <c r="G485" s="4"/>
      <c r="H485" s="4"/>
      <c r="I485" s="3"/>
      <c r="K485" s="124"/>
    </row>
    <row r="486" ht="16.5" customHeight="1">
      <c r="B486" s="123"/>
      <c r="E486" s="33"/>
      <c r="G486" s="4"/>
      <c r="H486" s="4"/>
      <c r="I486" s="3"/>
      <c r="K486" s="124"/>
    </row>
    <row r="487" ht="16.5" customHeight="1">
      <c r="B487" s="123"/>
      <c r="E487" s="33"/>
      <c r="G487" s="4"/>
      <c r="H487" s="4"/>
      <c r="I487" s="3"/>
      <c r="K487" s="124"/>
    </row>
    <row r="488" ht="16.5" customHeight="1">
      <c r="B488" s="123"/>
      <c r="E488" s="33"/>
      <c r="G488" s="4"/>
      <c r="H488" s="4"/>
      <c r="I488" s="3"/>
      <c r="K488" s="124"/>
    </row>
    <row r="489" ht="16.5" customHeight="1">
      <c r="B489" s="123"/>
      <c r="E489" s="33"/>
      <c r="G489" s="4"/>
      <c r="H489" s="4"/>
      <c r="I489" s="3"/>
      <c r="K489" s="124"/>
    </row>
    <row r="490" ht="16.5" customHeight="1">
      <c r="B490" s="123"/>
      <c r="E490" s="33"/>
      <c r="G490" s="4"/>
      <c r="H490" s="4"/>
      <c r="I490" s="3"/>
      <c r="K490" s="124"/>
    </row>
    <row r="491" ht="16.5" customHeight="1">
      <c r="B491" s="123"/>
      <c r="E491" s="33"/>
      <c r="G491" s="4"/>
      <c r="H491" s="4"/>
      <c r="I491" s="3"/>
      <c r="K491" s="124"/>
    </row>
    <row r="492" ht="16.5" customHeight="1">
      <c r="B492" s="123"/>
      <c r="E492" s="33"/>
      <c r="G492" s="4"/>
      <c r="H492" s="4"/>
      <c r="I492" s="3"/>
      <c r="K492" s="124"/>
    </row>
    <row r="493" ht="16.5" customHeight="1">
      <c r="B493" s="123"/>
      <c r="E493" s="33"/>
      <c r="G493" s="4"/>
      <c r="H493" s="4"/>
      <c r="I493" s="3"/>
      <c r="K493" s="124"/>
    </row>
    <row r="494" ht="16.5" customHeight="1">
      <c r="B494" s="123"/>
      <c r="E494" s="33"/>
      <c r="G494" s="4"/>
      <c r="H494" s="4"/>
      <c r="I494" s="3"/>
      <c r="K494" s="124"/>
    </row>
    <row r="495" ht="16.5" customHeight="1">
      <c r="B495" s="123"/>
      <c r="E495" s="33"/>
      <c r="G495" s="4"/>
      <c r="H495" s="4"/>
      <c r="I495" s="3"/>
      <c r="K495" s="124"/>
    </row>
    <row r="496" ht="16.5" customHeight="1">
      <c r="B496" s="123"/>
      <c r="E496" s="33"/>
      <c r="G496" s="4"/>
      <c r="H496" s="4"/>
      <c r="I496" s="3"/>
      <c r="K496" s="124"/>
    </row>
    <row r="497" ht="16.5" customHeight="1">
      <c r="B497" s="123"/>
      <c r="E497" s="33"/>
      <c r="G497" s="4"/>
      <c r="H497" s="4"/>
      <c r="I497" s="3"/>
      <c r="K497" s="124"/>
    </row>
    <row r="498" ht="16.5" customHeight="1">
      <c r="B498" s="123"/>
      <c r="E498" s="33"/>
      <c r="G498" s="4"/>
      <c r="H498" s="4"/>
      <c r="I498" s="3"/>
      <c r="K498" s="124"/>
    </row>
    <row r="499" ht="16.5" customHeight="1">
      <c r="B499" s="123"/>
      <c r="E499" s="33"/>
      <c r="G499" s="4"/>
      <c r="H499" s="4"/>
      <c r="I499" s="3"/>
      <c r="K499" s="124"/>
    </row>
    <row r="500" ht="16.5" customHeight="1">
      <c r="B500" s="123"/>
      <c r="E500" s="33"/>
      <c r="G500" s="4"/>
      <c r="H500" s="4"/>
      <c r="I500" s="3"/>
      <c r="K500" s="124"/>
    </row>
    <row r="501" ht="16.5" customHeight="1">
      <c r="B501" s="123"/>
      <c r="E501" s="33"/>
      <c r="G501" s="4"/>
      <c r="H501" s="4"/>
      <c r="I501" s="3"/>
      <c r="K501" s="124"/>
    </row>
    <row r="502" ht="16.5" customHeight="1">
      <c r="B502" s="123"/>
      <c r="E502" s="33"/>
      <c r="G502" s="4"/>
      <c r="H502" s="4"/>
      <c r="I502" s="3"/>
      <c r="K502" s="124"/>
    </row>
    <row r="503" ht="16.5" customHeight="1">
      <c r="B503" s="123"/>
      <c r="E503" s="33"/>
      <c r="G503" s="4"/>
      <c r="H503" s="4"/>
      <c r="I503" s="3"/>
      <c r="K503" s="124"/>
    </row>
    <row r="504" ht="16.5" customHeight="1">
      <c r="B504" s="123"/>
      <c r="E504" s="33"/>
      <c r="G504" s="4"/>
      <c r="H504" s="4"/>
      <c r="I504" s="3"/>
      <c r="K504" s="124"/>
    </row>
    <row r="505" ht="16.5" customHeight="1">
      <c r="B505" s="123"/>
      <c r="E505" s="33"/>
      <c r="G505" s="4"/>
      <c r="H505" s="4"/>
      <c r="I505" s="3"/>
      <c r="K505" s="124"/>
    </row>
    <row r="506" ht="16.5" customHeight="1">
      <c r="B506" s="123"/>
      <c r="E506" s="33"/>
      <c r="G506" s="4"/>
      <c r="H506" s="4"/>
      <c r="I506" s="3"/>
      <c r="K506" s="124"/>
    </row>
    <row r="507" ht="16.5" customHeight="1">
      <c r="B507" s="123"/>
      <c r="E507" s="33"/>
      <c r="G507" s="4"/>
      <c r="H507" s="4"/>
      <c r="I507" s="3"/>
      <c r="K507" s="124"/>
    </row>
    <row r="508" ht="16.5" customHeight="1">
      <c r="B508" s="123"/>
      <c r="E508" s="33"/>
      <c r="G508" s="4"/>
      <c r="H508" s="4"/>
      <c r="I508" s="3"/>
      <c r="K508" s="124"/>
    </row>
    <row r="509" ht="16.5" customHeight="1">
      <c r="B509" s="123"/>
      <c r="E509" s="33"/>
      <c r="G509" s="4"/>
      <c r="H509" s="4"/>
      <c r="I509" s="3"/>
      <c r="K509" s="124"/>
    </row>
    <row r="510" ht="16.5" customHeight="1">
      <c r="B510" s="123"/>
      <c r="E510" s="33"/>
      <c r="G510" s="4"/>
      <c r="H510" s="4"/>
      <c r="I510" s="3"/>
      <c r="K510" s="124"/>
    </row>
    <row r="511" ht="16.5" customHeight="1">
      <c r="B511" s="123"/>
      <c r="E511" s="33"/>
      <c r="G511" s="4"/>
      <c r="H511" s="4"/>
      <c r="I511" s="3"/>
      <c r="K511" s="124"/>
    </row>
    <row r="512" ht="16.5" customHeight="1">
      <c r="B512" s="123"/>
      <c r="E512" s="33"/>
      <c r="G512" s="4"/>
      <c r="H512" s="4"/>
      <c r="I512" s="3"/>
      <c r="K512" s="124"/>
    </row>
    <row r="513" ht="16.5" customHeight="1">
      <c r="B513" s="123"/>
      <c r="E513" s="33"/>
      <c r="G513" s="4"/>
      <c r="H513" s="4"/>
      <c r="I513" s="3"/>
      <c r="K513" s="124"/>
    </row>
    <row r="514" ht="16.5" customHeight="1">
      <c r="B514" s="123"/>
      <c r="E514" s="33"/>
      <c r="G514" s="4"/>
      <c r="H514" s="4"/>
      <c r="I514" s="3"/>
      <c r="K514" s="124"/>
    </row>
    <row r="515" ht="16.5" customHeight="1">
      <c r="B515" s="123"/>
      <c r="E515" s="33"/>
      <c r="G515" s="4"/>
      <c r="H515" s="4"/>
      <c r="I515" s="3"/>
      <c r="K515" s="124"/>
    </row>
    <row r="516" ht="16.5" customHeight="1">
      <c r="B516" s="123"/>
      <c r="E516" s="33"/>
      <c r="G516" s="4"/>
      <c r="H516" s="4"/>
      <c r="I516" s="3"/>
      <c r="K516" s="124"/>
    </row>
    <row r="517" ht="16.5" customHeight="1">
      <c r="B517" s="123"/>
      <c r="E517" s="33"/>
      <c r="G517" s="4"/>
      <c r="H517" s="4"/>
      <c r="I517" s="3"/>
      <c r="K517" s="124"/>
    </row>
    <row r="518" ht="16.5" customHeight="1">
      <c r="B518" s="123"/>
      <c r="E518" s="33"/>
      <c r="G518" s="4"/>
      <c r="H518" s="4"/>
      <c r="I518" s="3"/>
      <c r="K518" s="124"/>
    </row>
    <row r="519" ht="16.5" customHeight="1">
      <c r="B519" s="123"/>
      <c r="E519" s="33"/>
      <c r="G519" s="4"/>
      <c r="H519" s="4"/>
      <c r="I519" s="3"/>
      <c r="K519" s="124"/>
    </row>
    <row r="520" ht="16.5" customHeight="1">
      <c r="B520" s="123"/>
      <c r="E520" s="33"/>
      <c r="G520" s="4"/>
      <c r="H520" s="4"/>
      <c r="I520" s="3"/>
      <c r="K520" s="124"/>
    </row>
    <row r="521" ht="16.5" customHeight="1">
      <c r="B521" s="123"/>
      <c r="E521" s="33"/>
      <c r="G521" s="4"/>
      <c r="H521" s="4"/>
      <c r="I521" s="3"/>
      <c r="K521" s="124"/>
    </row>
    <row r="522" ht="16.5" customHeight="1">
      <c r="B522" s="123"/>
      <c r="E522" s="33"/>
      <c r="G522" s="4"/>
      <c r="H522" s="4"/>
      <c r="I522" s="3"/>
      <c r="K522" s="124"/>
    </row>
    <row r="523" ht="16.5" customHeight="1">
      <c r="B523" s="123"/>
      <c r="E523" s="33"/>
      <c r="G523" s="4"/>
      <c r="H523" s="4"/>
      <c r="I523" s="3"/>
      <c r="K523" s="124"/>
    </row>
    <row r="524" ht="16.5" customHeight="1">
      <c r="B524" s="123"/>
      <c r="E524" s="33"/>
      <c r="G524" s="4"/>
      <c r="H524" s="4"/>
      <c r="I524" s="3"/>
      <c r="K524" s="124"/>
    </row>
    <row r="525" ht="16.5" customHeight="1">
      <c r="B525" s="123"/>
      <c r="E525" s="33"/>
      <c r="G525" s="4"/>
      <c r="H525" s="4"/>
      <c r="I525" s="3"/>
      <c r="K525" s="124"/>
    </row>
    <row r="526" ht="16.5" customHeight="1">
      <c r="B526" s="123"/>
      <c r="E526" s="33"/>
      <c r="G526" s="4"/>
      <c r="H526" s="4"/>
      <c r="I526" s="3"/>
      <c r="K526" s="124"/>
    </row>
    <row r="527" ht="16.5" customHeight="1">
      <c r="B527" s="123"/>
      <c r="E527" s="33"/>
      <c r="G527" s="4"/>
      <c r="H527" s="4"/>
      <c r="I527" s="3"/>
      <c r="K527" s="124"/>
    </row>
    <row r="528" ht="16.5" customHeight="1">
      <c r="B528" s="123"/>
      <c r="E528" s="33"/>
      <c r="G528" s="4"/>
      <c r="H528" s="4"/>
      <c r="I528" s="3"/>
      <c r="K528" s="124"/>
    </row>
    <row r="529" ht="16.5" customHeight="1">
      <c r="B529" s="123"/>
      <c r="E529" s="33"/>
      <c r="G529" s="4"/>
      <c r="H529" s="4"/>
      <c r="I529" s="3"/>
      <c r="K529" s="124"/>
    </row>
    <row r="530" ht="16.5" customHeight="1">
      <c r="B530" s="123"/>
      <c r="E530" s="33"/>
      <c r="G530" s="4"/>
      <c r="H530" s="4"/>
      <c r="I530" s="3"/>
      <c r="K530" s="124"/>
    </row>
    <row r="531" ht="16.5" customHeight="1">
      <c r="B531" s="123"/>
      <c r="E531" s="33"/>
      <c r="G531" s="4"/>
      <c r="H531" s="4"/>
      <c r="I531" s="3"/>
      <c r="K531" s="124"/>
    </row>
    <row r="532" ht="16.5" customHeight="1">
      <c r="B532" s="123"/>
      <c r="E532" s="33"/>
      <c r="G532" s="4"/>
      <c r="H532" s="4"/>
      <c r="I532" s="3"/>
      <c r="K532" s="124"/>
    </row>
    <row r="533" ht="16.5" customHeight="1">
      <c r="B533" s="123"/>
      <c r="E533" s="33"/>
      <c r="G533" s="4"/>
      <c r="H533" s="4"/>
      <c r="I533" s="3"/>
      <c r="K533" s="124"/>
    </row>
    <row r="534" ht="16.5" customHeight="1">
      <c r="B534" s="123"/>
      <c r="E534" s="33"/>
      <c r="G534" s="4"/>
      <c r="H534" s="4"/>
      <c r="I534" s="3"/>
      <c r="K534" s="124"/>
    </row>
    <row r="535" ht="16.5" customHeight="1">
      <c r="B535" s="123"/>
      <c r="E535" s="33"/>
      <c r="G535" s="4"/>
      <c r="H535" s="4"/>
      <c r="I535" s="3"/>
      <c r="K535" s="124"/>
    </row>
    <row r="536" ht="16.5" customHeight="1">
      <c r="B536" s="123"/>
      <c r="E536" s="33"/>
      <c r="G536" s="4"/>
      <c r="H536" s="4"/>
      <c r="I536" s="3"/>
      <c r="K536" s="124"/>
    </row>
    <row r="537" ht="16.5" customHeight="1">
      <c r="B537" s="123"/>
      <c r="E537" s="33"/>
      <c r="G537" s="4"/>
      <c r="H537" s="4"/>
      <c r="I537" s="3"/>
      <c r="K537" s="124"/>
    </row>
    <row r="538" ht="16.5" customHeight="1">
      <c r="B538" s="123"/>
      <c r="E538" s="33"/>
      <c r="G538" s="4"/>
      <c r="H538" s="4"/>
      <c r="I538" s="3"/>
      <c r="K538" s="124"/>
    </row>
    <row r="539" ht="16.5" customHeight="1">
      <c r="B539" s="123"/>
      <c r="E539" s="33"/>
      <c r="G539" s="4"/>
      <c r="H539" s="4"/>
      <c r="I539" s="3"/>
      <c r="K539" s="124"/>
    </row>
    <row r="540" ht="16.5" customHeight="1">
      <c r="B540" s="123"/>
      <c r="E540" s="33"/>
      <c r="G540" s="4"/>
      <c r="H540" s="4"/>
      <c r="I540" s="3"/>
      <c r="K540" s="124"/>
    </row>
    <row r="541" ht="16.5" customHeight="1">
      <c r="B541" s="123"/>
      <c r="E541" s="33"/>
      <c r="G541" s="4"/>
      <c r="H541" s="4"/>
      <c r="I541" s="3"/>
      <c r="K541" s="124"/>
    </row>
    <row r="542" ht="16.5" customHeight="1">
      <c r="B542" s="123"/>
      <c r="E542" s="33"/>
      <c r="G542" s="4"/>
      <c r="H542" s="4"/>
      <c r="I542" s="3"/>
      <c r="K542" s="124"/>
    </row>
    <row r="543" ht="16.5" customHeight="1">
      <c r="B543" s="123"/>
      <c r="E543" s="33"/>
      <c r="G543" s="4"/>
      <c r="H543" s="4"/>
      <c r="I543" s="3"/>
      <c r="K543" s="124"/>
    </row>
    <row r="544" ht="16.5" customHeight="1">
      <c r="B544" s="123"/>
      <c r="E544" s="33"/>
      <c r="G544" s="4"/>
      <c r="H544" s="4"/>
      <c r="I544" s="3"/>
      <c r="K544" s="124"/>
    </row>
    <row r="545" ht="16.5" customHeight="1">
      <c r="B545" s="123"/>
      <c r="E545" s="33"/>
      <c r="G545" s="4"/>
      <c r="H545" s="4"/>
      <c r="I545" s="3"/>
      <c r="K545" s="124"/>
    </row>
    <row r="546" ht="16.5" customHeight="1">
      <c r="B546" s="123"/>
      <c r="E546" s="33"/>
      <c r="G546" s="4"/>
      <c r="H546" s="4"/>
      <c r="I546" s="3"/>
      <c r="K546" s="124"/>
    </row>
    <row r="547" ht="16.5" customHeight="1">
      <c r="B547" s="123"/>
      <c r="E547" s="33"/>
      <c r="G547" s="4"/>
      <c r="H547" s="4"/>
      <c r="I547" s="3"/>
      <c r="K547" s="124"/>
    </row>
    <row r="548" ht="16.5" customHeight="1">
      <c r="B548" s="123"/>
      <c r="E548" s="33"/>
      <c r="G548" s="4"/>
      <c r="H548" s="4"/>
      <c r="I548" s="3"/>
      <c r="K548" s="124"/>
    </row>
    <row r="549" ht="16.5" customHeight="1">
      <c r="B549" s="123"/>
      <c r="E549" s="33"/>
      <c r="G549" s="4"/>
      <c r="H549" s="4"/>
      <c r="I549" s="3"/>
      <c r="K549" s="124"/>
    </row>
    <row r="550" ht="16.5" customHeight="1">
      <c r="B550" s="123"/>
      <c r="E550" s="33"/>
      <c r="G550" s="4"/>
      <c r="H550" s="4"/>
      <c r="I550" s="3"/>
      <c r="K550" s="124"/>
    </row>
    <row r="551" ht="16.5" customHeight="1">
      <c r="B551" s="123"/>
      <c r="E551" s="33"/>
      <c r="G551" s="4"/>
      <c r="H551" s="4"/>
      <c r="I551" s="3"/>
      <c r="K551" s="124"/>
    </row>
    <row r="552" ht="16.5" customHeight="1">
      <c r="B552" s="123"/>
      <c r="E552" s="33"/>
      <c r="G552" s="4"/>
      <c r="H552" s="4"/>
      <c r="I552" s="3"/>
      <c r="K552" s="124"/>
    </row>
    <row r="553" ht="16.5" customHeight="1">
      <c r="B553" s="123"/>
      <c r="E553" s="33"/>
      <c r="G553" s="4"/>
      <c r="H553" s="4"/>
      <c r="I553" s="3"/>
      <c r="K553" s="124"/>
    </row>
    <row r="554" ht="16.5" customHeight="1">
      <c r="B554" s="123"/>
      <c r="E554" s="33"/>
      <c r="G554" s="4"/>
      <c r="H554" s="4"/>
      <c r="I554" s="3"/>
      <c r="K554" s="124"/>
    </row>
    <row r="555" ht="16.5" customHeight="1">
      <c r="B555" s="123"/>
      <c r="E555" s="33"/>
      <c r="G555" s="4"/>
      <c r="H555" s="4"/>
      <c r="I555" s="3"/>
      <c r="K555" s="124"/>
    </row>
    <row r="556" ht="16.5" customHeight="1">
      <c r="B556" s="123"/>
      <c r="E556" s="33"/>
      <c r="G556" s="4"/>
      <c r="H556" s="4"/>
      <c r="I556" s="3"/>
      <c r="K556" s="124"/>
    </row>
    <row r="557" ht="16.5" customHeight="1">
      <c r="B557" s="123"/>
      <c r="E557" s="33"/>
      <c r="G557" s="4"/>
      <c r="H557" s="4"/>
      <c r="I557" s="3"/>
      <c r="K557" s="124"/>
    </row>
    <row r="558" ht="16.5" customHeight="1">
      <c r="B558" s="123"/>
      <c r="E558" s="33"/>
      <c r="G558" s="4"/>
      <c r="H558" s="4"/>
      <c r="I558" s="3"/>
      <c r="K558" s="124"/>
    </row>
    <row r="559" ht="16.5" customHeight="1">
      <c r="B559" s="123"/>
      <c r="E559" s="33"/>
      <c r="G559" s="4"/>
      <c r="H559" s="4"/>
      <c r="I559" s="3"/>
      <c r="K559" s="124"/>
    </row>
    <row r="560" ht="16.5" customHeight="1">
      <c r="B560" s="123"/>
      <c r="E560" s="33"/>
      <c r="G560" s="4"/>
      <c r="H560" s="4"/>
      <c r="I560" s="3"/>
      <c r="K560" s="124"/>
    </row>
    <row r="561" ht="16.5" customHeight="1">
      <c r="B561" s="123"/>
      <c r="E561" s="33"/>
      <c r="G561" s="4"/>
      <c r="H561" s="4"/>
      <c r="I561" s="3"/>
      <c r="K561" s="124"/>
    </row>
    <row r="562" ht="16.5" customHeight="1">
      <c r="B562" s="123"/>
      <c r="E562" s="33"/>
      <c r="G562" s="4"/>
      <c r="H562" s="4"/>
      <c r="I562" s="3"/>
      <c r="K562" s="124"/>
    </row>
    <row r="563" ht="16.5" customHeight="1">
      <c r="B563" s="123"/>
      <c r="E563" s="33"/>
      <c r="G563" s="4"/>
      <c r="H563" s="4"/>
      <c r="I563" s="3"/>
      <c r="K563" s="124"/>
    </row>
    <row r="564" ht="16.5" customHeight="1">
      <c r="B564" s="123"/>
      <c r="E564" s="33"/>
      <c r="G564" s="4"/>
      <c r="H564" s="4"/>
      <c r="I564" s="3"/>
      <c r="K564" s="124"/>
    </row>
    <row r="565" ht="16.5" customHeight="1">
      <c r="B565" s="123"/>
      <c r="E565" s="33"/>
      <c r="G565" s="4"/>
      <c r="H565" s="4"/>
      <c r="I565" s="3"/>
      <c r="K565" s="124"/>
    </row>
    <row r="566" ht="16.5" customHeight="1">
      <c r="B566" s="123"/>
      <c r="E566" s="33"/>
      <c r="G566" s="4"/>
      <c r="H566" s="4"/>
      <c r="I566" s="3"/>
      <c r="K566" s="124"/>
    </row>
    <row r="567" ht="16.5" customHeight="1">
      <c r="B567" s="123"/>
      <c r="E567" s="33"/>
      <c r="G567" s="4"/>
      <c r="H567" s="4"/>
      <c r="I567" s="3"/>
      <c r="K567" s="124"/>
    </row>
    <row r="568" ht="16.5" customHeight="1">
      <c r="B568" s="123"/>
      <c r="E568" s="33"/>
      <c r="G568" s="4"/>
      <c r="H568" s="4"/>
      <c r="I568" s="3"/>
      <c r="K568" s="124"/>
    </row>
    <row r="569" ht="16.5" customHeight="1">
      <c r="B569" s="123"/>
      <c r="E569" s="33"/>
      <c r="G569" s="4"/>
      <c r="H569" s="4"/>
      <c r="I569" s="3"/>
      <c r="K569" s="124"/>
    </row>
    <row r="570" ht="16.5" customHeight="1">
      <c r="B570" s="123"/>
      <c r="E570" s="33"/>
      <c r="G570" s="4"/>
      <c r="H570" s="4"/>
      <c r="I570" s="3"/>
      <c r="K570" s="124"/>
    </row>
    <row r="571" ht="16.5" customHeight="1">
      <c r="B571" s="123"/>
      <c r="E571" s="33"/>
      <c r="G571" s="4"/>
      <c r="H571" s="4"/>
      <c r="I571" s="3"/>
      <c r="K571" s="124"/>
    </row>
    <row r="572" ht="16.5" customHeight="1">
      <c r="B572" s="123"/>
      <c r="E572" s="33"/>
      <c r="G572" s="4"/>
      <c r="H572" s="4"/>
      <c r="I572" s="3"/>
      <c r="K572" s="124"/>
    </row>
    <row r="573" ht="16.5" customHeight="1">
      <c r="B573" s="123"/>
      <c r="E573" s="33"/>
      <c r="G573" s="4"/>
      <c r="H573" s="4"/>
      <c r="I573" s="3"/>
      <c r="K573" s="124"/>
    </row>
    <row r="574" ht="16.5" customHeight="1">
      <c r="B574" s="123"/>
      <c r="E574" s="33"/>
      <c r="G574" s="4"/>
      <c r="H574" s="4"/>
      <c r="I574" s="3"/>
      <c r="K574" s="124"/>
    </row>
    <row r="575" ht="16.5" customHeight="1">
      <c r="B575" s="123"/>
      <c r="E575" s="33"/>
      <c r="G575" s="4"/>
      <c r="H575" s="4"/>
      <c r="I575" s="3"/>
      <c r="K575" s="124"/>
    </row>
    <row r="576" ht="16.5" customHeight="1">
      <c r="B576" s="123"/>
      <c r="E576" s="33"/>
      <c r="G576" s="4"/>
      <c r="H576" s="4"/>
      <c r="I576" s="3"/>
      <c r="K576" s="124"/>
    </row>
    <row r="577" ht="16.5" customHeight="1">
      <c r="B577" s="123"/>
      <c r="E577" s="33"/>
      <c r="G577" s="4"/>
      <c r="H577" s="4"/>
      <c r="I577" s="3"/>
      <c r="K577" s="124"/>
    </row>
    <row r="578" ht="16.5" customHeight="1">
      <c r="B578" s="123"/>
      <c r="E578" s="33"/>
      <c r="G578" s="4"/>
      <c r="H578" s="4"/>
      <c r="I578" s="3"/>
      <c r="K578" s="124"/>
    </row>
    <row r="579" ht="16.5" customHeight="1">
      <c r="B579" s="123"/>
      <c r="E579" s="33"/>
      <c r="G579" s="4"/>
      <c r="H579" s="4"/>
      <c r="I579" s="3"/>
      <c r="K579" s="124"/>
    </row>
    <row r="580" ht="16.5" customHeight="1">
      <c r="B580" s="123"/>
      <c r="E580" s="33"/>
      <c r="G580" s="4"/>
      <c r="H580" s="4"/>
      <c r="I580" s="3"/>
      <c r="K580" s="124"/>
    </row>
    <row r="581" ht="16.5" customHeight="1">
      <c r="B581" s="123"/>
      <c r="E581" s="33"/>
      <c r="G581" s="4"/>
      <c r="H581" s="4"/>
      <c r="I581" s="3"/>
      <c r="K581" s="124"/>
    </row>
    <row r="582" ht="16.5" customHeight="1">
      <c r="B582" s="123"/>
      <c r="E582" s="33"/>
      <c r="G582" s="4"/>
      <c r="H582" s="4"/>
      <c r="I582" s="3"/>
      <c r="K582" s="124"/>
    </row>
    <row r="583" ht="16.5" customHeight="1">
      <c r="B583" s="123"/>
      <c r="E583" s="33"/>
      <c r="G583" s="4"/>
      <c r="H583" s="4"/>
      <c r="I583" s="3"/>
      <c r="K583" s="124"/>
    </row>
    <row r="584" ht="16.5" customHeight="1">
      <c r="B584" s="123"/>
      <c r="E584" s="33"/>
      <c r="G584" s="4"/>
      <c r="H584" s="4"/>
      <c r="I584" s="3"/>
      <c r="K584" s="124"/>
    </row>
    <row r="585" ht="16.5" customHeight="1">
      <c r="B585" s="123"/>
      <c r="E585" s="33"/>
      <c r="G585" s="4"/>
      <c r="H585" s="4"/>
      <c r="I585" s="3"/>
      <c r="K585" s="124"/>
    </row>
    <row r="586" ht="16.5" customHeight="1">
      <c r="B586" s="123"/>
      <c r="E586" s="33"/>
      <c r="G586" s="4"/>
      <c r="H586" s="4"/>
      <c r="I586" s="3"/>
      <c r="K586" s="124"/>
    </row>
    <row r="587" ht="16.5" customHeight="1">
      <c r="B587" s="123"/>
      <c r="E587" s="33"/>
      <c r="G587" s="4"/>
      <c r="H587" s="4"/>
      <c r="I587" s="3"/>
      <c r="K587" s="124"/>
    </row>
    <row r="588" ht="16.5" customHeight="1">
      <c r="B588" s="123"/>
      <c r="E588" s="33"/>
      <c r="G588" s="4"/>
      <c r="H588" s="4"/>
      <c r="I588" s="3"/>
      <c r="K588" s="124"/>
    </row>
    <row r="589" ht="16.5" customHeight="1">
      <c r="B589" s="123"/>
      <c r="E589" s="33"/>
      <c r="G589" s="4"/>
      <c r="H589" s="4"/>
      <c r="I589" s="3"/>
      <c r="K589" s="124"/>
    </row>
    <row r="590" ht="16.5" customHeight="1">
      <c r="B590" s="123"/>
      <c r="E590" s="33"/>
      <c r="G590" s="4"/>
      <c r="H590" s="4"/>
      <c r="I590" s="3"/>
      <c r="K590" s="124"/>
    </row>
    <row r="591" ht="16.5" customHeight="1">
      <c r="B591" s="123"/>
      <c r="E591" s="33"/>
      <c r="G591" s="4"/>
      <c r="H591" s="4"/>
      <c r="I591" s="3"/>
      <c r="K591" s="124"/>
    </row>
    <row r="592" ht="16.5" customHeight="1">
      <c r="B592" s="123"/>
      <c r="E592" s="33"/>
      <c r="G592" s="4"/>
      <c r="H592" s="4"/>
      <c r="I592" s="3"/>
      <c r="K592" s="124"/>
    </row>
    <row r="593" ht="16.5" customHeight="1">
      <c r="B593" s="123"/>
      <c r="E593" s="33"/>
      <c r="G593" s="4"/>
      <c r="H593" s="4"/>
      <c r="I593" s="3"/>
      <c r="K593" s="124"/>
    </row>
    <row r="594" ht="16.5" customHeight="1">
      <c r="B594" s="123"/>
      <c r="E594" s="33"/>
      <c r="G594" s="4"/>
      <c r="H594" s="4"/>
      <c r="I594" s="3"/>
      <c r="K594" s="124"/>
    </row>
    <row r="595" ht="16.5" customHeight="1">
      <c r="B595" s="123"/>
      <c r="E595" s="33"/>
      <c r="G595" s="4"/>
      <c r="H595" s="4"/>
      <c r="I595" s="3"/>
      <c r="K595" s="124"/>
    </row>
    <row r="596" ht="16.5" customHeight="1">
      <c r="B596" s="123"/>
      <c r="E596" s="33"/>
      <c r="G596" s="4"/>
      <c r="H596" s="4"/>
      <c r="I596" s="3"/>
      <c r="K596" s="124"/>
    </row>
    <row r="597" ht="16.5" customHeight="1">
      <c r="B597" s="123"/>
      <c r="E597" s="33"/>
      <c r="G597" s="4"/>
      <c r="H597" s="4"/>
      <c r="I597" s="3"/>
      <c r="K597" s="124"/>
    </row>
    <row r="598" ht="16.5" customHeight="1">
      <c r="B598" s="123"/>
      <c r="E598" s="33"/>
      <c r="G598" s="4"/>
      <c r="H598" s="4"/>
      <c r="I598" s="3"/>
      <c r="K598" s="124"/>
    </row>
    <row r="599" ht="16.5" customHeight="1">
      <c r="B599" s="123"/>
      <c r="E599" s="33"/>
      <c r="G599" s="4"/>
      <c r="H599" s="4"/>
      <c r="I599" s="3"/>
      <c r="K599" s="124"/>
    </row>
    <row r="600" ht="16.5" customHeight="1">
      <c r="B600" s="123"/>
      <c r="E600" s="33"/>
      <c r="G600" s="4"/>
      <c r="H600" s="4"/>
      <c r="I600" s="3"/>
      <c r="K600" s="124"/>
    </row>
    <row r="601" ht="16.5" customHeight="1">
      <c r="B601" s="123"/>
      <c r="E601" s="33"/>
      <c r="G601" s="4"/>
      <c r="H601" s="4"/>
      <c r="I601" s="3"/>
      <c r="K601" s="124"/>
    </row>
    <row r="602" ht="16.5" customHeight="1">
      <c r="B602" s="123"/>
      <c r="E602" s="33"/>
      <c r="G602" s="4"/>
      <c r="H602" s="4"/>
      <c r="I602" s="3"/>
      <c r="K602" s="124"/>
    </row>
    <row r="603" ht="16.5" customHeight="1">
      <c r="B603" s="123"/>
      <c r="E603" s="33"/>
      <c r="G603" s="4"/>
      <c r="H603" s="4"/>
      <c r="I603" s="3"/>
      <c r="K603" s="124"/>
    </row>
    <row r="604" ht="16.5" customHeight="1">
      <c r="B604" s="123"/>
      <c r="E604" s="33"/>
      <c r="G604" s="4"/>
      <c r="H604" s="4"/>
      <c r="I604" s="3"/>
      <c r="K604" s="124"/>
    </row>
    <row r="605" ht="16.5" customHeight="1">
      <c r="B605" s="123"/>
      <c r="E605" s="33"/>
      <c r="G605" s="4"/>
      <c r="H605" s="4"/>
      <c r="I605" s="3"/>
      <c r="K605" s="124"/>
    </row>
    <row r="606" ht="16.5" customHeight="1">
      <c r="B606" s="123"/>
      <c r="E606" s="33"/>
      <c r="G606" s="4"/>
      <c r="H606" s="4"/>
      <c r="I606" s="3"/>
      <c r="K606" s="124"/>
    </row>
    <row r="607" ht="16.5" customHeight="1">
      <c r="B607" s="123"/>
      <c r="E607" s="33"/>
      <c r="G607" s="4"/>
      <c r="H607" s="4"/>
      <c r="I607" s="3"/>
      <c r="K607" s="124"/>
    </row>
    <row r="608" ht="16.5" customHeight="1">
      <c r="B608" s="123"/>
      <c r="E608" s="33"/>
      <c r="G608" s="4"/>
      <c r="H608" s="4"/>
      <c r="I608" s="3"/>
      <c r="K608" s="124"/>
    </row>
    <row r="609" ht="16.5" customHeight="1">
      <c r="B609" s="123"/>
      <c r="E609" s="33"/>
      <c r="G609" s="4"/>
      <c r="H609" s="4"/>
      <c r="I609" s="3"/>
      <c r="K609" s="124"/>
    </row>
    <row r="610" ht="16.5" customHeight="1">
      <c r="B610" s="123"/>
      <c r="E610" s="33"/>
      <c r="G610" s="4"/>
      <c r="H610" s="4"/>
      <c r="I610" s="3"/>
      <c r="K610" s="124"/>
    </row>
    <row r="611" ht="16.5" customHeight="1">
      <c r="B611" s="123"/>
      <c r="E611" s="33"/>
      <c r="G611" s="4"/>
      <c r="H611" s="4"/>
      <c r="I611" s="3"/>
      <c r="K611" s="124"/>
    </row>
    <row r="612" ht="16.5" customHeight="1">
      <c r="B612" s="123"/>
      <c r="E612" s="33"/>
      <c r="G612" s="4"/>
      <c r="H612" s="4"/>
      <c r="I612" s="3"/>
      <c r="K612" s="124"/>
    </row>
    <row r="613" ht="16.5" customHeight="1">
      <c r="B613" s="123"/>
      <c r="E613" s="33"/>
      <c r="G613" s="4"/>
      <c r="H613" s="4"/>
      <c r="I613" s="3"/>
      <c r="K613" s="124"/>
    </row>
    <row r="614" ht="16.5" customHeight="1">
      <c r="B614" s="123"/>
      <c r="E614" s="33"/>
      <c r="G614" s="4"/>
      <c r="H614" s="4"/>
      <c r="I614" s="3"/>
      <c r="K614" s="124"/>
    </row>
    <row r="615" ht="16.5" customHeight="1">
      <c r="B615" s="123"/>
      <c r="E615" s="33"/>
      <c r="G615" s="4"/>
      <c r="H615" s="4"/>
      <c r="I615" s="3"/>
      <c r="K615" s="124"/>
    </row>
    <row r="616" ht="16.5" customHeight="1">
      <c r="B616" s="123"/>
      <c r="E616" s="33"/>
      <c r="G616" s="4"/>
      <c r="H616" s="4"/>
      <c r="I616" s="3"/>
      <c r="K616" s="124"/>
    </row>
    <row r="617" ht="16.5" customHeight="1">
      <c r="B617" s="123"/>
      <c r="E617" s="33"/>
      <c r="G617" s="4"/>
      <c r="H617" s="4"/>
      <c r="I617" s="3"/>
      <c r="K617" s="124"/>
    </row>
    <row r="618" ht="16.5" customHeight="1">
      <c r="B618" s="123"/>
      <c r="E618" s="33"/>
      <c r="G618" s="4"/>
      <c r="H618" s="4"/>
      <c r="I618" s="3"/>
      <c r="K618" s="124"/>
    </row>
    <row r="619" ht="16.5" customHeight="1">
      <c r="B619" s="123"/>
      <c r="E619" s="33"/>
      <c r="G619" s="4"/>
      <c r="H619" s="4"/>
      <c r="I619" s="3"/>
      <c r="K619" s="124"/>
    </row>
    <row r="620" ht="16.5" customHeight="1">
      <c r="B620" s="123"/>
      <c r="E620" s="33"/>
      <c r="G620" s="4"/>
      <c r="H620" s="4"/>
      <c r="I620" s="3"/>
      <c r="K620" s="124"/>
    </row>
    <row r="621" ht="16.5" customHeight="1">
      <c r="B621" s="123"/>
      <c r="E621" s="33"/>
      <c r="G621" s="4"/>
      <c r="H621" s="4"/>
      <c r="I621" s="3"/>
      <c r="K621" s="124"/>
    </row>
    <row r="622" ht="16.5" customHeight="1">
      <c r="B622" s="123"/>
      <c r="E622" s="33"/>
      <c r="G622" s="4"/>
      <c r="H622" s="4"/>
      <c r="I622" s="3"/>
      <c r="K622" s="124"/>
    </row>
    <row r="623" ht="16.5" customHeight="1">
      <c r="B623" s="123"/>
      <c r="E623" s="33"/>
      <c r="G623" s="4"/>
      <c r="H623" s="4"/>
      <c r="I623" s="3"/>
      <c r="K623" s="124"/>
    </row>
    <row r="624" ht="16.5" customHeight="1">
      <c r="B624" s="123"/>
      <c r="E624" s="33"/>
      <c r="G624" s="4"/>
      <c r="H624" s="4"/>
      <c r="I624" s="3"/>
      <c r="K624" s="124"/>
    </row>
    <row r="625" ht="16.5" customHeight="1">
      <c r="B625" s="123"/>
      <c r="E625" s="33"/>
      <c r="G625" s="4"/>
      <c r="H625" s="4"/>
      <c r="I625" s="3"/>
      <c r="K625" s="124"/>
    </row>
    <row r="626" ht="16.5" customHeight="1">
      <c r="B626" s="123"/>
      <c r="E626" s="33"/>
      <c r="G626" s="4"/>
      <c r="H626" s="4"/>
      <c r="I626" s="3"/>
      <c r="K626" s="124"/>
    </row>
    <row r="627" ht="16.5" customHeight="1">
      <c r="B627" s="123"/>
      <c r="E627" s="33"/>
      <c r="G627" s="4"/>
      <c r="H627" s="4"/>
      <c r="I627" s="3"/>
      <c r="K627" s="124"/>
    </row>
    <row r="628" ht="16.5" customHeight="1">
      <c r="B628" s="123"/>
      <c r="E628" s="33"/>
      <c r="G628" s="4"/>
      <c r="H628" s="4"/>
      <c r="I628" s="3"/>
      <c r="K628" s="124"/>
    </row>
    <row r="629" ht="16.5" customHeight="1">
      <c r="B629" s="123"/>
      <c r="E629" s="33"/>
      <c r="G629" s="4"/>
      <c r="H629" s="4"/>
      <c r="I629" s="3"/>
      <c r="K629" s="124"/>
    </row>
    <row r="630" ht="16.5" customHeight="1">
      <c r="B630" s="123"/>
      <c r="E630" s="33"/>
      <c r="G630" s="4"/>
      <c r="H630" s="4"/>
      <c r="I630" s="3"/>
      <c r="K630" s="124"/>
    </row>
    <row r="631" ht="16.5" customHeight="1">
      <c r="B631" s="123"/>
      <c r="E631" s="33"/>
      <c r="G631" s="4"/>
      <c r="H631" s="4"/>
      <c r="I631" s="3"/>
      <c r="K631" s="124"/>
    </row>
    <row r="632" ht="16.5" customHeight="1">
      <c r="B632" s="123"/>
      <c r="E632" s="33"/>
      <c r="G632" s="4"/>
      <c r="H632" s="4"/>
      <c r="I632" s="3"/>
      <c r="K632" s="124"/>
    </row>
    <row r="633" ht="16.5" customHeight="1">
      <c r="B633" s="123"/>
      <c r="E633" s="33"/>
      <c r="G633" s="4"/>
      <c r="H633" s="4"/>
      <c r="I633" s="3"/>
      <c r="K633" s="124"/>
    </row>
    <row r="634" ht="16.5" customHeight="1">
      <c r="B634" s="123"/>
      <c r="E634" s="33"/>
      <c r="G634" s="4"/>
      <c r="H634" s="4"/>
      <c r="I634" s="3"/>
      <c r="K634" s="124"/>
    </row>
    <row r="635" ht="16.5" customHeight="1">
      <c r="B635" s="123"/>
      <c r="E635" s="33"/>
      <c r="G635" s="4"/>
      <c r="H635" s="4"/>
      <c r="I635" s="3"/>
      <c r="K635" s="124"/>
    </row>
    <row r="636" ht="16.5" customHeight="1">
      <c r="B636" s="123"/>
      <c r="E636" s="33"/>
      <c r="G636" s="4"/>
      <c r="H636" s="4"/>
      <c r="I636" s="3"/>
      <c r="K636" s="124"/>
    </row>
    <row r="637" ht="16.5" customHeight="1">
      <c r="B637" s="123"/>
      <c r="E637" s="33"/>
      <c r="G637" s="4"/>
      <c r="H637" s="4"/>
      <c r="I637" s="3"/>
      <c r="K637" s="124"/>
    </row>
    <row r="638" ht="16.5" customHeight="1">
      <c r="B638" s="123"/>
      <c r="E638" s="33"/>
      <c r="G638" s="4"/>
      <c r="H638" s="4"/>
      <c r="I638" s="3"/>
      <c r="K638" s="124"/>
    </row>
    <row r="639" ht="16.5" customHeight="1">
      <c r="B639" s="123"/>
      <c r="E639" s="33"/>
      <c r="G639" s="4"/>
      <c r="H639" s="4"/>
      <c r="I639" s="3"/>
      <c r="K639" s="124"/>
    </row>
    <row r="640" ht="16.5" customHeight="1">
      <c r="B640" s="123"/>
      <c r="E640" s="33"/>
      <c r="G640" s="4"/>
      <c r="H640" s="4"/>
      <c r="I640" s="3"/>
      <c r="K640" s="124"/>
    </row>
    <row r="641" ht="16.5" customHeight="1">
      <c r="B641" s="123"/>
      <c r="E641" s="33"/>
      <c r="G641" s="4"/>
      <c r="H641" s="4"/>
      <c r="I641" s="3"/>
      <c r="K641" s="124"/>
    </row>
    <row r="642" ht="16.5" customHeight="1">
      <c r="B642" s="123"/>
      <c r="E642" s="33"/>
      <c r="G642" s="4"/>
      <c r="H642" s="4"/>
      <c r="I642" s="3"/>
      <c r="K642" s="124"/>
    </row>
    <row r="643" ht="16.5" customHeight="1">
      <c r="B643" s="123"/>
      <c r="E643" s="33"/>
      <c r="G643" s="4"/>
      <c r="H643" s="4"/>
      <c r="I643" s="3"/>
      <c r="K643" s="124"/>
    </row>
    <row r="644" ht="16.5" customHeight="1">
      <c r="B644" s="123"/>
      <c r="E644" s="33"/>
      <c r="G644" s="4"/>
      <c r="H644" s="4"/>
      <c r="I644" s="3"/>
      <c r="K644" s="124"/>
    </row>
    <row r="645" ht="16.5" customHeight="1">
      <c r="B645" s="123"/>
      <c r="E645" s="33"/>
      <c r="G645" s="4"/>
      <c r="H645" s="4"/>
      <c r="I645" s="3"/>
      <c r="K645" s="124"/>
    </row>
    <row r="646" ht="16.5" customHeight="1">
      <c r="B646" s="123"/>
      <c r="E646" s="33"/>
      <c r="G646" s="4"/>
      <c r="H646" s="4"/>
      <c r="I646" s="3"/>
      <c r="K646" s="124"/>
    </row>
    <row r="647" ht="16.5" customHeight="1">
      <c r="B647" s="123"/>
      <c r="E647" s="33"/>
      <c r="G647" s="4"/>
      <c r="H647" s="4"/>
      <c r="I647" s="3"/>
      <c r="K647" s="124"/>
    </row>
    <row r="648" ht="16.5" customHeight="1">
      <c r="B648" s="123"/>
      <c r="E648" s="33"/>
      <c r="G648" s="4"/>
      <c r="H648" s="4"/>
      <c r="I648" s="3"/>
      <c r="K648" s="124"/>
    </row>
    <row r="649" ht="16.5" customHeight="1">
      <c r="B649" s="123"/>
      <c r="E649" s="33"/>
      <c r="G649" s="4"/>
      <c r="H649" s="4"/>
      <c r="I649" s="3"/>
      <c r="K649" s="124"/>
    </row>
    <row r="650" ht="16.5" customHeight="1">
      <c r="B650" s="123"/>
      <c r="E650" s="33"/>
      <c r="G650" s="4"/>
      <c r="H650" s="4"/>
      <c r="I650" s="3"/>
      <c r="K650" s="124"/>
    </row>
    <row r="651" ht="16.5" customHeight="1">
      <c r="B651" s="123"/>
      <c r="E651" s="33"/>
      <c r="G651" s="4"/>
      <c r="H651" s="4"/>
      <c r="I651" s="3"/>
      <c r="K651" s="124"/>
    </row>
    <row r="652" ht="16.5" customHeight="1">
      <c r="B652" s="123"/>
      <c r="E652" s="33"/>
      <c r="G652" s="4"/>
      <c r="H652" s="4"/>
      <c r="I652" s="3"/>
      <c r="K652" s="124"/>
    </row>
    <row r="653" ht="16.5" customHeight="1">
      <c r="B653" s="123"/>
      <c r="E653" s="33"/>
      <c r="G653" s="4"/>
      <c r="H653" s="4"/>
      <c r="I653" s="3"/>
      <c r="K653" s="124"/>
    </row>
    <row r="654" ht="16.5" customHeight="1">
      <c r="B654" s="123"/>
      <c r="E654" s="33"/>
      <c r="G654" s="4"/>
      <c r="H654" s="4"/>
      <c r="I654" s="3"/>
      <c r="K654" s="124"/>
    </row>
    <row r="655" ht="16.5" customHeight="1">
      <c r="B655" s="123"/>
      <c r="E655" s="33"/>
      <c r="G655" s="4"/>
      <c r="H655" s="4"/>
      <c r="I655" s="3"/>
      <c r="K655" s="124"/>
    </row>
    <row r="656" ht="16.5" customHeight="1">
      <c r="B656" s="123"/>
      <c r="E656" s="33"/>
      <c r="G656" s="4"/>
      <c r="H656" s="4"/>
      <c r="I656" s="3"/>
      <c r="K656" s="124"/>
    </row>
    <row r="657" ht="16.5" customHeight="1">
      <c r="B657" s="123"/>
      <c r="E657" s="33"/>
      <c r="G657" s="4"/>
      <c r="H657" s="4"/>
      <c r="I657" s="3"/>
      <c r="K657" s="124"/>
    </row>
    <row r="658" ht="16.5" customHeight="1">
      <c r="B658" s="123"/>
      <c r="E658" s="33"/>
      <c r="G658" s="4"/>
      <c r="H658" s="4"/>
      <c r="I658" s="3"/>
      <c r="K658" s="124"/>
    </row>
    <row r="659" ht="16.5" customHeight="1">
      <c r="B659" s="123"/>
      <c r="E659" s="33"/>
      <c r="G659" s="4"/>
      <c r="H659" s="4"/>
      <c r="I659" s="3"/>
      <c r="K659" s="124"/>
    </row>
    <row r="660" ht="16.5" customHeight="1">
      <c r="B660" s="123"/>
      <c r="E660" s="33"/>
      <c r="G660" s="4"/>
      <c r="H660" s="4"/>
      <c r="I660" s="3"/>
      <c r="K660" s="124"/>
    </row>
    <row r="661" ht="16.5" customHeight="1">
      <c r="B661" s="123"/>
      <c r="E661" s="33"/>
      <c r="G661" s="4"/>
      <c r="H661" s="4"/>
      <c r="I661" s="3"/>
      <c r="K661" s="124"/>
    </row>
    <row r="662" ht="16.5" customHeight="1">
      <c r="B662" s="123"/>
      <c r="E662" s="33"/>
      <c r="G662" s="4"/>
      <c r="H662" s="4"/>
      <c r="I662" s="3"/>
      <c r="K662" s="124"/>
    </row>
    <row r="663" ht="16.5" customHeight="1">
      <c r="B663" s="123"/>
      <c r="E663" s="33"/>
      <c r="G663" s="4"/>
      <c r="H663" s="4"/>
      <c r="I663" s="3"/>
      <c r="K663" s="124"/>
    </row>
    <row r="664" ht="16.5" customHeight="1">
      <c r="B664" s="123"/>
      <c r="E664" s="33"/>
      <c r="G664" s="4"/>
      <c r="H664" s="4"/>
      <c r="I664" s="3"/>
      <c r="K664" s="124"/>
    </row>
    <row r="665" ht="16.5" customHeight="1">
      <c r="B665" s="123"/>
      <c r="E665" s="33"/>
      <c r="G665" s="4"/>
      <c r="H665" s="4"/>
      <c r="I665" s="3"/>
      <c r="K665" s="124"/>
    </row>
    <row r="666" ht="16.5" customHeight="1">
      <c r="B666" s="123"/>
      <c r="E666" s="33"/>
      <c r="G666" s="4"/>
      <c r="H666" s="4"/>
      <c r="I666" s="3"/>
      <c r="K666" s="124"/>
    </row>
    <row r="667" ht="16.5" customHeight="1">
      <c r="B667" s="123"/>
      <c r="E667" s="33"/>
      <c r="G667" s="4"/>
      <c r="H667" s="4"/>
      <c r="I667" s="3"/>
      <c r="K667" s="124"/>
    </row>
    <row r="668" ht="16.5" customHeight="1">
      <c r="B668" s="123"/>
      <c r="E668" s="33"/>
      <c r="G668" s="4"/>
      <c r="H668" s="4"/>
      <c r="I668" s="3"/>
      <c r="K668" s="124"/>
    </row>
    <row r="669" ht="16.5" customHeight="1">
      <c r="B669" s="123"/>
      <c r="E669" s="33"/>
      <c r="G669" s="4"/>
      <c r="H669" s="4"/>
      <c r="I669" s="3"/>
      <c r="K669" s="124"/>
    </row>
    <row r="670" ht="16.5" customHeight="1">
      <c r="B670" s="123"/>
      <c r="E670" s="33"/>
      <c r="G670" s="4"/>
      <c r="H670" s="4"/>
      <c r="I670" s="3"/>
      <c r="K670" s="124"/>
    </row>
    <row r="671" ht="16.5" customHeight="1">
      <c r="B671" s="123"/>
      <c r="E671" s="33"/>
      <c r="G671" s="4"/>
      <c r="H671" s="4"/>
      <c r="I671" s="3"/>
      <c r="K671" s="124"/>
    </row>
    <row r="672" ht="16.5" customHeight="1">
      <c r="B672" s="123"/>
      <c r="E672" s="33"/>
      <c r="G672" s="4"/>
      <c r="H672" s="4"/>
      <c r="I672" s="3"/>
      <c r="K672" s="124"/>
    </row>
    <row r="673" ht="16.5" customHeight="1">
      <c r="B673" s="123"/>
      <c r="E673" s="33"/>
      <c r="G673" s="4"/>
      <c r="H673" s="4"/>
      <c r="I673" s="3"/>
      <c r="K673" s="124"/>
    </row>
    <row r="674" ht="16.5" customHeight="1">
      <c r="B674" s="123"/>
      <c r="E674" s="33"/>
      <c r="G674" s="4"/>
      <c r="H674" s="4"/>
      <c r="I674" s="3"/>
      <c r="K674" s="124"/>
    </row>
    <row r="675" ht="16.5" customHeight="1">
      <c r="B675" s="123"/>
      <c r="E675" s="33"/>
      <c r="G675" s="4"/>
      <c r="H675" s="4"/>
      <c r="I675" s="3"/>
      <c r="K675" s="124"/>
    </row>
    <row r="676" ht="16.5" customHeight="1">
      <c r="B676" s="123"/>
      <c r="E676" s="33"/>
      <c r="G676" s="4"/>
      <c r="H676" s="4"/>
      <c r="I676" s="3"/>
      <c r="K676" s="124"/>
    </row>
    <row r="677" ht="16.5" customHeight="1">
      <c r="B677" s="123"/>
      <c r="E677" s="33"/>
      <c r="G677" s="4"/>
      <c r="H677" s="4"/>
      <c r="I677" s="3"/>
      <c r="K677" s="124"/>
    </row>
    <row r="678" ht="16.5" customHeight="1">
      <c r="B678" s="123"/>
      <c r="E678" s="33"/>
      <c r="G678" s="4"/>
      <c r="H678" s="4"/>
      <c r="I678" s="3"/>
      <c r="K678" s="124"/>
    </row>
    <row r="679" ht="16.5" customHeight="1">
      <c r="B679" s="123"/>
      <c r="E679" s="33"/>
      <c r="G679" s="4"/>
      <c r="H679" s="4"/>
      <c r="I679" s="3"/>
      <c r="K679" s="124"/>
    </row>
    <row r="680" ht="16.5" customHeight="1">
      <c r="B680" s="123"/>
      <c r="E680" s="33"/>
      <c r="G680" s="4"/>
      <c r="H680" s="4"/>
      <c r="I680" s="3"/>
      <c r="K680" s="124"/>
    </row>
    <row r="681" ht="16.5" customHeight="1">
      <c r="B681" s="123"/>
      <c r="E681" s="33"/>
      <c r="G681" s="4"/>
      <c r="H681" s="4"/>
      <c r="I681" s="3"/>
      <c r="K681" s="124"/>
    </row>
    <row r="682" ht="16.5" customHeight="1">
      <c r="B682" s="123"/>
      <c r="E682" s="33"/>
      <c r="G682" s="4"/>
      <c r="H682" s="4"/>
      <c r="I682" s="3"/>
      <c r="K682" s="124"/>
    </row>
    <row r="683" ht="16.5" customHeight="1">
      <c r="B683" s="123"/>
      <c r="E683" s="33"/>
      <c r="G683" s="4"/>
      <c r="H683" s="4"/>
      <c r="I683" s="3"/>
      <c r="K683" s="124"/>
    </row>
    <row r="684" ht="16.5" customHeight="1">
      <c r="B684" s="123"/>
      <c r="E684" s="33"/>
      <c r="G684" s="4"/>
      <c r="H684" s="4"/>
      <c r="I684" s="3"/>
      <c r="K684" s="124"/>
    </row>
    <row r="685" ht="16.5" customHeight="1">
      <c r="B685" s="123"/>
      <c r="E685" s="33"/>
      <c r="G685" s="4"/>
      <c r="H685" s="4"/>
      <c r="I685" s="3"/>
      <c r="K685" s="124"/>
    </row>
    <row r="686" ht="16.5" customHeight="1">
      <c r="B686" s="123"/>
      <c r="E686" s="33"/>
      <c r="G686" s="4"/>
      <c r="H686" s="4"/>
      <c r="I686" s="3"/>
      <c r="K686" s="124"/>
    </row>
    <row r="687" ht="16.5" customHeight="1">
      <c r="B687" s="123"/>
      <c r="E687" s="33"/>
      <c r="G687" s="4"/>
      <c r="H687" s="4"/>
      <c r="I687" s="3"/>
      <c r="K687" s="124"/>
    </row>
    <row r="688" ht="16.5" customHeight="1">
      <c r="B688" s="123"/>
      <c r="E688" s="33"/>
      <c r="G688" s="4"/>
      <c r="H688" s="4"/>
      <c r="I688" s="3"/>
      <c r="K688" s="124"/>
    </row>
    <row r="689" ht="16.5" customHeight="1">
      <c r="B689" s="123"/>
      <c r="E689" s="33"/>
      <c r="G689" s="4"/>
      <c r="H689" s="4"/>
      <c r="I689" s="3"/>
      <c r="K689" s="124"/>
    </row>
    <row r="690" ht="16.5" customHeight="1">
      <c r="B690" s="123"/>
      <c r="E690" s="33"/>
      <c r="G690" s="4"/>
      <c r="H690" s="4"/>
      <c r="I690" s="3"/>
      <c r="K690" s="124"/>
    </row>
    <row r="691" ht="16.5" customHeight="1">
      <c r="B691" s="123"/>
      <c r="E691" s="33"/>
      <c r="G691" s="4"/>
      <c r="H691" s="4"/>
      <c r="I691" s="3"/>
      <c r="K691" s="124"/>
    </row>
    <row r="692" ht="16.5" customHeight="1">
      <c r="B692" s="123"/>
      <c r="E692" s="33"/>
      <c r="G692" s="4"/>
      <c r="H692" s="4"/>
      <c r="I692" s="3"/>
      <c r="K692" s="124"/>
    </row>
    <row r="693" ht="16.5" customHeight="1">
      <c r="B693" s="123"/>
      <c r="E693" s="33"/>
      <c r="G693" s="4"/>
      <c r="H693" s="4"/>
      <c r="I693" s="3"/>
      <c r="K693" s="124"/>
    </row>
    <row r="694" ht="16.5" customHeight="1">
      <c r="B694" s="123"/>
      <c r="E694" s="33"/>
      <c r="G694" s="4"/>
      <c r="H694" s="4"/>
      <c r="I694" s="3"/>
      <c r="K694" s="124"/>
    </row>
    <row r="695" ht="16.5" customHeight="1">
      <c r="B695" s="123"/>
      <c r="E695" s="33"/>
      <c r="G695" s="4"/>
      <c r="H695" s="4"/>
      <c r="I695" s="3"/>
      <c r="K695" s="124"/>
    </row>
    <row r="696" ht="16.5" customHeight="1">
      <c r="B696" s="123"/>
      <c r="E696" s="33"/>
      <c r="G696" s="4"/>
      <c r="H696" s="4"/>
      <c r="I696" s="3"/>
      <c r="K696" s="124"/>
    </row>
    <row r="697" ht="16.5" customHeight="1">
      <c r="B697" s="123"/>
      <c r="E697" s="33"/>
      <c r="G697" s="4"/>
      <c r="H697" s="4"/>
      <c r="I697" s="3"/>
      <c r="K697" s="124"/>
    </row>
    <row r="698" ht="16.5" customHeight="1">
      <c r="B698" s="123"/>
      <c r="E698" s="33"/>
      <c r="G698" s="4"/>
      <c r="H698" s="4"/>
      <c r="I698" s="3"/>
      <c r="K698" s="124"/>
    </row>
    <row r="699" ht="16.5" customHeight="1">
      <c r="B699" s="123"/>
      <c r="E699" s="33"/>
      <c r="G699" s="4"/>
      <c r="H699" s="4"/>
      <c r="I699" s="3"/>
      <c r="K699" s="124"/>
    </row>
    <row r="700" ht="16.5" customHeight="1">
      <c r="B700" s="123"/>
      <c r="E700" s="33"/>
      <c r="G700" s="4"/>
      <c r="H700" s="4"/>
      <c r="I700" s="3"/>
      <c r="K700" s="124"/>
    </row>
    <row r="701" ht="16.5" customHeight="1">
      <c r="B701" s="123"/>
      <c r="E701" s="33"/>
      <c r="G701" s="4"/>
      <c r="H701" s="4"/>
      <c r="I701" s="3"/>
      <c r="K701" s="124"/>
    </row>
    <row r="702" ht="16.5" customHeight="1">
      <c r="B702" s="123"/>
      <c r="E702" s="33"/>
      <c r="G702" s="4"/>
      <c r="H702" s="4"/>
      <c r="I702" s="3"/>
      <c r="K702" s="124"/>
    </row>
    <row r="703" ht="16.5" customHeight="1">
      <c r="B703" s="123"/>
      <c r="E703" s="33"/>
      <c r="G703" s="4"/>
      <c r="H703" s="4"/>
      <c r="I703" s="3"/>
      <c r="K703" s="124"/>
    </row>
    <row r="704" ht="16.5" customHeight="1">
      <c r="B704" s="123"/>
      <c r="E704" s="33"/>
      <c r="G704" s="4"/>
      <c r="H704" s="4"/>
      <c r="I704" s="3"/>
      <c r="K704" s="124"/>
    </row>
    <row r="705" ht="16.5" customHeight="1">
      <c r="B705" s="123"/>
      <c r="E705" s="33"/>
      <c r="G705" s="4"/>
      <c r="H705" s="4"/>
      <c r="I705" s="3"/>
      <c r="K705" s="124"/>
    </row>
    <row r="706" ht="16.5" customHeight="1">
      <c r="B706" s="123"/>
      <c r="E706" s="33"/>
      <c r="G706" s="4"/>
      <c r="H706" s="4"/>
      <c r="I706" s="3"/>
      <c r="K706" s="124"/>
    </row>
    <row r="707" ht="16.5" customHeight="1">
      <c r="B707" s="123"/>
      <c r="E707" s="33"/>
      <c r="G707" s="4"/>
      <c r="H707" s="4"/>
      <c r="I707" s="3"/>
      <c r="K707" s="124"/>
    </row>
    <row r="708" ht="16.5" customHeight="1">
      <c r="B708" s="123"/>
      <c r="E708" s="33"/>
      <c r="G708" s="4"/>
      <c r="H708" s="4"/>
      <c r="I708" s="3"/>
      <c r="K708" s="124"/>
    </row>
    <row r="709" ht="16.5" customHeight="1">
      <c r="B709" s="123"/>
      <c r="E709" s="33"/>
      <c r="G709" s="4"/>
      <c r="H709" s="4"/>
      <c r="I709" s="3"/>
      <c r="K709" s="124"/>
    </row>
    <row r="710" ht="16.5" customHeight="1">
      <c r="B710" s="123"/>
      <c r="E710" s="33"/>
      <c r="G710" s="4"/>
      <c r="H710" s="4"/>
      <c r="I710" s="3"/>
      <c r="K710" s="124"/>
    </row>
    <row r="711" ht="16.5" customHeight="1">
      <c r="B711" s="123"/>
      <c r="E711" s="33"/>
      <c r="G711" s="4"/>
      <c r="H711" s="4"/>
      <c r="I711" s="3"/>
      <c r="K711" s="124"/>
    </row>
    <row r="712" ht="16.5" customHeight="1">
      <c r="B712" s="123"/>
      <c r="E712" s="33"/>
      <c r="G712" s="4"/>
      <c r="H712" s="4"/>
      <c r="I712" s="3"/>
      <c r="K712" s="124"/>
    </row>
    <row r="713" ht="16.5" customHeight="1">
      <c r="B713" s="123"/>
      <c r="E713" s="33"/>
      <c r="G713" s="4"/>
      <c r="H713" s="4"/>
      <c r="I713" s="3"/>
      <c r="K713" s="124"/>
    </row>
    <row r="714" ht="16.5" customHeight="1">
      <c r="B714" s="123"/>
      <c r="E714" s="33"/>
      <c r="G714" s="4"/>
      <c r="H714" s="4"/>
      <c r="I714" s="3"/>
      <c r="K714" s="124"/>
    </row>
    <row r="715" ht="16.5" customHeight="1">
      <c r="B715" s="123"/>
      <c r="E715" s="33"/>
      <c r="G715" s="4"/>
      <c r="H715" s="4"/>
      <c r="I715" s="3"/>
      <c r="K715" s="124"/>
    </row>
    <row r="716" ht="16.5" customHeight="1">
      <c r="B716" s="123"/>
      <c r="E716" s="33"/>
      <c r="G716" s="4"/>
      <c r="H716" s="4"/>
      <c r="I716" s="3"/>
      <c r="K716" s="124"/>
    </row>
    <row r="717" ht="16.5" customHeight="1">
      <c r="B717" s="123"/>
      <c r="E717" s="33"/>
      <c r="G717" s="4"/>
      <c r="H717" s="4"/>
      <c r="I717" s="3"/>
      <c r="K717" s="124"/>
    </row>
    <row r="718" ht="16.5" customHeight="1">
      <c r="B718" s="123"/>
      <c r="E718" s="33"/>
      <c r="G718" s="4"/>
      <c r="H718" s="4"/>
      <c r="I718" s="3"/>
      <c r="K718" s="124"/>
    </row>
    <row r="719" ht="16.5" customHeight="1">
      <c r="B719" s="123"/>
      <c r="E719" s="33"/>
      <c r="G719" s="4"/>
      <c r="H719" s="4"/>
      <c r="I719" s="3"/>
      <c r="K719" s="124"/>
    </row>
    <row r="720" ht="16.5" customHeight="1">
      <c r="B720" s="123"/>
      <c r="E720" s="33"/>
      <c r="G720" s="4"/>
      <c r="H720" s="4"/>
      <c r="I720" s="3"/>
      <c r="K720" s="124"/>
    </row>
    <row r="721" ht="16.5" customHeight="1">
      <c r="B721" s="123"/>
      <c r="E721" s="33"/>
      <c r="G721" s="4"/>
      <c r="H721" s="4"/>
      <c r="I721" s="3"/>
      <c r="K721" s="124"/>
    </row>
    <row r="722" ht="16.5" customHeight="1">
      <c r="B722" s="123"/>
      <c r="E722" s="33"/>
      <c r="G722" s="4"/>
      <c r="H722" s="4"/>
      <c r="I722" s="3"/>
      <c r="K722" s="124"/>
    </row>
    <row r="723" ht="16.5" customHeight="1">
      <c r="B723" s="123"/>
      <c r="E723" s="33"/>
      <c r="G723" s="4"/>
      <c r="H723" s="4"/>
      <c r="I723" s="3"/>
      <c r="K723" s="124"/>
    </row>
    <row r="724" ht="16.5" customHeight="1">
      <c r="B724" s="123"/>
      <c r="E724" s="33"/>
      <c r="G724" s="4"/>
      <c r="H724" s="4"/>
      <c r="I724" s="3"/>
      <c r="K724" s="124"/>
    </row>
    <row r="725" ht="16.5" customHeight="1">
      <c r="B725" s="123"/>
      <c r="E725" s="33"/>
      <c r="G725" s="4"/>
      <c r="H725" s="4"/>
      <c r="I725" s="3"/>
      <c r="K725" s="124"/>
    </row>
    <row r="726" ht="16.5" customHeight="1">
      <c r="B726" s="123"/>
      <c r="E726" s="33"/>
      <c r="G726" s="4"/>
      <c r="H726" s="4"/>
      <c r="I726" s="3"/>
      <c r="K726" s="124"/>
    </row>
    <row r="727" ht="16.5" customHeight="1">
      <c r="B727" s="123"/>
      <c r="E727" s="33"/>
      <c r="G727" s="4"/>
      <c r="H727" s="4"/>
      <c r="I727" s="3"/>
      <c r="K727" s="124"/>
    </row>
    <row r="728" ht="16.5" customHeight="1">
      <c r="B728" s="123"/>
      <c r="E728" s="33"/>
      <c r="G728" s="4"/>
      <c r="H728" s="4"/>
      <c r="I728" s="3"/>
      <c r="K728" s="124"/>
    </row>
    <row r="729" ht="16.5" customHeight="1">
      <c r="B729" s="123"/>
      <c r="E729" s="33"/>
      <c r="G729" s="4"/>
      <c r="H729" s="4"/>
      <c r="I729" s="3"/>
      <c r="K729" s="124"/>
    </row>
    <row r="730" ht="16.5" customHeight="1">
      <c r="B730" s="123"/>
      <c r="E730" s="33"/>
      <c r="G730" s="4"/>
      <c r="H730" s="4"/>
      <c r="I730" s="3"/>
      <c r="K730" s="124"/>
    </row>
    <row r="731" ht="16.5" customHeight="1">
      <c r="B731" s="123"/>
      <c r="E731" s="33"/>
      <c r="G731" s="4"/>
      <c r="H731" s="4"/>
      <c r="I731" s="3"/>
      <c r="K731" s="124"/>
    </row>
    <row r="732" ht="16.5" customHeight="1">
      <c r="B732" s="123"/>
      <c r="E732" s="33"/>
      <c r="G732" s="4"/>
      <c r="H732" s="4"/>
      <c r="I732" s="3"/>
      <c r="K732" s="124"/>
    </row>
    <row r="733" ht="16.5" customHeight="1">
      <c r="B733" s="123"/>
      <c r="E733" s="33"/>
      <c r="G733" s="4"/>
      <c r="H733" s="4"/>
      <c r="I733" s="3"/>
      <c r="K733" s="124"/>
    </row>
    <row r="734" ht="16.5" customHeight="1">
      <c r="B734" s="123"/>
      <c r="E734" s="33"/>
      <c r="G734" s="4"/>
      <c r="H734" s="4"/>
      <c r="I734" s="3"/>
      <c r="K734" s="124"/>
    </row>
    <row r="735" ht="16.5" customHeight="1">
      <c r="B735" s="123"/>
      <c r="E735" s="33"/>
      <c r="G735" s="4"/>
      <c r="H735" s="4"/>
      <c r="I735" s="3"/>
      <c r="K735" s="124"/>
    </row>
    <row r="736" ht="16.5" customHeight="1">
      <c r="B736" s="123"/>
      <c r="E736" s="33"/>
      <c r="G736" s="4"/>
      <c r="H736" s="4"/>
      <c r="I736" s="3"/>
      <c r="K736" s="124"/>
    </row>
    <row r="737" ht="16.5" customHeight="1">
      <c r="B737" s="123"/>
      <c r="E737" s="33"/>
      <c r="G737" s="4"/>
      <c r="H737" s="4"/>
      <c r="I737" s="3"/>
      <c r="K737" s="124"/>
    </row>
    <row r="738" ht="16.5" customHeight="1">
      <c r="B738" s="123"/>
      <c r="E738" s="33"/>
      <c r="G738" s="4"/>
      <c r="H738" s="4"/>
      <c r="I738" s="3"/>
      <c r="K738" s="124"/>
    </row>
    <row r="739" ht="16.5" customHeight="1">
      <c r="B739" s="123"/>
      <c r="E739" s="33"/>
      <c r="G739" s="4"/>
      <c r="H739" s="4"/>
      <c r="I739" s="3"/>
      <c r="K739" s="124"/>
    </row>
    <row r="740" ht="16.5" customHeight="1">
      <c r="B740" s="123"/>
      <c r="E740" s="33"/>
      <c r="G740" s="4"/>
      <c r="H740" s="4"/>
      <c r="I740" s="3"/>
      <c r="K740" s="124"/>
    </row>
    <row r="741" ht="16.5" customHeight="1">
      <c r="B741" s="123"/>
      <c r="E741" s="33"/>
      <c r="G741" s="4"/>
      <c r="H741" s="4"/>
      <c r="I741" s="3"/>
      <c r="K741" s="124"/>
    </row>
    <row r="742" ht="16.5" customHeight="1">
      <c r="B742" s="123"/>
      <c r="E742" s="33"/>
      <c r="G742" s="4"/>
      <c r="H742" s="4"/>
      <c r="I742" s="3"/>
      <c r="K742" s="124"/>
    </row>
    <row r="743" ht="16.5" customHeight="1">
      <c r="B743" s="123"/>
      <c r="E743" s="33"/>
      <c r="G743" s="4"/>
      <c r="H743" s="4"/>
      <c r="I743" s="3"/>
      <c r="K743" s="124"/>
    </row>
    <row r="744" ht="16.5" customHeight="1">
      <c r="B744" s="123"/>
      <c r="E744" s="33"/>
      <c r="G744" s="4"/>
      <c r="H744" s="4"/>
      <c r="I744" s="3"/>
      <c r="K744" s="124"/>
    </row>
    <row r="745" ht="16.5" customHeight="1">
      <c r="B745" s="123"/>
      <c r="E745" s="33"/>
      <c r="G745" s="4"/>
      <c r="H745" s="4"/>
      <c r="I745" s="3"/>
      <c r="K745" s="124"/>
    </row>
    <row r="746" ht="16.5" customHeight="1">
      <c r="B746" s="123"/>
      <c r="E746" s="33"/>
      <c r="G746" s="4"/>
      <c r="H746" s="4"/>
      <c r="I746" s="3"/>
      <c r="K746" s="124"/>
    </row>
    <row r="747" ht="16.5" customHeight="1">
      <c r="B747" s="123"/>
      <c r="E747" s="33"/>
      <c r="G747" s="4"/>
      <c r="H747" s="4"/>
      <c r="I747" s="3"/>
      <c r="K747" s="124"/>
    </row>
    <row r="748" ht="16.5" customHeight="1">
      <c r="B748" s="123"/>
      <c r="E748" s="33"/>
      <c r="G748" s="4"/>
      <c r="H748" s="4"/>
      <c r="I748" s="3"/>
      <c r="K748" s="124"/>
    </row>
    <row r="749" ht="16.5" customHeight="1">
      <c r="B749" s="123"/>
      <c r="E749" s="33"/>
      <c r="G749" s="4"/>
      <c r="H749" s="4"/>
      <c r="I749" s="3"/>
      <c r="K749" s="124"/>
    </row>
    <row r="750" ht="16.5" customHeight="1">
      <c r="B750" s="123"/>
      <c r="E750" s="33"/>
      <c r="G750" s="4"/>
      <c r="H750" s="4"/>
      <c r="I750" s="3"/>
      <c r="K750" s="124"/>
    </row>
    <row r="751" ht="16.5" customHeight="1">
      <c r="B751" s="123"/>
      <c r="E751" s="33"/>
      <c r="G751" s="4"/>
      <c r="H751" s="4"/>
      <c r="I751" s="3"/>
      <c r="K751" s="124"/>
    </row>
    <row r="752" ht="16.5" customHeight="1">
      <c r="B752" s="123"/>
      <c r="E752" s="33"/>
      <c r="G752" s="4"/>
      <c r="H752" s="4"/>
      <c r="I752" s="3"/>
      <c r="K752" s="124"/>
    </row>
    <row r="753" ht="16.5" customHeight="1">
      <c r="B753" s="123"/>
      <c r="E753" s="33"/>
      <c r="G753" s="4"/>
      <c r="H753" s="4"/>
      <c r="I753" s="3"/>
      <c r="K753" s="124"/>
    </row>
    <row r="754" ht="16.5" customHeight="1">
      <c r="B754" s="123"/>
      <c r="E754" s="33"/>
      <c r="G754" s="4"/>
      <c r="H754" s="4"/>
      <c r="I754" s="3"/>
      <c r="K754" s="124"/>
    </row>
    <row r="755" ht="16.5" customHeight="1">
      <c r="B755" s="123"/>
      <c r="E755" s="33"/>
      <c r="G755" s="4"/>
      <c r="H755" s="4"/>
      <c r="I755" s="3"/>
      <c r="K755" s="124"/>
    </row>
    <row r="756" ht="16.5" customHeight="1">
      <c r="B756" s="123"/>
      <c r="E756" s="33"/>
      <c r="G756" s="4"/>
      <c r="H756" s="4"/>
      <c r="I756" s="3"/>
      <c r="K756" s="124"/>
    </row>
    <row r="757" ht="16.5" customHeight="1">
      <c r="B757" s="123"/>
      <c r="E757" s="33"/>
      <c r="G757" s="4"/>
      <c r="H757" s="4"/>
      <c r="I757" s="3"/>
      <c r="K757" s="124"/>
    </row>
    <row r="758" ht="16.5" customHeight="1">
      <c r="B758" s="123"/>
      <c r="E758" s="33"/>
      <c r="G758" s="4"/>
      <c r="H758" s="4"/>
      <c r="I758" s="3"/>
      <c r="K758" s="124"/>
    </row>
    <row r="759" ht="16.5" customHeight="1">
      <c r="B759" s="123"/>
      <c r="E759" s="33"/>
      <c r="G759" s="4"/>
      <c r="H759" s="4"/>
      <c r="I759" s="3"/>
      <c r="K759" s="124"/>
    </row>
    <row r="760" ht="16.5" customHeight="1">
      <c r="B760" s="123"/>
      <c r="E760" s="33"/>
      <c r="G760" s="4"/>
      <c r="H760" s="4"/>
      <c r="I760" s="3"/>
      <c r="K760" s="124"/>
    </row>
    <row r="761" ht="16.5" customHeight="1">
      <c r="B761" s="123"/>
      <c r="E761" s="33"/>
      <c r="G761" s="4"/>
      <c r="H761" s="4"/>
      <c r="I761" s="3"/>
      <c r="K761" s="124"/>
    </row>
    <row r="762" ht="16.5" customHeight="1">
      <c r="B762" s="123"/>
      <c r="E762" s="33"/>
      <c r="G762" s="4"/>
      <c r="H762" s="4"/>
      <c r="I762" s="3"/>
      <c r="K762" s="124"/>
    </row>
    <row r="763" ht="16.5" customHeight="1">
      <c r="B763" s="123"/>
      <c r="E763" s="33"/>
      <c r="G763" s="4"/>
      <c r="H763" s="4"/>
      <c r="I763" s="3"/>
      <c r="K763" s="124"/>
    </row>
    <row r="764" ht="16.5" customHeight="1">
      <c r="B764" s="123"/>
      <c r="E764" s="33"/>
      <c r="G764" s="4"/>
      <c r="H764" s="4"/>
      <c r="I764" s="3"/>
      <c r="K764" s="124"/>
    </row>
    <row r="765" ht="16.5" customHeight="1">
      <c r="B765" s="123"/>
      <c r="E765" s="33"/>
      <c r="G765" s="4"/>
      <c r="H765" s="4"/>
      <c r="I765" s="3"/>
      <c r="K765" s="124"/>
    </row>
    <row r="766" ht="16.5" customHeight="1">
      <c r="B766" s="123"/>
      <c r="E766" s="33"/>
      <c r="G766" s="4"/>
      <c r="H766" s="4"/>
      <c r="I766" s="3"/>
      <c r="K766" s="124"/>
    </row>
    <row r="767" ht="16.5" customHeight="1">
      <c r="B767" s="123"/>
      <c r="E767" s="33"/>
      <c r="G767" s="4"/>
      <c r="H767" s="4"/>
      <c r="I767" s="3"/>
      <c r="K767" s="124"/>
    </row>
    <row r="768" ht="16.5" customHeight="1">
      <c r="B768" s="123"/>
      <c r="E768" s="33"/>
      <c r="G768" s="4"/>
      <c r="H768" s="4"/>
      <c r="I768" s="3"/>
      <c r="K768" s="124"/>
    </row>
    <row r="769" ht="16.5" customHeight="1">
      <c r="B769" s="123"/>
      <c r="E769" s="33"/>
      <c r="G769" s="4"/>
      <c r="H769" s="4"/>
      <c r="I769" s="3"/>
      <c r="K769" s="124"/>
    </row>
    <row r="770" ht="16.5" customHeight="1">
      <c r="B770" s="123"/>
      <c r="E770" s="33"/>
      <c r="G770" s="4"/>
      <c r="H770" s="4"/>
      <c r="I770" s="3"/>
      <c r="K770" s="124"/>
    </row>
    <row r="771" ht="16.5" customHeight="1">
      <c r="B771" s="123"/>
      <c r="E771" s="33"/>
      <c r="G771" s="4"/>
      <c r="H771" s="4"/>
      <c r="I771" s="3"/>
      <c r="K771" s="124"/>
    </row>
    <row r="772" ht="16.5" customHeight="1">
      <c r="B772" s="123"/>
      <c r="E772" s="33"/>
      <c r="G772" s="4"/>
      <c r="H772" s="4"/>
      <c r="I772" s="3"/>
      <c r="K772" s="124"/>
    </row>
    <row r="773" ht="16.5" customHeight="1">
      <c r="B773" s="123"/>
      <c r="E773" s="33"/>
      <c r="G773" s="4"/>
      <c r="H773" s="4"/>
      <c r="I773" s="3"/>
      <c r="K773" s="124"/>
    </row>
    <row r="774" ht="16.5" customHeight="1">
      <c r="B774" s="123"/>
      <c r="E774" s="33"/>
      <c r="G774" s="4"/>
      <c r="H774" s="4"/>
      <c r="I774" s="3"/>
      <c r="K774" s="124"/>
    </row>
    <row r="775" ht="16.5" customHeight="1">
      <c r="B775" s="123"/>
      <c r="E775" s="33"/>
      <c r="G775" s="4"/>
      <c r="H775" s="4"/>
      <c r="I775" s="3"/>
      <c r="K775" s="124"/>
    </row>
    <row r="776" ht="16.5" customHeight="1">
      <c r="B776" s="123"/>
      <c r="E776" s="33"/>
      <c r="G776" s="4"/>
      <c r="H776" s="4"/>
      <c r="I776" s="3"/>
      <c r="K776" s="124"/>
    </row>
    <row r="777" ht="16.5" customHeight="1">
      <c r="B777" s="123"/>
      <c r="E777" s="33"/>
      <c r="G777" s="4"/>
      <c r="H777" s="4"/>
      <c r="I777" s="3"/>
      <c r="K777" s="124"/>
    </row>
    <row r="778" ht="16.5" customHeight="1">
      <c r="B778" s="123"/>
      <c r="E778" s="33"/>
      <c r="G778" s="4"/>
      <c r="H778" s="4"/>
      <c r="I778" s="3"/>
      <c r="K778" s="124"/>
    </row>
    <row r="779" ht="16.5" customHeight="1">
      <c r="B779" s="123"/>
      <c r="E779" s="33"/>
      <c r="G779" s="4"/>
      <c r="H779" s="4"/>
      <c r="I779" s="3"/>
      <c r="K779" s="124"/>
    </row>
    <row r="780" ht="16.5" customHeight="1">
      <c r="B780" s="123"/>
      <c r="E780" s="33"/>
      <c r="G780" s="4"/>
      <c r="H780" s="4"/>
      <c r="I780" s="3"/>
      <c r="K780" s="124"/>
    </row>
    <row r="781" ht="16.5" customHeight="1">
      <c r="B781" s="123"/>
      <c r="E781" s="33"/>
      <c r="G781" s="4"/>
      <c r="H781" s="4"/>
      <c r="I781" s="3"/>
      <c r="K781" s="124"/>
    </row>
    <row r="782" ht="16.5" customHeight="1">
      <c r="B782" s="123"/>
      <c r="E782" s="33"/>
      <c r="G782" s="4"/>
      <c r="H782" s="4"/>
      <c r="I782" s="3"/>
      <c r="K782" s="124"/>
    </row>
    <row r="783" ht="16.5" customHeight="1">
      <c r="B783" s="123"/>
      <c r="E783" s="33"/>
      <c r="G783" s="4"/>
      <c r="H783" s="4"/>
      <c r="I783" s="3"/>
      <c r="K783" s="124"/>
    </row>
    <row r="784" ht="16.5" customHeight="1">
      <c r="B784" s="123"/>
      <c r="E784" s="33"/>
      <c r="G784" s="4"/>
      <c r="H784" s="4"/>
      <c r="I784" s="3"/>
      <c r="K784" s="124"/>
    </row>
    <row r="785" ht="16.5" customHeight="1">
      <c r="B785" s="123"/>
      <c r="E785" s="33"/>
      <c r="G785" s="4"/>
      <c r="H785" s="4"/>
      <c r="I785" s="3"/>
      <c r="K785" s="124"/>
    </row>
    <row r="786" ht="16.5" customHeight="1">
      <c r="B786" s="123"/>
      <c r="E786" s="33"/>
      <c r="G786" s="4"/>
      <c r="H786" s="4"/>
      <c r="I786" s="3"/>
      <c r="K786" s="124"/>
    </row>
    <row r="787" ht="16.5" customHeight="1">
      <c r="B787" s="123"/>
      <c r="E787" s="33"/>
      <c r="G787" s="4"/>
      <c r="H787" s="4"/>
      <c r="I787" s="3"/>
      <c r="K787" s="124"/>
    </row>
    <row r="788" ht="16.5" customHeight="1">
      <c r="B788" s="123"/>
      <c r="E788" s="33"/>
      <c r="G788" s="4"/>
      <c r="H788" s="4"/>
      <c r="I788" s="3"/>
      <c r="K788" s="124"/>
    </row>
    <row r="789" ht="16.5" customHeight="1">
      <c r="B789" s="123"/>
      <c r="E789" s="33"/>
      <c r="G789" s="4"/>
      <c r="H789" s="4"/>
      <c r="I789" s="3"/>
      <c r="K789" s="124"/>
    </row>
    <row r="790" ht="16.5" customHeight="1">
      <c r="B790" s="123"/>
      <c r="E790" s="33"/>
      <c r="G790" s="4"/>
      <c r="H790" s="4"/>
      <c r="I790" s="3"/>
      <c r="K790" s="124"/>
    </row>
    <row r="791" ht="16.5" customHeight="1">
      <c r="B791" s="123"/>
      <c r="E791" s="33"/>
      <c r="G791" s="4"/>
      <c r="H791" s="4"/>
      <c r="I791" s="3"/>
      <c r="K791" s="124"/>
    </row>
    <row r="792" ht="16.5" customHeight="1">
      <c r="B792" s="123"/>
      <c r="E792" s="33"/>
      <c r="G792" s="4"/>
      <c r="H792" s="4"/>
      <c r="I792" s="3"/>
      <c r="K792" s="124"/>
    </row>
    <row r="793" ht="16.5" customHeight="1">
      <c r="B793" s="123"/>
      <c r="E793" s="33"/>
      <c r="G793" s="4"/>
      <c r="H793" s="4"/>
      <c r="I793" s="3"/>
      <c r="K793" s="124"/>
    </row>
    <row r="794" ht="16.5" customHeight="1">
      <c r="B794" s="123"/>
      <c r="E794" s="33"/>
      <c r="G794" s="4"/>
      <c r="H794" s="4"/>
      <c r="I794" s="3"/>
      <c r="K794" s="124"/>
    </row>
    <row r="795" ht="16.5" customHeight="1">
      <c r="B795" s="123"/>
      <c r="E795" s="33"/>
      <c r="G795" s="4"/>
      <c r="H795" s="4"/>
      <c r="I795" s="3"/>
      <c r="K795" s="124"/>
    </row>
    <row r="796" ht="16.5" customHeight="1">
      <c r="B796" s="123"/>
      <c r="E796" s="33"/>
      <c r="G796" s="4"/>
      <c r="H796" s="4"/>
      <c r="I796" s="3"/>
      <c r="K796" s="124"/>
    </row>
    <row r="797" ht="16.5" customHeight="1">
      <c r="B797" s="123"/>
      <c r="E797" s="33"/>
      <c r="G797" s="4"/>
      <c r="H797" s="4"/>
      <c r="I797" s="3"/>
      <c r="K797" s="124"/>
    </row>
    <row r="798" ht="16.5" customHeight="1">
      <c r="B798" s="123"/>
      <c r="E798" s="33"/>
      <c r="G798" s="4"/>
      <c r="H798" s="4"/>
      <c r="I798" s="3"/>
      <c r="K798" s="124"/>
    </row>
    <row r="799" ht="16.5" customHeight="1">
      <c r="B799" s="123"/>
      <c r="E799" s="33"/>
      <c r="G799" s="4"/>
      <c r="H799" s="4"/>
      <c r="I799" s="3"/>
      <c r="K799" s="124"/>
    </row>
    <row r="800" ht="16.5" customHeight="1">
      <c r="B800" s="123"/>
      <c r="E800" s="33"/>
      <c r="G800" s="4"/>
      <c r="H800" s="4"/>
      <c r="I800" s="3"/>
      <c r="K800" s="124"/>
    </row>
    <row r="801" ht="16.5" customHeight="1">
      <c r="B801" s="123"/>
      <c r="E801" s="33"/>
      <c r="G801" s="4"/>
      <c r="H801" s="4"/>
      <c r="I801" s="3"/>
      <c r="K801" s="124"/>
    </row>
    <row r="802" ht="16.5" customHeight="1">
      <c r="B802" s="123"/>
      <c r="E802" s="33"/>
      <c r="G802" s="4"/>
      <c r="H802" s="4"/>
      <c r="I802" s="3"/>
      <c r="K802" s="124"/>
    </row>
    <row r="803" ht="16.5" customHeight="1">
      <c r="B803" s="123"/>
      <c r="E803" s="33"/>
      <c r="G803" s="4"/>
      <c r="H803" s="4"/>
      <c r="I803" s="3"/>
      <c r="K803" s="124"/>
    </row>
    <row r="804" ht="16.5" customHeight="1">
      <c r="B804" s="123"/>
      <c r="E804" s="33"/>
      <c r="G804" s="4"/>
      <c r="H804" s="4"/>
      <c r="I804" s="3"/>
      <c r="K804" s="124"/>
    </row>
    <row r="805" ht="16.5" customHeight="1">
      <c r="B805" s="123"/>
      <c r="E805" s="33"/>
      <c r="G805" s="4"/>
      <c r="H805" s="4"/>
      <c r="I805" s="3"/>
      <c r="K805" s="124"/>
    </row>
    <row r="806" ht="16.5" customHeight="1">
      <c r="B806" s="123"/>
      <c r="E806" s="33"/>
      <c r="G806" s="4"/>
      <c r="H806" s="4"/>
      <c r="I806" s="3"/>
      <c r="K806" s="124"/>
    </row>
    <row r="807" ht="16.5" customHeight="1">
      <c r="B807" s="123"/>
      <c r="E807" s="33"/>
      <c r="G807" s="4"/>
      <c r="H807" s="4"/>
      <c r="I807" s="3"/>
      <c r="K807" s="124"/>
    </row>
    <row r="808" ht="16.5" customHeight="1">
      <c r="B808" s="123"/>
      <c r="E808" s="33"/>
      <c r="G808" s="4"/>
      <c r="H808" s="4"/>
      <c r="I808" s="3"/>
      <c r="K808" s="124"/>
    </row>
    <row r="809" ht="16.5" customHeight="1">
      <c r="B809" s="123"/>
      <c r="E809" s="33"/>
      <c r="G809" s="4"/>
      <c r="H809" s="4"/>
      <c r="I809" s="3"/>
      <c r="K809" s="124"/>
    </row>
    <row r="810" ht="16.5" customHeight="1">
      <c r="B810" s="123"/>
      <c r="E810" s="33"/>
      <c r="G810" s="4"/>
      <c r="H810" s="4"/>
      <c r="I810" s="3"/>
      <c r="K810" s="124"/>
    </row>
    <row r="811" ht="16.5" customHeight="1">
      <c r="B811" s="123"/>
      <c r="E811" s="33"/>
      <c r="G811" s="4"/>
      <c r="H811" s="4"/>
      <c r="I811" s="3"/>
      <c r="K811" s="124"/>
    </row>
    <row r="812" ht="16.5" customHeight="1">
      <c r="B812" s="123"/>
      <c r="E812" s="33"/>
      <c r="G812" s="4"/>
      <c r="H812" s="4"/>
      <c r="I812" s="3"/>
      <c r="K812" s="124"/>
    </row>
    <row r="813" ht="16.5" customHeight="1">
      <c r="B813" s="123"/>
      <c r="E813" s="33"/>
      <c r="G813" s="4"/>
      <c r="H813" s="4"/>
      <c r="I813" s="3"/>
      <c r="K813" s="124"/>
    </row>
    <row r="814" ht="16.5" customHeight="1">
      <c r="B814" s="123"/>
      <c r="E814" s="33"/>
      <c r="G814" s="4"/>
      <c r="H814" s="4"/>
      <c r="I814" s="3"/>
      <c r="K814" s="124"/>
    </row>
    <row r="815" ht="16.5" customHeight="1">
      <c r="B815" s="123"/>
      <c r="E815" s="33"/>
      <c r="G815" s="4"/>
      <c r="H815" s="4"/>
      <c r="I815" s="3"/>
      <c r="K815" s="124"/>
    </row>
    <row r="816" ht="16.5" customHeight="1">
      <c r="B816" s="123"/>
      <c r="E816" s="33"/>
      <c r="G816" s="4"/>
      <c r="H816" s="4"/>
      <c r="I816" s="3"/>
      <c r="K816" s="124"/>
    </row>
    <row r="817" ht="16.5" customHeight="1">
      <c r="B817" s="123"/>
      <c r="E817" s="33"/>
      <c r="G817" s="4"/>
      <c r="H817" s="4"/>
      <c r="I817" s="3"/>
      <c r="K817" s="124"/>
    </row>
    <row r="818" ht="16.5" customHeight="1">
      <c r="B818" s="123"/>
      <c r="E818" s="33"/>
      <c r="G818" s="4"/>
      <c r="H818" s="4"/>
      <c r="I818" s="3"/>
      <c r="K818" s="124"/>
    </row>
    <row r="819" ht="16.5" customHeight="1">
      <c r="B819" s="123"/>
      <c r="E819" s="33"/>
      <c r="G819" s="4"/>
      <c r="H819" s="4"/>
      <c r="I819" s="3"/>
      <c r="K819" s="124"/>
    </row>
    <row r="820" ht="16.5" customHeight="1">
      <c r="B820" s="123"/>
      <c r="E820" s="33"/>
      <c r="G820" s="4"/>
      <c r="H820" s="4"/>
      <c r="I820" s="3"/>
      <c r="K820" s="124"/>
    </row>
    <row r="821" ht="16.5" customHeight="1">
      <c r="B821" s="123"/>
      <c r="E821" s="33"/>
      <c r="G821" s="4"/>
      <c r="H821" s="4"/>
      <c r="I821" s="3"/>
      <c r="K821" s="124"/>
    </row>
    <row r="822" ht="16.5" customHeight="1">
      <c r="B822" s="123"/>
      <c r="E822" s="33"/>
      <c r="G822" s="4"/>
      <c r="H822" s="4"/>
      <c r="I822" s="3"/>
      <c r="K822" s="124"/>
    </row>
    <row r="823" ht="16.5" customHeight="1">
      <c r="B823" s="123"/>
      <c r="E823" s="33"/>
      <c r="G823" s="4"/>
      <c r="H823" s="4"/>
      <c r="I823" s="3"/>
      <c r="K823" s="124"/>
    </row>
    <row r="824" ht="16.5" customHeight="1">
      <c r="B824" s="123"/>
      <c r="E824" s="33"/>
      <c r="G824" s="4"/>
      <c r="H824" s="4"/>
      <c r="I824" s="3"/>
      <c r="K824" s="124"/>
    </row>
    <row r="825" ht="16.5" customHeight="1">
      <c r="B825" s="123"/>
      <c r="E825" s="33"/>
      <c r="G825" s="4"/>
      <c r="H825" s="4"/>
      <c r="I825" s="3"/>
      <c r="K825" s="124"/>
    </row>
    <row r="826" ht="16.5" customHeight="1">
      <c r="B826" s="123"/>
      <c r="E826" s="33"/>
      <c r="G826" s="4"/>
      <c r="H826" s="4"/>
      <c r="I826" s="3"/>
      <c r="K826" s="124"/>
    </row>
    <row r="827" ht="16.5" customHeight="1">
      <c r="B827" s="123"/>
      <c r="E827" s="33"/>
      <c r="G827" s="4"/>
      <c r="H827" s="4"/>
      <c r="I827" s="3"/>
      <c r="K827" s="124"/>
    </row>
    <row r="828" ht="16.5" customHeight="1">
      <c r="B828" s="123"/>
      <c r="E828" s="33"/>
      <c r="G828" s="4"/>
      <c r="H828" s="4"/>
      <c r="I828" s="3"/>
      <c r="K828" s="124"/>
    </row>
    <row r="829" ht="16.5" customHeight="1">
      <c r="B829" s="123"/>
      <c r="E829" s="33"/>
      <c r="G829" s="4"/>
      <c r="H829" s="4"/>
      <c r="I829" s="3"/>
      <c r="K829" s="124"/>
    </row>
    <row r="830" ht="16.5" customHeight="1">
      <c r="B830" s="123"/>
      <c r="E830" s="33"/>
      <c r="G830" s="4"/>
      <c r="H830" s="4"/>
      <c r="I830" s="3"/>
      <c r="K830" s="124"/>
    </row>
    <row r="831" ht="16.5" customHeight="1">
      <c r="B831" s="123"/>
      <c r="E831" s="33"/>
      <c r="G831" s="4"/>
      <c r="H831" s="4"/>
      <c r="I831" s="3"/>
      <c r="K831" s="124"/>
    </row>
    <row r="832" ht="16.5" customHeight="1">
      <c r="B832" s="123"/>
      <c r="E832" s="33"/>
      <c r="G832" s="4"/>
      <c r="H832" s="4"/>
      <c r="I832" s="3"/>
      <c r="K832" s="124"/>
    </row>
    <row r="833" ht="16.5" customHeight="1">
      <c r="B833" s="123"/>
      <c r="E833" s="33"/>
      <c r="G833" s="4"/>
      <c r="H833" s="4"/>
      <c r="I833" s="3"/>
      <c r="K833" s="124"/>
    </row>
    <row r="834" ht="16.5" customHeight="1">
      <c r="B834" s="123"/>
      <c r="E834" s="33"/>
      <c r="G834" s="4"/>
      <c r="H834" s="4"/>
      <c r="I834" s="3"/>
      <c r="K834" s="124"/>
    </row>
    <row r="835" ht="16.5" customHeight="1">
      <c r="B835" s="123"/>
      <c r="E835" s="33"/>
      <c r="G835" s="4"/>
      <c r="H835" s="4"/>
      <c r="I835" s="3"/>
      <c r="K835" s="124"/>
    </row>
    <row r="836" ht="16.5" customHeight="1">
      <c r="B836" s="123"/>
      <c r="E836" s="33"/>
      <c r="G836" s="4"/>
      <c r="H836" s="4"/>
      <c r="I836" s="3"/>
      <c r="K836" s="124"/>
    </row>
    <row r="837" ht="16.5" customHeight="1">
      <c r="B837" s="123"/>
      <c r="E837" s="33"/>
      <c r="G837" s="4"/>
      <c r="H837" s="4"/>
      <c r="I837" s="3"/>
      <c r="K837" s="124"/>
    </row>
    <row r="838" ht="16.5" customHeight="1">
      <c r="B838" s="123"/>
      <c r="E838" s="33"/>
      <c r="G838" s="4"/>
      <c r="H838" s="4"/>
      <c r="I838" s="3"/>
      <c r="K838" s="124"/>
    </row>
    <row r="839" ht="16.5" customHeight="1">
      <c r="B839" s="123"/>
      <c r="E839" s="33"/>
      <c r="G839" s="4"/>
      <c r="H839" s="4"/>
      <c r="I839" s="3"/>
      <c r="K839" s="124"/>
    </row>
    <row r="840" ht="16.5" customHeight="1">
      <c r="B840" s="123"/>
      <c r="E840" s="33"/>
      <c r="G840" s="4"/>
      <c r="H840" s="4"/>
      <c r="I840" s="3"/>
      <c r="K840" s="124"/>
    </row>
    <row r="841" ht="16.5" customHeight="1">
      <c r="B841" s="123"/>
      <c r="E841" s="33"/>
      <c r="G841" s="4"/>
      <c r="H841" s="4"/>
      <c r="I841" s="3"/>
      <c r="K841" s="124"/>
    </row>
    <row r="842" ht="16.5" customHeight="1">
      <c r="B842" s="123"/>
      <c r="E842" s="33"/>
      <c r="G842" s="4"/>
      <c r="H842" s="4"/>
      <c r="I842" s="3"/>
      <c r="K842" s="124"/>
    </row>
    <row r="843" ht="16.5" customHeight="1">
      <c r="B843" s="123"/>
      <c r="E843" s="33"/>
      <c r="G843" s="4"/>
      <c r="H843" s="4"/>
      <c r="I843" s="3"/>
      <c r="K843" s="124"/>
    </row>
    <row r="844" ht="16.5" customHeight="1">
      <c r="B844" s="123"/>
      <c r="E844" s="33"/>
      <c r="G844" s="4"/>
      <c r="H844" s="4"/>
      <c r="I844" s="3"/>
      <c r="K844" s="124"/>
    </row>
    <row r="845" ht="16.5" customHeight="1">
      <c r="B845" s="123"/>
      <c r="E845" s="33"/>
      <c r="G845" s="4"/>
      <c r="H845" s="4"/>
      <c r="I845" s="3"/>
      <c r="K845" s="124"/>
    </row>
    <row r="846" ht="16.5" customHeight="1">
      <c r="B846" s="123"/>
      <c r="E846" s="33"/>
      <c r="G846" s="4"/>
      <c r="H846" s="4"/>
      <c r="I846" s="3"/>
      <c r="K846" s="124"/>
    </row>
    <row r="847" ht="16.5" customHeight="1">
      <c r="B847" s="123"/>
      <c r="E847" s="33"/>
      <c r="G847" s="4"/>
      <c r="H847" s="4"/>
      <c r="I847" s="3"/>
      <c r="K847" s="124"/>
    </row>
    <row r="848" ht="16.5" customHeight="1">
      <c r="B848" s="123"/>
      <c r="E848" s="33"/>
      <c r="G848" s="4"/>
      <c r="H848" s="4"/>
      <c r="I848" s="3"/>
      <c r="K848" s="124"/>
    </row>
    <row r="849" ht="16.5" customHeight="1">
      <c r="B849" s="123"/>
      <c r="E849" s="33"/>
      <c r="G849" s="4"/>
      <c r="H849" s="4"/>
      <c r="I849" s="3"/>
      <c r="K849" s="124"/>
    </row>
    <row r="850" ht="16.5" customHeight="1">
      <c r="B850" s="123"/>
      <c r="E850" s="33"/>
      <c r="G850" s="4"/>
      <c r="H850" s="4"/>
      <c r="I850" s="3"/>
      <c r="K850" s="124"/>
    </row>
    <row r="851" ht="16.5" customHeight="1">
      <c r="B851" s="123"/>
      <c r="E851" s="33"/>
      <c r="G851" s="4"/>
      <c r="H851" s="4"/>
      <c r="I851" s="3"/>
      <c r="K851" s="124"/>
    </row>
    <row r="852" ht="16.5" customHeight="1">
      <c r="B852" s="123"/>
      <c r="E852" s="33"/>
      <c r="G852" s="4"/>
      <c r="H852" s="4"/>
      <c r="I852" s="3"/>
      <c r="K852" s="124"/>
    </row>
    <row r="853" ht="16.5" customHeight="1">
      <c r="B853" s="123"/>
      <c r="E853" s="33"/>
      <c r="G853" s="4"/>
      <c r="H853" s="4"/>
      <c r="I853" s="3"/>
      <c r="K853" s="124"/>
    </row>
    <row r="854" ht="16.5" customHeight="1">
      <c r="B854" s="123"/>
      <c r="E854" s="33"/>
      <c r="G854" s="4"/>
      <c r="H854" s="4"/>
      <c r="I854" s="3"/>
      <c r="K854" s="124"/>
    </row>
    <row r="855" ht="16.5" customHeight="1">
      <c r="B855" s="123"/>
      <c r="E855" s="33"/>
      <c r="G855" s="4"/>
      <c r="H855" s="4"/>
      <c r="I855" s="3"/>
      <c r="K855" s="124"/>
    </row>
    <row r="856" ht="16.5" customHeight="1">
      <c r="B856" s="123"/>
      <c r="E856" s="33"/>
      <c r="G856" s="4"/>
      <c r="H856" s="4"/>
      <c r="I856" s="3"/>
      <c r="K856" s="124"/>
    </row>
    <row r="857" ht="16.5" customHeight="1">
      <c r="B857" s="123"/>
      <c r="E857" s="33"/>
      <c r="G857" s="4"/>
      <c r="H857" s="4"/>
      <c r="I857" s="3"/>
      <c r="K857" s="124"/>
    </row>
    <row r="858" ht="16.5" customHeight="1">
      <c r="B858" s="123"/>
      <c r="E858" s="33"/>
      <c r="G858" s="4"/>
      <c r="H858" s="4"/>
      <c r="I858" s="3"/>
      <c r="K858" s="124"/>
    </row>
    <row r="859" ht="16.5" customHeight="1">
      <c r="B859" s="123"/>
      <c r="E859" s="33"/>
      <c r="G859" s="4"/>
      <c r="H859" s="4"/>
      <c r="I859" s="3"/>
      <c r="K859" s="124"/>
    </row>
    <row r="860" ht="16.5" customHeight="1">
      <c r="B860" s="123"/>
      <c r="E860" s="33"/>
      <c r="G860" s="4"/>
      <c r="H860" s="4"/>
      <c r="I860" s="3"/>
      <c r="K860" s="124"/>
    </row>
    <row r="861" ht="16.5" customHeight="1">
      <c r="B861" s="123"/>
      <c r="E861" s="33"/>
      <c r="G861" s="4"/>
      <c r="H861" s="4"/>
      <c r="I861" s="3"/>
      <c r="K861" s="124"/>
    </row>
    <row r="862" ht="16.5" customHeight="1">
      <c r="B862" s="123"/>
      <c r="E862" s="33"/>
      <c r="G862" s="4"/>
      <c r="H862" s="4"/>
      <c r="I862" s="3"/>
      <c r="K862" s="124"/>
    </row>
    <row r="863" ht="16.5" customHeight="1">
      <c r="B863" s="123"/>
      <c r="E863" s="33"/>
      <c r="G863" s="4"/>
      <c r="H863" s="4"/>
      <c r="I863" s="3"/>
      <c r="K863" s="124"/>
    </row>
    <row r="864" ht="16.5" customHeight="1">
      <c r="B864" s="123"/>
      <c r="E864" s="33"/>
      <c r="G864" s="4"/>
      <c r="H864" s="4"/>
      <c r="I864" s="3"/>
      <c r="K864" s="124"/>
    </row>
    <row r="865" ht="16.5" customHeight="1">
      <c r="B865" s="123"/>
      <c r="E865" s="33"/>
      <c r="G865" s="4"/>
      <c r="H865" s="4"/>
      <c r="I865" s="3"/>
      <c r="K865" s="124"/>
    </row>
    <row r="866" ht="16.5" customHeight="1">
      <c r="B866" s="123"/>
      <c r="E866" s="33"/>
      <c r="G866" s="4"/>
      <c r="H866" s="4"/>
      <c r="I866" s="3"/>
      <c r="K866" s="124"/>
    </row>
    <row r="867" ht="16.5" customHeight="1">
      <c r="B867" s="123"/>
      <c r="E867" s="33"/>
      <c r="G867" s="4"/>
      <c r="H867" s="4"/>
      <c r="I867" s="3"/>
      <c r="K867" s="124"/>
    </row>
    <row r="868" ht="16.5" customHeight="1">
      <c r="B868" s="123"/>
      <c r="E868" s="33"/>
      <c r="G868" s="4"/>
      <c r="H868" s="4"/>
      <c r="I868" s="3"/>
      <c r="K868" s="124"/>
    </row>
    <row r="869" ht="16.5" customHeight="1">
      <c r="B869" s="123"/>
      <c r="E869" s="33"/>
      <c r="G869" s="4"/>
      <c r="H869" s="4"/>
      <c r="I869" s="3"/>
      <c r="K869" s="124"/>
    </row>
    <row r="870" ht="16.5" customHeight="1">
      <c r="B870" s="123"/>
      <c r="E870" s="33"/>
      <c r="G870" s="4"/>
      <c r="H870" s="4"/>
      <c r="I870" s="3"/>
      <c r="K870" s="124"/>
    </row>
    <row r="871" ht="16.5" customHeight="1">
      <c r="B871" s="123"/>
      <c r="E871" s="33"/>
      <c r="G871" s="4"/>
      <c r="H871" s="4"/>
      <c r="I871" s="3"/>
      <c r="K871" s="124"/>
    </row>
    <row r="872" ht="16.5" customHeight="1">
      <c r="B872" s="123"/>
      <c r="E872" s="33"/>
      <c r="G872" s="4"/>
      <c r="H872" s="4"/>
      <c r="I872" s="3"/>
      <c r="K872" s="124"/>
    </row>
    <row r="873" ht="16.5" customHeight="1">
      <c r="B873" s="123"/>
      <c r="E873" s="33"/>
      <c r="G873" s="4"/>
      <c r="H873" s="4"/>
      <c r="I873" s="3"/>
      <c r="K873" s="124"/>
    </row>
    <row r="874" ht="16.5" customHeight="1">
      <c r="B874" s="123"/>
      <c r="E874" s="33"/>
      <c r="G874" s="4"/>
      <c r="H874" s="4"/>
      <c r="I874" s="3"/>
      <c r="K874" s="124"/>
    </row>
    <row r="875" ht="16.5" customHeight="1">
      <c r="B875" s="123"/>
      <c r="E875" s="33"/>
      <c r="G875" s="4"/>
      <c r="H875" s="4"/>
      <c r="I875" s="3"/>
      <c r="K875" s="124"/>
    </row>
    <row r="876" ht="16.5" customHeight="1">
      <c r="B876" s="123"/>
      <c r="E876" s="33"/>
      <c r="G876" s="4"/>
      <c r="H876" s="4"/>
      <c r="I876" s="3"/>
      <c r="K876" s="124"/>
    </row>
    <row r="877" ht="16.5" customHeight="1">
      <c r="B877" s="123"/>
      <c r="E877" s="33"/>
      <c r="G877" s="4"/>
      <c r="H877" s="4"/>
      <c r="I877" s="3"/>
      <c r="K877" s="124"/>
    </row>
    <row r="878" ht="16.5" customHeight="1">
      <c r="B878" s="123"/>
      <c r="E878" s="33"/>
      <c r="G878" s="4"/>
      <c r="H878" s="4"/>
      <c r="I878" s="3"/>
      <c r="K878" s="124"/>
    </row>
    <row r="879" ht="16.5" customHeight="1">
      <c r="B879" s="123"/>
      <c r="E879" s="33"/>
      <c r="G879" s="4"/>
      <c r="H879" s="4"/>
      <c r="I879" s="3"/>
      <c r="K879" s="124"/>
    </row>
    <row r="880" ht="16.5" customHeight="1">
      <c r="B880" s="123"/>
      <c r="E880" s="33"/>
      <c r="G880" s="4"/>
      <c r="H880" s="4"/>
      <c r="I880" s="3"/>
      <c r="K880" s="124"/>
    </row>
    <row r="881" ht="16.5" customHeight="1">
      <c r="B881" s="123"/>
      <c r="E881" s="33"/>
      <c r="G881" s="4"/>
      <c r="H881" s="4"/>
      <c r="I881" s="3"/>
      <c r="K881" s="124"/>
    </row>
    <row r="882" ht="16.5" customHeight="1">
      <c r="B882" s="123"/>
      <c r="E882" s="33"/>
      <c r="G882" s="4"/>
      <c r="H882" s="4"/>
      <c r="I882" s="3"/>
      <c r="K882" s="124"/>
    </row>
    <row r="883" ht="16.5" customHeight="1">
      <c r="B883" s="123"/>
      <c r="E883" s="33"/>
      <c r="G883" s="4"/>
      <c r="H883" s="4"/>
      <c r="I883" s="3"/>
      <c r="K883" s="124"/>
    </row>
    <row r="884" ht="16.5" customHeight="1">
      <c r="B884" s="123"/>
      <c r="E884" s="33"/>
      <c r="G884" s="4"/>
      <c r="H884" s="4"/>
      <c r="I884" s="3"/>
      <c r="K884" s="124"/>
    </row>
    <row r="885" ht="16.5" customHeight="1">
      <c r="B885" s="123"/>
      <c r="E885" s="33"/>
      <c r="G885" s="4"/>
      <c r="H885" s="4"/>
      <c r="I885" s="3"/>
      <c r="K885" s="124"/>
    </row>
    <row r="886" ht="16.5" customHeight="1">
      <c r="B886" s="123"/>
      <c r="E886" s="33"/>
      <c r="G886" s="4"/>
      <c r="H886" s="4"/>
      <c r="I886" s="3"/>
      <c r="K886" s="124"/>
    </row>
    <row r="887" ht="16.5" customHeight="1">
      <c r="B887" s="123"/>
      <c r="E887" s="33"/>
      <c r="G887" s="4"/>
      <c r="H887" s="4"/>
      <c r="I887" s="3"/>
      <c r="K887" s="124"/>
    </row>
    <row r="888" ht="16.5" customHeight="1">
      <c r="B888" s="123"/>
      <c r="E888" s="33"/>
      <c r="G888" s="4"/>
      <c r="H888" s="4"/>
      <c r="I888" s="3"/>
      <c r="K888" s="124"/>
    </row>
    <row r="889" ht="16.5" customHeight="1">
      <c r="B889" s="123"/>
      <c r="E889" s="33"/>
      <c r="G889" s="4"/>
      <c r="H889" s="4"/>
      <c r="I889" s="3"/>
      <c r="K889" s="124"/>
    </row>
    <row r="890" ht="16.5" customHeight="1">
      <c r="B890" s="123"/>
      <c r="E890" s="33"/>
      <c r="G890" s="4"/>
      <c r="H890" s="4"/>
      <c r="I890" s="3"/>
      <c r="K890" s="124"/>
    </row>
    <row r="891" ht="16.5" customHeight="1">
      <c r="B891" s="123"/>
      <c r="E891" s="33"/>
      <c r="G891" s="4"/>
      <c r="H891" s="4"/>
      <c r="I891" s="3"/>
      <c r="K891" s="124"/>
    </row>
    <row r="892" ht="16.5" customHeight="1">
      <c r="B892" s="123"/>
      <c r="E892" s="33"/>
      <c r="G892" s="4"/>
      <c r="H892" s="4"/>
      <c r="I892" s="3"/>
      <c r="K892" s="124"/>
    </row>
    <row r="893" ht="16.5" customHeight="1">
      <c r="B893" s="123"/>
      <c r="E893" s="33"/>
      <c r="G893" s="4"/>
      <c r="H893" s="4"/>
      <c r="I893" s="3"/>
      <c r="K893" s="124"/>
    </row>
    <row r="894" ht="16.5" customHeight="1">
      <c r="B894" s="123"/>
      <c r="E894" s="33"/>
      <c r="G894" s="4"/>
      <c r="H894" s="4"/>
      <c r="I894" s="3"/>
      <c r="K894" s="124"/>
    </row>
    <row r="895" ht="16.5" customHeight="1">
      <c r="B895" s="123"/>
      <c r="E895" s="33"/>
      <c r="G895" s="4"/>
      <c r="H895" s="4"/>
      <c r="I895" s="3"/>
      <c r="K895" s="124"/>
    </row>
    <row r="896" ht="16.5" customHeight="1">
      <c r="B896" s="123"/>
      <c r="E896" s="33"/>
      <c r="G896" s="4"/>
      <c r="H896" s="4"/>
      <c r="I896" s="3"/>
      <c r="K896" s="124"/>
    </row>
    <row r="897" ht="16.5" customHeight="1">
      <c r="B897" s="123"/>
      <c r="E897" s="33"/>
      <c r="G897" s="4"/>
      <c r="H897" s="4"/>
      <c r="I897" s="3"/>
      <c r="K897" s="124"/>
    </row>
    <row r="898" ht="16.5" customHeight="1">
      <c r="B898" s="123"/>
      <c r="E898" s="33"/>
      <c r="G898" s="4"/>
      <c r="H898" s="4"/>
      <c r="I898" s="3"/>
      <c r="K898" s="124"/>
    </row>
    <row r="899" ht="16.5" customHeight="1">
      <c r="B899" s="123"/>
      <c r="E899" s="33"/>
      <c r="G899" s="4"/>
      <c r="H899" s="4"/>
      <c r="I899" s="3"/>
      <c r="K899" s="124"/>
    </row>
    <row r="900" ht="16.5" customHeight="1">
      <c r="B900" s="123"/>
      <c r="E900" s="33"/>
      <c r="G900" s="4"/>
      <c r="H900" s="4"/>
      <c r="I900" s="3"/>
      <c r="K900" s="124"/>
    </row>
    <row r="901" ht="16.5" customHeight="1">
      <c r="B901" s="123"/>
      <c r="E901" s="33"/>
      <c r="G901" s="4"/>
      <c r="H901" s="4"/>
      <c r="I901" s="3"/>
      <c r="K901" s="124"/>
    </row>
    <row r="902" ht="16.5" customHeight="1">
      <c r="B902" s="123"/>
      <c r="E902" s="33"/>
      <c r="G902" s="4"/>
      <c r="H902" s="4"/>
      <c r="I902" s="3"/>
      <c r="K902" s="124"/>
    </row>
    <row r="903" ht="16.5" customHeight="1">
      <c r="B903" s="123"/>
      <c r="E903" s="33"/>
      <c r="G903" s="4"/>
      <c r="H903" s="4"/>
      <c r="I903" s="3"/>
      <c r="K903" s="124"/>
    </row>
    <row r="904" ht="16.5" customHeight="1">
      <c r="B904" s="123"/>
      <c r="E904" s="33"/>
      <c r="G904" s="4"/>
      <c r="H904" s="4"/>
      <c r="I904" s="3"/>
      <c r="K904" s="124"/>
    </row>
    <row r="905" ht="16.5" customHeight="1">
      <c r="B905" s="123"/>
      <c r="E905" s="33"/>
      <c r="G905" s="4"/>
      <c r="H905" s="4"/>
      <c r="I905" s="3"/>
      <c r="K905" s="124"/>
    </row>
    <row r="906" ht="16.5" customHeight="1">
      <c r="B906" s="123"/>
      <c r="E906" s="33"/>
      <c r="G906" s="4"/>
      <c r="H906" s="4"/>
      <c r="I906" s="3"/>
      <c r="K906" s="124"/>
    </row>
    <row r="907" ht="16.5" customHeight="1">
      <c r="B907" s="123"/>
      <c r="E907" s="33"/>
      <c r="G907" s="4"/>
      <c r="H907" s="4"/>
      <c r="I907" s="3"/>
      <c r="K907" s="124"/>
    </row>
    <row r="908" ht="16.5" customHeight="1">
      <c r="B908" s="123"/>
      <c r="E908" s="33"/>
      <c r="G908" s="4"/>
      <c r="H908" s="4"/>
      <c r="I908" s="3"/>
      <c r="K908" s="124"/>
    </row>
    <row r="909" ht="16.5" customHeight="1">
      <c r="B909" s="123"/>
      <c r="E909" s="33"/>
      <c r="G909" s="4"/>
      <c r="H909" s="4"/>
      <c r="I909" s="3"/>
      <c r="K909" s="124"/>
    </row>
    <row r="910" ht="16.5" customHeight="1">
      <c r="B910" s="123"/>
      <c r="E910" s="33"/>
      <c r="G910" s="4"/>
      <c r="H910" s="4"/>
      <c r="I910" s="3"/>
      <c r="K910" s="124"/>
    </row>
    <row r="911" ht="16.5" customHeight="1">
      <c r="B911" s="123"/>
      <c r="E911" s="33"/>
      <c r="G911" s="4"/>
      <c r="H911" s="4"/>
      <c r="I911" s="3"/>
      <c r="K911" s="124"/>
    </row>
    <row r="912" ht="16.5" customHeight="1">
      <c r="B912" s="123"/>
      <c r="E912" s="33"/>
      <c r="G912" s="4"/>
      <c r="H912" s="4"/>
      <c r="I912" s="3"/>
      <c r="K912" s="124"/>
    </row>
    <row r="913" ht="16.5" customHeight="1">
      <c r="B913" s="123"/>
      <c r="E913" s="33"/>
      <c r="G913" s="4"/>
      <c r="H913" s="4"/>
      <c r="I913" s="3"/>
      <c r="K913" s="124"/>
    </row>
    <row r="914" ht="16.5" customHeight="1">
      <c r="B914" s="123"/>
      <c r="E914" s="33"/>
      <c r="G914" s="4"/>
      <c r="H914" s="4"/>
      <c r="I914" s="3"/>
      <c r="K914" s="124"/>
    </row>
    <row r="915" ht="16.5" customHeight="1">
      <c r="B915" s="123"/>
      <c r="E915" s="33"/>
      <c r="G915" s="4"/>
      <c r="H915" s="4"/>
      <c r="I915" s="3"/>
      <c r="K915" s="124"/>
    </row>
    <row r="916" ht="16.5" customHeight="1">
      <c r="B916" s="123"/>
      <c r="E916" s="33"/>
      <c r="G916" s="4"/>
      <c r="H916" s="4"/>
      <c r="I916" s="3"/>
      <c r="K916" s="124"/>
    </row>
    <row r="917" ht="16.5" customHeight="1">
      <c r="B917" s="123"/>
      <c r="E917" s="33"/>
      <c r="G917" s="4"/>
      <c r="H917" s="4"/>
      <c r="I917" s="3"/>
      <c r="K917" s="124"/>
    </row>
    <row r="918" ht="16.5" customHeight="1">
      <c r="B918" s="123"/>
      <c r="E918" s="33"/>
      <c r="G918" s="4"/>
      <c r="H918" s="4"/>
      <c r="I918" s="3"/>
      <c r="K918" s="124"/>
    </row>
    <row r="919" ht="16.5" customHeight="1">
      <c r="B919" s="123"/>
      <c r="E919" s="33"/>
      <c r="G919" s="4"/>
      <c r="H919" s="4"/>
      <c r="I919" s="3"/>
      <c r="K919" s="124"/>
    </row>
    <row r="920" ht="16.5" customHeight="1">
      <c r="B920" s="123"/>
      <c r="E920" s="33"/>
      <c r="G920" s="4"/>
      <c r="H920" s="4"/>
      <c r="I920" s="3"/>
      <c r="K920" s="124"/>
    </row>
    <row r="921" ht="16.5" customHeight="1">
      <c r="B921" s="123"/>
      <c r="E921" s="33"/>
      <c r="G921" s="4"/>
      <c r="H921" s="4"/>
      <c r="I921" s="3"/>
      <c r="K921" s="124"/>
    </row>
    <row r="922" ht="16.5" customHeight="1">
      <c r="B922" s="123"/>
      <c r="E922" s="33"/>
      <c r="G922" s="4"/>
      <c r="H922" s="4"/>
      <c r="I922" s="3"/>
      <c r="K922" s="124"/>
    </row>
    <row r="923" ht="16.5" customHeight="1">
      <c r="B923" s="123"/>
      <c r="E923" s="33"/>
      <c r="G923" s="4"/>
      <c r="H923" s="4"/>
      <c r="I923" s="3"/>
      <c r="K923" s="124"/>
    </row>
    <row r="924" ht="16.5" customHeight="1">
      <c r="B924" s="123"/>
      <c r="E924" s="33"/>
      <c r="G924" s="4"/>
      <c r="H924" s="4"/>
      <c r="I924" s="3"/>
      <c r="K924" s="124"/>
    </row>
    <row r="925" ht="16.5" customHeight="1">
      <c r="B925" s="123"/>
      <c r="E925" s="33"/>
      <c r="G925" s="4"/>
      <c r="H925" s="4"/>
      <c r="I925" s="3"/>
      <c r="K925" s="124"/>
    </row>
    <row r="926" ht="16.5" customHeight="1">
      <c r="B926" s="123"/>
      <c r="E926" s="33"/>
      <c r="G926" s="4"/>
      <c r="H926" s="4"/>
      <c r="I926" s="3"/>
      <c r="K926" s="124"/>
    </row>
    <row r="927" ht="16.5" customHeight="1">
      <c r="B927" s="123"/>
      <c r="E927" s="33"/>
      <c r="G927" s="4"/>
      <c r="H927" s="4"/>
      <c r="I927" s="3"/>
      <c r="K927" s="124"/>
    </row>
    <row r="928" ht="16.5" customHeight="1">
      <c r="B928" s="123"/>
      <c r="E928" s="33"/>
      <c r="G928" s="4"/>
      <c r="H928" s="4"/>
      <c r="I928" s="3"/>
      <c r="K928" s="124"/>
    </row>
    <row r="929" ht="16.5" customHeight="1">
      <c r="B929" s="123"/>
      <c r="E929" s="33"/>
      <c r="G929" s="4"/>
      <c r="H929" s="4"/>
      <c r="I929" s="3"/>
      <c r="K929" s="124"/>
    </row>
    <row r="930" ht="16.5" customHeight="1">
      <c r="B930" s="123"/>
      <c r="E930" s="33"/>
      <c r="G930" s="4"/>
      <c r="H930" s="4"/>
      <c r="I930" s="3"/>
      <c r="K930" s="124"/>
    </row>
    <row r="931" ht="16.5" customHeight="1">
      <c r="B931" s="123"/>
      <c r="E931" s="33"/>
      <c r="G931" s="4"/>
      <c r="H931" s="4"/>
      <c r="I931" s="3"/>
      <c r="K931" s="124"/>
    </row>
    <row r="932" ht="16.5" customHeight="1">
      <c r="B932" s="123"/>
      <c r="E932" s="33"/>
      <c r="G932" s="4"/>
      <c r="H932" s="4"/>
      <c r="I932" s="3"/>
      <c r="K932" s="124"/>
    </row>
    <row r="933" ht="16.5" customHeight="1">
      <c r="B933" s="123"/>
      <c r="E933" s="33"/>
      <c r="G933" s="4"/>
      <c r="H933" s="4"/>
      <c r="I933" s="3"/>
      <c r="K933" s="124"/>
    </row>
    <row r="934" ht="16.5" customHeight="1">
      <c r="B934" s="123"/>
      <c r="E934" s="33"/>
      <c r="G934" s="4"/>
      <c r="H934" s="4"/>
      <c r="I934" s="3"/>
      <c r="K934" s="124"/>
    </row>
    <row r="935" ht="16.5" customHeight="1">
      <c r="B935" s="123"/>
      <c r="E935" s="33"/>
      <c r="G935" s="4"/>
      <c r="H935" s="4"/>
      <c r="I935" s="3"/>
      <c r="K935" s="124"/>
    </row>
    <row r="936" ht="16.5" customHeight="1">
      <c r="B936" s="123"/>
      <c r="E936" s="33"/>
      <c r="G936" s="4"/>
      <c r="H936" s="4"/>
      <c r="I936" s="3"/>
      <c r="K936" s="124"/>
    </row>
    <row r="937" ht="16.5" customHeight="1">
      <c r="B937" s="123"/>
      <c r="E937" s="33"/>
      <c r="G937" s="4"/>
      <c r="H937" s="4"/>
      <c r="I937" s="3"/>
      <c r="K937" s="124"/>
    </row>
    <row r="938" ht="16.5" customHeight="1">
      <c r="B938" s="123"/>
      <c r="E938" s="33"/>
      <c r="G938" s="4"/>
      <c r="H938" s="4"/>
      <c r="I938" s="3"/>
      <c r="K938" s="124"/>
    </row>
    <row r="939" ht="16.5" customHeight="1">
      <c r="B939" s="123"/>
      <c r="E939" s="33"/>
      <c r="G939" s="4"/>
      <c r="H939" s="4"/>
      <c r="I939" s="3"/>
      <c r="K939" s="124"/>
    </row>
    <row r="940" ht="16.5" customHeight="1">
      <c r="B940" s="123"/>
      <c r="E940" s="33"/>
      <c r="G940" s="4"/>
      <c r="H940" s="4"/>
      <c r="I940" s="3"/>
      <c r="K940" s="124"/>
    </row>
    <row r="941" ht="16.5" customHeight="1">
      <c r="B941" s="123"/>
      <c r="E941" s="33"/>
      <c r="G941" s="4"/>
      <c r="H941" s="4"/>
      <c r="I941" s="3"/>
      <c r="K941" s="124"/>
    </row>
    <row r="942" ht="16.5" customHeight="1">
      <c r="B942" s="123"/>
      <c r="E942" s="33"/>
      <c r="G942" s="4"/>
      <c r="H942" s="4"/>
      <c r="I942" s="3"/>
      <c r="K942" s="124"/>
    </row>
    <row r="943" ht="16.5" customHeight="1">
      <c r="B943" s="123"/>
      <c r="E943" s="33"/>
      <c r="G943" s="4"/>
      <c r="H943" s="4"/>
      <c r="I943" s="3"/>
      <c r="K943" s="124"/>
    </row>
    <row r="944" ht="16.5" customHeight="1">
      <c r="B944" s="123"/>
      <c r="E944" s="33"/>
      <c r="G944" s="4"/>
      <c r="H944" s="4"/>
      <c r="I944" s="3"/>
      <c r="K944" s="124"/>
    </row>
    <row r="945" ht="16.5" customHeight="1">
      <c r="B945" s="123"/>
      <c r="E945" s="33"/>
      <c r="G945" s="4"/>
      <c r="H945" s="4"/>
      <c r="I945" s="3"/>
      <c r="K945" s="124"/>
    </row>
    <row r="946" ht="16.5" customHeight="1">
      <c r="B946" s="123"/>
      <c r="E946" s="33"/>
      <c r="G946" s="4"/>
      <c r="H946" s="4"/>
      <c r="I946" s="3"/>
      <c r="K946" s="124"/>
    </row>
    <row r="947" ht="16.5" customHeight="1">
      <c r="B947" s="123"/>
      <c r="E947" s="33"/>
      <c r="G947" s="4"/>
      <c r="H947" s="4"/>
      <c r="I947" s="3"/>
      <c r="K947" s="124"/>
    </row>
    <row r="948" ht="16.5" customHeight="1">
      <c r="B948" s="123"/>
      <c r="E948" s="33"/>
      <c r="G948" s="4"/>
      <c r="H948" s="4"/>
      <c r="I948" s="3"/>
      <c r="K948" s="124"/>
    </row>
    <row r="949" ht="16.5" customHeight="1">
      <c r="B949" s="123"/>
      <c r="E949" s="33"/>
      <c r="G949" s="4"/>
      <c r="H949" s="4"/>
      <c r="I949" s="3"/>
      <c r="K949" s="124"/>
    </row>
    <row r="950" ht="16.5" customHeight="1">
      <c r="B950" s="123"/>
      <c r="E950" s="33"/>
      <c r="G950" s="4"/>
      <c r="H950" s="4"/>
      <c r="I950" s="3"/>
      <c r="K950" s="124"/>
    </row>
    <row r="951" ht="16.5" customHeight="1">
      <c r="B951" s="123"/>
      <c r="E951" s="33"/>
      <c r="G951" s="4"/>
      <c r="H951" s="4"/>
      <c r="I951" s="3"/>
      <c r="K951" s="124"/>
    </row>
    <row r="952" ht="16.5" customHeight="1">
      <c r="B952" s="123"/>
      <c r="E952" s="33"/>
      <c r="G952" s="4"/>
      <c r="H952" s="4"/>
      <c r="I952" s="3"/>
      <c r="K952" s="124"/>
    </row>
    <row r="953" ht="16.5" customHeight="1">
      <c r="B953" s="123"/>
      <c r="E953" s="33"/>
      <c r="G953" s="4"/>
      <c r="H953" s="4"/>
      <c r="I953" s="3"/>
      <c r="K953" s="124"/>
    </row>
    <row r="954" ht="16.5" customHeight="1">
      <c r="B954" s="123"/>
      <c r="E954" s="33"/>
      <c r="G954" s="4"/>
      <c r="H954" s="4"/>
      <c r="I954" s="3"/>
      <c r="K954" s="124"/>
    </row>
    <row r="955" ht="16.5" customHeight="1">
      <c r="B955" s="123"/>
      <c r="E955" s="33"/>
      <c r="G955" s="4"/>
      <c r="H955" s="4"/>
      <c r="I955" s="3"/>
      <c r="K955" s="124"/>
    </row>
    <row r="956" ht="16.5" customHeight="1">
      <c r="B956" s="123"/>
      <c r="E956" s="33"/>
      <c r="G956" s="4"/>
      <c r="H956" s="4"/>
      <c r="I956" s="3"/>
      <c r="K956" s="124"/>
    </row>
    <row r="957" ht="16.5" customHeight="1">
      <c r="B957" s="123"/>
      <c r="E957" s="33"/>
      <c r="G957" s="4"/>
      <c r="H957" s="4"/>
      <c r="I957" s="3"/>
      <c r="K957" s="124"/>
    </row>
    <row r="958" ht="16.5" customHeight="1">
      <c r="B958" s="123"/>
      <c r="E958" s="33"/>
      <c r="G958" s="4"/>
      <c r="H958" s="4"/>
      <c r="I958" s="3"/>
      <c r="K958" s="124"/>
    </row>
    <row r="959" ht="16.5" customHeight="1">
      <c r="B959" s="123"/>
      <c r="E959" s="33"/>
      <c r="G959" s="4"/>
      <c r="H959" s="4"/>
      <c r="I959" s="3"/>
      <c r="K959" s="124"/>
    </row>
    <row r="960" ht="16.5" customHeight="1">
      <c r="B960" s="123"/>
      <c r="E960" s="33"/>
      <c r="G960" s="4"/>
      <c r="H960" s="4"/>
      <c r="I960" s="3"/>
      <c r="K960" s="124"/>
    </row>
    <row r="961" ht="16.5" customHeight="1">
      <c r="B961" s="123"/>
      <c r="E961" s="33"/>
      <c r="G961" s="4"/>
      <c r="H961" s="4"/>
      <c r="I961" s="3"/>
      <c r="K961" s="124"/>
    </row>
    <row r="962" ht="16.5" customHeight="1">
      <c r="B962" s="123"/>
      <c r="E962" s="33"/>
      <c r="G962" s="4"/>
      <c r="H962" s="4"/>
      <c r="I962" s="3"/>
      <c r="K962" s="124"/>
    </row>
    <row r="963" ht="16.5" customHeight="1">
      <c r="B963" s="123"/>
      <c r="E963" s="33"/>
      <c r="G963" s="4"/>
      <c r="H963" s="4"/>
      <c r="I963" s="3"/>
      <c r="K963" s="124"/>
    </row>
    <row r="964" ht="16.5" customHeight="1">
      <c r="B964" s="123"/>
      <c r="E964" s="33"/>
      <c r="G964" s="4"/>
      <c r="H964" s="4"/>
      <c r="I964" s="3"/>
      <c r="K964" s="124"/>
    </row>
    <row r="965" ht="16.5" customHeight="1">
      <c r="B965" s="123"/>
      <c r="E965" s="33"/>
      <c r="G965" s="4"/>
      <c r="H965" s="4"/>
      <c r="I965" s="3"/>
      <c r="K965" s="124"/>
    </row>
    <row r="966" ht="16.5" customHeight="1">
      <c r="B966" s="123"/>
      <c r="E966" s="33"/>
      <c r="G966" s="4"/>
      <c r="H966" s="4"/>
      <c r="I966" s="3"/>
      <c r="K966" s="124"/>
    </row>
    <row r="967" ht="16.5" customHeight="1">
      <c r="B967" s="123"/>
      <c r="E967" s="33"/>
      <c r="G967" s="4"/>
      <c r="H967" s="4"/>
      <c r="I967" s="3"/>
      <c r="K967" s="124"/>
    </row>
    <row r="968" ht="16.5" customHeight="1">
      <c r="B968" s="123"/>
      <c r="E968" s="33"/>
      <c r="G968" s="4"/>
      <c r="H968" s="4"/>
      <c r="I968" s="3"/>
      <c r="K968" s="124"/>
    </row>
    <row r="969" ht="16.5" customHeight="1">
      <c r="B969" s="123"/>
      <c r="E969" s="33"/>
      <c r="G969" s="4"/>
      <c r="H969" s="4"/>
      <c r="I969" s="3"/>
      <c r="K969" s="124"/>
    </row>
    <row r="970" ht="16.5" customHeight="1">
      <c r="B970" s="123"/>
      <c r="E970" s="33"/>
      <c r="G970" s="4"/>
      <c r="H970" s="4"/>
      <c r="I970" s="3"/>
      <c r="K970" s="124"/>
    </row>
    <row r="971" ht="16.5" customHeight="1">
      <c r="B971" s="123"/>
      <c r="E971" s="33"/>
      <c r="G971" s="4"/>
      <c r="H971" s="4"/>
      <c r="I971" s="3"/>
      <c r="K971" s="124"/>
    </row>
    <row r="972" ht="16.5" customHeight="1">
      <c r="B972" s="123"/>
      <c r="E972" s="33"/>
      <c r="G972" s="4"/>
      <c r="H972" s="4"/>
      <c r="I972" s="3"/>
      <c r="K972" s="124"/>
    </row>
    <row r="973" ht="16.5" customHeight="1">
      <c r="B973" s="123"/>
      <c r="E973" s="33"/>
      <c r="G973" s="4"/>
      <c r="H973" s="4"/>
      <c r="I973" s="3"/>
      <c r="K973" s="124"/>
    </row>
    <row r="974" ht="16.5" customHeight="1">
      <c r="B974" s="123"/>
      <c r="E974" s="33"/>
      <c r="G974" s="4"/>
      <c r="H974" s="4"/>
      <c r="I974" s="3"/>
      <c r="K974" s="124"/>
    </row>
    <row r="975" ht="16.5" customHeight="1">
      <c r="B975" s="123"/>
      <c r="E975" s="33"/>
      <c r="G975" s="4"/>
      <c r="H975" s="4"/>
      <c r="I975" s="3"/>
      <c r="K975" s="124"/>
    </row>
    <row r="976" ht="16.5" customHeight="1">
      <c r="B976" s="123"/>
      <c r="E976" s="33"/>
      <c r="G976" s="4"/>
      <c r="H976" s="4"/>
      <c r="I976" s="3"/>
      <c r="K976" s="124"/>
    </row>
    <row r="977" ht="16.5" customHeight="1">
      <c r="B977" s="123"/>
      <c r="E977" s="33"/>
      <c r="G977" s="4"/>
      <c r="H977" s="4"/>
      <c r="I977" s="3"/>
      <c r="K977" s="124"/>
    </row>
    <row r="978" ht="16.5" customHeight="1">
      <c r="B978" s="123"/>
      <c r="E978" s="33"/>
      <c r="G978" s="4"/>
      <c r="H978" s="4"/>
      <c r="I978" s="3"/>
      <c r="K978" s="124"/>
    </row>
    <row r="979" ht="16.5" customHeight="1">
      <c r="B979" s="123"/>
      <c r="E979" s="33"/>
      <c r="G979" s="4"/>
      <c r="H979" s="4"/>
      <c r="I979" s="3"/>
      <c r="K979" s="124"/>
    </row>
    <row r="980" ht="16.5" customHeight="1">
      <c r="B980" s="123"/>
      <c r="E980" s="33"/>
      <c r="G980" s="4"/>
      <c r="H980" s="4"/>
      <c r="I980" s="3"/>
      <c r="K980" s="124"/>
    </row>
    <row r="981" ht="16.5" customHeight="1">
      <c r="B981" s="123"/>
      <c r="E981" s="33"/>
      <c r="G981" s="4"/>
      <c r="H981" s="4"/>
      <c r="I981" s="3"/>
      <c r="K981" s="124"/>
    </row>
    <row r="982" ht="16.5" customHeight="1">
      <c r="B982" s="123"/>
      <c r="E982" s="33"/>
      <c r="G982" s="4"/>
      <c r="H982" s="4"/>
      <c r="I982" s="3"/>
      <c r="K982" s="124"/>
    </row>
    <row r="983" ht="16.5" customHeight="1">
      <c r="B983" s="123"/>
      <c r="E983" s="33"/>
      <c r="G983" s="4"/>
      <c r="H983" s="4"/>
      <c r="I983" s="3"/>
      <c r="K983" s="124"/>
    </row>
    <row r="984" ht="16.5" customHeight="1">
      <c r="B984" s="123"/>
      <c r="E984" s="33"/>
      <c r="G984" s="4"/>
      <c r="H984" s="4"/>
      <c r="I984" s="3"/>
      <c r="K984" s="124"/>
    </row>
    <row r="985" ht="16.5" customHeight="1">
      <c r="B985" s="123"/>
      <c r="E985" s="33"/>
      <c r="G985" s="4"/>
      <c r="H985" s="4"/>
      <c r="I985" s="3"/>
      <c r="K985" s="124"/>
    </row>
    <row r="986" ht="16.5" customHeight="1">
      <c r="B986" s="123"/>
      <c r="E986" s="33"/>
      <c r="G986" s="4"/>
      <c r="H986" s="4"/>
      <c r="I986" s="3"/>
      <c r="K986" s="124"/>
    </row>
    <row r="987" ht="16.5" customHeight="1">
      <c r="B987" s="123"/>
      <c r="E987" s="33"/>
      <c r="G987" s="4"/>
      <c r="H987" s="4"/>
      <c r="I987" s="3"/>
      <c r="K987" s="124"/>
    </row>
    <row r="988" ht="16.5" customHeight="1">
      <c r="B988" s="123"/>
      <c r="E988" s="33"/>
      <c r="G988" s="4"/>
      <c r="H988" s="4"/>
      <c r="I988" s="3"/>
      <c r="K988" s="124"/>
    </row>
    <row r="989" ht="16.5" customHeight="1">
      <c r="B989" s="123"/>
      <c r="E989" s="33"/>
      <c r="G989" s="4"/>
      <c r="H989" s="4"/>
      <c r="I989" s="3"/>
      <c r="K989" s="124"/>
    </row>
    <row r="990" ht="16.5" customHeight="1">
      <c r="B990" s="123"/>
      <c r="E990" s="33"/>
      <c r="G990" s="4"/>
      <c r="H990" s="4"/>
      <c r="I990" s="3"/>
      <c r="K990" s="124"/>
    </row>
    <row r="991" ht="16.5" customHeight="1">
      <c r="B991" s="123"/>
      <c r="E991" s="33"/>
      <c r="G991" s="4"/>
      <c r="H991" s="4"/>
      <c r="I991" s="3"/>
      <c r="K991" s="124"/>
    </row>
    <row r="992" ht="16.5" customHeight="1">
      <c r="B992" s="123"/>
      <c r="E992" s="33"/>
      <c r="G992" s="4"/>
      <c r="H992" s="4"/>
      <c r="I992" s="3"/>
      <c r="K992" s="124"/>
    </row>
    <row r="993" ht="16.5" customHeight="1">
      <c r="B993" s="123"/>
      <c r="E993" s="33"/>
      <c r="G993" s="4"/>
      <c r="H993" s="4"/>
      <c r="I993" s="3"/>
      <c r="K993" s="124"/>
    </row>
    <row r="994" ht="16.5" customHeight="1">
      <c r="B994" s="123"/>
      <c r="E994" s="33"/>
      <c r="G994" s="4"/>
      <c r="H994" s="4"/>
      <c r="I994" s="3"/>
      <c r="K994" s="124"/>
    </row>
    <row r="995" ht="16.5" customHeight="1">
      <c r="B995" s="123"/>
      <c r="E995" s="33"/>
      <c r="G995" s="4"/>
      <c r="H995" s="4"/>
      <c r="I995" s="3"/>
      <c r="K995" s="124"/>
    </row>
    <row r="996" ht="16.5" customHeight="1">
      <c r="B996" s="123"/>
      <c r="E996" s="33"/>
      <c r="G996" s="4"/>
      <c r="H996" s="4"/>
      <c r="I996" s="3"/>
      <c r="K996" s="124"/>
    </row>
    <row r="997" ht="16.5" customHeight="1">
      <c r="B997" s="123"/>
      <c r="E997" s="33"/>
      <c r="G997" s="4"/>
      <c r="H997" s="4"/>
      <c r="I997" s="3"/>
      <c r="K997" s="124"/>
    </row>
    <row r="998" ht="16.5" customHeight="1">
      <c r="B998" s="123"/>
      <c r="E998" s="33"/>
      <c r="G998" s="4"/>
      <c r="H998" s="4"/>
      <c r="I998" s="3"/>
      <c r="K998" s="124"/>
    </row>
    <row r="999" ht="16.5" customHeight="1">
      <c r="B999" s="123"/>
      <c r="E999" s="33"/>
      <c r="G999" s="4"/>
      <c r="H999" s="4"/>
      <c r="I999" s="3"/>
      <c r="K999" s="124"/>
    </row>
    <row r="1000" ht="16.5" customHeight="1">
      <c r="B1000" s="123"/>
      <c r="E1000" s="33"/>
      <c r="G1000" s="4"/>
      <c r="H1000" s="4"/>
      <c r="I1000" s="3"/>
      <c r="K1000" s="124"/>
    </row>
    <row r="1001" ht="16.5" customHeight="1">
      <c r="B1001" s="123"/>
      <c r="E1001" s="33"/>
      <c r="G1001" s="4"/>
      <c r="H1001" s="4"/>
      <c r="I1001" s="3"/>
      <c r="K1001" s="124"/>
    </row>
  </sheetData>
  <autoFilter ref="$B$3:$K$54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131" t="s">
        <v>410</v>
      </c>
      <c r="I2" s="3"/>
      <c r="J2" s="3"/>
      <c r="K2" s="3"/>
    </row>
    <row r="3" ht="27.75" customHeight="1">
      <c r="B3" s="132" t="s">
        <v>1</v>
      </c>
      <c r="C3" s="133" t="s">
        <v>5</v>
      </c>
      <c r="D3" s="133" t="s">
        <v>6</v>
      </c>
      <c r="E3" s="133" t="s">
        <v>7</v>
      </c>
      <c r="F3" s="133" t="s">
        <v>8</v>
      </c>
      <c r="G3" s="134" t="s">
        <v>9</v>
      </c>
      <c r="H3" s="135" t="s">
        <v>10</v>
      </c>
      <c r="I3" s="136" t="s">
        <v>12</v>
      </c>
      <c r="J3" s="137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1000.0</v>
      </c>
      <c r="H4" s="16"/>
      <c r="I4" s="17"/>
      <c r="J4" s="17"/>
      <c r="K4" s="17"/>
    </row>
    <row r="5" ht="16.5" customHeight="1">
      <c r="B5" s="14">
        <v>44993.0</v>
      </c>
      <c r="C5" s="15"/>
      <c r="D5" s="15"/>
      <c r="E5" s="15"/>
      <c r="F5" s="15"/>
      <c r="G5" s="16">
        <v>4000.0</v>
      </c>
      <c r="H5" s="16"/>
      <c r="I5" s="17"/>
      <c r="J5" s="17"/>
      <c r="K5" s="17"/>
    </row>
    <row r="6" ht="16.5" customHeight="1">
      <c r="B6" s="14">
        <v>45195.0</v>
      </c>
      <c r="C6" s="15"/>
      <c r="D6" s="15"/>
      <c r="E6" s="15"/>
      <c r="F6" s="15"/>
      <c r="G6" s="16">
        <v>4400.0</v>
      </c>
      <c r="H6" s="16"/>
      <c r="I6" s="17"/>
      <c r="J6" s="17"/>
      <c r="K6" s="17"/>
    </row>
    <row r="7" ht="16.5" customHeight="1">
      <c r="B7" s="14">
        <v>45203.0</v>
      </c>
      <c r="C7" s="15"/>
      <c r="D7" s="15"/>
      <c r="E7" s="15"/>
      <c r="F7" s="15"/>
      <c r="G7" s="16">
        <v>100.0</v>
      </c>
      <c r="H7" s="16"/>
      <c r="I7" s="17"/>
      <c r="J7" s="17"/>
      <c r="K7" s="17"/>
    </row>
    <row r="8" ht="16.5" customHeight="1">
      <c r="B8" s="14">
        <v>45484.0</v>
      </c>
      <c r="C8" s="15" t="s">
        <v>147</v>
      </c>
      <c r="D8" s="15"/>
      <c r="E8" s="15"/>
      <c r="F8" s="15"/>
      <c r="G8" s="16">
        <v>100.0</v>
      </c>
      <c r="H8" s="16"/>
      <c r="I8" s="17"/>
      <c r="J8" s="17"/>
      <c r="K8" s="17" t="s">
        <v>414</v>
      </c>
      <c r="L8" s="20" t="s">
        <v>415</v>
      </c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7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7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7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5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7"/>
      <c r="D112" s="17"/>
      <c r="E112" s="15"/>
      <c r="F112" s="17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</row>
    <row r="195" ht="16.5" customHeight="1">
      <c r="B195" s="14"/>
      <c r="C195" s="17"/>
      <c r="D195" s="17"/>
      <c r="E195" s="15"/>
      <c r="F195" s="17"/>
      <c r="G195" s="16"/>
      <c r="H195" s="16"/>
      <c r="I195" s="17"/>
      <c r="J195" s="17"/>
      <c r="K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2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81" t="s">
        <v>439</v>
      </c>
      <c r="C2" s="82"/>
      <c r="D2" s="82"/>
      <c r="E2" s="82"/>
      <c r="F2" s="83"/>
      <c r="G2" s="83"/>
      <c r="H2" s="83">
        <v>187.0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45186.0</v>
      </c>
      <c r="C4" s="15"/>
      <c r="D4" s="15" t="s">
        <v>441</v>
      </c>
      <c r="E4" s="15"/>
      <c r="F4" s="15">
        <v>150.0</v>
      </c>
      <c r="G4" s="16"/>
      <c r="H4" s="16"/>
      <c r="I4" s="17">
        <v>0.912</v>
      </c>
      <c r="J4" s="17"/>
      <c r="K4" s="17"/>
      <c r="L4" s="17"/>
    </row>
    <row r="5" ht="16.5" customHeight="1">
      <c r="B5" s="14">
        <v>44977.0</v>
      </c>
      <c r="C5" s="15"/>
      <c r="D5" s="15"/>
      <c r="E5" s="15">
        <v>1000.0</v>
      </c>
      <c r="F5" s="15"/>
      <c r="G5" s="16"/>
      <c r="H5" s="16"/>
      <c r="I5" s="17"/>
      <c r="J5" s="17"/>
      <c r="K5" s="17"/>
      <c r="L5" s="17" t="s">
        <v>442</v>
      </c>
    </row>
    <row r="6" ht="16.5" customHeight="1">
      <c r="B6" s="14">
        <v>44979.0</v>
      </c>
      <c r="C6" s="15"/>
      <c r="D6" s="15" t="s">
        <v>443</v>
      </c>
      <c r="E6" s="15"/>
      <c r="F6" s="15">
        <v>120.0</v>
      </c>
      <c r="G6" s="16"/>
      <c r="H6" s="16"/>
      <c r="I6" s="17"/>
      <c r="J6" s="17"/>
      <c r="K6" s="17"/>
      <c r="L6" s="17"/>
    </row>
    <row r="7" ht="16.5" customHeight="1">
      <c r="B7" s="14">
        <v>44980.0</v>
      </c>
      <c r="C7" s="15"/>
      <c r="D7" s="15" t="s">
        <v>441</v>
      </c>
      <c r="E7" s="15"/>
      <c r="F7" s="15">
        <v>150.0</v>
      </c>
      <c r="G7" s="16">
        <v>1100.0</v>
      </c>
      <c r="H7" s="16"/>
      <c r="I7" s="17"/>
      <c r="J7" s="17"/>
      <c r="K7" s="17"/>
      <c r="L7" s="17"/>
    </row>
    <row r="8" ht="16.5" customHeight="1">
      <c r="B8" s="14">
        <v>44987.0</v>
      </c>
      <c r="C8" s="15"/>
      <c r="D8" s="15" t="s">
        <v>444</v>
      </c>
      <c r="E8" s="15">
        <v>3800.0</v>
      </c>
      <c r="F8" s="15"/>
      <c r="G8" s="16">
        <f t="shared" ref="G8:G11" si="1">G7+E8-F8</f>
        <v>4900</v>
      </c>
      <c r="H8" s="16">
        <v>187.0</v>
      </c>
      <c r="I8" s="17"/>
      <c r="J8" s="17">
        <v>19.0</v>
      </c>
      <c r="K8" s="17">
        <v>9200.0</v>
      </c>
      <c r="L8" s="17"/>
    </row>
    <row r="9" ht="16.5" customHeight="1">
      <c r="B9" s="14"/>
      <c r="C9" s="15"/>
      <c r="D9" s="15" t="s">
        <v>451</v>
      </c>
      <c r="E9" s="15"/>
      <c r="F9" s="15">
        <v>1000.0</v>
      </c>
      <c r="G9" s="16">
        <f t="shared" si="1"/>
        <v>3900</v>
      </c>
      <c r="H9" s="16"/>
      <c r="I9" s="17"/>
      <c r="J9" s="17">
        <v>5.0</v>
      </c>
      <c r="K9" s="17"/>
      <c r="L9" s="17"/>
    </row>
    <row r="10" ht="16.5" customHeight="1">
      <c r="B10" s="14">
        <v>44994.0</v>
      </c>
      <c r="C10" s="15"/>
      <c r="D10" s="15" t="s">
        <v>441</v>
      </c>
      <c r="E10" s="15"/>
      <c r="F10" s="15">
        <v>150.0</v>
      </c>
      <c r="G10" s="16">
        <f t="shared" si="1"/>
        <v>3750</v>
      </c>
      <c r="H10" s="16"/>
      <c r="I10" s="17"/>
      <c r="J10" s="17"/>
      <c r="K10" s="17"/>
      <c r="L10" s="17"/>
    </row>
    <row r="11" ht="16.5" customHeight="1">
      <c r="B11" s="14">
        <v>44995.0</v>
      </c>
      <c r="C11" s="15"/>
      <c r="D11" s="15" t="s">
        <v>441</v>
      </c>
      <c r="E11" s="15"/>
      <c r="F11" s="15">
        <v>150.0</v>
      </c>
      <c r="G11" s="16">
        <f t="shared" si="1"/>
        <v>3600</v>
      </c>
      <c r="H11" s="16"/>
      <c r="I11" s="17"/>
      <c r="J11" s="17"/>
      <c r="K11" s="17"/>
      <c r="L11" s="17"/>
    </row>
    <row r="12" ht="16.5" customHeight="1">
      <c r="B12" s="14">
        <v>45008.0</v>
      </c>
      <c r="C12" s="15"/>
      <c r="D12" s="17" t="s">
        <v>455</v>
      </c>
      <c r="E12" s="15"/>
      <c r="F12" s="15">
        <v>300.0</v>
      </c>
      <c r="G12" s="16">
        <v>3300.0</v>
      </c>
      <c r="H12" s="16"/>
      <c r="I12" s="17"/>
      <c r="J12" s="17"/>
      <c r="K12" s="17"/>
      <c r="L12" s="17"/>
    </row>
    <row r="13" ht="16.5" customHeight="1">
      <c r="B13" s="14">
        <v>45009.0</v>
      </c>
      <c r="C13" s="15"/>
      <c r="D13" s="15" t="s">
        <v>456</v>
      </c>
      <c r="E13" s="15"/>
      <c r="F13" s="15">
        <v>70.0</v>
      </c>
      <c r="G13" s="16">
        <v>3230.0</v>
      </c>
      <c r="H13" s="16"/>
      <c r="I13" s="17"/>
      <c r="J13" s="17"/>
      <c r="K13" s="17"/>
      <c r="L13" s="17"/>
    </row>
    <row r="14" ht="16.5" customHeight="1">
      <c r="B14" s="14">
        <v>45016.0</v>
      </c>
      <c r="C14" s="15"/>
      <c r="D14" s="17" t="s">
        <v>455</v>
      </c>
      <c r="E14" s="15"/>
      <c r="F14" s="15">
        <v>300.0</v>
      </c>
      <c r="G14" s="16">
        <v>2930.0</v>
      </c>
      <c r="H14" s="16"/>
      <c r="I14" s="17"/>
      <c r="J14" s="17"/>
      <c r="K14" s="17"/>
      <c r="L14" s="17"/>
    </row>
    <row r="15" ht="16.5" customHeight="1">
      <c r="B15" s="14">
        <v>45022.0</v>
      </c>
      <c r="C15" s="15"/>
      <c r="D15" s="15" t="s">
        <v>441</v>
      </c>
      <c r="E15" s="15"/>
      <c r="F15" s="15">
        <v>150.0</v>
      </c>
      <c r="G15" s="16">
        <v>2780.0</v>
      </c>
      <c r="H15" s="16"/>
      <c r="I15" s="17"/>
      <c r="J15" s="17"/>
      <c r="K15" s="17"/>
      <c r="L15" s="17"/>
    </row>
    <row r="16" ht="16.5" customHeight="1">
      <c r="B16" s="14">
        <v>45030.0</v>
      </c>
      <c r="C16" s="15"/>
      <c r="D16" s="15" t="s">
        <v>441</v>
      </c>
      <c r="E16" s="15"/>
      <c r="F16" s="15">
        <v>150.0</v>
      </c>
      <c r="G16" s="16">
        <v>2630.0</v>
      </c>
      <c r="H16" s="16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>
        <v>3150.0</v>
      </c>
      <c r="H17" s="16"/>
      <c r="I17" s="17"/>
      <c r="J17" s="17"/>
      <c r="K17" s="17"/>
      <c r="L17" s="17"/>
    </row>
    <row r="18" ht="16.5" customHeight="1">
      <c r="B18" s="14">
        <v>45040.0</v>
      </c>
      <c r="C18" s="15"/>
      <c r="D18" s="15" t="s">
        <v>441</v>
      </c>
      <c r="E18" s="15"/>
      <c r="F18" s="15">
        <v>150.0</v>
      </c>
      <c r="G18" s="16">
        <v>3000.0</v>
      </c>
      <c r="H18" s="16"/>
      <c r="I18" s="17"/>
      <c r="J18" s="17"/>
      <c r="K18" s="17"/>
      <c r="L18" s="17"/>
    </row>
    <row r="19" ht="16.5" customHeight="1">
      <c r="B19" s="14">
        <v>45042.0</v>
      </c>
      <c r="C19" s="15"/>
      <c r="D19" s="15" t="s">
        <v>444</v>
      </c>
      <c r="E19" s="15">
        <v>4000.0</v>
      </c>
      <c r="F19" s="15"/>
      <c r="G19" s="16">
        <v>7000.0</v>
      </c>
      <c r="H19" s="16"/>
      <c r="I19" s="17"/>
      <c r="J19" s="17"/>
      <c r="K19" s="17"/>
      <c r="L19" s="17"/>
    </row>
    <row r="20" ht="16.5" customHeight="1">
      <c r="B20" s="14">
        <v>45042.0</v>
      </c>
      <c r="C20" s="15"/>
      <c r="D20" s="15" t="s">
        <v>441</v>
      </c>
      <c r="E20" s="15"/>
      <c r="F20" s="15">
        <v>110.0</v>
      </c>
      <c r="G20" s="16">
        <v>6890.0</v>
      </c>
      <c r="H20" s="16"/>
      <c r="I20" s="17"/>
      <c r="J20" s="17"/>
      <c r="K20" s="17"/>
      <c r="L20" s="17"/>
    </row>
    <row r="21" ht="16.5" customHeight="1">
      <c r="B21" s="14">
        <v>45063.0</v>
      </c>
      <c r="C21" s="15" t="s">
        <v>14</v>
      </c>
      <c r="D21" s="15"/>
      <c r="E21" s="15"/>
      <c r="F21" s="15"/>
      <c r="G21" s="16">
        <v>6780.0</v>
      </c>
      <c r="H21" s="16"/>
      <c r="I21" s="17"/>
      <c r="J21" s="17"/>
      <c r="K21" s="17"/>
      <c r="L21" s="17"/>
    </row>
    <row r="22" ht="16.5" customHeight="1">
      <c r="B22" s="14">
        <v>45070.0</v>
      </c>
      <c r="C22" s="15"/>
      <c r="D22" s="17" t="s">
        <v>370</v>
      </c>
      <c r="E22" s="15"/>
      <c r="F22" s="15">
        <v>120.0</v>
      </c>
      <c r="G22" s="16">
        <v>6660.0</v>
      </c>
      <c r="H22" s="16"/>
      <c r="I22" s="17"/>
      <c r="J22" s="17"/>
      <c r="K22" s="17"/>
      <c r="L22" s="17"/>
    </row>
    <row r="23" ht="16.5" customHeight="1">
      <c r="B23" s="14">
        <v>45084.0</v>
      </c>
      <c r="C23" s="15"/>
      <c r="D23" s="15" t="s">
        <v>441</v>
      </c>
      <c r="E23" s="15"/>
      <c r="F23" s="15">
        <v>77.0</v>
      </c>
      <c r="G23" s="16">
        <v>6583.0</v>
      </c>
      <c r="H23" s="16"/>
      <c r="I23" s="17"/>
      <c r="J23" s="17"/>
      <c r="K23" s="17"/>
      <c r="L23" s="17"/>
    </row>
    <row r="24" ht="16.5" customHeight="1">
      <c r="B24" s="14">
        <v>45084.0</v>
      </c>
      <c r="C24" s="15"/>
      <c r="D24" s="15" t="s">
        <v>458</v>
      </c>
      <c r="E24" s="15"/>
      <c r="F24" s="15">
        <v>26.5</v>
      </c>
      <c r="G24" s="16">
        <v>6556.0</v>
      </c>
      <c r="H24" s="16"/>
      <c r="I24" s="17"/>
      <c r="J24" s="17"/>
      <c r="K24" s="17"/>
      <c r="L24" s="17"/>
    </row>
    <row r="25" ht="16.5" customHeight="1">
      <c r="B25" s="14">
        <v>45090.0</v>
      </c>
      <c r="C25" s="15"/>
      <c r="D25" s="15" t="s">
        <v>441</v>
      </c>
      <c r="E25" s="15"/>
      <c r="F25" s="15">
        <v>150.0</v>
      </c>
      <c r="G25" s="16">
        <v>6406.0</v>
      </c>
      <c r="H25" s="16"/>
      <c r="I25" s="17"/>
      <c r="J25" s="17"/>
      <c r="K25" s="17"/>
      <c r="L25" s="17"/>
    </row>
    <row r="26" ht="16.5" customHeight="1">
      <c r="B26" s="14">
        <v>45097.0</v>
      </c>
      <c r="C26" s="15"/>
      <c r="D26" s="15" t="s">
        <v>441</v>
      </c>
      <c r="E26" s="15"/>
      <c r="F26" s="15">
        <v>150.0</v>
      </c>
      <c r="G26" s="16">
        <v>6256.0</v>
      </c>
      <c r="H26" s="16"/>
      <c r="I26" s="17"/>
      <c r="J26" s="17"/>
      <c r="K26" s="17"/>
      <c r="L26" s="17" t="s">
        <v>459</v>
      </c>
    </row>
    <row r="27" ht="16.5" customHeight="1">
      <c r="B27" s="14">
        <v>45106.0</v>
      </c>
      <c r="C27" s="15"/>
      <c r="D27" s="15" t="s">
        <v>441</v>
      </c>
      <c r="E27" s="15"/>
      <c r="F27" s="15">
        <v>260.0</v>
      </c>
      <c r="G27" s="16">
        <v>5996.0</v>
      </c>
      <c r="H27" s="16"/>
      <c r="I27" s="17"/>
      <c r="J27" s="17"/>
      <c r="K27" s="17"/>
      <c r="L27" s="17"/>
    </row>
    <row r="28" ht="16.5" customHeight="1">
      <c r="B28" s="14">
        <v>45113.0</v>
      </c>
      <c r="C28" s="15"/>
      <c r="D28" s="15" t="s">
        <v>441</v>
      </c>
      <c r="E28" s="15"/>
      <c r="F28" s="15">
        <v>150.0</v>
      </c>
      <c r="G28" s="16">
        <v>5846.0</v>
      </c>
      <c r="H28" s="16"/>
      <c r="I28" s="17"/>
      <c r="J28" s="17"/>
      <c r="K28" s="17"/>
      <c r="L28" s="17"/>
    </row>
    <row r="29" ht="16.5" customHeight="1">
      <c r="B29" s="14">
        <v>45119.0</v>
      </c>
      <c r="C29" s="15"/>
      <c r="D29" s="15" t="s">
        <v>441</v>
      </c>
      <c r="E29" s="15"/>
      <c r="F29" s="15">
        <v>150.0</v>
      </c>
      <c r="G29" s="16">
        <v>5696.0</v>
      </c>
      <c r="H29" s="16"/>
      <c r="I29" s="17"/>
      <c r="J29" s="17"/>
      <c r="K29" s="17"/>
      <c r="L29" s="17"/>
    </row>
    <row r="30" ht="16.5" customHeight="1">
      <c r="B30" s="14">
        <v>45135.0</v>
      </c>
      <c r="C30" s="15"/>
      <c r="D30" s="15" t="s">
        <v>441</v>
      </c>
      <c r="E30" s="15"/>
      <c r="F30" s="15">
        <v>150.0</v>
      </c>
      <c r="G30" s="16">
        <v>5546.0</v>
      </c>
      <c r="H30" s="16"/>
      <c r="I30" s="17"/>
      <c r="J30" s="17"/>
      <c r="K30" s="17"/>
      <c r="L30" s="17"/>
    </row>
    <row r="31" ht="16.5" customHeight="1">
      <c r="B31" s="14">
        <v>45138.0</v>
      </c>
      <c r="C31" s="15"/>
      <c r="D31" s="15" t="s">
        <v>441</v>
      </c>
      <c r="E31" s="15"/>
      <c r="F31" s="15">
        <v>150.0</v>
      </c>
      <c r="G31" s="16">
        <v>5396.0</v>
      </c>
      <c r="H31" s="16"/>
      <c r="I31" s="17"/>
      <c r="J31" s="17"/>
      <c r="K31" s="17"/>
      <c r="L31" s="17"/>
    </row>
    <row r="32" ht="16.5" customHeight="1">
      <c r="B32" s="14">
        <v>45152.0</v>
      </c>
      <c r="C32" s="15"/>
      <c r="D32" s="15" t="s">
        <v>441</v>
      </c>
      <c r="E32" s="15"/>
      <c r="F32" s="15">
        <v>80.0</v>
      </c>
      <c r="G32" s="16">
        <v>5316.0</v>
      </c>
      <c r="H32" s="16"/>
      <c r="I32" s="17"/>
      <c r="J32" s="17"/>
      <c r="K32" s="17"/>
      <c r="L32" s="17"/>
    </row>
    <row r="33" ht="16.5" customHeight="1">
      <c r="B33" s="14">
        <v>45167.0</v>
      </c>
      <c r="C33" s="15"/>
      <c r="D33" s="15" t="s">
        <v>441</v>
      </c>
      <c r="E33" s="15"/>
      <c r="F33" s="15">
        <v>150.0</v>
      </c>
      <c r="G33" s="16">
        <v>5166.0</v>
      </c>
      <c r="H33" s="16"/>
      <c r="I33" s="17"/>
      <c r="J33" s="17"/>
      <c r="K33" s="17"/>
      <c r="L33" s="17"/>
    </row>
    <row r="34" ht="16.5" customHeight="1">
      <c r="B34" s="14">
        <v>45168.0</v>
      </c>
      <c r="C34" s="15"/>
      <c r="D34" s="15" t="s">
        <v>441</v>
      </c>
      <c r="E34" s="15"/>
      <c r="F34" s="15">
        <v>150.0</v>
      </c>
      <c r="G34" s="16">
        <v>5016.0</v>
      </c>
      <c r="H34" s="16"/>
      <c r="I34" s="17"/>
      <c r="J34" s="17"/>
      <c r="K34" s="17"/>
      <c r="L34" s="17"/>
    </row>
    <row r="35" ht="16.5" customHeight="1">
      <c r="B35" s="14">
        <v>45175.0</v>
      </c>
      <c r="C35" s="15"/>
      <c r="D35" s="15" t="s">
        <v>441</v>
      </c>
      <c r="E35" s="15"/>
      <c r="F35" s="15">
        <v>150.0</v>
      </c>
      <c r="G35" s="16">
        <f t="shared" ref="G35:G37" si="2">G34-F35</f>
        <v>4866</v>
      </c>
      <c r="H35" s="16"/>
      <c r="I35" s="17"/>
      <c r="J35" s="17"/>
      <c r="K35" s="17"/>
      <c r="L35" s="17"/>
    </row>
    <row r="36" ht="16.5" customHeight="1">
      <c r="B36" s="14">
        <v>45180.0</v>
      </c>
      <c r="C36" s="15"/>
      <c r="D36" s="15" t="s">
        <v>441</v>
      </c>
      <c r="E36" s="15"/>
      <c r="F36" s="15">
        <v>150.0</v>
      </c>
      <c r="G36" s="16">
        <f t="shared" si="2"/>
        <v>4716</v>
      </c>
      <c r="H36" s="16"/>
      <c r="I36" s="17"/>
      <c r="J36" s="17"/>
      <c r="K36" s="17"/>
      <c r="L36" s="17"/>
    </row>
    <row r="37" ht="16.5" customHeight="1">
      <c r="B37" s="14">
        <v>45190.0</v>
      </c>
      <c r="C37" s="15"/>
      <c r="D37" s="15" t="s">
        <v>441</v>
      </c>
      <c r="E37" s="15"/>
      <c r="F37" s="15">
        <v>150.0</v>
      </c>
      <c r="G37" s="16">
        <f t="shared" si="2"/>
        <v>4566</v>
      </c>
      <c r="H37" s="16"/>
      <c r="I37" s="17"/>
      <c r="J37" s="17"/>
      <c r="K37" s="17"/>
      <c r="L37" s="17"/>
    </row>
    <row r="38" ht="16.5" customHeight="1">
      <c r="B38" s="14">
        <v>45191.0</v>
      </c>
      <c r="C38" s="15"/>
      <c r="D38" s="15" t="s">
        <v>441</v>
      </c>
      <c r="E38" s="15"/>
      <c r="F38" s="15">
        <v>150.0</v>
      </c>
      <c r="G38" s="16">
        <f>G37+E38-F38</f>
        <v>4416</v>
      </c>
      <c r="H38" s="16"/>
      <c r="I38" s="17"/>
      <c r="J38" s="17"/>
      <c r="K38" s="17"/>
      <c r="L38" s="17"/>
    </row>
    <row r="39" ht="16.5" customHeight="1">
      <c r="B39" s="14">
        <v>45205.0</v>
      </c>
      <c r="C39" s="15"/>
      <c r="D39" s="15"/>
      <c r="E39" s="15"/>
      <c r="F39" s="15"/>
      <c r="G39" s="16">
        <v>4420.0</v>
      </c>
      <c r="H39" s="16"/>
      <c r="I39" s="17"/>
      <c r="J39" s="17"/>
      <c r="K39" s="17"/>
      <c r="L39" s="17"/>
    </row>
    <row r="40" ht="16.5" customHeight="1">
      <c r="B40" s="14">
        <v>45216.0</v>
      </c>
      <c r="C40" s="15"/>
      <c r="D40" s="15" t="s">
        <v>441</v>
      </c>
      <c r="E40" s="15"/>
      <c r="F40" s="15">
        <v>180.0</v>
      </c>
      <c r="G40" s="16">
        <f t="shared" ref="G40:G43" si="3">G39-F40</f>
        <v>4240</v>
      </c>
      <c r="H40" s="16"/>
      <c r="I40" s="17"/>
      <c r="J40" s="17"/>
      <c r="K40" s="17"/>
      <c r="L40" s="17" t="s">
        <v>463</v>
      </c>
    </row>
    <row r="41" ht="16.5" customHeight="1">
      <c r="A41" s="38"/>
      <c r="B41" s="14">
        <v>45218.0</v>
      </c>
      <c r="C41" s="15"/>
      <c r="D41" s="15" t="s">
        <v>441</v>
      </c>
      <c r="E41" s="15"/>
      <c r="F41" s="15">
        <v>300.0</v>
      </c>
      <c r="G41" s="16">
        <f t="shared" si="3"/>
        <v>3940</v>
      </c>
      <c r="H41" s="16"/>
      <c r="I41" s="17"/>
      <c r="J41" s="17"/>
      <c r="K41" s="17"/>
      <c r="L41" s="22" t="s">
        <v>464</v>
      </c>
    </row>
    <row r="42" ht="16.5" customHeight="1">
      <c r="B42" s="14">
        <v>45219.0</v>
      </c>
      <c r="C42" s="15"/>
      <c r="D42" s="15" t="s">
        <v>441</v>
      </c>
      <c r="E42" s="15"/>
      <c r="F42" s="15">
        <v>300.0</v>
      </c>
      <c r="G42" s="16">
        <f t="shared" si="3"/>
        <v>3640</v>
      </c>
      <c r="H42" s="16"/>
      <c r="I42" s="17"/>
      <c r="J42" s="17"/>
      <c r="K42" s="17"/>
      <c r="L42" s="17"/>
    </row>
    <row r="43" ht="16.5" customHeight="1">
      <c r="B43" s="14">
        <v>45224.0</v>
      </c>
      <c r="C43" s="15"/>
      <c r="D43" s="15" t="s">
        <v>441</v>
      </c>
      <c r="E43" s="15"/>
      <c r="F43" s="15">
        <v>300.0</v>
      </c>
      <c r="G43" s="16">
        <f t="shared" si="3"/>
        <v>3340</v>
      </c>
      <c r="H43" s="16"/>
      <c r="I43" s="17"/>
      <c r="J43" s="17"/>
      <c r="K43" s="17"/>
      <c r="L43" s="17"/>
    </row>
    <row r="44" ht="16.5" customHeight="1">
      <c r="B44" s="14">
        <v>45238.0</v>
      </c>
      <c r="C44" s="15"/>
      <c r="D44" s="15"/>
      <c r="E44" s="15">
        <v>6000.0</v>
      </c>
      <c r="F44" s="15"/>
      <c r="G44" s="16">
        <f>G43+E44</f>
        <v>9340</v>
      </c>
      <c r="H44" s="16"/>
      <c r="I44" s="17"/>
      <c r="J44" s="17"/>
      <c r="K44" s="17"/>
      <c r="L44" s="17"/>
    </row>
    <row r="45" ht="16.5" customHeight="1">
      <c r="B45" s="14">
        <v>45252.0</v>
      </c>
      <c r="C45" s="15"/>
      <c r="D45" s="15" t="s">
        <v>441</v>
      </c>
      <c r="E45" s="15"/>
      <c r="F45" s="15">
        <v>280.0</v>
      </c>
      <c r="G45" s="16">
        <f t="shared" ref="G45:G59" si="4">G44-F45</f>
        <v>9060</v>
      </c>
      <c r="H45" s="16"/>
      <c r="I45" s="17"/>
      <c r="J45" s="17"/>
      <c r="K45" s="17"/>
      <c r="L45" s="17"/>
    </row>
    <row r="46" ht="16.5" customHeight="1">
      <c r="B46" s="14">
        <v>45254.0</v>
      </c>
      <c r="C46" s="15"/>
      <c r="D46" s="15" t="s">
        <v>441</v>
      </c>
      <c r="E46" s="15"/>
      <c r="F46" s="15">
        <v>300.0</v>
      </c>
      <c r="G46" s="16">
        <f t="shared" si="4"/>
        <v>8760</v>
      </c>
      <c r="H46" s="16"/>
      <c r="I46" s="17"/>
      <c r="J46" s="17"/>
      <c r="K46" s="17"/>
      <c r="L46" s="17"/>
    </row>
    <row r="47" ht="16.5" customHeight="1">
      <c r="B47" s="14">
        <v>45259.0</v>
      </c>
      <c r="C47" s="15"/>
      <c r="D47" s="15" t="s">
        <v>441</v>
      </c>
      <c r="E47" s="15"/>
      <c r="F47" s="15">
        <v>300.0</v>
      </c>
      <c r="G47" s="16">
        <f t="shared" si="4"/>
        <v>8460</v>
      </c>
      <c r="H47" s="16"/>
      <c r="I47" s="17"/>
      <c r="J47" s="17"/>
      <c r="K47" s="17"/>
      <c r="L47" s="17"/>
    </row>
    <row r="48" ht="16.5" customHeight="1">
      <c r="B48" s="14">
        <v>45268.0</v>
      </c>
      <c r="C48" s="15"/>
      <c r="D48" s="15" t="s">
        <v>441</v>
      </c>
      <c r="E48" s="15"/>
      <c r="F48" s="15">
        <v>300.0</v>
      </c>
      <c r="G48" s="16">
        <f t="shared" si="4"/>
        <v>8160</v>
      </c>
      <c r="H48" s="16"/>
      <c r="I48" s="17"/>
      <c r="J48" s="17"/>
      <c r="K48" s="17"/>
      <c r="L48" s="17"/>
    </row>
    <row r="49" ht="16.5" customHeight="1">
      <c r="B49" s="14">
        <v>45271.0</v>
      </c>
      <c r="C49" s="15"/>
      <c r="D49" s="15" t="s">
        <v>441</v>
      </c>
      <c r="E49" s="15"/>
      <c r="F49" s="15">
        <v>300.0</v>
      </c>
      <c r="G49" s="16">
        <f t="shared" si="4"/>
        <v>7860</v>
      </c>
      <c r="H49" s="16"/>
      <c r="I49" s="17"/>
      <c r="J49" s="17"/>
      <c r="K49" s="17"/>
      <c r="L49" s="17"/>
    </row>
    <row r="50" ht="16.5" customHeight="1">
      <c r="B50" s="14">
        <v>45300.0</v>
      </c>
      <c r="C50" s="15"/>
      <c r="D50" s="15" t="s">
        <v>441</v>
      </c>
      <c r="E50" s="15"/>
      <c r="F50" s="15">
        <v>240.0</v>
      </c>
      <c r="G50" s="16">
        <f t="shared" si="4"/>
        <v>7620</v>
      </c>
      <c r="H50" s="16"/>
      <c r="I50" s="17"/>
      <c r="J50" s="17"/>
      <c r="K50" s="17"/>
      <c r="L50" s="17"/>
    </row>
    <row r="51" ht="16.5" customHeight="1">
      <c r="B51" s="14">
        <v>45301.0</v>
      </c>
      <c r="C51" s="15"/>
      <c r="D51" s="15" t="s">
        <v>441</v>
      </c>
      <c r="E51" s="15"/>
      <c r="F51" s="15">
        <v>300.0</v>
      </c>
      <c r="G51" s="16">
        <f t="shared" si="4"/>
        <v>7320</v>
      </c>
      <c r="H51" s="16"/>
      <c r="I51" s="17"/>
      <c r="J51" s="17"/>
      <c r="K51" s="17"/>
      <c r="L51" s="17"/>
    </row>
    <row r="52" ht="16.5" customHeight="1">
      <c r="B52" s="14">
        <v>45314.0</v>
      </c>
      <c r="C52" s="15"/>
      <c r="D52" s="15" t="s">
        <v>441</v>
      </c>
      <c r="E52" s="15"/>
      <c r="F52" s="15">
        <v>300.0</v>
      </c>
      <c r="G52" s="16">
        <f t="shared" si="4"/>
        <v>7020</v>
      </c>
      <c r="H52" s="16"/>
      <c r="I52" s="17"/>
      <c r="J52" s="17"/>
      <c r="K52" s="17"/>
      <c r="L52" s="17"/>
    </row>
    <row r="53" ht="16.5" customHeight="1">
      <c r="B53" s="14">
        <v>45314.0</v>
      </c>
      <c r="C53" s="15"/>
      <c r="D53" s="15" t="s">
        <v>441</v>
      </c>
      <c r="E53" s="15"/>
      <c r="F53" s="15">
        <v>300.0</v>
      </c>
      <c r="G53" s="16">
        <f t="shared" si="4"/>
        <v>6720</v>
      </c>
      <c r="H53" s="16"/>
      <c r="I53" s="17"/>
      <c r="J53" s="17"/>
      <c r="K53" s="17"/>
      <c r="L53" s="17"/>
    </row>
    <row r="54" ht="16.5" customHeight="1">
      <c r="B54" s="14">
        <v>45316.0</v>
      </c>
      <c r="C54" s="15"/>
      <c r="D54" s="15" t="s">
        <v>441</v>
      </c>
      <c r="E54" s="15"/>
      <c r="F54" s="15">
        <v>300.0</v>
      </c>
      <c r="G54" s="16">
        <f t="shared" si="4"/>
        <v>6420</v>
      </c>
      <c r="H54" s="16"/>
      <c r="I54" s="17"/>
      <c r="J54" s="17"/>
      <c r="K54" s="17"/>
      <c r="L54" s="17"/>
    </row>
    <row r="55" ht="16.5" customHeight="1">
      <c r="B55" s="14">
        <v>45320.0</v>
      </c>
      <c r="C55" s="15"/>
      <c r="D55" s="15" t="s">
        <v>476</v>
      </c>
      <c r="E55" s="15"/>
      <c r="F55" s="15">
        <v>273.6</v>
      </c>
      <c r="G55" s="16">
        <f t="shared" si="4"/>
        <v>6146.4</v>
      </c>
      <c r="H55" s="16"/>
      <c r="I55" s="17"/>
      <c r="J55" s="17"/>
      <c r="K55" s="17"/>
      <c r="L55" s="17"/>
    </row>
    <row r="56" ht="16.5" customHeight="1">
      <c r="B56" s="14">
        <v>45320.0</v>
      </c>
      <c r="C56" s="15"/>
      <c r="D56" s="15" t="s">
        <v>385</v>
      </c>
      <c r="E56" s="15"/>
      <c r="F56" s="15">
        <v>30.4</v>
      </c>
      <c r="G56" s="16">
        <f t="shared" si="4"/>
        <v>6116</v>
      </c>
      <c r="H56" s="16"/>
      <c r="I56" s="17"/>
      <c r="J56" s="17"/>
      <c r="K56" s="17"/>
      <c r="L56" s="17"/>
    </row>
    <row r="57" ht="16.5" customHeight="1">
      <c r="B57" s="14">
        <v>45324.0</v>
      </c>
      <c r="C57" s="15"/>
      <c r="D57" s="15" t="s">
        <v>441</v>
      </c>
      <c r="E57" s="15"/>
      <c r="F57" s="15">
        <v>320.0</v>
      </c>
      <c r="G57" s="16">
        <f t="shared" si="4"/>
        <v>5796</v>
      </c>
      <c r="H57" s="16"/>
      <c r="I57" s="17"/>
      <c r="J57" s="17"/>
      <c r="K57" s="17"/>
      <c r="L57" s="17"/>
    </row>
    <row r="58" ht="16.5" customHeight="1">
      <c r="B58" s="14">
        <v>45342.0</v>
      </c>
      <c r="C58" s="15"/>
      <c r="D58" s="15" t="s">
        <v>441</v>
      </c>
      <c r="E58" s="15"/>
      <c r="F58" s="15">
        <v>300.0</v>
      </c>
      <c r="G58" s="16">
        <f t="shared" si="4"/>
        <v>5496</v>
      </c>
      <c r="H58" s="16"/>
      <c r="I58" s="17"/>
      <c r="J58" s="17"/>
      <c r="K58" s="17"/>
      <c r="L58" s="17"/>
    </row>
    <row r="59" ht="16.5" customHeight="1">
      <c r="B59" s="14">
        <v>45343.0</v>
      </c>
      <c r="C59" s="15"/>
      <c r="D59" s="15" t="s">
        <v>441</v>
      </c>
      <c r="E59" s="15"/>
      <c r="F59" s="15">
        <v>240.0</v>
      </c>
      <c r="G59" s="16">
        <f t="shared" si="4"/>
        <v>5256</v>
      </c>
      <c r="H59" s="16"/>
      <c r="I59" s="17"/>
      <c r="J59" s="17"/>
      <c r="K59" s="17"/>
      <c r="L59" s="17"/>
    </row>
    <row r="60" ht="16.5" customHeight="1">
      <c r="B60" s="14">
        <v>45351.0</v>
      </c>
      <c r="C60" s="15" t="s">
        <v>478</v>
      </c>
      <c r="D60" s="15" t="s">
        <v>276</v>
      </c>
      <c r="E60" s="15">
        <v>800.0</v>
      </c>
      <c r="F60" s="15"/>
      <c r="G60" s="16">
        <f>G59+E60</f>
        <v>6056</v>
      </c>
      <c r="H60" s="16">
        <v>748.0</v>
      </c>
      <c r="I60" s="17"/>
      <c r="J60" s="17">
        <v>4.0</v>
      </c>
      <c r="K60" s="17">
        <v>8900.0</v>
      </c>
      <c r="L60" s="17"/>
    </row>
    <row r="61" ht="16.5" customHeight="1">
      <c r="B61" s="14">
        <v>45355.0</v>
      </c>
      <c r="C61" s="15"/>
      <c r="D61" s="15" t="s">
        <v>441</v>
      </c>
      <c r="E61" s="15"/>
      <c r="F61" s="15">
        <v>300.0</v>
      </c>
      <c r="G61" s="16">
        <f t="shared" ref="G61:G64" si="5">G60-F61</f>
        <v>5756</v>
      </c>
      <c r="H61" s="16"/>
      <c r="I61" s="17"/>
      <c r="J61" s="17"/>
      <c r="K61" s="17"/>
      <c r="L61" s="17"/>
    </row>
    <row r="62" ht="16.5" customHeight="1">
      <c r="B62" s="14">
        <v>45359.0</v>
      </c>
      <c r="C62" s="15"/>
      <c r="D62" s="15" t="s">
        <v>441</v>
      </c>
      <c r="E62" s="15"/>
      <c r="F62" s="15">
        <v>160.0</v>
      </c>
      <c r="G62" s="16">
        <f t="shared" si="5"/>
        <v>5596</v>
      </c>
      <c r="H62" s="16"/>
      <c r="I62" s="17"/>
      <c r="J62" s="17"/>
      <c r="K62" s="17"/>
      <c r="L62" s="17"/>
    </row>
    <row r="63" ht="16.5" customHeight="1">
      <c r="B63" s="14">
        <v>45370.0</v>
      </c>
      <c r="C63" s="15"/>
      <c r="D63" s="15" t="s">
        <v>441</v>
      </c>
      <c r="E63" s="15"/>
      <c r="F63" s="15">
        <v>140.0</v>
      </c>
      <c r="G63" s="16">
        <f t="shared" si="5"/>
        <v>5456</v>
      </c>
      <c r="H63" s="16"/>
      <c r="I63" s="17"/>
      <c r="J63" s="17"/>
      <c r="K63" s="17"/>
      <c r="L63" s="17"/>
    </row>
    <row r="64" ht="16.5" customHeight="1">
      <c r="B64" s="14">
        <v>45372.0</v>
      </c>
      <c r="C64" s="15"/>
      <c r="D64" s="15" t="s">
        <v>441</v>
      </c>
      <c r="E64" s="15"/>
      <c r="F64" s="15">
        <v>300.0</v>
      </c>
      <c r="G64" s="16">
        <f t="shared" si="5"/>
        <v>5156</v>
      </c>
      <c r="H64" s="16"/>
      <c r="I64" s="17"/>
      <c r="J64" s="17"/>
      <c r="K64" s="17"/>
      <c r="L64" s="17"/>
    </row>
    <row r="65" ht="16.5" customHeight="1">
      <c r="B65" s="14">
        <v>45373.0</v>
      </c>
      <c r="C65" s="15" t="s">
        <v>478</v>
      </c>
      <c r="D65" s="15" t="s">
        <v>276</v>
      </c>
      <c r="E65" s="15">
        <v>8000.0</v>
      </c>
      <c r="F65" s="15"/>
      <c r="G65" s="16">
        <f>G64+E65</f>
        <v>13156</v>
      </c>
      <c r="H65" s="16"/>
      <c r="I65" s="17"/>
      <c r="J65" s="17"/>
      <c r="K65" s="17"/>
      <c r="L65" s="17"/>
    </row>
    <row r="66" ht="16.5" customHeight="1">
      <c r="B66" s="14">
        <v>45405.0</v>
      </c>
      <c r="C66" s="15"/>
      <c r="D66" s="15" t="s">
        <v>441</v>
      </c>
      <c r="E66" s="15"/>
      <c r="F66" s="15">
        <v>240.0</v>
      </c>
      <c r="G66" s="16">
        <f t="shared" ref="G66:G88" si="6">G65-F66</f>
        <v>12916</v>
      </c>
      <c r="H66" s="16"/>
      <c r="I66" s="17"/>
      <c r="J66" s="17"/>
      <c r="K66" s="17"/>
      <c r="L66" s="17"/>
    </row>
    <row r="67" ht="16.5" customHeight="1">
      <c r="B67" s="14">
        <v>45414.0</v>
      </c>
      <c r="C67" s="15"/>
      <c r="D67" s="15" t="s">
        <v>385</v>
      </c>
      <c r="E67" s="15"/>
      <c r="F67" s="15">
        <v>60.0</v>
      </c>
      <c r="G67" s="16">
        <f t="shared" si="6"/>
        <v>12856</v>
      </c>
      <c r="H67" s="16"/>
      <c r="I67" s="17"/>
      <c r="J67" s="17"/>
      <c r="K67" s="17"/>
      <c r="L67" s="17"/>
    </row>
    <row r="68" ht="16.5" customHeight="1">
      <c r="B68" s="14">
        <v>45446.0</v>
      </c>
      <c r="C68" s="15"/>
      <c r="D68" s="15" t="s">
        <v>441</v>
      </c>
      <c r="E68" s="15"/>
      <c r="F68" s="15">
        <v>300.0</v>
      </c>
      <c r="G68" s="16">
        <f t="shared" si="6"/>
        <v>12556</v>
      </c>
      <c r="H68" s="16"/>
      <c r="I68" s="17"/>
      <c r="J68" s="17"/>
      <c r="K68" s="17"/>
      <c r="L68" s="17"/>
    </row>
    <row r="69" ht="16.5" customHeight="1">
      <c r="B69" s="14">
        <v>45448.0</v>
      </c>
      <c r="C69" s="15"/>
      <c r="D69" s="15" t="s">
        <v>476</v>
      </c>
      <c r="E69" s="15"/>
      <c r="F69" s="15">
        <v>161.2</v>
      </c>
      <c r="G69" s="16">
        <f t="shared" si="6"/>
        <v>12394.8</v>
      </c>
      <c r="H69" s="16"/>
      <c r="I69" s="17"/>
      <c r="J69" s="17"/>
      <c r="K69" s="17"/>
      <c r="L69" s="17"/>
    </row>
    <row r="70" ht="16.5" customHeight="1">
      <c r="B70" s="14">
        <v>45462.0</v>
      </c>
      <c r="C70" s="15"/>
      <c r="D70" s="15" t="s">
        <v>441</v>
      </c>
      <c r="E70" s="15"/>
      <c r="F70" s="15">
        <v>238.0</v>
      </c>
      <c r="G70" s="16">
        <f t="shared" si="6"/>
        <v>12156.8</v>
      </c>
      <c r="H70" s="16"/>
      <c r="I70" s="17"/>
      <c r="J70" s="17"/>
      <c r="K70" s="17"/>
      <c r="L70" s="17"/>
    </row>
    <row r="71" ht="16.5" customHeight="1">
      <c r="B71" s="14">
        <v>45469.0</v>
      </c>
      <c r="C71" s="15"/>
      <c r="D71" s="15" t="s">
        <v>441</v>
      </c>
      <c r="E71" s="15"/>
      <c r="F71" s="15">
        <v>300.0</v>
      </c>
      <c r="G71" s="16">
        <f t="shared" si="6"/>
        <v>11856.8</v>
      </c>
      <c r="H71" s="16"/>
      <c r="I71" s="17"/>
      <c r="J71" s="17"/>
      <c r="K71" s="17"/>
      <c r="L71" s="17"/>
    </row>
    <row r="72" ht="16.5" customHeight="1">
      <c r="B72" s="14">
        <v>45492.0</v>
      </c>
      <c r="C72" s="15"/>
      <c r="D72" s="15" t="s">
        <v>441</v>
      </c>
      <c r="E72" s="15"/>
      <c r="F72" s="15">
        <v>300.0</v>
      </c>
      <c r="G72" s="16">
        <f t="shared" si="6"/>
        <v>11556.8</v>
      </c>
      <c r="H72" s="16"/>
      <c r="I72" s="17"/>
      <c r="J72" s="17"/>
      <c r="K72" s="17"/>
      <c r="L72" s="17"/>
    </row>
    <row r="73" ht="16.5" customHeight="1">
      <c r="B73" s="14">
        <v>45495.0</v>
      </c>
      <c r="C73" s="15"/>
      <c r="D73" s="15" t="s">
        <v>441</v>
      </c>
      <c r="E73" s="15"/>
      <c r="F73" s="15">
        <v>300.0</v>
      </c>
      <c r="G73" s="16">
        <f t="shared" si="6"/>
        <v>11256.8</v>
      </c>
      <c r="H73" s="16"/>
      <c r="I73" s="17"/>
      <c r="J73" s="17"/>
      <c r="K73" s="17"/>
      <c r="L73" s="17"/>
    </row>
    <row r="74" ht="16.5" customHeight="1">
      <c r="B74" s="14">
        <v>45497.0</v>
      </c>
      <c r="C74" s="15"/>
      <c r="D74" s="15" t="s">
        <v>391</v>
      </c>
      <c r="E74" s="15"/>
      <c r="F74" s="15">
        <v>14.0</v>
      </c>
      <c r="G74" s="16">
        <f t="shared" si="6"/>
        <v>11242.8</v>
      </c>
      <c r="H74" s="16"/>
      <c r="I74" s="17"/>
      <c r="J74" s="17"/>
      <c r="K74" s="17"/>
      <c r="L74" s="17"/>
    </row>
    <row r="75" ht="16.5" customHeight="1">
      <c r="B75" s="14">
        <v>45497.0</v>
      </c>
      <c r="C75" s="15"/>
      <c r="D75" s="15" t="s">
        <v>488</v>
      </c>
      <c r="E75" s="15"/>
      <c r="F75" s="15">
        <v>8.0</v>
      </c>
      <c r="G75" s="16">
        <f t="shared" si="6"/>
        <v>11234.8</v>
      </c>
      <c r="H75" s="16"/>
      <c r="I75" s="17"/>
      <c r="J75" s="17"/>
      <c r="K75" s="17"/>
      <c r="L75" s="17"/>
      <c r="M75" s="20" t="s">
        <v>490</v>
      </c>
    </row>
    <row r="76" ht="16.5" customHeight="1">
      <c r="B76" s="14">
        <v>45547.0</v>
      </c>
      <c r="C76" s="15"/>
      <c r="D76" s="15" t="s">
        <v>491</v>
      </c>
      <c r="E76" s="15"/>
      <c r="F76" s="15">
        <v>300.0</v>
      </c>
      <c r="G76" s="16">
        <f t="shared" si="6"/>
        <v>10934.8</v>
      </c>
      <c r="H76" s="16"/>
      <c r="I76" s="17"/>
      <c r="J76" s="17"/>
      <c r="K76" s="17"/>
      <c r="L76" s="17"/>
    </row>
    <row r="77" ht="16.5" customHeight="1">
      <c r="B77" s="14">
        <v>45579.0</v>
      </c>
      <c r="C77" s="15"/>
      <c r="D77" s="15" t="s">
        <v>493</v>
      </c>
      <c r="E77" s="15"/>
      <c r="F77" s="15">
        <v>116.8</v>
      </c>
      <c r="G77" s="16">
        <f t="shared" si="6"/>
        <v>10818</v>
      </c>
      <c r="H77" s="16"/>
      <c r="I77" s="17"/>
      <c r="J77" s="17"/>
      <c r="K77" s="17"/>
      <c r="L77" s="17"/>
    </row>
    <row r="78" ht="16.5" customHeight="1">
      <c r="B78" s="14">
        <v>45595.0</v>
      </c>
      <c r="C78" s="15"/>
      <c r="D78" s="15" t="s">
        <v>494</v>
      </c>
      <c r="E78" s="15"/>
      <c r="F78" s="15">
        <v>55.7</v>
      </c>
      <c r="G78" s="16">
        <f t="shared" si="6"/>
        <v>10762.3</v>
      </c>
      <c r="H78" s="16"/>
      <c r="I78" s="17"/>
      <c r="J78" s="17"/>
      <c r="K78" s="17"/>
      <c r="L78" s="17"/>
    </row>
    <row r="79" ht="16.5" customHeight="1">
      <c r="B79" s="14">
        <v>45602.0</v>
      </c>
      <c r="C79" s="15"/>
      <c r="D79" s="15" t="s">
        <v>493</v>
      </c>
      <c r="E79" s="15"/>
      <c r="F79" s="15">
        <v>99.09</v>
      </c>
      <c r="G79" s="16">
        <f t="shared" si="6"/>
        <v>10663.21</v>
      </c>
      <c r="H79" s="16"/>
      <c r="I79" s="17"/>
      <c r="J79" s="17"/>
      <c r="K79" s="17"/>
      <c r="L79" s="17"/>
    </row>
    <row r="80" ht="16.5" customHeight="1">
      <c r="B80" s="14">
        <v>45603.0</v>
      </c>
      <c r="C80" s="15"/>
      <c r="D80" s="15" t="s">
        <v>391</v>
      </c>
      <c r="E80" s="15"/>
      <c r="F80" s="15">
        <v>32.4</v>
      </c>
      <c r="G80" s="16">
        <f t="shared" si="6"/>
        <v>10630.81</v>
      </c>
      <c r="H80" s="16"/>
      <c r="I80" s="17"/>
      <c r="J80" s="17"/>
      <c r="K80" s="17"/>
      <c r="L80" s="17"/>
    </row>
    <row r="81" ht="16.5" customHeight="1">
      <c r="B81" s="14">
        <v>45607.0</v>
      </c>
      <c r="C81" s="15"/>
      <c r="D81" s="15" t="s">
        <v>496</v>
      </c>
      <c r="E81" s="15"/>
      <c r="F81" s="15">
        <v>267.0</v>
      </c>
      <c r="G81" s="16">
        <f t="shared" si="6"/>
        <v>10363.81</v>
      </c>
      <c r="H81" s="16"/>
      <c r="I81" s="17"/>
      <c r="J81" s="17"/>
      <c r="K81" s="17"/>
      <c r="L81" s="17"/>
    </row>
    <row r="82" ht="16.5" customHeight="1">
      <c r="B82" s="14">
        <v>45653.0</v>
      </c>
      <c r="C82" s="15"/>
      <c r="D82" s="15" t="s">
        <v>493</v>
      </c>
      <c r="E82" s="15"/>
      <c r="F82" s="15">
        <v>167.4</v>
      </c>
      <c r="G82" s="16">
        <f t="shared" si="6"/>
        <v>10196.41</v>
      </c>
      <c r="H82" s="16"/>
      <c r="I82" s="17"/>
      <c r="J82" s="17"/>
      <c r="K82" s="17"/>
      <c r="L82" s="17"/>
    </row>
    <row r="83" ht="16.5" customHeight="1">
      <c r="B83" s="14">
        <v>45672.0</v>
      </c>
      <c r="C83" s="15"/>
      <c r="D83" s="15" t="s">
        <v>493</v>
      </c>
      <c r="E83" s="15"/>
      <c r="F83" s="15">
        <v>157.5</v>
      </c>
      <c r="G83" s="16">
        <f t="shared" si="6"/>
        <v>10038.91</v>
      </c>
      <c r="H83" s="16"/>
      <c r="I83" s="17"/>
      <c r="J83" s="17"/>
      <c r="K83" s="17"/>
      <c r="L83" s="17"/>
    </row>
    <row r="84" ht="16.5" customHeight="1">
      <c r="B84" s="14">
        <v>45681.0</v>
      </c>
      <c r="C84" s="15"/>
      <c r="D84" s="15" t="s">
        <v>499</v>
      </c>
      <c r="E84" s="15"/>
      <c r="F84" s="15">
        <v>229.0</v>
      </c>
      <c r="G84" s="16">
        <f t="shared" si="6"/>
        <v>9809.91</v>
      </c>
      <c r="H84" s="16"/>
      <c r="I84" s="17"/>
      <c r="J84" s="17"/>
      <c r="K84" s="17"/>
      <c r="L84" s="17">
        <v>386.5</v>
      </c>
    </row>
    <row r="85" ht="16.5" customHeight="1">
      <c r="B85" s="14">
        <v>45701.0</v>
      </c>
      <c r="C85" s="15"/>
      <c r="D85" s="15" t="s">
        <v>496</v>
      </c>
      <c r="E85" s="15"/>
      <c r="F85" s="15">
        <v>90.0</v>
      </c>
      <c r="G85" s="16">
        <f t="shared" si="6"/>
        <v>9719.91</v>
      </c>
      <c r="H85" s="16"/>
      <c r="I85" s="17"/>
      <c r="J85" s="17"/>
      <c r="K85" s="17"/>
      <c r="L85" s="17"/>
    </row>
    <row r="86" ht="16.5" customHeight="1">
      <c r="B86" s="14">
        <v>45707.0</v>
      </c>
      <c r="C86" s="15"/>
      <c r="D86" s="15" t="s">
        <v>501</v>
      </c>
      <c r="E86" s="15"/>
      <c r="F86" s="15">
        <v>256.5</v>
      </c>
      <c r="G86" s="16">
        <f t="shared" si="6"/>
        <v>9463.41</v>
      </c>
      <c r="H86" s="16"/>
      <c r="I86" s="17"/>
      <c r="J86" s="17"/>
      <c r="K86" s="17"/>
      <c r="L86" s="17">
        <v>346.5</v>
      </c>
    </row>
    <row r="87" ht="16.5" customHeight="1">
      <c r="B87" s="14">
        <v>45721.0</v>
      </c>
      <c r="C87" s="15"/>
      <c r="D87" s="15" t="s">
        <v>431</v>
      </c>
      <c r="E87" s="15"/>
      <c r="F87" s="15">
        <v>40.5</v>
      </c>
      <c r="G87" s="16">
        <f t="shared" si="6"/>
        <v>9422.91</v>
      </c>
      <c r="H87" s="16"/>
      <c r="I87" s="17"/>
      <c r="J87" s="17"/>
      <c r="K87" s="17"/>
      <c r="L87" s="17"/>
    </row>
    <row r="88" ht="16.5" customHeight="1">
      <c r="B88" s="14">
        <v>45740.0</v>
      </c>
      <c r="C88" s="15"/>
      <c r="D88" s="15" t="s">
        <v>496</v>
      </c>
      <c r="E88" s="15"/>
      <c r="F88" s="15">
        <v>29.34</v>
      </c>
      <c r="G88" s="16">
        <f t="shared" si="6"/>
        <v>9393.57</v>
      </c>
      <c r="H88" s="16"/>
      <c r="I88" s="17"/>
      <c r="J88" s="17"/>
      <c r="K88" s="17"/>
      <c r="L88" s="17">
        <v>69.84</v>
      </c>
    </row>
    <row r="89" ht="16.5" customHeight="1">
      <c r="B89" s="14">
        <v>45742.0</v>
      </c>
      <c r="C89" s="15" t="s">
        <v>14</v>
      </c>
      <c r="D89" s="15"/>
      <c r="E89" s="15"/>
      <c r="F89" s="15"/>
      <c r="G89" s="16">
        <v>9960.0</v>
      </c>
      <c r="H89" s="16"/>
      <c r="I89" s="17"/>
      <c r="J89" s="17"/>
      <c r="K89" s="17"/>
      <c r="L89" s="17"/>
    </row>
    <row r="90" ht="16.5" customHeight="1">
      <c r="B90" s="14">
        <v>45750.0</v>
      </c>
      <c r="C90" s="15"/>
      <c r="D90" s="15" t="s">
        <v>496</v>
      </c>
      <c r="E90" s="15"/>
      <c r="F90" s="15">
        <v>83.7</v>
      </c>
      <c r="G90" s="16">
        <f t="shared" ref="G90:G91" si="7">G89+E90-F90</f>
        <v>9876.3</v>
      </c>
      <c r="H90" s="16"/>
      <c r="I90" s="17"/>
      <c r="J90" s="17"/>
      <c r="K90" s="17"/>
      <c r="L90" s="17"/>
    </row>
    <row r="91" ht="16.5" customHeight="1">
      <c r="B91" s="14">
        <v>45756.0</v>
      </c>
      <c r="C91" s="15"/>
      <c r="D91" s="15" t="s">
        <v>505</v>
      </c>
      <c r="E91" s="15"/>
      <c r="F91" s="15">
        <v>287.1</v>
      </c>
      <c r="G91" s="16">
        <f t="shared" si="7"/>
        <v>9589.2</v>
      </c>
      <c r="H91" s="16"/>
      <c r="I91" s="17"/>
      <c r="J91" s="17"/>
      <c r="K91" s="17"/>
      <c r="L91" s="17">
        <v>370.8</v>
      </c>
    </row>
    <row r="92" ht="16.5" customHeight="1">
      <c r="B92" s="14">
        <v>45777.0</v>
      </c>
      <c r="C92" s="15" t="s">
        <v>14</v>
      </c>
      <c r="D92" s="15"/>
      <c r="E92" s="15"/>
      <c r="F92" s="15"/>
      <c r="G92" s="16">
        <v>9600.0</v>
      </c>
      <c r="H92" s="16"/>
      <c r="I92" s="17"/>
      <c r="J92" s="17"/>
      <c r="K92" s="17"/>
      <c r="L92" s="17"/>
    </row>
    <row r="93" ht="16.5" customHeight="1">
      <c r="B93" s="14">
        <v>45806.0</v>
      </c>
      <c r="C93" s="15"/>
      <c r="D93" s="15" t="s">
        <v>496</v>
      </c>
      <c r="E93" s="15"/>
      <c r="F93" s="15">
        <v>87.12</v>
      </c>
      <c r="G93" s="16">
        <f>G92+E93-F93</f>
        <v>9512.88</v>
      </c>
      <c r="H93" s="16"/>
      <c r="I93" s="17"/>
      <c r="J93" s="17"/>
      <c r="K93" s="17"/>
      <c r="L93" s="17">
        <v>87.12</v>
      </c>
    </row>
    <row r="94" ht="16.5" customHeight="1">
      <c r="B94" s="14">
        <v>45807.0</v>
      </c>
      <c r="C94" s="15" t="s">
        <v>14</v>
      </c>
      <c r="D94" s="15"/>
      <c r="E94" s="15"/>
      <c r="F94" s="15"/>
      <c r="G94" s="16">
        <v>9512.0</v>
      </c>
      <c r="H94" s="16"/>
      <c r="I94" s="17"/>
      <c r="J94" s="17"/>
      <c r="K94" s="17"/>
      <c r="L94" s="17"/>
    </row>
    <row r="95" ht="16.5" customHeight="1">
      <c r="B95" s="14">
        <v>45819.0</v>
      </c>
      <c r="C95" s="15"/>
      <c r="D95" s="15" t="s">
        <v>496</v>
      </c>
      <c r="E95" s="15"/>
      <c r="F95" s="15">
        <v>83.7</v>
      </c>
      <c r="G95" s="16">
        <f>G94+E95-F95</f>
        <v>9428.3</v>
      </c>
      <c r="H95" s="16"/>
      <c r="I95" s="17"/>
      <c r="J95" s="17"/>
      <c r="K95" s="17"/>
      <c r="L95" s="17">
        <v>83.7</v>
      </c>
    </row>
    <row r="96" ht="16.5" customHeight="1">
      <c r="B96" s="14">
        <v>45839.0</v>
      </c>
      <c r="C96" s="15" t="s">
        <v>14</v>
      </c>
      <c r="D96" s="15"/>
      <c r="E96" s="15"/>
      <c r="F96" s="15"/>
      <c r="G96" s="16">
        <v>9428.0</v>
      </c>
      <c r="H96" s="16"/>
      <c r="I96" s="17"/>
      <c r="J96" s="17"/>
      <c r="K96" s="17"/>
      <c r="L96" s="17"/>
    </row>
    <row r="97" ht="16.5" customHeight="1">
      <c r="B97" s="14">
        <v>45848.0</v>
      </c>
      <c r="C97" s="15"/>
      <c r="D97" s="15" t="s">
        <v>262</v>
      </c>
      <c r="E97" s="15"/>
      <c r="F97" s="15">
        <v>1.0</v>
      </c>
      <c r="G97" s="16">
        <f t="shared" ref="G97:G99" si="8">G96+E97-F97</f>
        <v>9427</v>
      </c>
      <c r="H97" s="16"/>
      <c r="I97" s="17"/>
      <c r="J97" s="17"/>
      <c r="K97" s="17"/>
      <c r="L97" s="17"/>
    </row>
    <row r="98" ht="16.5" customHeight="1">
      <c r="B98" s="14">
        <v>45856.0</v>
      </c>
      <c r="C98" s="15"/>
      <c r="D98" s="15" t="s">
        <v>496</v>
      </c>
      <c r="E98" s="15"/>
      <c r="F98" s="15">
        <v>146.52</v>
      </c>
      <c r="G98" s="16">
        <f t="shared" si="8"/>
        <v>9280.48</v>
      </c>
      <c r="H98" s="16"/>
      <c r="I98" s="17"/>
      <c r="J98" s="17"/>
      <c r="K98" s="17"/>
      <c r="L98" s="17"/>
    </row>
    <row r="99" ht="16.5" customHeight="1">
      <c r="B99" s="14">
        <v>45863.0</v>
      </c>
      <c r="C99" s="15"/>
      <c r="D99" s="15" t="s">
        <v>496</v>
      </c>
      <c r="E99" s="15"/>
      <c r="F99" s="15">
        <v>167.4</v>
      </c>
      <c r="G99" s="16">
        <f t="shared" si="8"/>
        <v>9113.08</v>
      </c>
      <c r="H99" s="16"/>
      <c r="I99" s="17"/>
      <c r="J99" s="17"/>
      <c r="K99" s="17"/>
      <c r="L99" s="17">
        <v>314.91</v>
      </c>
    </row>
    <row r="100" ht="16.5" customHeight="1">
      <c r="B100" s="14">
        <v>45881.0</v>
      </c>
      <c r="C100" s="15" t="s">
        <v>14</v>
      </c>
      <c r="D100" s="15"/>
      <c r="E100" s="15"/>
      <c r="F100" s="15"/>
      <c r="G100" s="16">
        <v>9100.0</v>
      </c>
      <c r="H100" s="16"/>
      <c r="I100" s="17"/>
      <c r="J100" s="17"/>
      <c r="K100" s="17"/>
      <c r="L100" s="17">
        <v>0.0</v>
      </c>
    </row>
    <row r="101" ht="16.5" customHeight="1">
      <c r="B101" s="14">
        <v>45902.0</v>
      </c>
      <c r="C101" s="15" t="s">
        <v>14</v>
      </c>
      <c r="D101" s="15"/>
      <c r="E101" s="15"/>
      <c r="F101" s="15"/>
      <c r="G101" s="16">
        <v>9100.0</v>
      </c>
      <c r="H101" s="16"/>
      <c r="I101" s="17"/>
      <c r="J101" s="17"/>
      <c r="K101" s="17"/>
      <c r="L101" s="17"/>
    </row>
    <row r="102" ht="16.5" customHeight="1">
      <c r="B102" s="14">
        <v>45929.0</v>
      </c>
      <c r="C102" s="15"/>
      <c r="D102" s="15" t="s">
        <v>431</v>
      </c>
      <c r="E102" s="15"/>
      <c r="F102" s="15">
        <v>26.0</v>
      </c>
      <c r="G102" s="16">
        <f t="shared" ref="G102:G109" si="9">G101+E102-F102</f>
        <v>9074</v>
      </c>
      <c r="H102" s="16"/>
      <c r="I102" s="17"/>
      <c r="J102" s="17"/>
      <c r="K102" s="17"/>
      <c r="L102" s="17">
        <v>26.0</v>
      </c>
    </row>
    <row r="103" ht="16.5" customHeight="1">
      <c r="B103" s="14">
        <v>45950.0</v>
      </c>
      <c r="C103" s="15"/>
      <c r="D103" s="15" t="s">
        <v>431</v>
      </c>
      <c r="E103" s="15"/>
      <c r="F103" s="15">
        <v>40.0</v>
      </c>
      <c r="G103" s="16">
        <f t="shared" si="9"/>
        <v>9034</v>
      </c>
      <c r="H103" s="16"/>
      <c r="I103" s="17"/>
      <c r="J103" s="15"/>
      <c r="K103" s="17"/>
      <c r="L103" s="17"/>
    </row>
    <row r="104" ht="16.5" customHeight="1">
      <c r="B104" s="14">
        <v>45961.0</v>
      </c>
      <c r="C104" s="15" t="s">
        <v>14</v>
      </c>
      <c r="D104" s="15"/>
      <c r="E104" s="15"/>
      <c r="F104" s="15"/>
      <c r="G104" s="16">
        <f t="shared" si="9"/>
        <v>9034</v>
      </c>
      <c r="H104" s="16"/>
      <c r="I104" s="17"/>
      <c r="J104" s="17"/>
      <c r="K104" s="17"/>
      <c r="L104" s="17">
        <v>40.0</v>
      </c>
    </row>
    <row r="105" ht="16.5" customHeight="1">
      <c r="B105" s="14">
        <v>45973.0</v>
      </c>
      <c r="C105" s="15"/>
      <c r="D105" s="15" t="s">
        <v>431</v>
      </c>
      <c r="E105" s="15"/>
      <c r="F105" s="15">
        <v>90.0</v>
      </c>
      <c r="G105" s="16">
        <f t="shared" si="9"/>
        <v>8944</v>
      </c>
      <c r="H105" s="16"/>
      <c r="I105" s="17"/>
      <c r="J105" s="17"/>
      <c r="K105" s="17"/>
      <c r="L105" s="17"/>
    </row>
    <row r="106" ht="16.5" customHeight="1">
      <c r="B106" s="14">
        <v>45978.0</v>
      </c>
      <c r="C106" s="15"/>
      <c r="D106" s="15" t="s">
        <v>496</v>
      </c>
      <c r="E106" s="15"/>
      <c r="F106" s="15">
        <v>52.38</v>
      </c>
      <c r="G106" s="16">
        <f t="shared" si="9"/>
        <v>8891.62</v>
      </c>
      <c r="H106" s="16"/>
      <c r="I106" s="17"/>
      <c r="J106" s="17"/>
      <c r="K106" s="17"/>
      <c r="L106" s="17"/>
    </row>
    <row r="107" ht="16.5" customHeight="1">
      <c r="B107" s="14">
        <v>45981.0</v>
      </c>
      <c r="C107" s="15"/>
      <c r="D107" s="15" t="s">
        <v>431</v>
      </c>
      <c r="E107" s="15"/>
      <c r="F107" s="15">
        <v>270.0</v>
      </c>
      <c r="G107" s="16">
        <f t="shared" si="9"/>
        <v>8621.62</v>
      </c>
      <c r="H107" s="16"/>
      <c r="I107" s="17"/>
      <c r="J107" s="17"/>
      <c r="K107" s="17"/>
      <c r="L107" s="17"/>
    </row>
    <row r="108" ht="16.5" customHeight="1">
      <c r="B108" s="14">
        <v>45985.0</v>
      </c>
      <c r="C108" s="15"/>
      <c r="D108" s="15" t="s">
        <v>431</v>
      </c>
      <c r="E108" s="15"/>
      <c r="F108" s="15">
        <v>540.0</v>
      </c>
      <c r="G108" s="16">
        <f t="shared" si="9"/>
        <v>8081.62</v>
      </c>
      <c r="H108" s="16"/>
      <c r="I108" s="17"/>
      <c r="J108" s="17"/>
      <c r="K108" s="17"/>
      <c r="L108" s="17">
        <v>952.38</v>
      </c>
    </row>
    <row r="109" ht="16.5" customHeight="1">
      <c r="B109" s="14">
        <v>45993.0</v>
      </c>
      <c r="C109" s="15"/>
      <c r="D109" s="15" t="s">
        <v>496</v>
      </c>
      <c r="E109" s="15"/>
      <c r="F109" s="15">
        <v>83.7</v>
      </c>
      <c r="G109" s="16">
        <f t="shared" si="9"/>
        <v>7997.92</v>
      </c>
      <c r="H109" s="16"/>
      <c r="I109" s="17"/>
      <c r="J109" s="17"/>
      <c r="K109" s="17"/>
      <c r="L109" s="17"/>
    </row>
    <row r="110" ht="16.5" customHeight="1">
      <c r="B110" s="14">
        <v>45993.0</v>
      </c>
      <c r="C110" s="15" t="s">
        <v>14</v>
      </c>
      <c r="D110" s="15"/>
      <c r="E110" s="15"/>
      <c r="F110" s="15"/>
      <c r="G110" s="16">
        <v>8030.0</v>
      </c>
      <c r="H110" s="16"/>
      <c r="I110" s="17"/>
      <c r="J110" s="17"/>
      <c r="K110" s="17"/>
      <c r="L110" s="17">
        <v>83.7</v>
      </c>
    </row>
    <row r="111" ht="16.5" customHeight="1">
      <c r="B111" s="14">
        <v>46024.0</v>
      </c>
      <c r="C111" s="15"/>
      <c r="D111" s="15" t="s">
        <v>496</v>
      </c>
      <c r="E111" s="15"/>
      <c r="F111" s="15">
        <v>146.52</v>
      </c>
      <c r="G111" s="16">
        <f>G110+E111-F111</f>
        <v>7883.48</v>
      </c>
      <c r="H111" s="16"/>
      <c r="I111" s="17"/>
      <c r="J111" s="17"/>
      <c r="K111" s="17"/>
      <c r="L111" s="17"/>
    </row>
    <row r="112" ht="16.5" customHeight="1">
      <c r="B112" s="14">
        <v>46024.0</v>
      </c>
      <c r="C112" s="15" t="s">
        <v>14</v>
      </c>
      <c r="D112" s="17"/>
      <c r="E112" s="15"/>
      <c r="F112" s="17"/>
      <c r="G112" s="16">
        <v>7890.0</v>
      </c>
      <c r="H112" s="16"/>
      <c r="I112" s="17"/>
      <c r="J112" s="17"/>
      <c r="K112" s="17"/>
      <c r="L112" s="17"/>
    </row>
    <row r="113" ht="16.5" customHeight="1">
      <c r="B113" s="14">
        <v>46038.0</v>
      </c>
      <c r="C113" s="15"/>
      <c r="D113" s="17" t="s">
        <v>409</v>
      </c>
      <c r="E113" s="15"/>
      <c r="F113" s="17">
        <v>324.0</v>
      </c>
      <c r="G113" s="16">
        <f t="shared" ref="G113:G115" si="10">G112+E113-F113</f>
        <v>7566</v>
      </c>
      <c r="H113" s="16"/>
      <c r="I113" s="17"/>
      <c r="J113" s="17"/>
      <c r="K113" s="17"/>
      <c r="L113" s="17"/>
    </row>
    <row r="114" ht="16.5" customHeight="1">
      <c r="B114" s="14">
        <v>46038.0</v>
      </c>
      <c r="C114" s="15"/>
      <c r="D114" s="15" t="s">
        <v>431</v>
      </c>
      <c r="E114" s="15"/>
      <c r="F114" s="15">
        <v>182.0</v>
      </c>
      <c r="G114" s="16">
        <f t="shared" si="10"/>
        <v>7384</v>
      </c>
      <c r="H114" s="16"/>
      <c r="I114" s="17"/>
      <c r="J114" s="17"/>
      <c r="K114" s="17"/>
      <c r="L114" s="17"/>
    </row>
    <row r="115" ht="16.5" customHeight="1">
      <c r="B115" s="14">
        <v>46045.0</v>
      </c>
      <c r="C115" s="15"/>
      <c r="D115" s="17" t="s">
        <v>409</v>
      </c>
      <c r="E115" s="15"/>
      <c r="F115" s="15">
        <v>414.0</v>
      </c>
      <c r="G115" s="16">
        <f t="shared" si="10"/>
        <v>6970</v>
      </c>
      <c r="H115" s="16"/>
      <c r="I115" s="17"/>
      <c r="J115" s="17"/>
      <c r="K115" s="17"/>
      <c r="L115" s="17"/>
    </row>
    <row r="116" ht="16.5" customHeight="1">
      <c r="B116" s="14">
        <v>46052.0</v>
      </c>
      <c r="C116" s="15" t="s">
        <v>14</v>
      </c>
      <c r="D116" s="15"/>
      <c r="E116" s="15"/>
      <c r="F116" s="15"/>
      <c r="G116" s="16">
        <v>7000.0</v>
      </c>
      <c r="H116" s="16"/>
      <c r="I116" s="17"/>
      <c r="J116" s="17"/>
      <c r="K116" s="17"/>
      <c r="L116" s="17">
        <v>1066.52</v>
      </c>
    </row>
    <row r="117" ht="16.5" customHeight="1">
      <c r="B117" s="14">
        <v>46078.0</v>
      </c>
      <c r="C117" s="15"/>
      <c r="D117" s="15" t="s">
        <v>484</v>
      </c>
      <c r="E117" s="15"/>
      <c r="F117" s="15">
        <v>567.0</v>
      </c>
      <c r="G117" s="16">
        <f t="shared" ref="G117:G129" si="11">G116+E117-F117</f>
        <v>6433</v>
      </c>
      <c r="H117" s="16"/>
      <c r="I117" s="17"/>
      <c r="J117" s="17"/>
      <c r="K117" s="17"/>
      <c r="L117" s="17"/>
    </row>
    <row r="118" ht="16.5" customHeight="1">
      <c r="B118" s="14">
        <v>46079.0</v>
      </c>
      <c r="C118" s="15"/>
      <c r="D118" s="15" t="s">
        <v>489</v>
      </c>
      <c r="E118" s="15"/>
      <c r="F118" s="15">
        <v>243.0</v>
      </c>
      <c r="G118" s="16">
        <f t="shared" si="11"/>
        <v>6190</v>
      </c>
      <c r="H118" s="16"/>
      <c r="I118" s="17"/>
      <c r="J118" s="17"/>
      <c r="K118" s="17"/>
      <c r="L118" s="17"/>
    </row>
    <row r="119" ht="16.5" customHeight="1">
      <c r="B119" s="36">
        <v>46097.0</v>
      </c>
      <c r="C119" s="15"/>
      <c r="D119" s="41" t="s">
        <v>515</v>
      </c>
      <c r="E119" s="15"/>
      <c r="F119" s="41">
        <v>83.7</v>
      </c>
      <c r="G119" s="16">
        <f t="shared" si="11"/>
        <v>6106.3</v>
      </c>
      <c r="H119" s="16"/>
      <c r="I119" s="17"/>
      <c r="J119" s="17"/>
      <c r="K119" s="17"/>
      <c r="L119" s="17"/>
    </row>
    <row r="120" ht="16.5" customHeight="1">
      <c r="B120" s="36">
        <v>46097.0</v>
      </c>
      <c r="C120" s="15"/>
      <c r="D120" s="41" t="s">
        <v>495</v>
      </c>
      <c r="E120" s="15"/>
      <c r="F120" s="41">
        <v>25.0</v>
      </c>
      <c r="G120" s="16">
        <f t="shared" si="11"/>
        <v>6081.3</v>
      </c>
      <c r="H120" s="16"/>
      <c r="I120" s="17"/>
      <c r="J120" s="17"/>
      <c r="K120" s="17"/>
      <c r="L120" s="17"/>
    </row>
    <row r="121" ht="16.5" customHeight="1">
      <c r="B121" s="36">
        <v>46114.0</v>
      </c>
      <c r="C121" s="15"/>
      <c r="D121" s="41" t="s">
        <v>515</v>
      </c>
      <c r="E121" s="15"/>
      <c r="F121" s="41">
        <v>83.7</v>
      </c>
      <c r="G121" s="16">
        <f t="shared" si="11"/>
        <v>5997.6</v>
      </c>
      <c r="H121" s="16"/>
      <c r="I121" s="17"/>
      <c r="J121" s="17"/>
      <c r="K121" s="17"/>
      <c r="L121" s="17"/>
    </row>
    <row r="122" ht="16.5" customHeight="1">
      <c r="B122" s="36">
        <v>46114.0</v>
      </c>
      <c r="C122" s="15"/>
      <c r="D122" s="15" t="s">
        <v>489</v>
      </c>
      <c r="E122" s="15"/>
      <c r="F122" s="41">
        <v>243.0</v>
      </c>
      <c r="G122" s="16">
        <f t="shared" si="11"/>
        <v>5754.6</v>
      </c>
      <c r="H122" s="16"/>
      <c r="I122" s="17"/>
      <c r="J122" s="17"/>
      <c r="K122" s="17"/>
      <c r="L122" s="17"/>
    </row>
    <row r="123" ht="16.5" customHeight="1">
      <c r="B123" s="36">
        <v>46126.0</v>
      </c>
      <c r="C123" s="15"/>
      <c r="D123" s="41" t="s">
        <v>484</v>
      </c>
      <c r="E123" s="15"/>
      <c r="F123" s="41">
        <v>567.0</v>
      </c>
      <c r="G123" s="16">
        <f t="shared" si="11"/>
        <v>5187.6</v>
      </c>
      <c r="H123" s="16"/>
      <c r="I123" s="17"/>
      <c r="J123" s="17"/>
      <c r="K123" s="17"/>
      <c r="L123" s="17"/>
    </row>
    <row r="124" ht="16.5" customHeight="1">
      <c r="B124" s="36">
        <v>46136.0</v>
      </c>
      <c r="C124" s="15"/>
      <c r="D124" s="41" t="s">
        <v>516</v>
      </c>
      <c r="E124" s="15"/>
      <c r="F124" s="41">
        <v>81.0</v>
      </c>
      <c r="G124" s="16">
        <f t="shared" si="11"/>
        <v>5106.6</v>
      </c>
      <c r="H124" s="16"/>
      <c r="I124" s="17"/>
      <c r="J124" s="17"/>
      <c r="K124" s="17"/>
      <c r="L124" s="17"/>
    </row>
    <row r="125" ht="16.5" customHeight="1">
      <c r="B125" s="36">
        <v>46148.0</v>
      </c>
      <c r="C125" s="15"/>
      <c r="D125" s="41" t="s">
        <v>517</v>
      </c>
      <c r="E125" s="15"/>
      <c r="F125" s="41">
        <v>90.0</v>
      </c>
      <c r="G125" s="16">
        <f t="shared" si="11"/>
        <v>5016.6</v>
      </c>
      <c r="H125" s="16"/>
      <c r="I125" s="17"/>
      <c r="J125" s="17"/>
      <c r="K125" s="17"/>
      <c r="L125" s="17"/>
    </row>
    <row r="126" ht="16.5" customHeight="1">
      <c r="B126" s="36">
        <v>46163.0</v>
      </c>
      <c r="C126" s="15"/>
      <c r="D126" s="41" t="s">
        <v>518</v>
      </c>
      <c r="E126" s="15"/>
      <c r="F126" s="41">
        <v>81.0</v>
      </c>
      <c r="G126" s="16">
        <f t="shared" si="11"/>
        <v>4935.6</v>
      </c>
      <c r="H126" s="16"/>
      <c r="I126" s="17"/>
      <c r="J126" s="17"/>
      <c r="K126" s="17"/>
      <c r="L126" s="17"/>
    </row>
    <row r="127" ht="16.5" customHeight="1">
      <c r="B127" s="36">
        <v>46170.0</v>
      </c>
      <c r="C127" s="15"/>
      <c r="D127" s="41" t="s">
        <v>519</v>
      </c>
      <c r="E127" s="15"/>
      <c r="F127" s="41">
        <v>162.0</v>
      </c>
      <c r="G127" s="16">
        <f t="shared" si="11"/>
        <v>4773.6</v>
      </c>
      <c r="H127" s="16"/>
      <c r="I127" s="17"/>
      <c r="J127" s="17"/>
      <c r="K127" s="17"/>
      <c r="L127" s="17"/>
    </row>
    <row r="128" ht="16.5" customHeight="1">
      <c r="B128" s="36">
        <v>46196.0</v>
      </c>
      <c r="C128" s="15"/>
      <c r="D128" s="41" t="s">
        <v>520</v>
      </c>
      <c r="E128" s="15"/>
      <c r="F128" s="41">
        <v>83.7</v>
      </c>
      <c r="G128" s="16">
        <f t="shared" si="11"/>
        <v>4689.9</v>
      </c>
      <c r="H128" s="16"/>
      <c r="I128" s="17"/>
      <c r="J128" s="17"/>
      <c r="K128" s="17"/>
      <c r="L128" s="17"/>
    </row>
    <row r="129" ht="16.5" customHeight="1">
      <c r="B129" s="36">
        <v>46246.0</v>
      </c>
      <c r="C129" s="15"/>
      <c r="D129" s="41" t="s">
        <v>510</v>
      </c>
      <c r="E129" s="15"/>
      <c r="F129" s="41">
        <v>40.0</v>
      </c>
      <c r="G129" s="16">
        <f t="shared" si="11"/>
        <v>4649.9</v>
      </c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E2"/>
  </mergeCells>
  <printOptions/>
  <pageMargins bottom="0.75" footer="0.0" header="0.0" left="0.7" right="0.7" top="0.7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7.86"/>
    <col customWidth="1" min="5" max="5" width="9.0"/>
    <col customWidth="1" min="6" max="6" width="8.71"/>
    <col customWidth="1" min="7" max="9" width="9.0"/>
    <col customWidth="1" min="10" max="13" width="8.71"/>
    <col customWidth="1" min="14" max="14" width="13.29"/>
    <col customWidth="1" min="15" max="15" width="8.71"/>
    <col customWidth="1" min="16" max="16" width="15.57"/>
    <col customWidth="1" min="17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81" t="s">
        <v>521</v>
      </c>
      <c r="C2" s="82"/>
      <c r="D2" s="82"/>
      <c r="E2" s="82"/>
      <c r="F2" s="83"/>
      <c r="G2" s="83"/>
      <c r="H2" s="83">
        <v>187.0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45559.0</v>
      </c>
      <c r="C4" s="15"/>
      <c r="D4" s="15" t="s">
        <v>522</v>
      </c>
      <c r="E4" s="15">
        <v>800.0</v>
      </c>
      <c r="F4" s="15"/>
      <c r="G4" s="16">
        <v>800.0</v>
      </c>
      <c r="H4" s="16"/>
      <c r="I4" s="17"/>
      <c r="J4" s="17">
        <v>50.0</v>
      </c>
      <c r="K4" s="17"/>
      <c r="L4" s="17" t="s">
        <v>523</v>
      </c>
    </row>
    <row r="5" ht="16.5" customHeight="1">
      <c r="B5" s="14">
        <v>45560.0</v>
      </c>
      <c r="C5" s="15"/>
      <c r="D5" s="15" t="s">
        <v>262</v>
      </c>
      <c r="E5" s="15"/>
      <c r="F5" s="15">
        <v>0.2</v>
      </c>
      <c r="G5" s="16">
        <f t="shared" ref="G5:G14" si="1">G4+E5-F5</f>
        <v>799.8</v>
      </c>
      <c r="H5" s="16"/>
      <c r="I5" s="17"/>
      <c r="J5" s="17"/>
      <c r="K5" s="17"/>
      <c r="L5" s="17"/>
      <c r="M5" s="20" t="s">
        <v>524</v>
      </c>
    </row>
    <row r="6" ht="16.5" customHeight="1">
      <c r="B6" s="14">
        <v>45567.0</v>
      </c>
      <c r="C6" s="15"/>
      <c r="D6" s="15" t="s">
        <v>397</v>
      </c>
      <c r="E6" s="15"/>
      <c r="F6" s="15">
        <v>21.0</v>
      </c>
      <c r="G6" s="16">
        <f t="shared" si="1"/>
        <v>778.8</v>
      </c>
      <c r="H6" s="16"/>
      <c r="I6" s="17"/>
      <c r="J6" s="17"/>
      <c r="K6" s="17"/>
      <c r="L6" s="17"/>
    </row>
    <row r="7" ht="16.5" customHeight="1">
      <c r="B7" s="14">
        <v>45590.0</v>
      </c>
      <c r="C7" s="15"/>
      <c r="D7" s="15" t="s">
        <v>397</v>
      </c>
      <c r="E7" s="15"/>
      <c r="F7" s="15">
        <v>112.0</v>
      </c>
      <c r="G7" s="16">
        <f t="shared" si="1"/>
        <v>666.8</v>
      </c>
      <c r="H7" s="16"/>
      <c r="I7" s="17"/>
      <c r="J7" s="17"/>
      <c r="K7" s="17"/>
      <c r="L7" s="17"/>
    </row>
    <row r="8" ht="16.5" customHeight="1">
      <c r="B8" s="14">
        <v>45593.0</v>
      </c>
      <c r="C8" s="15"/>
      <c r="D8" s="15" t="s">
        <v>397</v>
      </c>
      <c r="E8" s="15"/>
      <c r="F8" s="15">
        <v>56.0</v>
      </c>
      <c r="G8" s="16">
        <f t="shared" si="1"/>
        <v>610.8</v>
      </c>
      <c r="H8" s="16"/>
      <c r="I8" s="17"/>
      <c r="J8" s="17"/>
      <c r="K8" s="17"/>
      <c r="L8" s="17"/>
    </row>
    <row r="9" ht="16.5" customHeight="1">
      <c r="B9" s="14">
        <v>45593.0</v>
      </c>
      <c r="C9" s="15"/>
      <c r="D9" s="15" t="s">
        <v>397</v>
      </c>
      <c r="E9" s="15"/>
      <c r="F9" s="15">
        <v>8.0</v>
      </c>
      <c r="G9" s="16">
        <f t="shared" si="1"/>
        <v>602.8</v>
      </c>
      <c r="H9" s="16"/>
      <c r="I9" s="17"/>
      <c r="J9" s="17"/>
      <c r="K9" s="17"/>
      <c r="L9" s="17" t="s">
        <v>525</v>
      </c>
    </row>
    <row r="10" ht="16.5" customHeight="1">
      <c r="B10" s="14">
        <v>45607.0</v>
      </c>
      <c r="C10" s="15"/>
      <c r="D10" s="15" t="s">
        <v>397</v>
      </c>
      <c r="E10" s="15"/>
      <c r="F10" s="15">
        <v>231.0</v>
      </c>
      <c r="G10" s="16">
        <f t="shared" si="1"/>
        <v>371.8</v>
      </c>
      <c r="H10" s="16"/>
      <c r="I10" s="17"/>
      <c r="J10" s="17"/>
      <c r="K10" s="17"/>
      <c r="L10" s="17"/>
      <c r="M10" s="20" t="s">
        <v>526</v>
      </c>
    </row>
    <row r="11" ht="16.5" customHeight="1">
      <c r="B11" s="14">
        <v>45608.0</v>
      </c>
      <c r="C11" s="15"/>
      <c r="D11" s="15" t="s">
        <v>276</v>
      </c>
      <c r="E11" s="15">
        <v>800.0</v>
      </c>
      <c r="F11" s="15"/>
      <c r="G11" s="16">
        <f t="shared" si="1"/>
        <v>1171.8</v>
      </c>
      <c r="H11" s="16"/>
      <c r="I11" s="17"/>
      <c r="J11" s="17"/>
      <c r="K11" s="17"/>
      <c r="L11" s="17"/>
    </row>
    <row r="12" ht="16.5" customHeight="1">
      <c r="B12" s="14">
        <v>45650.0</v>
      </c>
      <c r="C12" s="15"/>
      <c r="D12" s="17" t="s">
        <v>527</v>
      </c>
      <c r="E12" s="15"/>
      <c r="F12" s="15">
        <v>252.0</v>
      </c>
      <c r="G12" s="16">
        <f t="shared" si="1"/>
        <v>919.8</v>
      </c>
      <c r="H12" s="16"/>
      <c r="I12" s="17"/>
      <c r="J12" s="17"/>
      <c r="K12" s="17"/>
      <c r="L12" s="17"/>
    </row>
    <row r="13" ht="16.5" customHeight="1">
      <c r="B13" s="14">
        <v>45652.0</v>
      </c>
      <c r="C13" s="15"/>
      <c r="D13" s="15" t="s">
        <v>397</v>
      </c>
      <c r="E13" s="15"/>
      <c r="F13" s="15">
        <v>441.0</v>
      </c>
      <c r="G13" s="16">
        <f t="shared" si="1"/>
        <v>478.8</v>
      </c>
      <c r="H13" s="16"/>
      <c r="I13" s="17"/>
      <c r="J13" s="17"/>
      <c r="K13" s="17"/>
      <c r="L13" s="17"/>
    </row>
    <row r="14" ht="16.5" customHeight="1">
      <c r="B14" s="14">
        <v>45674.0</v>
      </c>
      <c r="C14" s="15"/>
      <c r="D14" s="15" t="s">
        <v>397</v>
      </c>
      <c r="E14" s="15"/>
      <c r="F14" s="15">
        <v>413.0</v>
      </c>
      <c r="G14" s="16">
        <f t="shared" si="1"/>
        <v>65.8</v>
      </c>
      <c r="H14" s="16"/>
      <c r="I14" s="17"/>
      <c r="J14" s="17"/>
      <c r="K14" s="17"/>
      <c r="L14" s="17"/>
    </row>
    <row r="15" ht="16.5" customHeight="1">
      <c r="B15" s="14">
        <v>45674.0</v>
      </c>
      <c r="C15" s="15"/>
      <c r="D15" s="15" t="s">
        <v>147</v>
      </c>
      <c r="E15" s="15"/>
      <c r="F15" s="15"/>
      <c r="G15" s="16">
        <v>1660.0</v>
      </c>
      <c r="H15" s="16"/>
      <c r="I15" s="17"/>
      <c r="J15" s="17"/>
      <c r="K15" s="17"/>
      <c r="L15" s="17">
        <v>413.0</v>
      </c>
    </row>
    <row r="16" ht="16.5" customHeight="1">
      <c r="B16" s="14">
        <v>45714.0</v>
      </c>
      <c r="C16" s="15" t="s">
        <v>69</v>
      </c>
      <c r="D16" s="15" t="s">
        <v>276</v>
      </c>
      <c r="E16" s="15">
        <v>800.0</v>
      </c>
      <c r="F16" s="15"/>
      <c r="G16" s="16">
        <f>G15+E16</f>
        <v>2460</v>
      </c>
      <c r="H16" s="16"/>
      <c r="I16" s="17"/>
      <c r="J16" s="17"/>
      <c r="K16" s="17"/>
      <c r="L16" s="17"/>
    </row>
    <row r="17" ht="16.5" customHeight="1">
      <c r="B17" s="14">
        <v>45716.0</v>
      </c>
      <c r="C17" s="15"/>
      <c r="D17" s="17" t="s">
        <v>397</v>
      </c>
      <c r="E17" s="15"/>
      <c r="F17" s="15">
        <v>236.0</v>
      </c>
      <c r="G17" s="16">
        <f t="shared" ref="G17:G18" si="2">G16-F17</f>
        <v>2224</v>
      </c>
      <c r="H17" s="16"/>
      <c r="I17" s="17"/>
      <c r="J17" s="17"/>
      <c r="K17" s="17"/>
      <c r="L17" s="17">
        <v>236.0</v>
      </c>
    </row>
    <row r="18" ht="16.5" customHeight="1">
      <c r="B18" s="14">
        <v>45722.0</v>
      </c>
      <c r="C18" s="15"/>
      <c r="D18" s="17" t="s">
        <v>397</v>
      </c>
      <c r="E18" s="15"/>
      <c r="F18" s="15">
        <v>176.4</v>
      </c>
      <c r="G18" s="16">
        <f t="shared" si="2"/>
        <v>2047.6</v>
      </c>
      <c r="H18" s="16"/>
      <c r="I18" s="17"/>
      <c r="J18" s="17"/>
      <c r="K18" s="17"/>
      <c r="L18" s="17"/>
    </row>
    <row r="19" ht="16.5" customHeight="1">
      <c r="B19" s="14">
        <v>45742.0</v>
      </c>
      <c r="C19" s="15" t="s">
        <v>14</v>
      </c>
      <c r="D19" s="15"/>
      <c r="E19" s="15"/>
      <c r="F19" s="15"/>
      <c r="G19" s="16">
        <v>2110.0</v>
      </c>
      <c r="H19" s="16"/>
      <c r="I19" s="17"/>
      <c r="J19" s="17"/>
      <c r="K19" s="17"/>
      <c r="L19" s="17">
        <v>176.4</v>
      </c>
    </row>
    <row r="20" ht="16.5" customHeight="1">
      <c r="B20" s="14">
        <v>45748.0</v>
      </c>
      <c r="C20" s="15"/>
      <c r="D20" s="17" t="s">
        <v>397</v>
      </c>
      <c r="E20" s="15"/>
      <c r="F20" s="15">
        <v>441.0</v>
      </c>
      <c r="G20" s="16">
        <f t="shared" ref="G20:G21" si="3">G19+E20-F20</f>
        <v>1669</v>
      </c>
      <c r="H20" s="16"/>
      <c r="I20" s="17"/>
      <c r="J20" s="17"/>
      <c r="K20" s="17"/>
      <c r="L20" s="17"/>
    </row>
    <row r="21" ht="16.5" customHeight="1">
      <c r="B21" s="14">
        <v>45762.0</v>
      </c>
      <c r="C21" s="15"/>
      <c r="D21" s="17" t="s">
        <v>397</v>
      </c>
      <c r="E21" s="15"/>
      <c r="F21" s="15">
        <v>441.0</v>
      </c>
      <c r="G21" s="16">
        <f t="shared" si="3"/>
        <v>1228</v>
      </c>
      <c r="H21" s="16"/>
      <c r="I21" s="17"/>
      <c r="J21" s="17"/>
      <c r="K21" s="17"/>
      <c r="L21" s="17"/>
    </row>
    <row r="22" ht="16.5" customHeight="1">
      <c r="B22" s="14">
        <v>45777.0</v>
      </c>
      <c r="C22" s="15" t="s">
        <v>14</v>
      </c>
      <c r="D22" s="17"/>
      <c r="E22" s="15"/>
      <c r="F22" s="15"/>
      <c r="G22" s="16">
        <v>1250.0</v>
      </c>
      <c r="H22" s="16"/>
      <c r="I22" s="17"/>
      <c r="J22" s="17"/>
      <c r="K22" s="17"/>
      <c r="L22" s="17">
        <v>882.0</v>
      </c>
    </row>
    <row r="23" ht="16.5" customHeight="1">
      <c r="B23" s="14">
        <v>45807.0</v>
      </c>
      <c r="C23" s="15" t="s">
        <v>14</v>
      </c>
      <c r="D23" s="17"/>
      <c r="E23" s="15"/>
      <c r="F23" s="15"/>
      <c r="G23" s="16">
        <v>1250.0</v>
      </c>
      <c r="H23" s="16"/>
      <c r="I23" s="17"/>
      <c r="J23" s="17"/>
      <c r="K23" s="17"/>
      <c r="L23" s="17"/>
    </row>
    <row r="24" ht="16.5" customHeight="1">
      <c r="B24" s="14">
        <v>45812.0</v>
      </c>
      <c r="C24" s="15"/>
      <c r="D24" s="17" t="s">
        <v>397</v>
      </c>
      <c r="E24" s="15"/>
      <c r="F24" s="15">
        <v>189.0</v>
      </c>
      <c r="G24" s="16">
        <f t="shared" ref="G24:G28" si="4">G23+E24-F24</f>
        <v>1061</v>
      </c>
      <c r="H24" s="16"/>
      <c r="I24" s="17"/>
      <c r="J24" s="17"/>
      <c r="K24" s="17"/>
      <c r="L24" s="17"/>
    </row>
    <row r="25" ht="16.5" customHeight="1">
      <c r="B25" s="14">
        <v>45819.0</v>
      </c>
      <c r="C25" s="15"/>
      <c r="D25" s="17" t="s">
        <v>397</v>
      </c>
      <c r="E25" s="15"/>
      <c r="F25" s="15">
        <v>46.55</v>
      </c>
      <c r="G25" s="16">
        <f t="shared" si="4"/>
        <v>1014.45</v>
      </c>
      <c r="H25" s="16"/>
      <c r="I25" s="17"/>
      <c r="J25" s="17"/>
      <c r="K25" s="17"/>
      <c r="L25" s="17"/>
    </row>
    <row r="26" ht="16.5" customHeight="1">
      <c r="B26" s="14">
        <v>45821.0</v>
      </c>
      <c r="C26" s="15"/>
      <c r="D26" s="17" t="s">
        <v>397</v>
      </c>
      <c r="E26" s="15"/>
      <c r="F26" s="15">
        <v>189.0</v>
      </c>
      <c r="G26" s="16">
        <f t="shared" si="4"/>
        <v>825.45</v>
      </c>
      <c r="H26" s="16"/>
      <c r="I26" s="17"/>
      <c r="J26" s="17"/>
      <c r="K26" s="17"/>
      <c r="L26" s="17"/>
    </row>
    <row r="27" ht="16.5" customHeight="1">
      <c r="B27" s="14">
        <v>45825.0</v>
      </c>
      <c r="C27" s="15" t="s">
        <v>69</v>
      </c>
      <c r="D27" s="15"/>
      <c r="E27" s="15">
        <v>1600.0</v>
      </c>
      <c r="F27" s="15"/>
      <c r="G27" s="16">
        <f t="shared" si="4"/>
        <v>2425.45</v>
      </c>
      <c r="H27" s="16"/>
      <c r="I27" s="17"/>
      <c r="J27" s="17"/>
      <c r="K27" s="17"/>
      <c r="L27" s="17"/>
      <c r="N27" s="20" t="s">
        <v>532</v>
      </c>
      <c r="O27" s="20" t="s">
        <v>6</v>
      </c>
      <c r="P27" s="20" t="s">
        <v>533</v>
      </c>
      <c r="Q27" s="20" t="s">
        <v>428</v>
      </c>
    </row>
    <row r="28" ht="16.5" customHeight="1">
      <c r="B28" s="14">
        <v>45826.0</v>
      </c>
      <c r="C28" s="15" t="s">
        <v>69</v>
      </c>
      <c r="D28" s="15"/>
      <c r="E28" s="15">
        <v>1200.0</v>
      </c>
      <c r="F28" s="15"/>
      <c r="G28" s="16">
        <f t="shared" si="4"/>
        <v>3625.45</v>
      </c>
      <c r="H28" s="16"/>
      <c r="I28" s="17"/>
      <c r="J28" s="17"/>
      <c r="K28" s="17"/>
      <c r="L28" s="17">
        <v>424.55</v>
      </c>
      <c r="N28" s="151"/>
    </row>
    <row r="29" ht="16.5" customHeight="1">
      <c r="B29" s="14">
        <v>45839.0</v>
      </c>
      <c r="C29" s="15" t="s">
        <v>14</v>
      </c>
      <c r="D29" s="15"/>
      <c r="E29" s="15"/>
      <c r="F29" s="15"/>
      <c r="G29" s="16">
        <v>3690.0</v>
      </c>
      <c r="H29" s="16"/>
      <c r="I29" s="17"/>
      <c r="J29" s="17"/>
      <c r="K29" s="17"/>
      <c r="L29" s="17"/>
      <c r="N29" s="151">
        <v>45895.0</v>
      </c>
      <c r="O29" s="20" t="s">
        <v>62</v>
      </c>
      <c r="P29" s="20" t="s">
        <v>534</v>
      </c>
      <c r="Q29" s="20">
        <v>30.0</v>
      </c>
    </row>
    <row r="30" ht="16.5" customHeight="1">
      <c r="B30" s="14">
        <v>45881.0</v>
      </c>
      <c r="C30" s="15" t="s">
        <v>14</v>
      </c>
      <c r="D30" s="15"/>
      <c r="E30" s="15"/>
      <c r="F30" s="15"/>
      <c r="G30" s="16">
        <v>3690.0</v>
      </c>
      <c r="H30" s="16"/>
      <c r="I30" s="17"/>
      <c r="J30" s="17"/>
      <c r="K30" s="17"/>
      <c r="L30" s="17"/>
      <c r="N30" s="151"/>
    </row>
    <row r="31" ht="16.5" customHeight="1">
      <c r="B31" s="14">
        <v>45895.0</v>
      </c>
      <c r="C31" s="19" t="s">
        <v>62</v>
      </c>
      <c r="D31" s="19"/>
      <c r="E31" s="19">
        <v>6000.0</v>
      </c>
      <c r="F31" s="15"/>
      <c r="G31" s="16"/>
      <c r="H31" s="16"/>
      <c r="I31" s="17"/>
      <c r="J31" s="17"/>
      <c r="K31" s="17"/>
      <c r="L31" s="17"/>
    </row>
    <row r="32" ht="16.5" customHeight="1">
      <c r="B32" s="14">
        <v>45902.0</v>
      </c>
      <c r="C32" s="15" t="s">
        <v>14</v>
      </c>
      <c r="D32" s="15"/>
      <c r="E32" s="15"/>
      <c r="F32" s="15"/>
      <c r="G32" s="16">
        <v>3690.0</v>
      </c>
      <c r="H32" s="16"/>
      <c r="I32" s="17"/>
      <c r="J32" s="17"/>
      <c r="K32" s="17"/>
      <c r="L32" s="17"/>
    </row>
    <row r="33" ht="16.5" customHeight="1">
      <c r="B33" s="14">
        <v>45917.0</v>
      </c>
      <c r="C33" s="15"/>
      <c r="D33" s="15" t="s">
        <v>397</v>
      </c>
      <c r="E33" s="15"/>
      <c r="F33" s="15">
        <v>126.0</v>
      </c>
      <c r="G33" s="16">
        <f t="shared" ref="G33:G35" si="5">G32+E33-F33</f>
        <v>3564</v>
      </c>
      <c r="H33" s="16"/>
      <c r="I33" s="17"/>
      <c r="J33" s="17"/>
      <c r="K33" s="17"/>
      <c r="L33" s="17"/>
    </row>
    <row r="34" ht="16.5" customHeight="1">
      <c r="B34" s="14">
        <v>45919.0</v>
      </c>
      <c r="C34" s="15"/>
      <c r="D34" s="15" t="s">
        <v>397</v>
      </c>
      <c r="E34" s="15"/>
      <c r="F34" s="15">
        <v>287.0</v>
      </c>
      <c r="G34" s="16">
        <f t="shared" si="5"/>
        <v>3277</v>
      </c>
      <c r="H34" s="16"/>
      <c r="I34" s="17"/>
      <c r="J34" s="17"/>
      <c r="K34" s="17"/>
      <c r="L34" s="17"/>
    </row>
    <row r="35" ht="16.5" customHeight="1">
      <c r="B35" s="14">
        <v>45930.0</v>
      </c>
      <c r="C35" s="15"/>
      <c r="D35" s="15" t="s">
        <v>397</v>
      </c>
      <c r="E35" s="15"/>
      <c r="F35" s="15">
        <v>630.0</v>
      </c>
      <c r="G35" s="16">
        <f t="shared" si="5"/>
        <v>2647</v>
      </c>
      <c r="H35" s="16"/>
      <c r="I35" s="17"/>
      <c r="J35" s="17"/>
      <c r="K35" s="17"/>
      <c r="L35" s="17">
        <v>1043.0</v>
      </c>
    </row>
    <row r="36" ht="16.5" customHeight="1">
      <c r="B36" s="14">
        <v>45961.0</v>
      </c>
      <c r="C36" s="15" t="s">
        <v>14</v>
      </c>
      <c r="D36" s="15"/>
      <c r="E36" s="15"/>
      <c r="F36" s="15"/>
      <c r="G36" s="16">
        <v>2710.0</v>
      </c>
      <c r="H36" s="16"/>
      <c r="I36" s="17"/>
      <c r="J36" s="17"/>
      <c r="K36" s="17"/>
      <c r="L36" s="17"/>
    </row>
    <row r="37" ht="16.5" customHeight="1">
      <c r="B37" s="14">
        <v>45993.0</v>
      </c>
      <c r="C37" s="15" t="s">
        <v>14</v>
      </c>
      <c r="D37" s="15"/>
      <c r="E37" s="15"/>
      <c r="F37" s="15"/>
      <c r="G37" s="16">
        <v>2710.0</v>
      </c>
      <c r="H37" s="16"/>
      <c r="I37" s="17"/>
      <c r="J37" s="17"/>
      <c r="K37" s="17"/>
      <c r="L37" s="17"/>
    </row>
    <row r="38" ht="16.5" customHeight="1">
      <c r="B38" s="14">
        <v>46024.0</v>
      </c>
      <c r="C38" s="15" t="s">
        <v>14</v>
      </c>
      <c r="D38" s="15"/>
      <c r="E38" s="15"/>
      <c r="F38" s="15"/>
      <c r="G38" s="16">
        <v>2710.0</v>
      </c>
      <c r="H38" s="16"/>
      <c r="I38" s="17"/>
      <c r="J38" s="17"/>
      <c r="K38" s="17"/>
      <c r="L38" s="17"/>
    </row>
    <row r="39" ht="16.5" customHeight="1">
      <c r="B39" s="14">
        <v>46036.0</v>
      </c>
      <c r="C39" s="15"/>
      <c r="D39" s="15" t="s">
        <v>535</v>
      </c>
      <c r="E39" s="15"/>
      <c r="F39" s="15">
        <v>89.6</v>
      </c>
      <c r="G39" s="16">
        <f>G38+E39-F39</f>
        <v>2620.4</v>
      </c>
      <c r="H39" s="16"/>
      <c r="I39" s="17"/>
      <c r="J39" s="17"/>
      <c r="K39" s="17"/>
      <c r="L39" s="17"/>
    </row>
    <row r="40" ht="16.5" customHeight="1">
      <c r="B40" s="14">
        <v>46052.0</v>
      </c>
      <c r="C40" s="15" t="s">
        <v>14</v>
      </c>
      <c r="D40" s="15"/>
      <c r="E40" s="15"/>
      <c r="F40" s="15"/>
      <c r="G40" s="16">
        <v>2620.0</v>
      </c>
      <c r="H40" s="16"/>
      <c r="I40" s="17"/>
      <c r="J40" s="17"/>
      <c r="K40" s="17"/>
      <c r="L40" s="17">
        <v>89.6</v>
      </c>
    </row>
    <row r="41" ht="16.5" customHeight="1">
      <c r="B41" s="36">
        <v>46140.0</v>
      </c>
      <c r="C41" s="41" t="s">
        <v>147</v>
      </c>
      <c r="D41" s="41" t="s">
        <v>325</v>
      </c>
      <c r="E41" s="15"/>
      <c r="F41" s="15"/>
      <c r="G41" s="37">
        <v>8620.0</v>
      </c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A45" s="38"/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22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  <c r="L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5"/>
      <c r="K106" s="17"/>
      <c r="L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7"/>
      <c r="D115" s="17"/>
      <c r="E115" s="15"/>
      <c r="F115" s="17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  <c r="L183" s="17"/>
    </row>
    <row r="184" ht="16.5" customHeight="1">
      <c r="B184" s="14"/>
      <c r="C184" s="15"/>
      <c r="D184" s="15"/>
      <c r="E184" s="15"/>
      <c r="F184" s="15"/>
      <c r="G184" s="16"/>
      <c r="H184" s="16"/>
      <c r="I184" s="17"/>
      <c r="J184" s="17"/>
      <c r="K184" s="17"/>
      <c r="L184" s="17"/>
    </row>
    <row r="185" ht="16.5" customHeight="1">
      <c r="B185" s="14"/>
      <c r="C185" s="15"/>
      <c r="D185" s="15"/>
      <c r="E185" s="15"/>
      <c r="F185" s="15"/>
      <c r="G185" s="16"/>
      <c r="H185" s="16"/>
      <c r="I185" s="17"/>
      <c r="J185" s="17"/>
      <c r="K185" s="17"/>
      <c r="L185" s="17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E2"/>
  </mergeCells>
  <printOptions/>
  <pageMargins bottom="0.75" footer="0.0" header="0.0" left="0.7" right="0.7" top="0.7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9.29"/>
    <col customWidth="1" min="4" max="4" width="28.71"/>
    <col customWidth="1" min="5" max="5" width="9.0"/>
    <col customWidth="1" min="6" max="6" width="8.71"/>
    <col customWidth="1" min="7" max="9" width="9.0"/>
    <col customWidth="1" min="10" max="10" width="8.71"/>
    <col customWidth="1" min="11" max="11" width="14.29"/>
    <col customWidth="1" min="12" max="12" width="23.57"/>
    <col customWidth="1" min="13" max="13" width="8.71"/>
    <col customWidth="1" min="14" max="14" width="9.86"/>
    <col customWidth="1" min="15" max="15" width="8.71"/>
    <col customWidth="1" min="16" max="16" width="13.57"/>
    <col customWidth="1" min="17" max="26" width="8.71"/>
  </cols>
  <sheetData>
    <row r="1" ht="5.25" customHeight="1">
      <c r="B1" s="1"/>
      <c r="C1" s="2"/>
      <c r="E1" s="33"/>
      <c r="G1" s="4"/>
      <c r="H1" s="4"/>
      <c r="I1" s="3"/>
      <c r="K1" s="4"/>
    </row>
    <row r="2" ht="35.25" customHeight="1">
      <c r="B2" s="5" t="s">
        <v>528</v>
      </c>
      <c r="I2" s="5"/>
      <c r="K2" s="4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50" t="s">
        <v>13</v>
      </c>
      <c r="L3" s="13"/>
    </row>
    <row r="4" ht="16.5" customHeight="1">
      <c r="B4" s="14">
        <v>45546.0</v>
      </c>
      <c r="C4" s="15" t="s">
        <v>24</v>
      </c>
      <c r="D4" s="15" t="s">
        <v>529</v>
      </c>
      <c r="E4" s="34">
        <v>800.0</v>
      </c>
      <c r="F4" s="15"/>
      <c r="G4" s="16">
        <v>800.0</v>
      </c>
      <c r="H4" s="16">
        <v>9700.0</v>
      </c>
      <c r="I4" s="17">
        <v>0.97</v>
      </c>
      <c r="J4" s="17">
        <v>50.0</v>
      </c>
      <c r="K4" s="16">
        <v>10100.0</v>
      </c>
      <c r="L4" s="17"/>
      <c r="M4" s="20" t="s">
        <v>530</v>
      </c>
    </row>
    <row r="5" ht="16.5" customHeight="1">
      <c r="B5" s="14">
        <v>45546.0</v>
      </c>
      <c r="C5" s="15"/>
      <c r="D5" s="15" t="s">
        <v>531</v>
      </c>
      <c r="E5" s="34"/>
      <c r="F5" s="15">
        <v>299.2</v>
      </c>
      <c r="G5" s="16">
        <f t="shared" ref="G5:G13" si="1">G4+E5-F5</f>
        <v>500.8</v>
      </c>
      <c r="H5" s="16"/>
      <c r="I5" s="17"/>
      <c r="J5" s="17"/>
      <c r="K5" s="16"/>
      <c r="L5" s="17"/>
    </row>
    <row r="6" ht="16.5" customHeight="1">
      <c r="B6" s="14">
        <v>45567.0</v>
      </c>
      <c r="C6" s="15"/>
      <c r="D6" s="15" t="s">
        <v>398</v>
      </c>
      <c r="E6" s="34"/>
      <c r="F6" s="15">
        <v>22.0</v>
      </c>
      <c r="G6" s="16">
        <f t="shared" si="1"/>
        <v>478.8</v>
      </c>
      <c r="H6" s="16"/>
      <c r="I6" s="17"/>
      <c r="J6" s="17"/>
      <c r="K6" s="16"/>
      <c r="L6" s="17"/>
    </row>
    <row r="7" ht="16.5" customHeight="1">
      <c r="B7" s="14"/>
      <c r="C7" s="15"/>
      <c r="D7" s="15"/>
      <c r="E7" s="34">
        <v>800.0</v>
      </c>
      <c r="F7" s="15"/>
      <c r="G7" s="16">
        <f t="shared" si="1"/>
        <v>1278.8</v>
      </c>
      <c r="H7" s="16"/>
      <c r="I7" s="17"/>
      <c r="J7" s="17"/>
      <c r="K7" s="16"/>
      <c r="L7" s="17"/>
    </row>
    <row r="8" ht="16.5" customHeight="1">
      <c r="B8" s="14">
        <v>45593.0</v>
      </c>
      <c r="C8" s="15"/>
      <c r="D8" s="15" t="s">
        <v>398</v>
      </c>
      <c r="E8" s="34"/>
      <c r="F8" s="15">
        <v>400.0</v>
      </c>
      <c r="G8" s="16">
        <f t="shared" si="1"/>
        <v>878.8</v>
      </c>
      <c r="H8" s="16"/>
      <c r="I8" s="17"/>
      <c r="J8" s="17"/>
      <c r="K8" s="16"/>
      <c r="L8" s="17"/>
    </row>
    <row r="9" ht="16.5" customHeight="1">
      <c r="B9" s="14">
        <v>45596.0</v>
      </c>
      <c r="C9" s="15"/>
      <c r="D9" s="15" t="s">
        <v>398</v>
      </c>
      <c r="E9" s="34"/>
      <c r="F9" s="15">
        <v>160.0</v>
      </c>
      <c r="G9" s="16">
        <f t="shared" si="1"/>
        <v>718.8</v>
      </c>
      <c r="H9" s="16"/>
      <c r="I9" s="17"/>
      <c r="J9" s="17"/>
      <c r="K9" s="16"/>
      <c r="L9" s="17"/>
    </row>
    <row r="10" ht="16.5" customHeight="1">
      <c r="B10" s="14">
        <v>45602.0</v>
      </c>
      <c r="C10" s="15"/>
      <c r="D10" s="15" t="s">
        <v>398</v>
      </c>
      <c r="E10" s="34"/>
      <c r="F10" s="15">
        <v>20.0</v>
      </c>
      <c r="G10" s="16">
        <f t="shared" si="1"/>
        <v>698.8</v>
      </c>
      <c r="H10" s="16"/>
      <c r="I10" s="17"/>
      <c r="J10" s="17"/>
      <c r="K10" s="16"/>
      <c r="L10" s="17"/>
    </row>
    <row r="11" ht="16.5" customHeight="1">
      <c r="B11" s="14">
        <v>45608.0</v>
      </c>
      <c r="C11" s="15"/>
      <c r="D11" s="15" t="s">
        <v>529</v>
      </c>
      <c r="E11" s="34">
        <v>800.0</v>
      </c>
      <c r="F11" s="15"/>
      <c r="G11" s="16">
        <f t="shared" si="1"/>
        <v>1498.8</v>
      </c>
      <c r="H11" s="16"/>
      <c r="I11" s="17"/>
      <c r="J11" s="17"/>
      <c r="K11" s="16"/>
      <c r="L11" s="17"/>
    </row>
    <row r="12" ht="16.5" customHeight="1">
      <c r="B12" s="14">
        <v>45621.0</v>
      </c>
      <c r="C12" s="15"/>
      <c r="D12" s="15" t="s">
        <v>531</v>
      </c>
      <c r="E12" s="34"/>
      <c r="F12" s="15">
        <v>147.22</v>
      </c>
      <c r="G12" s="16">
        <f t="shared" si="1"/>
        <v>1351.58</v>
      </c>
      <c r="H12" s="16"/>
      <c r="I12" s="17"/>
      <c r="J12" s="17"/>
      <c r="K12" s="16"/>
      <c r="L12" s="17"/>
    </row>
    <row r="13" ht="16.5" customHeight="1">
      <c r="B13" s="14">
        <v>45625.0</v>
      </c>
      <c r="C13" s="15"/>
      <c r="D13" s="15" t="s">
        <v>398</v>
      </c>
      <c r="E13" s="34"/>
      <c r="F13" s="15">
        <v>372.0</v>
      </c>
      <c r="G13" s="16">
        <f t="shared" si="1"/>
        <v>979.58</v>
      </c>
      <c r="H13" s="16"/>
      <c r="I13" s="17"/>
      <c r="J13" s="17"/>
      <c r="K13" s="16"/>
      <c r="L13" s="17"/>
    </row>
    <row r="14" ht="16.5" customHeight="1">
      <c r="B14" s="14">
        <v>45628.0</v>
      </c>
      <c r="C14" s="15"/>
      <c r="D14" s="15" t="s">
        <v>529</v>
      </c>
      <c r="E14" s="34">
        <v>800.0</v>
      </c>
      <c r="F14" s="15"/>
      <c r="G14" s="16">
        <f>G13+E14</f>
        <v>1779.58</v>
      </c>
      <c r="H14" s="16"/>
      <c r="I14" s="17"/>
      <c r="J14" s="17"/>
      <c r="K14" s="16"/>
      <c r="L14" s="17"/>
    </row>
    <row r="15" ht="16.5" customHeight="1">
      <c r="B15" s="14">
        <v>45635.0</v>
      </c>
      <c r="C15" s="15"/>
      <c r="D15" s="15" t="s">
        <v>398</v>
      </c>
      <c r="E15" s="34"/>
      <c r="F15" s="15">
        <v>651.0</v>
      </c>
      <c r="G15" s="16">
        <f t="shared" ref="G15:G17" si="2">G14-F15</f>
        <v>1128.58</v>
      </c>
      <c r="H15" s="16"/>
      <c r="I15" s="17"/>
      <c r="J15" s="17"/>
      <c r="K15" s="16"/>
      <c r="L15" s="17"/>
    </row>
    <row r="16" ht="16.5" customHeight="1">
      <c r="B16" s="14">
        <v>45637.0</v>
      </c>
      <c r="C16" s="15"/>
      <c r="D16" s="15" t="s">
        <v>398</v>
      </c>
      <c r="E16" s="34"/>
      <c r="F16" s="15">
        <v>465.0</v>
      </c>
      <c r="G16" s="16">
        <f t="shared" si="2"/>
        <v>663.58</v>
      </c>
      <c r="H16" s="16"/>
      <c r="I16" s="17"/>
      <c r="J16" s="17"/>
      <c r="K16" s="16"/>
      <c r="L16" s="17"/>
    </row>
    <row r="17" ht="16.5" customHeight="1">
      <c r="B17" s="14">
        <v>45642.0</v>
      </c>
      <c r="C17" s="15"/>
      <c r="D17" s="15" t="s">
        <v>398</v>
      </c>
      <c r="E17" s="34"/>
      <c r="F17" s="15">
        <v>372.0</v>
      </c>
      <c r="G17" s="16">
        <f t="shared" si="2"/>
        <v>291.58</v>
      </c>
      <c r="H17" s="16"/>
      <c r="I17" s="17"/>
      <c r="J17" s="17"/>
      <c r="K17" s="16"/>
      <c r="L17" s="17"/>
    </row>
    <row r="18" ht="16.5" customHeight="1">
      <c r="B18" s="14">
        <v>45656.0</v>
      </c>
      <c r="C18" s="15" t="s">
        <v>147</v>
      </c>
      <c r="D18" s="15" t="s">
        <v>398</v>
      </c>
      <c r="E18" s="34"/>
      <c r="F18" s="15">
        <v>558.0</v>
      </c>
      <c r="G18" s="16">
        <v>2165.0</v>
      </c>
      <c r="H18" s="16"/>
      <c r="I18" s="17"/>
      <c r="J18" s="17"/>
      <c r="K18" s="16"/>
      <c r="L18" s="17"/>
    </row>
    <row r="19" ht="16.5" customHeight="1">
      <c r="B19" s="14">
        <v>45665.0</v>
      </c>
      <c r="C19" s="15"/>
      <c r="D19" s="15" t="s">
        <v>531</v>
      </c>
      <c r="E19" s="34"/>
      <c r="F19" s="15">
        <v>256.0</v>
      </c>
      <c r="G19" s="16">
        <f t="shared" ref="G19:G21" si="3">G18-F19</f>
        <v>1909</v>
      </c>
      <c r="H19" s="16"/>
      <c r="I19" s="17"/>
      <c r="J19" s="17"/>
      <c r="K19" s="16"/>
      <c r="L19" s="17"/>
    </row>
    <row r="20" ht="16.5" customHeight="1">
      <c r="B20" s="14">
        <v>45671.0</v>
      </c>
      <c r="C20" s="15"/>
      <c r="D20" s="17" t="s">
        <v>398</v>
      </c>
      <c r="E20" s="34"/>
      <c r="F20" s="15">
        <v>651.0</v>
      </c>
      <c r="G20" s="16">
        <f t="shared" si="3"/>
        <v>1258</v>
      </c>
      <c r="H20" s="16"/>
      <c r="I20" s="17"/>
      <c r="J20" s="17"/>
      <c r="K20" s="16"/>
      <c r="L20" s="17"/>
    </row>
    <row r="21" ht="16.5" customHeight="1">
      <c r="B21" s="14">
        <v>45677.0</v>
      </c>
      <c r="C21" s="15"/>
      <c r="D21" s="17" t="s">
        <v>398</v>
      </c>
      <c r="E21" s="34"/>
      <c r="F21" s="15">
        <v>465.0</v>
      </c>
      <c r="G21" s="16">
        <f t="shared" si="3"/>
        <v>793</v>
      </c>
      <c r="H21" s="16"/>
      <c r="I21" s="17"/>
      <c r="J21" s="17"/>
      <c r="K21" s="16"/>
      <c r="L21" s="17"/>
    </row>
    <row r="22" ht="16.5" customHeight="1">
      <c r="B22" s="14">
        <v>45677.0</v>
      </c>
      <c r="C22" s="15" t="s">
        <v>24</v>
      </c>
      <c r="D22" s="17" t="s">
        <v>276</v>
      </c>
      <c r="E22" s="34">
        <v>1600.0</v>
      </c>
      <c r="F22" s="15"/>
      <c r="G22" s="16">
        <v>2393.0</v>
      </c>
      <c r="H22" s="16"/>
      <c r="I22" s="17"/>
      <c r="J22" s="17"/>
      <c r="K22" s="16"/>
      <c r="L22" s="17"/>
    </row>
    <row r="23" ht="16.5" customHeight="1">
      <c r="B23" s="14">
        <v>45680.0</v>
      </c>
      <c r="C23" s="15"/>
      <c r="D23" s="17" t="s">
        <v>398</v>
      </c>
      <c r="E23" s="34"/>
      <c r="F23" s="15">
        <v>651.0</v>
      </c>
      <c r="G23" s="16">
        <f t="shared" ref="G23:G25" si="4">G22-F23</f>
        <v>1742</v>
      </c>
      <c r="H23" s="16"/>
      <c r="I23" s="17"/>
      <c r="J23" s="17"/>
      <c r="K23" s="16"/>
      <c r="L23" s="17"/>
    </row>
    <row r="24" ht="16.5" customHeight="1">
      <c r="B24" s="14">
        <v>45701.0</v>
      </c>
      <c r="C24" s="15"/>
      <c r="D24" s="17" t="s">
        <v>398</v>
      </c>
      <c r="E24" s="34"/>
      <c r="F24" s="15">
        <v>93.0</v>
      </c>
      <c r="G24" s="16">
        <f t="shared" si="4"/>
        <v>1649</v>
      </c>
      <c r="H24" s="16"/>
      <c r="I24" s="17"/>
      <c r="J24" s="17"/>
      <c r="K24" s="16"/>
      <c r="L24" s="17"/>
    </row>
    <row r="25" ht="16.5" customHeight="1">
      <c r="B25" s="14">
        <v>45707.0</v>
      </c>
      <c r="C25" s="15"/>
      <c r="D25" s="17" t="s">
        <v>531</v>
      </c>
      <c r="E25" s="34"/>
      <c r="F25" s="15">
        <v>255.0</v>
      </c>
      <c r="G25" s="16">
        <f t="shared" si="4"/>
        <v>1394</v>
      </c>
      <c r="H25" s="16"/>
      <c r="I25" s="17"/>
      <c r="J25" s="17"/>
      <c r="K25" s="16"/>
      <c r="L25" s="17"/>
    </row>
    <row r="26" ht="16.5" customHeight="1">
      <c r="B26" s="14">
        <v>45714.0</v>
      </c>
      <c r="C26" s="15" t="s">
        <v>24</v>
      </c>
      <c r="D26" s="15" t="s">
        <v>276</v>
      </c>
      <c r="E26" s="34">
        <v>1600.0</v>
      </c>
      <c r="F26" s="15"/>
      <c r="G26" s="16">
        <f t="shared" ref="G26:G27" si="5">G25+E26</f>
        <v>2994</v>
      </c>
      <c r="H26" s="16"/>
      <c r="I26" s="17"/>
      <c r="J26" s="17"/>
      <c r="K26" s="16"/>
      <c r="L26" s="17"/>
    </row>
    <row r="27" ht="16.5" customHeight="1">
      <c r="B27" s="14">
        <v>45715.0</v>
      </c>
      <c r="C27" s="15"/>
      <c r="D27" s="15" t="s">
        <v>398</v>
      </c>
      <c r="E27" s="34"/>
      <c r="F27" s="15">
        <v>558.0</v>
      </c>
      <c r="G27" s="16">
        <f t="shared" si="5"/>
        <v>2994</v>
      </c>
      <c r="H27" s="16"/>
      <c r="I27" s="17"/>
      <c r="J27" s="17"/>
      <c r="K27" s="16"/>
      <c r="L27" s="17" t="s">
        <v>536</v>
      </c>
    </row>
    <row r="28" ht="16.5" customHeight="1">
      <c r="B28" s="14">
        <v>45716.0</v>
      </c>
      <c r="C28" s="15"/>
      <c r="D28" s="17" t="s">
        <v>531</v>
      </c>
      <c r="E28" s="34"/>
      <c r="F28" s="15">
        <v>255.0</v>
      </c>
      <c r="G28" s="16">
        <f t="shared" ref="G28:G30" si="6">G27-F28</f>
        <v>2739</v>
      </c>
      <c r="H28" s="16"/>
      <c r="I28" s="17"/>
      <c r="J28" s="17"/>
      <c r="K28" s="16"/>
      <c r="L28" s="17"/>
    </row>
    <row r="29" ht="16.5" customHeight="1">
      <c r="B29" s="14">
        <v>45722.0</v>
      </c>
      <c r="C29" s="15"/>
      <c r="D29" s="15" t="s">
        <v>341</v>
      </c>
      <c r="E29" s="34"/>
      <c r="F29" s="15">
        <v>63.7</v>
      </c>
      <c r="G29" s="16">
        <f t="shared" si="6"/>
        <v>2675.3</v>
      </c>
      <c r="H29" s="16"/>
      <c r="I29" s="17"/>
      <c r="J29" s="17"/>
      <c r="K29" s="16"/>
      <c r="L29" s="17"/>
    </row>
    <row r="30" ht="16.5" customHeight="1">
      <c r="B30" s="14">
        <v>45733.0</v>
      </c>
      <c r="C30" s="15"/>
      <c r="D30" s="15" t="s">
        <v>398</v>
      </c>
      <c r="E30" s="34"/>
      <c r="F30" s="15">
        <v>372.0</v>
      </c>
      <c r="G30" s="16">
        <f t="shared" si="6"/>
        <v>2303.3</v>
      </c>
      <c r="H30" s="16"/>
      <c r="I30" s="17"/>
      <c r="J30" s="17"/>
      <c r="K30" s="16"/>
      <c r="L30" s="17" t="s">
        <v>422</v>
      </c>
    </row>
    <row r="31" ht="16.5" customHeight="1">
      <c r="B31" s="14">
        <v>45742.0</v>
      </c>
      <c r="C31" s="15" t="s">
        <v>14</v>
      </c>
      <c r="D31" s="15"/>
      <c r="E31" s="34"/>
      <c r="F31" s="15"/>
      <c r="G31" s="16">
        <v>1790.0</v>
      </c>
      <c r="H31" s="16"/>
      <c r="I31" s="17"/>
      <c r="J31" s="17"/>
      <c r="K31" s="16"/>
      <c r="L31" s="17"/>
    </row>
    <row r="32" ht="16.5" customHeight="1">
      <c r="B32" s="14">
        <v>45748.0</v>
      </c>
      <c r="C32" s="15"/>
      <c r="D32" s="15" t="s">
        <v>398</v>
      </c>
      <c r="E32" s="34"/>
      <c r="F32" s="15">
        <v>651.0</v>
      </c>
      <c r="G32" s="16">
        <f t="shared" ref="G32:G37" si="7">G31+E32-F32</f>
        <v>1139</v>
      </c>
      <c r="H32" s="16"/>
      <c r="I32" s="17"/>
      <c r="J32" s="17"/>
      <c r="K32" s="16"/>
      <c r="L32" s="17"/>
    </row>
    <row r="33" ht="16.5" customHeight="1">
      <c r="B33" s="14">
        <v>45756.0</v>
      </c>
      <c r="C33" s="15"/>
      <c r="D33" s="15" t="s">
        <v>398</v>
      </c>
      <c r="E33" s="34"/>
      <c r="F33" s="15">
        <v>186.0</v>
      </c>
      <c r="G33" s="16">
        <f t="shared" si="7"/>
        <v>953</v>
      </c>
      <c r="H33" s="16"/>
      <c r="I33" s="17"/>
      <c r="J33" s="17"/>
      <c r="K33" s="16"/>
      <c r="L33" s="17">
        <v>2.0</v>
      </c>
    </row>
    <row r="34" ht="16.5" customHeight="1">
      <c r="B34" s="14">
        <v>45758.0</v>
      </c>
      <c r="C34" s="15" t="s">
        <v>24</v>
      </c>
      <c r="D34" s="15"/>
      <c r="E34" s="34">
        <v>1200.0</v>
      </c>
      <c r="F34" s="17"/>
      <c r="G34" s="16">
        <f t="shared" si="7"/>
        <v>2153</v>
      </c>
      <c r="H34" s="16"/>
      <c r="I34" s="17"/>
      <c r="J34" s="17"/>
      <c r="K34" s="16"/>
      <c r="L34" s="17"/>
    </row>
    <row r="35" ht="16.5" customHeight="1">
      <c r="B35" s="14">
        <v>45761.0</v>
      </c>
      <c r="C35" s="15"/>
      <c r="D35" s="15" t="s">
        <v>398</v>
      </c>
      <c r="E35" s="34"/>
      <c r="F35" s="17">
        <v>186.0</v>
      </c>
      <c r="G35" s="16">
        <f t="shared" si="7"/>
        <v>1967</v>
      </c>
      <c r="H35" s="16"/>
      <c r="I35" s="17"/>
      <c r="J35" s="17"/>
      <c r="K35" s="16"/>
      <c r="L35" s="17">
        <v>2.0</v>
      </c>
    </row>
    <row r="36" ht="16.5" customHeight="1">
      <c r="B36" s="14">
        <v>45762.0</v>
      </c>
      <c r="C36" s="15"/>
      <c r="D36" s="15" t="s">
        <v>398</v>
      </c>
      <c r="E36" s="34"/>
      <c r="F36" s="17">
        <v>465.0</v>
      </c>
      <c r="G36" s="16">
        <f t="shared" si="7"/>
        <v>1502</v>
      </c>
      <c r="H36" s="16"/>
      <c r="I36" s="17"/>
      <c r="J36" s="17"/>
      <c r="K36" s="16"/>
      <c r="L36" s="17">
        <v>5.0</v>
      </c>
    </row>
    <row r="37" ht="16.5" customHeight="1">
      <c r="B37" s="14">
        <v>45770.0</v>
      </c>
      <c r="C37" s="15"/>
      <c r="D37" s="15" t="s">
        <v>398</v>
      </c>
      <c r="E37" s="34"/>
      <c r="F37" s="17">
        <v>279.0</v>
      </c>
      <c r="G37" s="16">
        <f t="shared" si="7"/>
        <v>1223</v>
      </c>
      <c r="H37" s="16"/>
      <c r="I37" s="17"/>
      <c r="J37" s="17"/>
      <c r="K37" s="16"/>
      <c r="L37" s="17">
        <v>2.0</v>
      </c>
    </row>
    <row r="38" ht="16.5" customHeight="1">
      <c r="B38" s="14">
        <v>45777.0</v>
      </c>
      <c r="C38" s="15" t="s">
        <v>14</v>
      </c>
      <c r="D38" s="15"/>
      <c r="E38" s="34"/>
      <c r="F38" s="17"/>
      <c r="G38" s="16">
        <v>1220.0</v>
      </c>
      <c r="H38" s="16"/>
      <c r="I38" s="17"/>
      <c r="J38" s="17"/>
      <c r="K38" s="16"/>
      <c r="L38" s="17"/>
    </row>
    <row r="39" ht="16.5" customHeight="1">
      <c r="B39" s="14">
        <v>45785.0</v>
      </c>
      <c r="C39" s="15"/>
      <c r="D39" s="15"/>
      <c r="E39" s="34">
        <v>3400.0</v>
      </c>
      <c r="F39" s="17"/>
      <c r="G39" s="16">
        <f t="shared" ref="G39:G44" si="8">G38+E39-F39</f>
        <v>4620</v>
      </c>
      <c r="H39" s="16"/>
      <c r="I39" s="17"/>
      <c r="J39" s="17"/>
      <c r="K39" s="16"/>
      <c r="L39" s="17"/>
    </row>
    <row r="40" ht="16.5" customHeight="1">
      <c r="B40" s="14">
        <v>45807.0</v>
      </c>
      <c r="C40" s="15" t="s">
        <v>14</v>
      </c>
      <c r="D40" s="15"/>
      <c r="E40" s="34"/>
      <c r="F40" s="17"/>
      <c r="G40" s="16">
        <f t="shared" si="8"/>
        <v>4620</v>
      </c>
      <c r="H40" s="16"/>
      <c r="I40" s="17"/>
      <c r="J40" s="17"/>
      <c r="K40" s="16"/>
      <c r="L40" s="17"/>
    </row>
    <row r="41" ht="16.5" customHeight="1">
      <c r="B41" s="14">
        <v>45810.0</v>
      </c>
      <c r="C41" s="15"/>
      <c r="D41" s="15" t="s">
        <v>342</v>
      </c>
      <c r="E41" s="34"/>
      <c r="F41" s="17">
        <v>112.0</v>
      </c>
      <c r="G41" s="16">
        <f t="shared" si="8"/>
        <v>4508</v>
      </c>
      <c r="H41" s="16"/>
      <c r="I41" s="17"/>
      <c r="J41" s="17"/>
      <c r="K41" s="16"/>
      <c r="L41" s="17"/>
    </row>
    <row r="42" ht="16.5" customHeight="1">
      <c r="B42" s="14">
        <v>45810.0</v>
      </c>
      <c r="C42" s="15"/>
      <c r="D42" s="15" t="s">
        <v>398</v>
      </c>
      <c r="E42" s="34"/>
      <c r="F42" s="17">
        <v>372.0</v>
      </c>
      <c r="G42" s="16">
        <f t="shared" si="8"/>
        <v>4136</v>
      </c>
      <c r="H42" s="16"/>
      <c r="I42" s="17"/>
      <c r="J42" s="17"/>
      <c r="K42" s="16"/>
      <c r="L42" s="17"/>
    </row>
    <row r="43" ht="16.5" customHeight="1">
      <c r="B43" s="14">
        <v>45812.0</v>
      </c>
      <c r="C43" s="15"/>
      <c r="D43" s="15" t="s">
        <v>398</v>
      </c>
      <c r="E43" s="34"/>
      <c r="F43" s="17">
        <v>186.0</v>
      </c>
      <c r="G43" s="16">
        <f t="shared" si="8"/>
        <v>3950</v>
      </c>
      <c r="H43" s="16"/>
      <c r="I43" s="17"/>
      <c r="J43" s="17"/>
      <c r="K43" s="16"/>
      <c r="L43" s="17"/>
    </row>
    <row r="44" ht="16.5" customHeight="1">
      <c r="B44" s="14">
        <v>45835.0</v>
      </c>
      <c r="C44" s="15"/>
      <c r="D44" s="15" t="s">
        <v>344</v>
      </c>
      <c r="E44" s="34"/>
      <c r="F44" s="17">
        <v>318.5</v>
      </c>
      <c r="G44" s="16">
        <f t="shared" si="8"/>
        <v>3631.5</v>
      </c>
      <c r="H44" s="16"/>
      <c r="I44" s="17"/>
      <c r="J44" s="17"/>
      <c r="K44" s="16"/>
      <c r="L44" s="17"/>
    </row>
    <row r="45" ht="16.5" customHeight="1">
      <c r="B45" s="14">
        <v>45839.0</v>
      </c>
      <c r="C45" s="15" t="s">
        <v>537</v>
      </c>
      <c r="D45" s="15"/>
      <c r="E45" s="34"/>
      <c r="F45" s="17"/>
      <c r="G45" s="16">
        <v>3680.0</v>
      </c>
      <c r="H45" s="16"/>
      <c r="I45" s="17"/>
      <c r="J45" s="17"/>
      <c r="K45" s="16"/>
      <c r="L45" s="17"/>
    </row>
    <row r="46" ht="16.5" customHeight="1">
      <c r="B46" s="14">
        <v>45846.0</v>
      </c>
      <c r="C46" s="15"/>
      <c r="D46" s="15" t="s">
        <v>398</v>
      </c>
      <c r="E46" s="34"/>
      <c r="F46" s="17">
        <v>910.0</v>
      </c>
      <c r="G46" s="16">
        <f t="shared" ref="G46:G50" si="9">G45+E46-F46</f>
        <v>2770</v>
      </c>
      <c r="H46" s="16"/>
      <c r="I46" s="17"/>
      <c r="J46" s="17"/>
      <c r="K46" s="16"/>
      <c r="L46" s="17"/>
    </row>
    <row r="47" ht="16.5" customHeight="1">
      <c r="B47" s="14">
        <v>45855.0</v>
      </c>
      <c r="C47" s="15"/>
      <c r="D47" s="17" t="s">
        <v>344</v>
      </c>
      <c r="E47" s="34"/>
      <c r="F47" s="17">
        <v>254.8</v>
      </c>
      <c r="G47" s="16">
        <f t="shared" si="9"/>
        <v>2515.2</v>
      </c>
      <c r="H47" s="16"/>
      <c r="I47" s="17"/>
      <c r="J47" s="17"/>
      <c r="K47" s="16"/>
      <c r="L47" s="17"/>
    </row>
    <row r="48" ht="16.5" customHeight="1">
      <c r="B48" s="14">
        <v>45870.0</v>
      </c>
      <c r="C48" s="15"/>
      <c r="D48" s="17" t="s">
        <v>344</v>
      </c>
      <c r="E48" s="34"/>
      <c r="F48" s="17">
        <v>254.8</v>
      </c>
      <c r="G48" s="16">
        <f t="shared" si="9"/>
        <v>2260.4</v>
      </c>
      <c r="H48" s="16"/>
      <c r="I48" s="17"/>
      <c r="J48" s="17"/>
      <c r="K48" s="16"/>
      <c r="L48" s="17"/>
    </row>
    <row r="49" ht="16.5" customHeight="1">
      <c r="B49" s="14">
        <v>45877.0</v>
      </c>
      <c r="C49" s="15"/>
      <c r="D49" s="15" t="s">
        <v>398</v>
      </c>
      <c r="E49" s="34"/>
      <c r="F49" s="17">
        <v>558.0</v>
      </c>
      <c r="G49" s="16">
        <f t="shared" si="9"/>
        <v>1702.4</v>
      </c>
      <c r="H49" s="16"/>
      <c r="I49" s="17"/>
      <c r="J49" s="17"/>
      <c r="K49" s="16"/>
      <c r="L49" s="17" t="s">
        <v>536</v>
      </c>
    </row>
    <row r="50" ht="16.5" customHeight="1">
      <c r="B50" s="14">
        <v>45880.0</v>
      </c>
      <c r="C50" s="15"/>
      <c r="D50" s="15" t="s">
        <v>398</v>
      </c>
      <c r="E50" s="34"/>
      <c r="F50" s="17">
        <v>352.0</v>
      </c>
      <c r="G50" s="16">
        <f t="shared" si="9"/>
        <v>1350.4</v>
      </c>
      <c r="H50" s="16"/>
      <c r="I50" s="17"/>
      <c r="J50" s="17"/>
      <c r="K50" s="16"/>
      <c r="L50" s="17"/>
      <c r="N50" s="20" t="s">
        <v>532</v>
      </c>
      <c r="O50" s="20" t="s">
        <v>6</v>
      </c>
      <c r="P50" s="20" t="s">
        <v>533</v>
      </c>
      <c r="Q50" s="20" t="s">
        <v>428</v>
      </c>
    </row>
    <row r="51" ht="16.5" customHeight="1">
      <c r="B51" s="14">
        <v>45881.0</v>
      </c>
      <c r="C51" s="15" t="s">
        <v>14</v>
      </c>
      <c r="D51" s="17"/>
      <c r="E51" s="34"/>
      <c r="F51" s="17"/>
      <c r="G51" s="16">
        <v>1447.0</v>
      </c>
      <c r="H51" s="16"/>
      <c r="I51" s="17"/>
      <c r="J51" s="17"/>
      <c r="K51" s="16"/>
      <c r="L51" s="17"/>
      <c r="N51" s="151"/>
    </row>
    <row r="52" ht="16.5" customHeight="1">
      <c r="B52" s="14">
        <v>45895.0</v>
      </c>
      <c r="C52" s="19" t="s">
        <v>62</v>
      </c>
      <c r="D52" s="22"/>
      <c r="E52" s="35">
        <v>10000.0</v>
      </c>
      <c r="F52" s="17"/>
      <c r="G52" s="16"/>
      <c r="H52" s="16"/>
      <c r="I52" s="17"/>
      <c r="J52" s="17"/>
      <c r="K52" s="16"/>
      <c r="L52" s="17"/>
      <c r="N52" s="151">
        <v>45895.0</v>
      </c>
      <c r="O52" s="20" t="s">
        <v>62</v>
      </c>
      <c r="P52" s="20" t="s">
        <v>538</v>
      </c>
      <c r="Q52" s="20">
        <v>50.0</v>
      </c>
    </row>
    <row r="53" ht="16.5" customHeight="1">
      <c r="B53" s="14">
        <v>45902.0</v>
      </c>
      <c r="C53" s="15" t="s">
        <v>14</v>
      </c>
      <c r="D53" s="17"/>
      <c r="E53" s="34"/>
      <c r="F53" s="17"/>
      <c r="G53" s="16">
        <v>1447.0</v>
      </c>
      <c r="H53" s="16"/>
      <c r="I53" s="17"/>
      <c r="J53" s="17"/>
      <c r="K53" s="16"/>
      <c r="L53" s="17"/>
      <c r="N53" s="151">
        <v>45910.0</v>
      </c>
      <c r="O53" s="20" t="s">
        <v>276</v>
      </c>
      <c r="P53" s="20" t="s">
        <v>539</v>
      </c>
      <c r="Q53" s="20">
        <v>42.0</v>
      </c>
    </row>
    <row r="54" ht="16.5" customHeight="1">
      <c r="B54" s="14">
        <v>45908.0</v>
      </c>
      <c r="C54" s="15"/>
      <c r="D54" s="17" t="s">
        <v>344</v>
      </c>
      <c r="E54" s="34"/>
      <c r="F54" s="17">
        <v>101.7</v>
      </c>
      <c r="G54" s="16">
        <f t="shared" ref="G54:G65" si="10">G53+E54-F54</f>
        <v>1345.3</v>
      </c>
      <c r="H54" s="16"/>
      <c r="I54" s="17"/>
      <c r="J54" s="17"/>
      <c r="K54" s="16"/>
      <c r="L54" s="17"/>
      <c r="N54" s="20" t="s">
        <v>540</v>
      </c>
      <c r="O54" s="20" t="s">
        <v>276</v>
      </c>
      <c r="P54" s="20" t="s">
        <v>539</v>
      </c>
      <c r="Q54" s="20">
        <v>34.0</v>
      </c>
    </row>
    <row r="55" ht="16.5" customHeight="1">
      <c r="B55" s="14">
        <v>45909.0</v>
      </c>
      <c r="C55" s="15"/>
      <c r="D55" s="15" t="s">
        <v>398</v>
      </c>
      <c r="E55" s="34"/>
      <c r="F55" s="17">
        <v>630.0</v>
      </c>
      <c r="G55" s="16">
        <f t="shared" si="10"/>
        <v>715.3</v>
      </c>
      <c r="H55" s="16"/>
      <c r="I55" s="17"/>
      <c r="J55" s="17"/>
      <c r="K55" s="16"/>
      <c r="L55" s="17"/>
      <c r="N55" s="20" t="s">
        <v>541</v>
      </c>
      <c r="O55" s="20" t="s">
        <v>276</v>
      </c>
      <c r="P55" s="20" t="s">
        <v>542</v>
      </c>
      <c r="Q55" s="20">
        <v>30.0</v>
      </c>
    </row>
    <row r="56" ht="16.5" customHeight="1">
      <c r="B56" s="14">
        <v>45910.0</v>
      </c>
      <c r="C56" s="15" t="s">
        <v>543</v>
      </c>
      <c r="D56" s="17"/>
      <c r="E56" s="34">
        <v>1640.0</v>
      </c>
      <c r="F56" s="17"/>
      <c r="G56" s="16">
        <f t="shared" si="10"/>
        <v>2355.3</v>
      </c>
      <c r="H56" s="16"/>
      <c r="I56" s="17"/>
      <c r="J56" s="17"/>
      <c r="K56" s="16"/>
      <c r="L56" s="17"/>
      <c r="N56" s="151">
        <v>46347.0</v>
      </c>
      <c r="O56" s="20" t="s">
        <v>276</v>
      </c>
      <c r="P56" s="20" t="s">
        <v>539</v>
      </c>
      <c r="Q56" s="20">
        <v>22.0</v>
      </c>
    </row>
    <row r="57" ht="16.5" customHeight="1">
      <c r="B57" s="14">
        <v>45912.0</v>
      </c>
      <c r="C57" s="15" t="s">
        <v>543</v>
      </c>
      <c r="D57" s="17"/>
      <c r="E57" s="34">
        <v>1640.0</v>
      </c>
      <c r="F57" s="17"/>
      <c r="G57" s="16">
        <f t="shared" si="10"/>
        <v>3995.3</v>
      </c>
      <c r="H57" s="16"/>
      <c r="I57" s="17"/>
      <c r="J57" s="17"/>
      <c r="K57" s="16"/>
      <c r="L57" s="17"/>
      <c r="N57" s="151">
        <v>46367.0</v>
      </c>
      <c r="O57" s="20" t="s">
        <v>276</v>
      </c>
      <c r="P57" s="20" t="s">
        <v>539</v>
      </c>
      <c r="Q57" s="20">
        <v>14.0</v>
      </c>
    </row>
    <row r="58" ht="16.5" customHeight="1">
      <c r="B58" s="14">
        <v>45915.0</v>
      </c>
      <c r="C58" s="15"/>
      <c r="D58" s="17" t="s">
        <v>344</v>
      </c>
      <c r="E58" s="34"/>
      <c r="F58" s="17">
        <v>382.2</v>
      </c>
      <c r="G58" s="16">
        <f t="shared" si="10"/>
        <v>3613.1</v>
      </c>
      <c r="H58" s="16"/>
      <c r="I58" s="17"/>
      <c r="J58" s="17"/>
      <c r="K58" s="16"/>
      <c r="L58" s="17"/>
      <c r="N58" s="151">
        <v>46375.0</v>
      </c>
      <c r="O58" s="20" t="s">
        <v>276</v>
      </c>
      <c r="P58" s="20" t="s">
        <v>539</v>
      </c>
      <c r="Q58" s="20">
        <v>6.0</v>
      </c>
    </row>
    <row r="59" ht="16.5" customHeight="1">
      <c r="B59" s="14">
        <v>45916.0</v>
      </c>
      <c r="C59" s="15"/>
      <c r="D59" s="17" t="s">
        <v>398</v>
      </c>
      <c r="E59" s="34"/>
      <c r="F59" s="17">
        <v>590.0</v>
      </c>
      <c r="G59" s="16">
        <f t="shared" si="10"/>
        <v>3023.1</v>
      </c>
      <c r="H59" s="16"/>
      <c r="I59" s="17"/>
      <c r="J59" s="17"/>
      <c r="K59" s="16"/>
      <c r="L59" s="17"/>
      <c r="N59" s="151">
        <v>46378.0</v>
      </c>
      <c r="O59" s="20" t="s">
        <v>276</v>
      </c>
      <c r="P59" s="20" t="s">
        <v>166</v>
      </c>
      <c r="Q59" s="20">
        <v>0.0</v>
      </c>
    </row>
    <row r="60" ht="16.5" customHeight="1">
      <c r="B60" s="14">
        <v>45926.0</v>
      </c>
      <c r="C60" s="15"/>
      <c r="D60" s="17" t="s">
        <v>398</v>
      </c>
      <c r="E60" s="34"/>
      <c r="F60" s="17">
        <v>330.0</v>
      </c>
      <c r="G60" s="16">
        <f t="shared" si="10"/>
        <v>2693.1</v>
      </c>
      <c r="H60" s="16"/>
      <c r="I60" s="17"/>
      <c r="J60" s="17"/>
      <c r="K60" s="16"/>
      <c r="L60" s="17" t="s">
        <v>422</v>
      </c>
    </row>
    <row r="61" ht="16.5" customHeight="1">
      <c r="B61" s="14">
        <v>45926.0</v>
      </c>
      <c r="C61" s="15"/>
      <c r="D61" s="17" t="s">
        <v>344</v>
      </c>
      <c r="E61" s="34"/>
      <c r="F61" s="17">
        <v>191.1</v>
      </c>
      <c r="G61" s="16">
        <f t="shared" si="10"/>
        <v>2502</v>
      </c>
      <c r="H61" s="16"/>
      <c r="I61" s="17"/>
      <c r="J61" s="17"/>
      <c r="K61" s="16"/>
      <c r="L61" s="17" t="s">
        <v>544</v>
      </c>
    </row>
    <row r="62" ht="16.5" customHeight="1">
      <c r="B62" s="14">
        <v>45929.0</v>
      </c>
      <c r="C62" s="15"/>
      <c r="D62" s="17" t="s">
        <v>398</v>
      </c>
      <c r="E62" s="34"/>
      <c r="F62" s="17">
        <v>715.0</v>
      </c>
      <c r="G62" s="16">
        <f t="shared" si="10"/>
        <v>1787</v>
      </c>
      <c r="H62" s="16"/>
      <c r="I62" s="17"/>
      <c r="J62" s="17"/>
      <c r="K62" s="16"/>
      <c r="L62" s="17" t="s">
        <v>457</v>
      </c>
    </row>
    <row r="63" ht="16.5" customHeight="1">
      <c r="B63" s="14">
        <v>45943.0</v>
      </c>
      <c r="C63" s="15"/>
      <c r="D63" s="17" t="s">
        <v>290</v>
      </c>
      <c r="E63" s="34"/>
      <c r="F63" s="17">
        <v>157.5</v>
      </c>
      <c r="G63" s="16">
        <f t="shared" si="10"/>
        <v>1629.5</v>
      </c>
      <c r="H63" s="16"/>
      <c r="I63" s="17"/>
      <c r="J63" s="17"/>
      <c r="K63" s="16"/>
      <c r="L63" s="17"/>
    </row>
    <row r="64" ht="16.5" customHeight="1">
      <c r="B64" s="14">
        <v>45944.0</v>
      </c>
      <c r="C64" s="15"/>
      <c r="D64" s="17" t="s">
        <v>398</v>
      </c>
      <c r="E64" s="34"/>
      <c r="F64" s="17">
        <v>180.0</v>
      </c>
      <c r="G64" s="16">
        <f t="shared" si="10"/>
        <v>1449.5</v>
      </c>
      <c r="H64" s="16"/>
      <c r="I64" s="17"/>
      <c r="J64" s="17"/>
      <c r="K64" s="16"/>
      <c r="L64" s="17"/>
    </row>
    <row r="65" ht="16.5" customHeight="1">
      <c r="B65" s="14">
        <v>45954.0</v>
      </c>
      <c r="C65" s="15"/>
      <c r="D65" s="17" t="s">
        <v>290</v>
      </c>
      <c r="E65" s="34"/>
      <c r="F65" s="17">
        <v>94.5</v>
      </c>
      <c r="G65" s="16">
        <f t="shared" si="10"/>
        <v>1355</v>
      </c>
      <c r="H65" s="16"/>
      <c r="I65" s="17"/>
      <c r="J65" s="17"/>
      <c r="K65" s="16"/>
      <c r="L65" s="17"/>
    </row>
    <row r="66" ht="16.5" customHeight="1">
      <c r="B66" s="14">
        <v>45961.0</v>
      </c>
      <c r="C66" s="15" t="s">
        <v>14</v>
      </c>
      <c r="D66" s="17"/>
      <c r="E66" s="34"/>
      <c r="F66" s="17"/>
      <c r="G66" s="16">
        <v>1403.0</v>
      </c>
      <c r="H66" s="16"/>
      <c r="I66" s="17"/>
      <c r="J66" s="17"/>
      <c r="K66" s="16"/>
      <c r="L66" s="17"/>
    </row>
    <row r="67" ht="16.5" customHeight="1">
      <c r="B67" s="14">
        <v>45965.0</v>
      </c>
      <c r="C67" s="15"/>
      <c r="D67" s="17" t="s">
        <v>292</v>
      </c>
      <c r="E67" s="34"/>
      <c r="F67" s="17">
        <v>94.5</v>
      </c>
      <c r="G67" s="16">
        <f t="shared" ref="G67:G78" si="11">G66+E67-F67</f>
        <v>1308.5</v>
      </c>
      <c r="H67" s="16"/>
      <c r="I67" s="17"/>
      <c r="J67" s="17"/>
      <c r="K67" s="16"/>
      <c r="L67" s="17"/>
    </row>
    <row r="68" ht="16.5" customHeight="1">
      <c r="B68" s="14">
        <v>45965.0</v>
      </c>
      <c r="C68" s="15" t="s">
        <v>545</v>
      </c>
      <c r="D68" s="17" t="s">
        <v>46</v>
      </c>
      <c r="E68" s="34"/>
      <c r="F68" s="17">
        <v>40.0</v>
      </c>
      <c r="G68" s="16">
        <f t="shared" si="11"/>
        <v>1268.5</v>
      </c>
      <c r="H68" s="16"/>
      <c r="I68" s="17"/>
      <c r="J68" s="17"/>
      <c r="K68" s="16"/>
      <c r="L68" s="17" t="s">
        <v>546</v>
      </c>
    </row>
    <row r="69" ht="16.5" customHeight="1">
      <c r="B69" s="14">
        <v>45974.0</v>
      </c>
      <c r="C69" s="15"/>
      <c r="D69" s="17" t="s">
        <v>398</v>
      </c>
      <c r="E69" s="34"/>
      <c r="F69" s="17">
        <v>540.0</v>
      </c>
      <c r="G69" s="16">
        <f t="shared" si="11"/>
        <v>728.5</v>
      </c>
      <c r="H69" s="16"/>
      <c r="I69" s="17"/>
      <c r="J69" s="17"/>
      <c r="K69" s="16"/>
      <c r="L69" s="17"/>
    </row>
    <row r="70" ht="16.5" customHeight="1">
      <c r="B70" s="14">
        <v>45975.0</v>
      </c>
      <c r="C70" s="15" t="s">
        <v>543</v>
      </c>
      <c r="D70" s="17"/>
      <c r="E70" s="34">
        <v>820.0</v>
      </c>
      <c r="F70" s="17"/>
      <c r="G70" s="16">
        <f t="shared" si="11"/>
        <v>1548.5</v>
      </c>
      <c r="H70" s="16"/>
      <c r="I70" s="17"/>
      <c r="J70" s="17"/>
      <c r="K70" s="16"/>
      <c r="L70" s="17"/>
    </row>
    <row r="71" ht="16.5" customHeight="1">
      <c r="B71" s="14">
        <v>45978.0</v>
      </c>
      <c r="C71" s="15"/>
      <c r="D71" s="17" t="s">
        <v>292</v>
      </c>
      <c r="E71" s="34"/>
      <c r="F71" s="17">
        <v>94.5</v>
      </c>
      <c r="G71" s="16">
        <f t="shared" si="11"/>
        <v>1454</v>
      </c>
      <c r="H71" s="16"/>
      <c r="I71" s="17"/>
      <c r="J71" s="17"/>
      <c r="K71" s="16"/>
      <c r="L71" s="17"/>
    </row>
    <row r="72" ht="16.5" customHeight="1">
      <c r="B72" s="14">
        <v>45979.0</v>
      </c>
      <c r="C72" s="15"/>
      <c r="D72" s="17" t="s">
        <v>398</v>
      </c>
      <c r="E72" s="34"/>
      <c r="F72" s="17">
        <v>270.0</v>
      </c>
      <c r="G72" s="16">
        <f t="shared" si="11"/>
        <v>1184</v>
      </c>
      <c r="H72" s="16"/>
      <c r="I72" s="17"/>
      <c r="J72" s="17"/>
      <c r="K72" s="16"/>
      <c r="L72" s="17"/>
    </row>
    <row r="73" ht="16.5" customHeight="1">
      <c r="B73" s="14">
        <v>45981.0</v>
      </c>
      <c r="C73" s="15"/>
      <c r="D73" s="17" t="s">
        <v>292</v>
      </c>
      <c r="E73" s="34"/>
      <c r="F73" s="17">
        <v>31.5</v>
      </c>
      <c r="G73" s="16">
        <f t="shared" si="11"/>
        <v>1152.5</v>
      </c>
      <c r="H73" s="16"/>
      <c r="I73" s="17"/>
      <c r="J73" s="17"/>
      <c r="K73" s="16"/>
      <c r="L73" s="17"/>
    </row>
    <row r="74" ht="16.5" customHeight="1">
      <c r="B74" s="14">
        <v>45982.0</v>
      </c>
      <c r="C74" s="15"/>
      <c r="D74" s="17" t="s">
        <v>398</v>
      </c>
      <c r="E74" s="34"/>
      <c r="F74" s="17">
        <v>390.0</v>
      </c>
      <c r="G74" s="16">
        <f t="shared" si="11"/>
        <v>762.5</v>
      </c>
      <c r="H74" s="16"/>
      <c r="I74" s="17"/>
      <c r="J74" s="17"/>
      <c r="K74" s="16"/>
      <c r="L74" s="17"/>
    </row>
    <row r="75" ht="16.5" customHeight="1">
      <c r="B75" s="14">
        <v>45982.0</v>
      </c>
      <c r="C75" s="15" t="s">
        <v>543</v>
      </c>
      <c r="D75" s="17"/>
      <c r="E75" s="34">
        <v>1640.0</v>
      </c>
      <c r="F75" s="17"/>
      <c r="G75" s="16">
        <f t="shared" si="11"/>
        <v>2402.5</v>
      </c>
      <c r="H75" s="16"/>
      <c r="I75" s="17"/>
      <c r="J75" s="17"/>
      <c r="K75" s="16"/>
      <c r="L75" s="17"/>
    </row>
    <row r="76" ht="16.5" customHeight="1">
      <c r="B76" s="14">
        <v>45992.0</v>
      </c>
      <c r="C76" s="15"/>
      <c r="D76" s="17" t="s">
        <v>292</v>
      </c>
      <c r="E76" s="34"/>
      <c r="F76" s="17">
        <v>157.5</v>
      </c>
      <c r="G76" s="16">
        <f t="shared" si="11"/>
        <v>2245</v>
      </c>
      <c r="H76" s="16"/>
      <c r="I76" s="17"/>
      <c r="J76" s="17"/>
      <c r="K76" s="16"/>
      <c r="L76" s="17"/>
    </row>
    <row r="77" ht="16.5" customHeight="1">
      <c r="B77" s="14">
        <v>45993.0</v>
      </c>
      <c r="C77" s="15"/>
      <c r="D77" s="17" t="s">
        <v>288</v>
      </c>
      <c r="E77" s="34"/>
      <c r="F77" s="17">
        <v>58.0</v>
      </c>
      <c r="G77" s="16">
        <f t="shared" si="11"/>
        <v>2187</v>
      </c>
      <c r="H77" s="16"/>
      <c r="I77" s="17"/>
      <c r="J77" s="17"/>
      <c r="K77" s="16"/>
      <c r="L77" s="17"/>
    </row>
    <row r="78" ht="16.5" customHeight="1">
      <c r="B78" s="14">
        <v>45993.0</v>
      </c>
      <c r="C78" s="15"/>
      <c r="D78" s="17" t="s">
        <v>547</v>
      </c>
      <c r="E78" s="34"/>
      <c r="F78" s="17">
        <v>218.0</v>
      </c>
      <c r="G78" s="16">
        <f t="shared" si="11"/>
        <v>1969</v>
      </c>
      <c r="H78" s="16"/>
      <c r="I78" s="17"/>
      <c r="J78" s="17"/>
      <c r="K78" s="16"/>
      <c r="L78" s="17"/>
    </row>
    <row r="79" ht="16.5" customHeight="1">
      <c r="B79" s="14">
        <v>45993.0</v>
      </c>
      <c r="C79" s="15" t="s">
        <v>14</v>
      </c>
      <c r="D79" s="17"/>
      <c r="E79" s="34"/>
      <c r="F79" s="17"/>
      <c r="G79" s="16">
        <v>1990.0</v>
      </c>
      <c r="H79" s="16"/>
      <c r="I79" s="17"/>
      <c r="J79" s="17"/>
      <c r="K79" s="16"/>
      <c r="L79" s="17"/>
    </row>
    <row r="80" ht="16.5" customHeight="1">
      <c r="B80" s="14">
        <v>46002.0</v>
      </c>
      <c r="C80" s="15" t="s">
        <v>543</v>
      </c>
      <c r="D80" s="17"/>
      <c r="E80" s="34">
        <v>1640.0</v>
      </c>
      <c r="F80" s="17"/>
      <c r="G80" s="16">
        <f t="shared" ref="G80:G89" si="12">G79+E80-F80</f>
        <v>3630</v>
      </c>
      <c r="H80" s="16"/>
      <c r="I80" s="17"/>
      <c r="J80" s="17"/>
      <c r="K80" s="16"/>
      <c r="L80" s="17"/>
    </row>
    <row r="81" ht="16.5" customHeight="1">
      <c r="B81" s="14">
        <v>46002.0</v>
      </c>
      <c r="C81" s="15"/>
      <c r="D81" s="17" t="s">
        <v>398</v>
      </c>
      <c r="E81" s="34"/>
      <c r="F81" s="17">
        <v>560.0</v>
      </c>
      <c r="G81" s="16">
        <f t="shared" si="12"/>
        <v>3070</v>
      </c>
      <c r="H81" s="16"/>
      <c r="I81" s="17"/>
      <c r="J81" s="17"/>
      <c r="K81" s="16"/>
      <c r="L81" s="17"/>
    </row>
    <row r="82" ht="16.5" customHeight="1">
      <c r="B82" s="14">
        <v>46002.0</v>
      </c>
      <c r="C82" s="15"/>
      <c r="D82" s="17" t="s">
        <v>547</v>
      </c>
      <c r="E82" s="34"/>
      <c r="F82" s="17">
        <v>327.0</v>
      </c>
      <c r="G82" s="16">
        <f t="shared" si="12"/>
        <v>2743</v>
      </c>
      <c r="H82" s="16"/>
      <c r="I82" s="17"/>
      <c r="J82" s="17"/>
      <c r="K82" s="16"/>
      <c r="L82" s="17"/>
    </row>
    <row r="83" ht="16.5" customHeight="1">
      <c r="B83" s="14">
        <v>46003.0</v>
      </c>
      <c r="C83" s="15"/>
      <c r="D83" s="17" t="s">
        <v>293</v>
      </c>
      <c r="E83" s="34"/>
      <c r="F83" s="17">
        <v>252.0</v>
      </c>
      <c r="G83" s="16">
        <f t="shared" si="12"/>
        <v>2491</v>
      </c>
      <c r="H83" s="16"/>
      <c r="I83" s="17"/>
      <c r="J83" s="17"/>
      <c r="K83" s="16"/>
      <c r="L83" s="17"/>
    </row>
    <row r="84" ht="16.5" customHeight="1">
      <c r="B84" s="14">
        <v>46003.0</v>
      </c>
      <c r="C84" s="15"/>
      <c r="D84" s="17" t="s">
        <v>272</v>
      </c>
      <c r="E84" s="34"/>
      <c r="F84" s="17">
        <v>117.0</v>
      </c>
      <c r="G84" s="16">
        <f t="shared" si="12"/>
        <v>2374</v>
      </c>
      <c r="H84" s="16"/>
      <c r="I84" s="17"/>
      <c r="J84" s="17"/>
      <c r="K84" s="16"/>
      <c r="L84" s="17"/>
    </row>
    <row r="85" ht="16.5" customHeight="1">
      <c r="B85" s="14">
        <v>46009.0</v>
      </c>
      <c r="C85" s="15"/>
      <c r="D85" s="17" t="s">
        <v>398</v>
      </c>
      <c r="E85" s="34"/>
      <c r="F85" s="17">
        <v>360.0</v>
      </c>
      <c r="G85" s="16">
        <f t="shared" si="12"/>
        <v>2014</v>
      </c>
      <c r="H85" s="16"/>
      <c r="I85" s="17"/>
      <c r="J85" s="17"/>
      <c r="K85" s="16"/>
      <c r="L85" s="17"/>
    </row>
    <row r="86" ht="16.5" customHeight="1">
      <c r="B86" s="14">
        <v>46010.0</v>
      </c>
      <c r="C86" s="15" t="s">
        <v>543</v>
      </c>
      <c r="D86" s="17"/>
      <c r="E86" s="34">
        <v>1640.0</v>
      </c>
      <c r="F86" s="17"/>
      <c r="G86" s="16">
        <f t="shared" si="12"/>
        <v>3654</v>
      </c>
      <c r="H86" s="16"/>
      <c r="I86" s="17"/>
      <c r="J86" s="17"/>
      <c r="K86" s="16"/>
      <c r="L86" s="17"/>
    </row>
    <row r="87" ht="16.5" customHeight="1">
      <c r="B87" s="14">
        <v>46013.0</v>
      </c>
      <c r="C87" s="15"/>
      <c r="D87" s="17" t="s">
        <v>398</v>
      </c>
      <c r="E87" s="34"/>
      <c r="F87" s="17">
        <v>270.0</v>
      </c>
      <c r="G87" s="16">
        <f t="shared" si="12"/>
        <v>3384</v>
      </c>
      <c r="H87" s="16"/>
      <c r="I87" s="17"/>
      <c r="J87" s="17"/>
      <c r="K87" s="16"/>
      <c r="L87" s="17"/>
    </row>
    <row r="88" ht="16.5" customHeight="1">
      <c r="B88" s="14">
        <v>46021.0</v>
      </c>
      <c r="C88" s="15"/>
      <c r="D88" s="17" t="s">
        <v>272</v>
      </c>
      <c r="E88" s="34"/>
      <c r="F88" s="17">
        <v>117.0</v>
      </c>
      <c r="G88" s="16">
        <f t="shared" si="12"/>
        <v>3267</v>
      </c>
      <c r="H88" s="16"/>
      <c r="I88" s="17"/>
      <c r="J88" s="17"/>
      <c r="K88" s="16"/>
      <c r="L88" s="17"/>
    </row>
    <row r="89" ht="16.5" customHeight="1">
      <c r="B89" s="14">
        <v>46024.0</v>
      </c>
      <c r="C89" s="15"/>
      <c r="D89" s="17" t="s">
        <v>548</v>
      </c>
      <c r="E89" s="34"/>
      <c r="F89" s="17">
        <v>218.0</v>
      </c>
      <c r="G89" s="16">
        <f t="shared" si="12"/>
        <v>3049</v>
      </c>
      <c r="H89" s="16"/>
      <c r="I89" s="17"/>
      <c r="J89" s="17"/>
      <c r="K89" s="16"/>
      <c r="L89" s="17"/>
    </row>
    <row r="90" ht="16.5" customHeight="1">
      <c r="B90" s="14">
        <v>46024.0</v>
      </c>
      <c r="C90" s="15" t="s">
        <v>14</v>
      </c>
      <c r="D90" s="17"/>
      <c r="E90" s="34"/>
      <c r="F90" s="17"/>
      <c r="G90" s="16">
        <v>3060.0</v>
      </c>
      <c r="H90" s="16"/>
      <c r="I90" s="17"/>
      <c r="J90" s="17"/>
      <c r="K90" s="16"/>
      <c r="L90" s="17"/>
    </row>
    <row r="91" ht="16.5" customHeight="1">
      <c r="B91" s="14">
        <v>46031.0</v>
      </c>
      <c r="C91" s="15"/>
      <c r="D91" s="15" t="s">
        <v>549</v>
      </c>
      <c r="E91" s="34"/>
      <c r="F91" s="17">
        <v>40.0</v>
      </c>
      <c r="G91" s="16">
        <f t="shared" ref="G91:G101" si="13">G90+E91-F91</f>
        <v>3020</v>
      </c>
      <c r="H91" s="16"/>
      <c r="I91" s="17"/>
      <c r="J91" s="17"/>
      <c r="K91" s="16"/>
      <c r="L91" s="17"/>
    </row>
    <row r="92" ht="16.5" customHeight="1">
      <c r="B92" s="14">
        <v>46035.0</v>
      </c>
      <c r="C92" s="15"/>
      <c r="D92" s="17" t="s">
        <v>272</v>
      </c>
      <c r="E92" s="34"/>
      <c r="F92" s="17">
        <v>234.0</v>
      </c>
      <c r="G92" s="16">
        <f t="shared" si="13"/>
        <v>2786</v>
      </c>
      <c r="H92" s="16"/>
      <c r="I92" s="17"/>
      <c r="J92" s="17"/>
      <c r="K92" s="16"/>
      <c r="L92" s="17"/>
    </row>
    <row r="93" ht="16.5" customHeight="1">
      <c r="B93" s="14">
        <v>46035.0</v>
      </c>
      <c r="C93" s="15"/>
      <c r="D93" s="17" t="s">
        <v>293</v>
      </c>
      <c r="E93" s="34"/>
      <c r="F93" s="17">
        <v>252.0</v>
      </c>
      <c r="G93" s="16">
        <f t="shared" si="13"/>
        <v>2534</v>
      </c>
      <c r="H93" s="16"/>
      <c r="I93" s="17"/>
      <c r="J93" s="17"/>
      <c r="K93" s="16"/>
      <c r="L93" s="17"/>
    </row>
    <row r="94" ht="16.5" customHeight="1">
      <c r="B94" s="14">
        <v>46036.0</v>
      </c>
      <c r="C94" s="15" t="s">
        <v>543</v>
      </c>
      <c r="D94" s="17"/>
      <c r="E94" s="34">
        <v>1025.0</v>
      </c>
      <c r="F94" s="17"/>
      <c r="G94" s="16">
        <f t="shared" si="13"/>
        <v>3559</v>
      </c>
      <c r="H94" s="16"/>
      <c r="I94" s="17"/>
      <c r="J94" s="17"/>
      <c r="K94" s="16"/>
      <c r="L94" s="17"/>
    </row>
    <row r="95" ht="16.5" customHeight="1">
      <c r="B95" s="14">
        <v>46036.0</v>
      </c>
      <c r="C95" s="15"/>
      <c r="D95" s="17" t="s">
        <v>550</v>
      </c>
      <c r="E95" s="34"/>
      <c r="F95" s="17">
        <v>24.0</v>
      </c>
      <c r="G95" s="16">
        <f t="shared" si="13"/>
        <v>3535</v>
      </c>
      <c r="H95" s="16"/>
      <c r="I95" s="17"/>
      <c r="J95" s="17"/>
      <c r="K95" s="16"/>
      <c r="L95" s="17"/>
    </row>
    <row r="96" ht="16.5" customHeight="1">
      <c r="B96" s="14">
        <v>46036.0</v>
      </c>
      <c r="C96" s="15"/>
      <c r="D96" s="17" t="s">
        <v>469</v>
      </c>
      <c r="E96" s="34"/>
      <c r="F96" s="17">
        <v>73.0</v>
      </c>
      <c r="G96" s="16">
        <f t="shared" si="13"/>
        <v>3462</v>
      </c>
      <c r="H96" s="16"/>
      <c r="I96" s="17"/>
      <c r="J96" s="17"/>
      <c r="K96" s="16"/>
      <c r="L96" s="17"/>
    </row>
    <row r="97" ht="16.5" customHeight="1">
      <c r="B97" s="14">
        <v>46038.0</v>
      </c>
      <c r="C97" s="15"/>
      <c r="D97" s="17" t="s">
        <v>430</v>
      </c>
      <c r="E97" s="34"/>
      <c r="F97" s="17">
        <v>270.0</v>
      </c>
      <c r="G97" s="16">
        <f t="shared" si="13"/>
        <v>3192</v>
      </c>
      <c r="H97" s="16"/>
      <c r="I97" s="17"/>
      <c r="J97" s="17"/>
      <c r="K97" s="16"/>
      <c r="L97" s="17"/>
    </row>
    <row r="98" ht="16.5" customHeight="1">
      <c r="B98" s="14">
        <v>46041.0</v>
      </c>
      <c r="C98" s="15"/>
      <c r="D98" s="17" t="s">
        <v>551</v>
      </c>
      <c r="E98" s="34"/>
      <c r="F98" s="17">
        <v>540.0</v>
      </c>
      <c r="G98" s="16">
        <f t="shared" si="13"/>
        <v>2652</v>
      </c>
      <c r="H98" s="16"/>
      <c r="I98" s="17"/>
      <c r="J98" s="17"/>
      <c r="K98" s="16"/>
      <c r="L98" s="17"/>
    </row>
    <row r="99" ht="16.5" customHeight="1">
      <c r="B99" s="14">
        <v>46049.0</v>
      </c>
      <c r="C99" s="15"/>
      <c r="D99" s="17" t="s">
        <v>354</v>
      </c>
      <c r="E99" s="34"/>
      <c r="F99" s="17">
        <v>351.0</v>
      </c>
      <c r="G99" s="16">
        <f t="shared" si="13"/>
        <v>2301</v>
      </c>
      <c r="H99" s="16"/>
      <c r="I99" s="17"/>
      <c r="J99" s="17"/>
      <c r="K99" s="16"/>
      <c r="L99" s="17"/>
    </row>
    <row r="100" ht="16.5" customHeight="1">
      <c r="B100" s="14">
        <v>46049.0</v>
      </c>
      <c r="C100" s="15"/>
      <c r="D100" s="17" t="s">
        <v>317</v>
      </c>
      <c r="E100" s="34"/>
      <c r="F100" s="17">
        <v>189.0</v>
      </c>
      <c r="G100" s="16">
        <f t="shared" si="13"/>
        <v>2112</v>
      </c>
      <c r="H100" s="16"/>
      <c r="I100" s="17"/>
      <c r="J100" s="17"/>
      <c r="K100" s="16"/>
      <c r="L100" s="17"/>
    </row>
    <row r="101" ht="16.5" customHeight="1">
      <c r="B101" s="14">
        <v>46051.0</v>
      </c>
      <c r="C101" s="15"/>
      <c r="D101" s="17" t="s">
        <v>552</v>
      </c>
      <c r="E101" s="34"/>
      <c r="F101" s="17">
        <v>450.0</v>
      </c>
      <c r="G101" s="16">
        <f t="shared" si="13"/>
        <v>1662</v>
      </c>
      <c r="H101" s="16"/>
      <c r="I101" s="17"/>
      <c r="J101" s="17"/>
      <c r="K101" s="16"/>
      <c r="L101" s="17"/>
    </row>
    <row r="102" ht="16.5" customHeight="1">
      <c r="B102" s="14">
        <v>46052.0</v>
      </c>
      <c r="C102" s="15" t="s">
        <v>14</v>
      </c>
      <c r="D102" s="17"/>
      <c r="E102" s="34"/>
      <c r="F102" s="17"/>
      <c r="G102" s="16">
        <v>1670.0</v>
      </c>
      <c r="H102" s="16"/>
      <c r="I102" s="17"/>
      <c r="J102" s="17"/>
      <c r="K102" s="16"/>
      <c r="L102" s="17"/>
    </row>
    <row r="103" ht="16.5" customHeight="1">
      <c r="B103" s="14">
        <v>46057.0</v>
      </c>
      <c r="C103" s="15"/>
      <c r="D103" s="15" t="s">
        <v>477</v>
      </c>
      <c r="E103" s="34"/>
      <c r="F103" s="17">
        <v>450.0</v>
      </c>
      <c r="G103" s="16">
        <f t="shared" ref="G103:G109" si="14">G102+E103-F103</f>
        <v>1220</v>
      </c>
      <c r="H103" s="16"/>
      <c r="I103" s="17"/>
      <c r="J103" s="17"/>
      <c r="K103" s="16"/>
      <c r="L103" s="17"/>
    </row>
    <row r="104" ht="16.5" customHeight="1">
      <c r="B104" s="14">
        <v>46057.0</v>
      </c>
      <c r="C104" s="15"/>
      <c r="D104" s="15" t="s">
        <v>553</v>
      </c>
      <c r="E104" s="34"/>
      <c r="F104" s="17">
        <v>90.0</v>
      </c>
      <c r="G104" s="16">
        <f t="shared" si="14"/>
        <v>1130</v>
      </c>
      <c r="H104" s="16"/>
      <c r="I104" s="17"/>
      <c r="J104" s="17"/>
      <c r="K104" s="16"/>
      <c r="L104" s="17"/>
      <c r="O104" s="44" t="s">
        <v>554</v>
      </c>
    </row>
    <row r="105" ht="16.5" customHeight="1">
      <c r="B105" s="14">
        <v>46058.0</v>
      </c>
      <c r="C105" s="15"/>
      <c r="D105" s="15" t="s">
        <v>480</v>
      </c>
      <c r="E105" s="34"/>
      <c r="F105" s="17">
        <v>270.0</v>
      </c>
      <c r="G105" s="16">
        <f t="shared" si="14"/>
        <v>860</v>
      </c>
      <c r="H105" s="16"/>
      <c r="I105" s="17"/>
      <c r="J105" s="17"/>
      <c r="K105" s="16"/>
      <c r="L105" s="17"/>
      <c r="N105" s="44" t="s">
        <v>555</v>
      </c>
      <c r="O105" s="44" t="s">
        <v>556</v>
      </c>
    </row>
    <row r="106" ht="16.5" customHeight="1">
      <c r="B106" s="14">
        <v>46072.0</v>
      </c>
      <c r="C106" s="15"/>
      <c r="D106" s="17" t="s">
        <v>317</v>
      </c>
      <c r="E106" s="34"/>
      <c r="F106" s="17">
        <v>189.0</v>
      </c>
      <c r="G106" s="16">
        <f t="shared" si="14"/>
        <v>671</v>
      </c>
      <c r="H106" s="16"/>
      <c r="I106" s="17"/>
      <c r="J106" s="17"/>
      <c r="K106" s="16"/>
      <c r="L106" s="17"/>
    </row>
    <row r="107" ht="16.5" customHeight="1">
      <c r="B107" s="14">
        <v>46072.0</v>
      </c>
      <c r="C107" s="15"/>
      <c r="D107" s="17" t="s">
        <v>481</v>
      </c>
      <c r="E107" s="34"/>
      <c r="F107" s="17">
        <v>360.0</v>
      </c>
      <c r="G107" s="16">
        <f t="shared" si="14"/>
        <v>311</v>
      </c>
      <c r="H107" s="16"/>
      <c r="I107" s="17"/>
      <c r="J107" s="17"/>
      <c r="K107" s="16"/>
      <c r="L107" s="17"/>
      <c r="N107" s="44" t="s">
        <v>557</v>
      </c>
      <c r="O107" s="44" t="s">
        <v>558</v>
      </c>
    </row>
    <row r="108" ht="16.5" customHeight="1">
      <c r="B108" s="14">
        <v>46077.0</v>
      </c>
      <c r="C108" s="15"/>
      <c r="D108" s="17" t="s">
        <v>480</v>
      </c>
      <c r="E108" s="34"/>
      <c r="F108" s="17">
        <v>270.0</v>
      </c>
      <c r="G108" s="16">
        <f t="shared" si="14"/>
        <v>41</v>
      </c>
      <c r="H108" s="16"/>
      <c r="I108" s="17"/>
      <c r="J108" s="17"/>
      <c r="K108" s="16"/>
      <c r="L108" s="17"/>
    </row>
    <row r="109" ht="16.5" customHeight="1">
      <c r="B109" s="14">
        <v>46084.0</v>
      </c>
      <c r="C109" s="15"/>
      <c r="D109" s="17" t="s">
        <v>492</v>
      </c>
      <c r="E109" s="34"/>
      <c r="F109" s="17">
        <v>25.0</v>
      </c>
      <c r="G109" s="16">
        <f t="shared" si="14"/>
        <v>16</v>
      </c>
      <c r="H109" s="16"/>
      <c r="I109" s="17"/>
      <c r="J109" s="17"/>
      <c r="K109" s="16"/>
      <c r="L109" s="17"/>
    </row>
    <row r="110" ht="16.5" customHeight="1">
      <c r="B110" s="14">
        <v>46084.0</v>
      </c>
      <c r="C110" s="15" t="s">
        <v>147</v>
      </c>
      <c r="D110" s="17"/>
      <c r="E110" s="34"/>
      <c r="F110" s="17"/>
      <c r="G110" s="16">
        <v>28.0</v>
      </c>
      <c r="H110" s="16"/>
      <c r="I110" s="17"/>
      <c r="J110" s="17"/>
      <c r="K110" s="16"/>
      <c r="L110" s="17"/>
    </row>
    <row r="111" ht="16.5" customHeight="1">
      <c r="B111" s="14">
        <v>46084.0</v>
      </c>
      <c r="C111" s="15"/>
      <c r="D111" s="17" t="s">
        <v>393</v>
      </c>
      <c r="E111" s="34"/>
      <c r="F111" s="17">
        <v>28.0</v>
      </c>
      <c r="G111" s="16">
        <f t="shared" ref="G111:G145" si="15">G110+E111-F111</f>
        <v>0</v>
      </c>
      <c r="H111" s="16"/>
      <c r="I111" s="17"/>
      <c r="J111" s="17"/>
      <c r="K111" s="16"/>
      <c r="L111" s="17"/>
    </row>
    <row r="112" ht="16.5" customHeight="1">
      <c r="B112" s="36">
        <v>46108.0</v>
      </c>
      <c r="C112" s="41" t="s">
        <v>559</v>
      </c>
      <c r="D112" s="17"/>
      <c r="E112" s="72">
        <v>8000.0</v>
      </c>
      <c r="F112" s="17"/>
      <c r="G112" s="16">
        <f t="shared" si="15"/>
        <v>8000</v>
      </c>
      <c r="H112" s="16"/>
      <c r="I112" s="17"/>
      <c r="J112" s="17"/>
      <c r="K112" s="16"/>
      <c r="L112" s="17"/>
      <c r="N112" s="44"/>
    </row>
    <row r="113" ht="16.5" customHeight="1">
      <c r="B113" s="36">
        <v>46111.0</v>
      </c>
      <c r="C113" s="41" t="s">
        <v>543</v>
      </c>
      <c r="D113" s="42">
        <v>2460.0</v>
      </c>
      <c r="E113" s="72"/>
      <c r="F113" s="17"/>
      <c r="G113" s="16">
        <f t="shared" si="15"/>
        <v>8000</v>
      </c>
      <c r="H113" s="16"/>
      <c r="I113" s="17"/>
      <c r="J113" s="17"/>
      <c r="K113" s="16"/>
      <c r="L113" s="17"/>
      <c r="N113" s="44" t="s">
        <v>560</v>
      </c>
    </row>
    <row r="114" ht="16.5" customHeight="1">
      <c r="B114" s="36">
        <v>46111.0</v>
      </c>
      <c r="C114" s="15"/>
      <c r="D114" s="42" t="s">
        <v>500</v>
      </c>
      <c r="E114" s="34"/>
      <c r="F114" s="42">
        <v>810.0</v>
      </c>
      <c r="G114" s="16">
        <f t="shared" si="15"/>
        <v>7190</v>
      </c>
      <c r="H114" s="16"/>
      <c r="I114" s="17"/>
      <c r="J114" s="17"/>
      <c r="K114" s="16"/>
      <c r="L114" s="17"/>
      <c r="N114" s="44" t="s">
        <v>561</v>
      </c>
    </row>
    <row r="115" ht="16.5" customHeight="1">
      <c r="B115" s="36">
        <v>46111.0</v>
      </c>
      <c r="C115" s="15"/>
      <c r="D115" s="42" t="s">
        <v>360</v>
      </c>
      <c r="E115" s="34"/>
      <c r="F115" s="42">
        <v>63.0</v>
      </c>
      <c r="G115" s="16">
        <f t="shared" si="15"/>
        <v>7127</v>
      </c>
      <c r="H115" s="16"/>
      <c r="I115" s="17"/>
      <c r="J115" s="17"/>
      <c r="K115" s="16"/>
      <c r="L115" s="17"/>
      <c r="N115" s="44" t="s">
        <v>562</v>
      </c>
    </row>
    <row r="116" ht="16.5" customHeight="1">
      <c r="B116" s="36">
        <v>46112.0</v>
      </c>
      <c r="C116" s="41" t="s">
        <v>543</v>
      </c>
      <c r="D116" s="42">
        <v>1640.0</v>
      </c>
      <c r="E116" s="72"/>
      <c r="F116" s="17"/>
      <c r="G116" s="16">
        <f t="shared" si="15"/>
        <v>7127</v>
      </c>
      <c r="H116" s="16"/>
      <c r="I116" s="17"/>
      <c r="J116" s="17"/>
      <c r="K116" s="16"/>
      <c r="L116" s="17"/>
      <c r="N116" s="44" t="s">
        <v>563</v>
      </c>
    </row>
    <row r="117" ht="16.5" customHeight="1">
      <c r="B117" s="36">
        <v>46113.0</v>
      </c>
      <c r="C117" s="15"/>
      <c r="D117" s="42" t="s">
        <v>315</v>
      </c>
      <c r="E117" s="34"/>
      <c r="F117" s="42">
        <v>252.0</v>
      </c>
      <c r="G117" s="16">
        <f t="shared" si="15"/>
        <v>6875</v>
      </c>
      <c r="H117" s="16"/>
      <c r="I117" s="17"/>
      <c r="J117" s="17"/>
      <c r="K117" s="16"/>
      <c r="L117" s="17"/>
    </row>
    <row r="118" ht="16.5" customHeight="1">
      <c r="B118" s="36">
        <v>46113.0</v>
      </c>
      <c r="C118" s="15"/>
      <c r="D118" s="42" t="s">
        <v>477</v>
      </c>
      <c r="E118" s="34"/>
      <c r="F118" s="42">
        <v>450.0</v>
      </c>
      <c r="G118" s="16">
        <f t="shared" si="15"/>
        <v>6425</v>
      </c>
      <c r="H118" s="16"/>
      <c r="I118" s="17"/>
      <c r="J118" s="17"/>
      <c r="K118" s="16"/>
      <c r="L118" s="17"/>
      <c r="N118" s="44" t="s">
        <v>564</v>
      </c>
    </row>
    <row r="119" ht="16.5" customHeight="1">
      <c r="B119" s="36">
        <v>46114.0</v>
      </c>
      <c r="C119" s="15"/>
      <c r="D119" s="42" t="s">
        <v>565</v>
      </c>
      <c r="E119" s="34"/>
      <c r="F119" s="42">
        <v>172.0</v>
      </c>
      <c r="G119" s="16">
        <f t="shared" si="15"/>
        <v>6253</v>
      </c>
      <c r="H119" s="16"/>
      <c r="I119" s="17"/>
      <c r="J119" s="17"/>
      <c r="K119" s="16"/>
      <c r="L119" s="17"/>
    </row>
    <row r="120" ht="16.5" customHeight="1">
      <c r="B120" s="36">
        <v>46122.0</v>
      </c>
      <c r="C120" s="15"/>
      <c r="D120" s="42" t="s">
        <v>306</v>
      </c>
      <c r="E120" s="34"/>
      <c r="F120" s="42">
        <v>117.0</v>
      </c>
      <c r="G120" s="16">
        <f t="shared" si="15"/>
        <v>6136</v>
      </c>
      <c r="H120" s="16"/>
      <c r="I120" s="17"/>
      <c r="J120" s="17"/>
      <c r="K120" s="16"/>
      <c r="L120" s="17"/>
    </row>
    <row r="121" ht="16.5" customHeight="1">
      <c r="B121" s="36">
        <v>46122.0</v>
      </c>
      <c r="C121" s="15"/>
      <c r="D121" s="42" t="s">
        <v>361</v>
      </c>
      <c r="E121" s="34"/>
      <c r="F121" s="42">
        <v>315.0</v>
      </c>
      <c r="G121" s="16">
        <f t="shared" si="15"/>
        <v>5821</v>
      </c>
      <c r="H121" s="16"/>
      <c r="I121" s="17"/>
      <c r="J121" s="17"/>
      <c r="K121" s="16"/>
      <c r="L121" s="17"/>
    </row>
    <row r="122" ht="16.5" customHeight="1">
      <c r="B122" s="36">
        <v>46129.0</v>
      </c>
      <c r="C122" s="15"/>
      <c r="D122" s="42" t="s">
        <v>566</v>
      </c>
      <c r="E122" s="34"/>
      <c r="F122" s="42">
        <v>31.2</v>
      </c>
      <c r="G122" s="16">
        <f t="shared" si="15"/>
        <v>5789.8</v>
      </c>
      <c r="H122" s="16"/>
      <c r="I122" s="17"/>
      <c r="J122" s="17"/>
      <c r="K122" s="16"/>
      <c r="L122" s="17"/>
    </row>
    <row r="123" ht="16.5" customHeight="1">
      <c r="B123" s="36">
        <v>46129.0</v>
      </c>
      <c r="C123" s="15"/>
      <c r="D123" s="42" t="s">
        <v>567</v>
      </c>
      <c r="E123" s="34"/>
      <c r="F123" s="42">
        <v>52.0</v>
      </c>
      <c r="G123" s="16">
        <f t="shared" si="15"/>
        <v>5737.8</v>
      </c>
      <c r="H123" s="16"/>
      <c r="I123" s="17"/>
      <c r="J123" s="17"/>
      <c r="K123" s="16"/>
      <c r="L123" s="17"/>
    </row>
    <row r="124" ht="16.5" customHeight="1">
      <c r="B124" s="36">
        <v>46139.0</v>
      </c>
      <c r="C124" s="15"/>
      <c r="D124" s="41" t="s">
        <v>568</v>
      </c>
      <c r="E124" s="34"/>
      <c r="F124" s="42">
        <v>10.0</v>
      </c>
      <c r="G124" s="16">
        <f t="shared" si="15"/>
        <v>5727.8</v>
      </c>
      <c r="H124" s="16"/>
      <c r="I124" s="17"/>
      <c r="J124" s="17"/>
      <c r="K124" s="16"/>
      <c r="L124" s="17"/>
    </row>
    <row r="125" ht="16.5" customHeight="1">
      <c r="B125" s="36">
        <v>46139.0</v>
      </c>
      <c r="C125" s="15"/>
      <c r="D125" s="41" t="s">
        <v>307</v>
      </c>
      <c r="E125" s="34"/>
      <c r="F125" s="42">
        <v>315.0</v>
      </c>
      <c r="G125" s="16">
        <f t="shared" si="15"/>
        <v>5412.8</v>
      </c>
      <c r="H125" s="16"/>
      <c r="I125" s="17"/>
      <c r="J125" s="17"/>
      <c r="K125" s="16"/>
      <c r="L125" s="17"/>
    </row>
    <row r="126" ht="16.5" customHeight="1">
      <c r="B126" s="36">
        <v>46164.0</v>
      </c>
      <c r="C126" s="41"/>
      <c r="D126" s="41" t="s">
        <v>295</v>
      </c>
      <c r="E126" s="34"/>
      <c r="F126" s="42">
        <v>252.0</v>
      </c>
      <c r="G126" s="16">
        <f t="shared" si="15"/>
        <v>5160.8</v>
      </c>
      <c r="H126" s="16"/>
      <c r="I126" s="17"/>
      <c r="J126" s="17"/>
      <c r="K126" s="16"/>
      <c r="L126" s="17"/>
    </row>
    <row r="127" ht="16.5" customHeight="1">
      <c r="B127" s="36">
        <v>46169.0</v>
      </c>
      <c r="C127" s="15"/>
      <c r="D127" s="41" t="s">
        <v>314</v>
      </c>
      <c r="E127" s="34"/>
      <c r="F127" s="42">
        <v>126.0</v>
      </c>
      <c r="G127" s="16">
        <f t="shared" si="15"/>
        <v>5034.8</v>
      </c>
      <c r="H127" s="16"/>
      <c r="I127" s="17"/>
      <c r="J127" s="17"/>
      <c r="K127" s="16"/>
      <c r="L127" s="17"/>
    </row>
    <row r="128" ht="16.5" customHeight="1">
      <c r="B128" s="36">
        <v>46177.0</v>
      </c>
      <c r="C128" s="15"/>
      <c r="D128" s="42" t="s">
        <v>569</v>
      </c>
      <c r="E128" s="34"/>
      <c r="F128" s="42">
        <v>43.0</v>
      </c>
      <c r="G128" s="16">
        <f t="shared" si="15"/>
        <v>4991.8</v>
      </c>
      <c r="H128" s="37">
        <v>40.0</v>
      </c>
      <c r="I128" s="42" t="s">
        <v>570</v>
      </c>
      <c r="J128" s="17"/>
      <c r="K128" s="152"/>
      <c r="L128" s="42"/>
    </row>
    <row r="129" ht="16.5" customHeight="1">
      <c r="B129" s="36">
        <v>46182.0</v>
      </c>
      <c r="C129" s="15"/>
      <c r="D129" s="42" t="s">
        <v>571</v>
      </c>
      <c r="E129" s="34"/>
      <c r="F129" s="42">
        <v>44.5</v>
      </c>
      <c r="G129" s="16">
        <f t="shared" si="15"/>
        <v>4947.3</v>
      </c>
      <c r="H129" s="37">
        <v>40.0</v>
      </c>
      <c r="I129" s="17"/>
      <c r="J129" s="17"/>
      <c r="K129" s="152"/>
      <c r="L129" s="42"/>
    </row>
    <row r="130" ht="16.5" customHeight="1">
      <c r="B130" s="36">
        <v>46185.0</v>
      </c>
      <c r="C130" s="15"/>
      <c r="D130" s="41" t="s">
        <v>315</v>
      </c>
      <c r="E130" s="34"/>
      <c r="F130" s="42">
        <v>252.0</v>
      </c>
      <c r="G130" s="16">
        <f t="shared" si="15"/>
        <v>4695.3</v>
      </c>
      <c r="H130" s="16"/>
      <c r="I130" s="17"/>
      <c r="J130" s="17"/>
      <c r="K130" s="16"/>
      <c r="L130" s="17"/>
    </row>
    <row r="131" ht="16.5" customHeight="1">
      <c r="B131" s="36">
        <v>46188.0</v>
      </c>
      <c r="C131" s="15"/>
      <c r="D131" s="41" t="s">
        <v>572</v>
      </c>
      <c r="E131" s="34"/>
      <c r="F131" s="42">
        <v>720.0</v>
      </c>
      <c r="G131" s="16">
        <f t="shared" si="15"/>
        <v>3975.3</v>
      </c>
      <c r="H131" s="16"/>
      <c r="I131" s="17"/>
      <c r="J131" s="17"/>
      <c r="K131" s="16"/>
      <c r="L131" s="17"/>
    </row>
    <row r="132" ht="16.5" customHeight="1">
      <c r="B132" s="36">
        <v>46191.0</v>
      </c>
      <c r="C132" s="15"/>
      <c r="D132" s="41" t="s">
        <v>573</v>
      </c>
      <c r="E132" s="34"/>
      <c r="F132" s="42">
        <v>630.0</v>
      </c>
      <c r="G132" s="16">
        <f t="shared" si="15"/>
        <v>3345.3</v>
      </c>
      <c r="H132" s="16"/>
      <c r="I132" s="17"/>
      <c r="J132" s="17"/>
      <c r="K132" s="16"/>
      <c r="L132" s="17"/>
    </row>
    <row r="133" ht="16.5" customHeight="1">
      <c r="B133" s="36">
        <v>46195.0</v>
      </c>
      <c r="C133" s="15"/>
      <c r="D133" s="41" t="s">
        <v>574</v>
      </c>
      <c r="E133" s="34"/>
      <c r="F133" s="42">
        <v>180.0</v>
      </c>
      <c r="G133" s="16">
        <f t="shared" si="15"/>
        <v>3165.3</v>
      </c>
      <c r="H133" s="16"/>
      <c r="I133" s="17"/>
      <c r="J133" s="17"/>
      <c r="K133" s="16"/>
      <c r="L133" s="17"/>
    </row>
    <row r="134" ht="16.5" customHeight="1">
      <c r="B134" s="36">
        <v>46206.0</v>
      </c>
      <c r="C134" s="41" t="s">
        <v>559</v>
      </c>
      <c r="D134" s="17"/>
      <c r="E134" s="72">
        <v>2134.0</v>
      </c>
      <c r="F134" s="17"/>
      <c r="G134" s="16">
        <f t="shared" si="15"/>
        <v>5299.3</v>
      </c>
      <c r="H134" s="16"/>
      <c r="I134" s="17"/>
      <c r="J134" s="42">
        <v>11.0</v>
      </c>
      <c r="K134" s="37">
        <v>11650.0</v>
      </c>
      <c r="L134" s="17"/>
    </row>
    <row r="135" ht="16.5" customHeight="1">
      <c r="B135" s="36">
        <v>46213.0</v>
      </c>
      <c r="C135" s="15"/>
      <c r="D135" s="41" t="s">
        <v>316</v>
      </c>
      <c r="E135" s="34"/>
      <c r="F135" s="42">
        <v>126.0</v>
      </c>
      <c r="G135" s="16">
        <f t="shared" si="15"/>
        <v>5173.3</v>
      </c>
      <c r="H135" s="16"/>
      <c r="I135" s="17"/>
      <c r="J135" s="17"/>
      <c r="K135" s="16"/>
      <c r="L135" s="17"/>
    </row>
    <row r="136" ht="16.5" customHeight="1">
      <c r="B136" s="36">
        <v>46216.0</v>
      </c>
      <c r="C136" s="15"/>
      <c r="D136" s="41" t="s">
        <v>317</v>
      </c>
      <c r="E136" s="34"/>
      <c r="F136" s="42">
        <v>189.0</v>
      </c>
      <c r="G136" s="16">
        <f t="shared" si="15"/>
        <v>4984.3</v>
      </c>
      <c r="H136" s="16"/>
      <c r="I136" s="17"/>
      <c r="J136" s="17"/>
      <c r="K136" s="16"/>
      <c r="L136" s="17"/>
      <c r="N136" s="44" t="s">
        <v>575</v>
      </c>
    </row>
    <row r="137" ht="16.5" customHeight="1">
      <c r="B137" s="36">
        <v>46246.0</v>
      </c>
      <c r="C137" s="15"/>
      <c r="D137" s="41" t="s">
        <v>509</v>
      </c>
      <c r="E137" s="34"/>
      <c r="F137" s="42">
        <v>48.0</v>
      </c>
      <c r="G137" s="16">
        <f t="shared" si="15"/>
        <v>4936.3</v>
      </c>
      <c r="H137" s="16"/>
      <c r="I137" s="17"/>
      <c r="J137" s="17"/>
      <c r="K137" s="16"/>
      <c r="L137" s="17"/>
      <c r="N137" s="44" t="s">
        <v>576</v>
      </c>
    </row>
    <row r="138" ht="16.5" customHeight="1">
      <c r="B138" s="36">
        <v>46247.0</v>
      </c>
      <c r="C138" s="15"/>
      <c r="D138" s="42" t="s">
        <v>577</v>
      </c>
      <c r="E138" s="34"/>
      <c r="F138" s="42">
        <v>15.0</v>
      </c>
      <c r="G138" s="16">
        <f t="shared" si="15"/>
        <v>4921.3</v>
      </c>
      <c r="H138" s="16"/>
      <c r="I138" s="17"/>
      <c r="J138" s="17"/>
      <c r="K138" s="16"/>
      <c r="L138" s="17"/>
    </row>
    <row r="139" ht="16.5" customHeight="1">
      <c r="B139" s="36">
        <v>46247.0</v>
      </c>
      <c r="C139" s="15"/>
      <c r="D139" s="42" t="s">
        <v>578</v>
      </c>
      <c r="E139" s="34"/>
      <c r="F139" s="42">
        <v>36.0</v>
      </c>
      <c r="G139" s="16">
        <f t="shared" si="15"/>
        <v>4885.3</v>
      </c>
      <c r="H139" s="16"/>
      <c r="I139" s="17"/>
      <c r="J139" s="17"/>
      <c r="K139" s="16"/>
      <c r="L139" s="17"/>
    </row>
    <row r="140" ht="16.5" customHeight="1">
      <c r="B140" s="36">
        <v>46248.0</v>
      </c>
      <c r="C140" s="41" t="s">
        <v>559</v>
      </c>
      <c r="D140" s="41"/>
      <c r="E140" s="72">
        <v>7380.0</v>
      </c>
      <c r="F140" s="42"/>
      <c r="G140" s="16">
        <f t="shared" si="15"/>
        <v>12265.3</v>
      </c>
      <c r="H140" s="16"/>
      <c r="I140" s="17"/>
      <c r="J140" s="17"/>
      <c r="K140" s="16"/>
      <c r="L140" s="17"/>
    </row>
    <row r="141" ht="16.5" customHeight="1">
      <c r="B141" s="36">
        <v>46259.0</v>
      </c>
      <c r="C141" s="15"/>
      <c r="D141" s="41" t="s">
        <v>321</v>
      </c>
      <c r="E141" s="34"/>
      <c r="F141" s="42">
        <v>378.0</v>
      </c>
      <c r="G141" s="16">
        <f t="shared" si="15"/>
        <v>11887.3</v>
      </c>
      <c r="H141" s="16"/>
      <c r="I141" s="17"/>
      <c r="J141" s="17"/>
      <c r="K141" s="16"/>
      <c r="L141" s="17"/>
    </row>
    <row r="142" ht="16.5" customHeight="1">
      <c r="B142" s="36">
        <v>46275.0</v>
      </c>
      <c r="C142" s="15"/>
      <c r="D142" s="41" t="s">
        <v>474</v>
      </c>
      <c r="E142" s="34"/>
      <c r="F142" s="17">
        <f>90*6</f>
        <v>540</v>
      </c>
      <c r="G142" s="16">
        <f t="shared" si="15"/>
        <v>11347.3</v>
      </c>
      <c r="H142" s="16"/>
      <c r="I142" s="17"/>
      <c r="J142" s="17"/>
      <c r="K142" s="16"/>
      <c r="L142" s="17"/>
    </row>
    <row r="143" ht="16.5" customHeight="1">
      <c r="B143" s="36">
        <v>46276.0</v>
      </c>
      <c r="C143" s="15"/>
      <c r="D143" s="41" t="s">
        <v>579</v>
      </c>
      <c r="E143" s="34"/>
      <c r="F143" s="42">
        <v>310.0</v>
      </c>
      <c r="G143" s="16">
        <f t="shared" si="15"/>
        <v>11037.3</v>
      </c>
      <c r="H143" s="16"/>
      <c r="I143" s="17"/>
      <c r="J143" s="17"/>
      <c r="K143" s="16"/>
      <c r="L143" s="17"/>
    </row>
    <row r="144" ht="16.5" customHeight="1">
      <c r="B144" s="36">
        <v>46279.0</v>
      </c>
      <c r="C144" s="15"/>
      <c r="D144" s="42" t="s">
        <v>514</v>
      </c>
      <c r="E144" s="34"/>
      <c r="F144" s="42">
        <v>20.0</v>
      </c>
      <c r="G144" s="16">
        <f t="shared" si="15"/>
        <v>11017.3</v>
      </c>
      <c r="H144" s="16"/>
      <c r="I144" s="17"/>
      <c r="J144" s="17"/>
      <c r="K144" s="16"/>
      <c r="L144" s="17"/>
    </row>
    <row r="145" ht="16.5" customHeight="1">
      <c r="B145" s="36">
        <v>46279.0</v>
      </c>
      <c r="C145" s="15"/>
      <c r="D145" s="42" t="s">
        <v>314</v>
      </c>
      <c r="E145" s="34"/>
      <c r="F145" s="17">
        <f>63*2</f>
        <v>126</v>
      </c>
      <c r="G145" s="16">
        <f t="shared" si="15"/>
        <v>10891.3</v>
      </c>
      <c r="H145" s="16"/>
      <c r="I145" s="17"/>
      <c r="J145" s="17"/>
      <c r="K145" s="16"/>
      <c r="L145" s="17"/>
    </row>
    <row r="146" ht="16.5" customHeight="1">
      <c r="B146" s="14"/>
      <c r="C146" s="15"/>
      <c r="D146" s="17"/>
      <c r="E146" s="34"/>
      <c r="F146" s="17"/>
      <c r="G146" s="16"/>
      <c r="H146" s="16"/>
      <c r="I146" s="17"/>
      <c r="J146" s="17"/>
      <c r="K146" s="16"/>
      <c r="L146" s="17"/>
    </row>
    <row r="147" ht="16.5" customHeight="1">
      <c r="B147" s="14"/>
      <c r="C147" s="15"/>
      <c r="D147" s="17"/>
      <c r="E147" s="34"/>
      <c r="F147" s="17"/>
      <c r="G147" s="16"/>
      <c r="H147" s="16"/>
      <c r="I147" s="17"/>
      <c r="J147" s="17"/>
      <c r="K147" s="16"/>
      <c r="L147" s="17"/>
    </row>
    <row r="148" ht="16.5" customHeight="1">
      <c r="B148" s="14"/>
      <c r="C148" s="15"/>
      <c r="D148" s="17"/>
      <c r="E148" s="34"/>
      <c r="F148" s="17"/>
      <c r="G148" s="16"/>
      <c r="H148" s="16"/>
      <c r="I148" s="17"/>
      <c r="J148" s="17"/>
      <c r="K148" s="16"/>
      <c r="L148" s="17"/>
    </row>
    <row r="149" ht="16.5" customHeight="1">
      <c r="B149" s="14"/>
      <c r="C149" s="15"/>
      <c r="D149" s="17"/>
      <c r="E149" s="34"/>
      <c r="F149" s="17"/>
      <c r="G149" s="16"/>
      <c r="H149" s="16"/>
      <c r="I149" s="17"/>
      <c r="J149" s="17"/>
      <c r="K149" s="16"/>
      <c r="L149" s="17"/>
    </row>
    <row r="150" ht="16.5" customHeight="1">
      <c r="B150" s="14"/>
      <c r="C150" s="15"/>
      <c r="D150" s="17"/>
      <c r="E150" s="34"/>
      <c r="F150" s="17"/>
      <c r="G150" s="16"/>
      <c r="H150" s="16"/>
      <c r="I150" s="17"/>
      <c r="J150" s="17"/>
      <c r="K150" s="16"/>
      <c r="L150" s="17"/>
    </row>
    <row r="151" ht="16.5" customHeight="1">
      <c r="B151" s="14"/>
      <c r="C151" s="15"/>
      <c r="D151" s="17"/>
      <c r="E151" s="34"/>
      <c r="F151" s="17"/>
      <c r="G151" s="16"/>
      <c r="H151" s="16"/>
      <c r="I151" s="17"/>
      <c r="J151" s="17"/>
      <c r="K151" s="16"/>
      <c r="L151" s="17"/>
    </row>
    <row r="152" ht="16.5" customHeight="1">
      <c r="B152" s="14"/>
      <c r="C152" s="15"/>
      <c r="D152" s="17"/>
      <c r="E152" s="34"/>
      <c r="F152" s="17"/>
      <c r="G152" s="16"/>
      <c r="H152" s="16"/>
      <c r="I152" s="17"/>
      <c r="J152" s="17"/>
      <c r="K152" s="16"/>
      <c r="L152" s="17"/>
    </row>
    <row r="153" ht="16.5" customHeight="1">
      <c r="B153" s="14"/>
      <c r="C153" s="15"/>
      <c r="D153" s="17"/>
      <c r="E153" s="34"/>
      <c r="F153" s="17"/>
      <c r="G153" s="16"/>
      <c r="H153" s="16"/>
      <c r="I153" s="17"/>
      <c r="J153" s="17"/>
      <c r="K153" s="16"/>
      <c r="L153" s="17"/>
    </row>
    <row r="154" ht="16.5" customHeight="1">
      <c r="B154" s="14"/>
      <c r="C154" s="15"/>
      <c r="D154" s="17"/>
      <c r="E154" s="34"/>
      <c r="F154" s="17"/>
      <c r="G154" s="16"/>
      <c r="H154" s="16"/>
      <c r="I154" s="17"/>
      <c r="J154" s="17"/>
      <c r="K154" s="16"/>
      <c r="L154" s="17"/>
    </row>
    <row r="155" ht="16.5" customHeight="1">
      <c r="B155" s="14"/>
      <c r="C155" s="15"/>
      <c r="D155" s="17"/>
      <c r="E155" s="34"/>
      <c r="F155" s="17"/>
      <c r="G155" s="16"/>
      <c r="H155" s="16"/>
      <c r="I155" s="17"/>
      <c r="J155" s="17"/>
      <c r="K155" s="16"/>
      <c r="L155" s="17"/>
    </row>
    <row r="156" ht="16.5" customHeight="1">
      <c r="B156" s="14"/>
      <c r="C156" s="15"/>
      <c r="D156" s="17"/>
      <c r="E156" s="34"/>
      <c r="F156" s="17"/>
      <c r="G156" s="16"/>
      <c r="H156" s="16"/>
      <c r="I156" s="17"/>
      <c r="J156" s="17"/>
      <c r="K156" s="16"/>
      <c r="L156" s="17"/>
    </row>
    <row r="157" ht="16.5" customHeight="1">
      <c r="B157" s="14"/>
      <c r="C157" s="15"/>
      <c r="D157" s="17"/>
      <c r="E157" s="34"/>
      <c r="F157" s="17"/>
      <c r="G157" s="16"/>
      <c r="H157" s="16"/>
      <c r="I157" s="17"/>
      <c r="J157" s="17"/>
      <c r="K157" s="16"/>
      <c r="L157" s="17"/>
    </row>
    <row r="158" ht="16.5" customHeight="1">
      <c r="B158" s="14"/>
      <c r="C158" s="15"/>
      <c r="D158" s="17"/>
      <c r="E158" s="34"/>
      <c r="F158" s="17"/>
      <c r="G158" s="16"/>
      <c r="H158" s="16"/>
      <c r="I158" s="17"/>
      <c r="J158" s="17"/>
      <c r="K158" s="16"/>
      <c r="L158" s="17"/>
    </row>
    <row r="159" ht="16.5" customHeight="1">
      <c r="B159" s="14"/>
      <c r="C159" s="15"/>
      <c r="D159" s="17"/>
      <c r="E159" s="34"/>
      <c r="F159" s="17"/>
      <c r="G159" s="16"/>
      <c r="H159" s="16"/>
      <c r="I159" s="17"/>
      <c r="J159" s="17"/>
      <c r="K159" s="16"/>
      <c r="L159" s="17"/>
    </row>
    <row r="160" ht="16.5" customHeight="1">
      <c r="B160" s="14"/>
      <c r="C160" s="15"/>
      <c r="D160" s="17"/>
      <c r="E160" s="34"/>
      <c r="F160" s="17"/>
      <c r="G160" s="16"/>
      <c r="H160" s="16"/>
      <c r="I160" s="17"/>
      <c r="J160" s="17"/>
      <c r="K160" s="16"/>
      <c r="L160" s="17"/>
    </row>
    <row r="161" ht="16.5" customHeight="1">
      <c r="B161" s="14"/>
      <c r="C161" s="15"/>
      <c r="D161" s="17"/>
      <c r="E161" s="34"/>
      <c r="F161" s="17"/>
      <c r="G161" s="16"/>
      <c r="H161" s="16"/>
      <c r="I161" s="17"/>
      <c r="J161" s="17"/>
      <c r="K161" s="16"/>
      <c r="L161" s="17"/>
    </row>
    <row r="162" ht="16.5" customHeight="1">
      <c r="B162" s="1"/>
      <c r="C162" s="2"/>
      <c r="E162" s="33"/>
      <c r="G162" s="4"/>
      <c r="H162" s="4"/>
      <c r="I162" s="3"/>
      <c r="K162" s="4"/>
    </row>
    <row r="163" ht="16.5" customHeight="1">
      <c r="B163" s="1"/>
      <c r="C163" s="2"/>
      <c r="E163" s="33"/>
      <c r="G163" s="4"/>
      <c r="H163" s="4"/>
      <c r="I163" s="3"/>
      <c r="K163" s="4"/>
    </row>
    <row r="164" ht="16.5" customHeight="1">
      <c r="B164" s="1"/>
      <c r="C164" s="2"/>
      <c r="E164" s="33"/>
      <c r="G164" s="4"/>
      <c r="H164" s="4"/>
      <c r="I164" s="3"/>
      <c r="K164" s="4"/>
    </row>
    <row r="165" ht="16.5" customHeight="1">
      <c r="B165" s="1"/>
      <c r="C165" s="2"/>
      <c r="E165" s="33"/>
      <c r="G165" s="4"/>
      <c r="H165" s="4"/>
      <c r="I165" s="3"/>
      <c r="K165" s="4"/>
    </row>
    <row r="166" ht="16.5" customHeight="1">
      <c r="B166" s="1"/>
      <c r="C166" s="2"/>
      <c r="E166" s="33"/>
      <c r="G166" s="4"/>
      <c r="H166" s="4"/>
      <c r="I166" s="3"/>
      <c r="K166" s="4"/>
    </row>
    <row r="167" ht="16.5" customHeight="1">
      <c r="B167" s="1"/>
      <c r="C167" s="2"/>
      <c r="E167" s="33"/>
      <c r="G167" s="4"/>
      <c r="H167" s="4"/>
      <c r="I167" s="3"/>
      <c r="K167" s="4"/>
    </row>
    <row r="168" ht="16.5" customHeight="1">
      <c r="B168" s="1"/>
      <c r="C168" s="2"/>
      <c r="E168" s="33"/>
      <c r="G168" s="4"/>
      <c r="H168" s="4"/>
      <c r="I168" s="3"/>
      <c r="K168" s="4"/>
    </row>
    <row r="169" ht="16.5" customHeight="1">
      <c r="B169" s="1"/>
      <c r="C169" s="2"/>
      <c r="E169" s="33"/>
      <c r="G169" s="4"/>
      <c r="H169" s="4"/>
      <c r="I169" s="3"/>
      <c r="K169" s="4"/>
    </row>
    <row r="170" ht="16.5" customHeight="1">
      <c r="B170" s="1"/>
      <c r="C170" s="2"/>
      <c r="E170" s="33"/>
      <c r="G170" s="4"/>
      <c r="H170" s="4"/>
      <c r="I170" s="3"/>
      <c r="K170" s="4"/>
    </row>
    <row r="171" ht="16.5" customHeight="1">
      <c r="B171" s="1"/>
      <c r="C171" s="2"/>
      <c r="E171" s="33"/>
      <c r="G171" s="4"/>
      <c r="H171" s="4"/>
      <c r="I171" s="3"/>
      <c r="K171" s="4"/>
    </row>
    <row r="172" ht="16.5" customHeight="1">
      <c r="B172" s="1"/>
      <c r="C172" s="2"/>
      <c r="E172" s="33"/>
      <c r="G172" s="4"/>
      <c r="H172" s="4"/>
      <c r="I172" s="3"/>
      <c r="K172" s="4"/>
    </row>
    <row r="173" ht="16.5" customHeight="1">
      <c r="B173" s="1"/>
      <c r="C173" s="2"/>
      <c r="E173" s="33"/>
      <c r="G173" s="4"/>
      <c r="H173" s="4"/>
      <c r="I173" s="3"/>
      <c r="K173" s="4"/>
    </row>
    <row r="174" ht="16.5" customHeight="1">
      <c r="B174" s="1"/>
      <c r="C174" s="2"/>
      <c r="E174" s="33"/>
      <c r="G174" s="4"/>
      <c r="H174" s="4"/>
      <c r="I174" s="3"/>
      <c r="K174" s="4"/>
    </row>
    <row r="175" ht="16.5" customHeight="1">
      <c r="B175" s="1"/>
      <c r="C175" s="2"/>
      <c r="E175" s="33"/>
      <c r="G175" s="4"/>
      <c r="H175" s="4"/>
      <c r="I175" s="3"/>
      <c r="K175" s="4"/>
    </row>
    <row r="176" ht="16.5" customHeight="1">
      <c r="B176" s="1"/>
      <c r="C176" s="2"/>
      <c r="E176" s="33"/>
      <c r="G176" s="4"/>
      <c r="H176" s="4"/>
      <c r="I176" s="3"/>
      <c r="K176" s="4"/>
    </row>
    <row r="177" ht="16.5" customHeight="1">
      <c r="B177" s="1"/>
      <c r="C177" s="2"/>
      <c r="E177" s="33"/>
      <c r="G177" s="4"/>
      <c r="H177" s="4"/>
      <c r="I177" s="3"/>
      <c r="K177" s="4"/>
    </row>
    <row r="178" ht="16.5" customHeight="1">
      <c r="B178" s="1"/>
      <c r="C178" s="2"/>
      <c r="E178" s="33"/>
      <c r="G178" s="4"/>
      <c r="H178" s="4"/>
      <c r="I178" s="3"/>
      <c r="K178" s="4"/>
    </row>
    <row r="179" ht="16.5" customHeight="1">
      <c r="B179" s="1"/>
      <c r="C179" s="2"/>
      <c r="E179" s="33"/>
      <c r="G179" s="4"/>
      <c r="H179" s="4"/>
      <c r="I179" s="3"/>
      <c r="K179" s="4"/>
    </row>
    <row r="180" ht="16.5" customHeight="1">
      <c r="B180" s="1"/>
      <c r="C180" s="2"/>
      <c r="E180" s="33"/>
      <c r="G180" s="4"/>
      <c r="H180" s="4"/>
      <c r="I180" s="3"/>
      <c r="K180" s="4"/>
    </row>
    <row r="181" ht="16.5" customHeight="1">
      <c r="B181" s="1"/>
      <c r="C181" s="2"/>
      <c r="E181" s="33"/>
      <c r="G181" s="4"/>
      <c r="H181" s="4"/>
      <c r="I181" s="3"/>
      <c r="K181" s="4"/>
    </row>
    <row r="182" ht="16.5" customHeight="1">
      <c r="B182" s="1"/>
      <c r="C182" s="2"/>
      <c r="E182" s="33"/>
      <c r="G182" s="4"/>
      <c r="H182" s="4"/>
      <c r="I182" s="3"/>
      <c r="K182" s="4"/>
    </row>
    <row r="183" ht="16.5" customHeight="1">
      <c r="B183" s="1"/>
      <c r="C183" s="2"/>
      <c r="E183" s="33"/>
      <c r="G183" s="4"/>
      <c r="H183" s="4"/>
      <c r="I183" s="3"/>
      <c r="K183" s="4"/>
    </row>
    <row r="184" ht="16.5" customHeight="1">
      <c r="B184" s="1"/>
      <c r="C184" s="2"/>
      <c r="E184" s="33"/>
      <c r="G184" s="4"/>
      <c r="H184" s="4"/>
      <c r="I184" s="3"/>
      <c r="K184" s="4"/>
    </row>
    <row r="185" ht="16.5" customHeight="1">
      <c r="B185" s="1"/>
      <c r="C185" s="2"/>
      <c r="E185" s="33"/>
      <c r="G185" s="4"/>
      <c r="H185" s="4"/>
      <c r="I185" s="3"/>
      <c r="K185" s="4"/>
    </row>
    <row r="186" ht="16.5" customHeight="1">
      <c r="B186" s="1"/>
      <c r="C186" s="2"/>
      <c r="E186" s="33"/>
      <c r="G186" s="4"/>
      <c r="H186" s="4"/>
      <c r="I186" s="3"/>
      <c r="K186" s="4"/>
    </row>
    <row r="187" ht="16.5" customHeight="1">
      <c r="B187" s="1"/>
      <c r="C187" s="2"/>
      <c r="E187" s="33"/>
      <c r="G187" s="4"/>
      <c r="H187" s="4"/>
      <c r="I187" s="3"/>
      <c r="K187" s="4"/>
    </row>
    <row r="188" ht="16.5" customHeight="1">
      <c r="B188" s="1"/>
      <c r="C188" s="2"/>
      <c r="E188" s="33"/>
      <c r="G188" s="4"/>
      <c r="H188" s="4"/>
      <c r="I188" s="3"/>
      <c r="K188" s="4"/>
    </row>
    <row r="189" ht="16.5" customHeight="1">
      <c r="B189" s="1"/>
      <c r="C189" s="2"/>
      <c r="E189" s="33"/>
      <c r="G189" s="4"/>
      <c r="H189" s="4"/>
      <c r="I189" s="3"/>
      <c r="K189" s="4"/>
    </row>
    <row r="190" ht="16.5" customHeight="1">
      <c r="B190" s="1"/>
      <c r="C190" s="2"/>
      <c r="E190" s="33"/>
      <c r="G190" s="4"/>
      <c r="H190" s="4"/>
      <c r="I190" s="3"/>
      <c r="K190" s="4"/>
    </row>
    <row r="191" ht="16.5" customHeight="1">
      <c r="B191" s="1"/>
      <c r="C191" s="2"/>
      <c r="E191" s="33"/>
      <c r="G191" s="4"/>
      <c r="H191" s="4"/>
      <c r="I191" s="3"/>
      <c r="K191" s="4"/>
    </row>
    <row r="192" ht="16.5" customHeight="1">
      <c r="B192" s="1"/>
      <c r="C192" s="2"/>
      <c r="E192" s="33"/>
      <c r="G192" s="4"/>
      <c r="H192" s="4"/>
      <c r="I192" s="3"/>
      <c r="K192" s="4"/>
    </row>
    <row r="193" ht="16.5" customHeight="1">
      <c r="B193" s="1"/>
      <c r="C193" s="2"/>
      <c r="E193" s="33"/>
      <c r="G193" s="4"/>
      <c r="H193" s="4"/>
      <c r="I193" s="3"/>
      <c r="K193" s="4"/>
    </row>
    <row r="194" ht="16.5" customHeight="1">
      <c r="B194" s="1"/>
      <c r="C194" s="2"/>
      <c r="E194" s="33"/>
      <c r="G194" s="4"/>
      <c r="H194" s="4"/>
      <c r="I194" s="3"/>
      <c r="K194" s="4"/>
    </row>
    <row r="195" ht="16.5" customHeight="1">
      <c r="B195" s="1"/>
      <c r="C195" s="2"/>
      <c r="E195" s="33"/>
      <c r="G195" s="4"/>
      <c r="H195" s="4"/>
      <c r="I195" s="3"/>
      <c r="K195" s="4"/>
    </row>
    <row r="196" ht="16.5" customHeight="1">
      <c r="B196" s="1"/>
      <c r="C196" s="2"/>
      <c r="E196" s="33"/>
      <c r="G196" s="4"/>
      <c r="H196" s="4"/>
      <c r="I196" s="3"/>
      <c r="K196" s="4"/>
    </row>
    <row r="197" ht="16.5" customHeight="1">
      <c r="B197" s="1"/>
      <c r="C197" s="2"/>
      <c r="E197" s="33"/>
      <c r="G197" s="4"/>
      <c r="H197" s="4"/>
      <c r="I197" s="3"/>
      <c r="K197" s="4"/>
    </row>
    <row r="198" ht="16.5" customHeight="1">
      <c r="B198" s="1"/>
      <c r="C198" s="2"/>
      <c r="E198" s="33"/>
      <c r="G198" s="4"/>
      <c r="H198" s="4"/>
      <c r="I198" s="3"/>
      <c r="K198" s="4"/>
    </row>
    <row r="199" ht="16.5" customHeight="1">
      <c r="B199" s="1"/>
      <c r="C199" s="2"/>
      <c r="E199" s="33"/>
      <c r="G199" s="4"/>
      <c r="H199" s="4"/>
      <c r="I199" s="3"/>
      <c r="K199" s="4"/>
    </row>
    <row r="200" ht="16.5" customHeight="1">
      <c r="B200" s="1"/>
      <c r="C200" s="2"/>
      <c r="E200" s="33"/>
      <c r="G200" s="4"/>
      <c r="H200" s="4"/>
      <c r="I200" s="3"/>
      <c r="K200" s="4"/>
    </row>
    <row r="201" ht="16.5" customHeight="1">
      <c r="B201" s="1"/>
      <c r="C201" s="2"/>
      <c r="E201" s="33"/>
      <c r="G201" s="4"/>
      <c r="H201" s="4"/>
      <c r="I201" s="3"/>
      <c r="K201" s="4"/>
    </row>
    <row r="202" ht="16.5" customHeight="1">
      <c r="B202" s="1"/>
      <c r="C202" s="2"/>
      <c r="E202" s="33"/>
      <c r="G202" s="4"/>
      <c r="H202" s="4"/>
      <c r="I202" s="3"/>
      <c r="K202" s="4"/>
    </row>
    <row r="203" ht="16.5" customHeight="1">
      <c r="B203" s="1"/>
      <c r="C203" s="2"/>
      <c r="E203" s="33"/>
      <c r="G203" s="4"/>
      <c r="H203" s="4"/>
      <c r="I203" s="3"/>
      <c r="K203" s="4"/>
    </row>
    <row r="204" ht="16.5" customHeight="1">
      <c r="B204" s="1"/>
      <c r="C204" s="2"/>
      <c r="E204" s="33"/>
      <c r="G204" s="4"/>
      <c r="H204" s="4"/>
      <c r="I204" s="3"/>
      <c r="K204" s="4"/>
    </row>
    <row r="205" ht="16.5" customHeight="1">
      <c r="B205" s="1"/>
      <c r="C205" s="2"/>
      <c r="E205" s="33"/>
      <c r="G205" s="4"/>
      <c r="H205" s="4"/>
      <c r="I205" s="3"/>
      <c r="K205" s="4"/>
    </row>
    <row r="206" ht="16.5" customHeight="1">
      <c r="B206" s="1"/>
      <c r="C206" s="2"/>
      <c r="E206" s="33"/>
      <c r="G206" s="4"/>
      <c r="H206" s="4"/>
      <c r="I206" s="3"/>
      <c r="K206" s="4"/>
    </row>
    <row r="207" ht="16.5" customHeight="1">
      <c r="B207" s="1"/>
      <c r="C207" s="2"/>
      <c r="E207" s="33"/>
      <c r="G207" s="4"/>
      <c r="H207" s="4"/>
      <c r="I207" s="3"/>
      <c r="K207" s="4"/>
    </row>
    <row r="208" ht="16.5" customHeight="1">
      <c r="B208" s="1"/>
      <c r="C208" s="2"/>
      <c r="E208" s="33"/>
      <c r="G208" s="4"/>
      <c r="H208" s="4"/>
      <c r="I208" s="3"/>
      <c r="K208" s="4"/>
    </row>
    <row r="209" ht="16.5" customHeight="1">
      <c r="B209" s="1"/>
      <c r="C209" s="2"/>
      <c r="E209" s="33"/>
      <c r="G209" s="4"/>
      <c r="H209" s="4"/>
      <c r="I209" s="3"/>
      <c r="K209" s="4"/>
    </row>
    <row r="210" ht="16.5" customHeight="1">
      <c r="B210" s="1"/>
      <c r="C210" s="2"/>
      <c r="E210" s="33"/>
      <c r="G210" s="4"/>
      <c r="H210" s="4"/>
      <c r="I210" s="3"/>
      <c r="K210" s="4"/>
    </row>
    <row r="211" ht="16.5" customHeight="1">
      <c r="B211" s="1"/>
      <c r="C211" s="2"/>
      <c r="E211" s="33"/>
      <c r="G211" s="4"/>
      <c r="H211" s="4"/>
      <c r="I211" s="3"/>
      <c r="K211" s="4"/>
    </row>
    <row r="212" ht="16.5" customHeight="1">
      <c r="B212" s="1"/>
      <c r="C212" s="2"/>
      <c r="E212" s="33"/>
      <c r="G212" s="4"/>
      <c r="H212" s="4"/>
      <c r="I212" s="3"/>
      <c r="K212" s="4"/>
    </row>
    <row r="213" ht="16.5" customHeight="1">
      <c r="B213" s="1"/>
      <c r="C213" s="2"/>
      <c r="E213" s="33"/>
      <c r="G213" s="4"/>
      <c r="H213" s="4"/>
      <c r="I213" s="3"/>
      <c r="K213" s="4"/>
    </row>
    <row r="214" ht="16.5" customHeight="1">
      <c r="B214" s="1"/>
      <c r="C214" s="2"/>
      <c r="E214" s="33"/>
      <c r="G214" s="4"/>
      <c r="H214" s="4"/>
      <c r="I214" s="3"/>
      <c r="K214" s="4"/>
    </row>
    <row r="215" ht="16.5" customHeight="1">
      <c r="B215" s="1"/>
      <c r="C215" s="2"/>
      <c r="E215" s="33"/>
      <c r="G215" s="4"/>
      <c r="H215" s="4"/>
      <c r="I215" s="3"/>
      <c r="K215" s="4"/>
    </row>
    <row r="216" ht="16.5" customHeight="1">
      <c r="B216" s="1"/>
      <c r="C216" s="2"/>
      <c r="E216" s="33"/>
      <c r="G216" s="4"/>
      <c r="H216" s="4"/>
      <c r="I216" s="3"/>
      <c r="K216" s="4"/>
    </row>
    <row r="217" ht="16.5" customHeight="1">
      <c r="B217" s="1"/>
      <c r="C217" s="2"/>
      <c r="E217" s="33"/>
      <c r="G217" s="4"/>
      <c r="H217" s="4"/>
      <c r="I217" s="3"/>
      <c r="K217" s="4"/>
    </row>
    <row r="218" ht="16.5" customHeight="1">
      <c r="B218" s="1"/>
      <c r="C218" s="2"/>
      <c r="E218" s="33"/>
      <c r="G218" s="4"/>
      <c r="H218" s="4"/>
      <c r="I218" s="3"/>
      <c r="K218" s="4"/>
    </row>
    <row r="219" ht="16.5" customHeight="1">
      <c r="B219" s="1"/>
      <c r="C219" s="2"/>
      <c r="E219" s="33"/>
      <c r="G219" s="4"/>
      <c r="H219" s="4"/>
      <c r="I219" s="3"/>
      <c r="K219" s="4"/>
    </row>
    <row r="220" ht="16.5" customHeight="1">
      <c r="B220" s="1"/>
      <c r="C220" s="2"/>
      <c r="E220" s="33"/>
      <c r="G220" s="4"/>
      <c r="H220" s="4"/>
      <c r="I220" s="3"/>
      <c r="K220" s="4"/>
    </row>
    <row r="221" ht="16.5" customHeight="1">
      <c r="B221" s="1"/>
      <c r="C221" s="2"/>
      <c r="E221" s="33"/>
      <c r="G221" s="4"/>
      <c r="H221" s="4"/>
      <c r="I221" s="3"/>
      <c r="K221" s="4"/>
    </row>
    <row r="222" ht="16.5" customHeight="1">
      <c r="B222" s="1"/>
      <c r="C222" s="2"/>
      <c r="E222" s="33"/>
      <c r="G222" s="4"/>
      <c r="H222" s="4"/>
      <c r="I222" s="3"/>
      <c r="K222" s="4"/>
    </row>
    <row r="223" ht="16.5" customHeight="1">
      <c r="B223" s="1"/>
      <c r="C223" s="2"/>
      <c r="E223" s="33"/>
      <c r="G223" s="4"/>
      <c r="H223" s="4"/>
      <c r="I223" s="3"/>
      <c r="K223" s="4"/>
    </row>
    <row r="224" ht="16.5" customHeight="1">
      <c r="B224" s="1"/>
      <c r="C224" s="2"/>
      <c r="E224" s="33"/>
      <c r="G224" s="4"/>
      <c r="H224" s="4"/>
      <c r="I224" s="3"/>
      <c r="K224" s="4"/>
    </row>
    <row r="225" ht="16.5" customHeight="1">
      <c r="B225" s="1"/>
      <c r="C225" s="2"/>
      <c r="E225" s="33"/>
      <c r="G225" s="4"/>
      <c r="H225" s="4"/>
      <c r="I225" s="3"/>
      <c r="K225" s="4"/>
    </row>
    <row r="226" ht="16.5" customHeight="1">
      <c r="B226" s="1"/>
      <c r="C226" s="2"/>
      <c r="E226" s="33"/>
      <c r="G226" s="4"/>
      <c r="H226" s="4"/>
      <c r="I226" s="3"/>
      <c r="K226" s="4"/>
    </row>
    <row r="227" ht="16.5" customHeight="1">
      <c r="B227" s="1"/>
      <c r="C227" s="2"/>
      <c r="E227" s="33"/>
      <c r="G227" s="4"/>
      <c r="H227" s="4"/>
      <c r="I227" s="3"/>
      <c r="K227" s="4"/>
    </row>
    <row r="228" ht="16.5" customHeight="1">
      <c r="B228" s="1"/>
      <c r="C228" s="2"/>
      <c r="E228" s="33"/>
      <c r="G228" s="4"/>
      <c r="H228" s="4"/>
      <c r="I228" s="3"/>
      <c r="K228" s="4"/>
    </row>
    <row r="229" ht="16.5" customHeight="1">
      <c r="B229" s="1"/>
      <c r="C229" s="2"/>
      <c r="E229" s="33"/>
      <c r="G229" s="4"/>
      <c r="H229" s="4"/>
      <c r="I229" s="3"/>
      <c r="K229" s="4"/>
    </row>
    <row r="230" ht="16.5" customHeight="1">
      <c r="B230" s="1"/>
      <c r="C230" s="2"/>
      <c r="E230" s="33"/>
      <c r="G230" s="4"/>
      <c r="H230" s="4"/>
      <c r="I230" s="3"/>
      <c r="K230" s="4"/>
    </row>
    <row r="231" ht="16.5" customHeight="1">
      <c r="B231" s="1"/>
      <c r="C231" s="2"/>
      <c r="E231" s="33"/>
      <c r="G231" s="4"/>
      <c r="H231" s="4"/>
      <c r="I231" s="3"/>
      <c r="K231" s="4"/>
    </row>
    <row r="232" ht="16.5" customHeight="1">
      <c r="B232" s="1"/>
      <c r="C232" s="2"/>
      <c r="E232" s="33"/>
      <c r="G232" s="4"/>
      <c r="H232" s="4"/>
      <c r="I232" s="3"/>
      <c r="K232" s="4"/>
    </row>
    <row r="233" ht="16.5" customHeight="1">
      <c r="B233" s="1"/>
      <c r="C233" s="2"/>
      <c r="E233" s="33"/>
      <c r="G233" s="4"/>
      <c r="H233" s="4"/>
      <c r="I233" s="3"/>
      <c r="K233" s="4"/>
    </row>
    <row r="234" ht="16.5" customHeight="1">
      <c r="B234" s="1"/>
      <c r="C234" s="2"/>
      <c r="E234" s="33"/>
      <c r="G234" s="4"/>
      <c r="H234" s="4"/>
      <c r="I234" s="3"/>
      <c r="K234" s="4"/>
    </row>
    <row r="235" ht="16.5" customHeight="1">
      <c r="B235" s="1"/>
      <c r="C235" s="2"/>
      <c r="E235" s="33"/>
      <c r="G235" s="4"/>
      <c r="H235" s="4"/>
      <c r="I235" s="3"/>
      <c r="K235" s="4"/>
    </row>
    <row r="236" ht="16.5" customHeight="1">
      <c r="B236" s="1"/>
      <c r="C236" s="2"/>
      <c r="E236" s="33"/>
      <c r="G236" s="4"/>
      <c r="H236" s="4"/>
      <c r="I236" s="3"/>
      <c r="K236" s="4"/>
    </row>
    <row r="237" ht="16.5" customHeight="1">
      <c r="B237" s="1"/>
      <c r="C237" s="2"/>
      <c r="E237" s="33"/>
      <c r="G237" s="4"/>
      <c r="H237" s="4"/>
      <c r="I237" s="3"/>
      <c r="K237" s="4"/>
    </row>
    <row r="238" ht="16.5" customHeight="1">
      <c r="B238" s="1"/>
      <c r="C238" s="2"/>
      <c r="E238" s="33"/>
      <c r="G238" s="4"/>
      <c r="H238" s="4"/>
      <c r="I238" s="3"/>
      <c r="K238" s="4"/>
    </row>
    <row r="239" ht="16.5" customHeight="1">
      <c r="B239" s="1"/>
      <c r="C239" s="2"/>
      <c r="E239" s="33"/>
      <c r="G239" s="4"/>
      <c r="H239" s="4"/>
      <c r="I239" s="3"/>
      <c r="K239" s="4"/>
    </row>
    <row r="240" ht="16.5" customHeight="1">
      <c r="B240" s="1"/>
      <c r="C240" s="2"/>
      <c r="E240" s="33"/>
      <c r="G240" s="4"/>
      <c r="H240" s="4"/>
      <c r="I240" s="3"/>
      <c r="K240" s="4"/>
    </row>
    <row r="241" ht="16.5" customHeight="1">
      <c r="B241" s="1"/>
      <c r="C241" s="2"/>
      <c r="E241" s="33"/>
      <c r="G241" s="4"/>
      <c r="H241" s="4"/>
      <c r="I241" s="3"/>
      <c r="K241" s="4"/>
    </row>
    <row r="242" ht="16.5" customHeight="1">
      <c r="B242" s="1"/>
      <c r="C242" s="2"/>
      <c r="E242" s="33"/>
      <c r="G242" s="4"/>
      <c r="H242" s="4"/>
      <c r="I242" s="3"/>
      <c r="K242" s="4"/>
    </row>
    <row r="243" ht="16.5" customHeight="1">
      <c r="B243" s="1"/>
      <c r="C243" s="2"/>
      <c r="E243" s="33"/>
      <c r="G243" s="4"/>
      <c r="H243" s="4"/>
      <c r="I243" s="3"/>
      <c r="K243" s="4"/>
    </row>
    <row r="244" ht="16.5" customHeight="1">
      <c r="B244" s="1"/>
      <c r="C244" s="2"/>
      <c r="E244" s="33"/>
      <c r="G244" s="4"/>
      <c r="H244" s="4"/>
      <c r="I244" s="3"/>
      <c r="K244" s="4"/>
    </row>
    <row r="245" ht="16.5" customHeight="1">
      <c r="B245" s="1"/>
      <c r="C245" s="2"/>
      <c r="E245" s="33"/>
      <c r="G245" s="4"/>
      <c r="H245" s="4"/>
      <c r="I245" s="3"/>
      <c r="K245" s="4"/>
    </row>
    <row r="246" ht="16.5" customHeight="1">
      <c r="B246" s="1"/>
      <c r="C246" s="2"/>
      <c r="E246" s="33"/>
      <c r="G246" s="4"/>
      <c r="H246" s="4"/>
      <c r="I246" s="3"/>
      <c r="K246" s="4"/>
    </row>
    <row r="247" ht="16.5" customHeight="1">
      <c r="B247" s="1"/>
      <c r="C247" s="2"/>
      <c r="E247" s="33"/>
      <c r="G247" s="4"/>
      <c r="H247" s="4"/>
      <c r="I247" s="3"/>
      <c r="K247" s="4"/>
    </row>
    <row r="248" ht="16.5" customHeight="1">
      <c r="B248" s="1"/>
      <c r="C248" s="2"/>
      <c r="E248" s="33"/>
      <c r="G248" s="4"/>
      <c r="H248" s="4"/>
      <c r="I248" s="3"/>
      <c r="K248" s="4"/>
    </row>
    <row r="249" ht="16.5" customHeight="1">
      <c r="B249" s="1"/>
      <c r="C249" s="2"/>
      <c r="E249" s="33"/>
      <c r="G249" s="4"/>
      <c r="H249" s="4"/>
      <c r="I249" s="3"/>
      <c r="K249" s="4"/>
    </row>
    <row r="250" ht="16.5" customHeight="1">
      <c r="B250" s="1"/>
      <c r="C250" s="2"/>
      <c r="E250" s="33"/>
      <c r="G250" s="4"/>
      <c r="H250" s="4"/>
      <c r="I250" s="3"/>
      <c r="K250" s="4"/>
    </row>
    <row r="251" ht="16.5" customHeight="1">
      <c r="B251" s="1"/>
      <c r="C251" s="2"/>
      <c r="E251" s="33"/>
      <c r="G251" s="4"/>
      <c r="H251" s="4"/>
      <c r="I251" s="3"/>
      <c r="K251" s="4"/>
    </row>
    <row r="252" ht="16.5" customHeight="1">
      <c r="B252" s="1"/>
      <c r="C252" s="2"/>
      <c r="E252" s="33"/>
      <c r="G252" s="4"/>
      <c r="H252" s="4"/>
      <c r="I252" s="3"/>
      <c r="K252" s="4"/>
    </row>
    <row r="253" ht="16.5" customHeight="1">
      <c r="B253" s="1"/>
      <c r="C253" s="2"/>
      <c r="E253" s="33"/>
      <c r="G253" s="4"/>
      <c r="H253" s="4"/>
      <c r="I253" s="3"/>
      <c r="K253" s="4"/>
    </row>
    <row r="254" ht="16.5" customHeight="1">
      <c r="B254" s="1"/>
      <c r="C254" s="2"/>
      <c r="E254" s="33"/>
      <c r="G254" s="4"/>
      <c r="H254" s="4"/>
      <c r="I254" s="3"/>
      <c r="K254" s="4"/>
    </row>
    <row r="255" ht="16.5" customHeight="1">
      <c r="B255" s="1"/>
      <c r="C255" s="2"/>
      <c r="E255" s="33"/>
      <c r="G255" s="4"/>
      <c r="H255" s="4"/>
      <c r="I255" s="3"/>
      <c r="K255" s="4"/>
    </row>
    <row r="256" ht="16.5" customHeight="1">
      <c r="B256" s="1"/>
      <c r="C256" s="2"/>
      <c r="E256" s="33"/>
      <c r="G256" s="4"/>
      <c r="H256" s="4"/>
      <c r="I256" s="3"/>
      <c r="K256" s="4"/>
    </row>
    <row r="257" ht="16.5" customHeight="1">
      <c r="B257" s="1"/>
      <c r="C257" s="2"/>
      <c r="E257" s="33"/>
      <c r="G257" s="4"/>
      <c r="H257" s="4"/>
      <c r="I257" s="3"/>
      <c r="K257" s="4"/>
    </row>
    <row r="258" ht="16.5" customHeight="1">
      <c r="B258" s="1"/>
      <c r="C258" s="2"/>
      <c r="E258" s="33"/>
      <c r="G258" s="4"/>
      <c r="H258" s="4"/>
      <c r="I258" s="3"/>
      <c r="K258" s="4"/>
    </row>
    <row r="259" ht="16.5" customHeight="1">
      <c r="B259" s="1"/>
      <c r="C259" s="2"/>
      <c r="E259" s="33"/>
      <c r="G259" s="4"/>
      <c r="H259" s="4"/>
      <c r="I259" s="3"/>
      <c r="K259" s="4"/>
    </row>
    <row r="260" ht="16.5" customHeight="1">
      <c r="B260" s="1"/>
      <c r="C260" s="2"/>
      <c r="E260" s="33"/>
      <c r="G260" s="4"/>
      <c r="H260" s="4"/>
      <c r="I260" s="3"/>
      <c r="K260" s="4"/>
    </row>
    <row r="261" ht="16.5" customHeight="1">
      <c r="B261" s="1"/>
      <c r="C261" s="2"/>
      <c r="E261" s="33"/>
      <c r="G261" s="4"/>
      <c r="H261" s="4"/>
      <c r="I261" s="3"/>
      <c r="K261" s="4"/>
    </row>
    <row r="262" ht="16.5" customHeight="1">
      <c r="B262" s="1"/>
      <c r="C262" s="2"/>
      <c r="E262" s="33"/>
      <c r="G262" s="4"/>
      <c r="H262" s="4"/>
      <c r="I262" s="3"/>
      <c r="K262" s="4"/>
    </row>
    <row r="263" ht="16.5" customHeight="1">
      <c r="B263" s="1"/>
      <c r="C263" s="2"/>
      <c r="E263" s="33"/>
      <c r="G263" s="4"/>
      <c r="H263" s="4"/>
      <c r="I263" s="3"/>
      <c r="K263" s="4"/>
    </row>
    <row r="264" ht="16.5" customHeight="1">
      <c r="B264" s="1"/>
      <c r="C264" s="2"/>
      <c r="E264" s="33"/>
      <c r="G264" s="4"/>
      <c r="H264" s="4"/>
      <c r="I264" s="3"/>
      <c r="K264" s="4"/>
    </row>
    <row r="265" ht="16.5" customHeight="1">
      <c r="B265" s="1"/>
      <c r="C265" s="2"/>
      <c r="E265" s="33"/>
      <c r="G265" s="4"/>
      <c r="H265" s="4"/>
      <c r="I265" s="3"/>
      <c r="K265" s="4"/>
    </row>
    <row r="266" ht="16.5" customHeight="1">
      <c r="B266" s="1"/>
      <c r="C266" s="2"/>
      <c r="E266" s="33"/>
      <c r="G266" s="4"/>
      <c r="H266" s="4"/>
      <c r="I266" s="3"/>
      <c r="K266" s="4"/>
    </row>
    <row r="267" ht="16.5" customHeight="1">
      <c r="B267" s="1"/>
      <c r="C267" s="2"/>
      <c r="E267" s="33"/>
      <c r="G267" s="4"/>
      <c r="H267" s="4"/>
      <c r="I267" s="3"/>
      <c r="K267" s="4"/>
    </row>
    <row r="268" ht="16.5" customHeight="1">
      <c r="B268" s="1"/>
      <c r="C268" s="2"/>
      <c r="E268" s="33"/>
      <c r="G268" s="4"/>
      <c r="H268" s="4"/>
      <c r="I268" s="3"/>
      <c r="K268" s="4"/>
    </row>
    <row r="269" ht="16.5" customHeight="1">
      <c r="B269" s="1"/>
      <c r="C269" s="2"/>
      <c r="E269" s="33"/>
      <c r="G269" s="4"/>
      <c r="H269" s="4"/>
      <c r="I269" s="3"/>
      <c r="K269" s="4"/>
    </row>
    <row r="270" ht="16.5" customHeight="1">
      <c r="B270" s="1"/>
      <c r="C270" s="2"/>
      <c r="E270" s="33"/>
      <c r="G270" s="4"/>
      <c r="H270" s="4"/>
      <c r="I270" s="3"/>
      <c r="K270" s="4"/>
    </row>
    <row r="271" ht="16.5" customHeight="1">
      <c r="B271" s="1"/>
      <c r="C271" s="2"/>
      <c r="E271" s="33"/>
      <c r="G271" s="4"/>
      <c r="H271" s="4"/>
      <c r="I271" s="3"/>
      <c r="K271" s="4"/>
    </row>
    <row r="272" ht="16.5" customHeight="1">
      <c r="B272" s="1"/>
      <c r="C272" s="2"/>
      <c r="E272" s="33"/>
      <c r="G272" s="4"/>
      <c r="H272" s="4"/>
      <c r="I272" s="3"/>
      <c r="K272" s="4"/>
    </row>
    <row r="273" ht="16.5" customHeight="1">
      <c r="B273" s="1"/>
      <c r="C273" s="2"/>
      <c r="E273" s="33"/>
      <c r="G273" s="4"/>
      <c r="H273" s="4"/>
      <c r="I273" s="3"/>
      <c r="K273" s="4"/>
    </row>
    <row r="274" ht="16.5" customHeight="1">
      <c r="B274" s="1"/>
      <c r="C274" s="2"/>
      <c r="E274" s="33"/>
      <c r="G274" s="4"/>
      <c r="H274" s="4"/>
      <c r="I274" s="3"/>
      <c r="K274" s="4"/>
    </row>
    <row r="275" ht="16.5" customHeight="1">
      <c r="B275" s="1"/>
      <c r="C275" s="2"/>
      <c r="E275" s="33"/>
      <c r="G275" s="4"/>
      <c r="H275" s="4"/>
      <c r="I275" s="3"/>
      <c r="K275" s="4"/>
    </row>
    <row r="276" ht="16.5" customHeight="1">
      <c r="B276" s="1"/>
      <c r="C276" s="2"/>
      <c r="E276" s="33"/>
      <c r="G276" s="4"/>
      <c r="H276" s="4"/>
      <c r="I276" s="3"/>
      <c r="K276" s="4"/>
    </row>
    <row r="277" ht="16.5" customHeight="1">
      <c r="B277" s="1"/>
      <c r="C277" s="2"/>
      <c r="E277" s="33"/>
      <c r="G277" s="4"/>
      <c r="H277" s="4"/>
      <c r="I277" s="3"/>
      <c r="K277" s="4"/>
    </row>
    <row r="278" ht="16.5" customHeight="1">
      <c r="B278" s="1"/>
      <c r="C278" s="2"/>
      <c r="E278" s="33"/>
      <c r="G278" s="4"/>
      <c r="H278" s="4"/>
      <c r="I278" s="3"/>
      <c r="K278" s="4"/>
    </row>
    <row r="279" ht="16.5" customHeight="1">
      <c r="B279" s="1"/>
      <c r="C279" s="2"/>
      <c r="E279" s="33"/>
      <c r="G279" s="4"/>
      <c r="H279" s="4"/>
      <c r="I279" s="3"/>
      <c r="K279" s="4"/>
    </row>
    <row r="280" ht="16.5" customHeight="1">
      <c r="B280" s="1"/>
      <c r="C280" s="2"/>
      <c r="E280" s="33"/>
      <c r="G280" s="4"/>
      <c r="H280" s="4"/>
      <c r="I280" s="3"/>
      <c r="K280" s="4"/>
    </row>
    <row r="281" ht="16.5" customHeight="1">
      <c r="B281" s="1"/>
      <c r="C281" s="2"/>
      <c r="E281" s="33"/>
      <c r="G281" s="4"/>
      <c r="H281" s="4"/>
      <c r="I281" s="3"/>
      <c r="K281" s="4"/>
    </row>
    <row r="282" ht="16.5" customHeight="1">
      <c r="B282" s="1"/>
      <c r="C282" s="2"/>
      <c r="E282" s="33"/>
      <c r="G282" s="4"/>
      <c r="H282" s="4"/>
      <c r="I282" s="3"/>
      <c r="K282" s="4"/>
    </row>
    <row r="283" ht="16.5" customHeight="1">
      <c r="B283" s="1"/>
      <c r="C283" s="2"/>
      <c r="E283" s="33"/>
      <c r="G283" s="4"/>
      <c r="H283" s="4"/>
      <c r="I283" s="3"/>
      <c r="K283" s="4"/>
    </row>
    <row r="284" ht="16.5" customHeight="1">
      <c r="B284" s="1"/>
      <c r="C284" s="2"/>
      <c r="E284" s="33"/>
      <c r="G284" s="4"/>
      <c r="H284" s="4"/>
      <c r="I284" s="3"/>
      <c r="K284" s="4"/>
    </row>
    <row r="285" ht="16.5" customHeight="1">
      <c r="B285" s="1"/>
      <c r="C285" s="2"/>
      <c r="E285" s="33"/>
      <c r="G285" s="4"/>
      <c r="H285" s="4"/>
      <c r="I285" s="3"/>
      <c r="K285" s="4"/>
    </row>
    <row r="286" ht="16.5" customHeight="1">
      <c r="B286" s="1"/>
      <c r="C286" s="2"/>
      <c r="E286" s="33"/>
      <c r="G286" s="4"/>
      <c r="H286" s="4"/>
      <c r="I286" s="3"/>
      <c r="K286" s="4"/>
    </row>
    <row r="287" ht="16.5" customHeight="1">
      <c r="B287" s="1"/>
      <c r="C287" s="2"/>
      <c r="E287" s="33"/>
      <c r="G287" s="4"/>
      <c r="H287" s="4"/>
      <c r="I287" s="3"/>
      <c r="K287" s="4"/>
    </row>
    <row r="288" ht="16.5" customHeight="1">
      <c r="B288" s="1"/>
      <c r="C288" s="2"/>
      <c r="E288" s="33"/>
      <c r="G288" s="4"/>
      <c r="H288" s="4"/>
      <c r="I288" s="3"/>
      <c r="K288" s="4"/>
    </row>
    <row r="289" ht="16.5" customHeight="1">
      <c r="B289" s="1"/>
      <c r="C289" s="2"/>
      <c r="E289" s="33"/>
      <c r="G289" s="4"/>
      <c r="H289" s="4"/>
      <c r="I289" s="3"/>
      <c r="K289" s="4"/>
    </row>
    <row r="290" ht="16.5" customHeight="1">
      <c r="B290" s="1"/>
      <c r="C290" s="2"/>
      <c r="E290" s="33"/>
      <c r="G290" s="4"/>
      <c r="H290" s="4"/>
      <c r="I290" s="3"/>
      <c r="K290" s="4"/>
    </row>
    <row r="291" ht="16.5" customHeight="1">
      <c r="B291" s="1"/>
      <c r="C291" s="2"/>
      <c r="E291" s="33"/>
      <c r="G291" s="4"/>
      <c r="H291" s="4"/>
      <c r="I291" s="3"/>
      <c r="K291" s="4"/>
    </row>
    <row r="292" ht="16.5" customHeight="1">
      <c r="B292" s="1"/>
      <c r="C292" s="2"/>
      <c r="E292" s="33"/>
      <c r="G292" s="4"/>
      <c r="H292" s="4"/>
      <c r="I292" s="3"/>
      <c r="K292" s="4"/>
    </row>
    <row r="293" ht="16.5" customHeight="1">
      <c r="B293" s="1"/>
      <c r="C293" s="2"/>
      <c r="E293" s="33"/>
      <c r="G293" s="4"/>
      <c r="H293" s="4"/>
      <c r="I293" s="3"/>
      <c r="K293" s="4"/>
    </row>
    <row r="294" ht="16.5" customHeight="1">
      <c r="B294" s="1"/>
      <c r="C294" s="2"/>
      <c r="E294" s="33"/>
      <c r="G294" s="4"/>
      <c r="H294" s="4"/>
      <c r="I294" s="3"/>
      <c r="K294" s="4"/>
    </row>
    <row r="295" ht="16.5" customHeight="1">
      <c r="B295" s="1"/>
      <c r="C295" s="2"/>
      <c r="E295" s="33"/>
      <c r="G295" s="4"/>
      <c r="H295" s="4"/>
      <c r="I295" s="3"/>
      <c r="K295" s="4"/>
    </row>
    <row r="296" ht="16.5" customHeight="1">
      <c r="B296" s="1"/>
      <c r="C296" s="2"/>
      <c r="E296" s="33"/>
      <c r="G296" s="4"/>
      <c r="H296" s="4"/>
      <c r="I296" s="3"/>
      <c r="K296" s="4"/>
    </row>
    <row r="297" ht="16.5" customHeight="1">
      <c r="B297" s="1"/>
      <c r="C297" s="2"/>
      <c r="E297" s="33"/>
      <c r="G297" s="4"/>
      <c r="H297" s="4"/>
      <c r="I297" s="3"/>
      <c r="K297" s="4"/>
    </row>
    <row r="298" ht="16.5" customHeight="1">
      <c r="B298" s="1"/>
      <c r="C298" s="2"/>
      <c r="E298" s="33"/>
      <c r="G298" s="4"/>
      <c r="H298" s="4"/>
      <c r="I298" s="3"/>
      <c r="K298" s="4"/>
    </row>
    <row r="299" ht="16.5" customHeight="1">
      <c r="B299" s="1"/>
      <c r="C299" s="2"/>
      <c r="E299" s="33"/>
      <c r="G299" s="4"/>
      <c r="H299" s="4"/>
      <c r="I299" s="3"/>
      <c r="K299" s="4"/>
    </row>
    <row r="300" ht="16.5" customHeight="1">
      <c r="B300" s="1"/>
      <c r="C300" s="2"/>
      <c r="E300" s="33"/>
      <c r="G300" s="4"/>
      <c r="H300" s="4"/>
      <c r="I300" s="3"/>
      <c r="K300" s="4"/>
    </row>
    <row r="301" ht="16.5" customHeight="1">
      <c r="B301" s="1"/>
      <c r="C301" s="2"/>
      <c r="E301" s="33"/>
      <c r="G301" s="4"/>
      <c r="H301" s="4"/>
      <c r="I301" s="3"/>
      <c r="K301" s="4"/>
    </row>
    <row r="302" ht="16.5" customHeight="1">
      <c r="B302" s="1"/>
      <c r="C302" s="2"/>
      <c r="E302" s="33"/>
      <c r="G302" s="4"/>
      <c r="H302" s="4"/>
      <c r="I302" s="3"/>
      <c r="K302" s="4"/>
    </row>
    <row r="303" ht="16.5" customHeight="1">
      <c r="B303" s="1"/>
      <c r="C303" s="2"/>
      <c r="E303" s="33"/>
      <c r="G303" s="4"/>
      <c r="H303" s="4"/>
      <c r="I303" s="3"/>
      <c r="K303" s="4"/>
    </row>
    <row r="304" ht="16.5" customHeight="1">
      <c r="B304" s="1"/>
      <c r="C304" s="2"/>
      <c r="E304" s="33"/>
      <c r="G304" s="4"/>
      <c r="H304" s="4"/>
      <c r="I304" s="3"/>
      <c r="K304" s="4"/>
    </row>
    <row r="305" ht="16.5" customHeight="1">
      <c r="B305" s="1"/>
      <c r="C305" s="2"/>
      <c r="E305" s="33"/>
      <c r="G305" s="4"/>
      <c r="H305" s="4"/>
      <c r="I305" s="3"/>
      <c r="K305" s="4"/>
    </row>
    <row r="306" ht="16.5" customHeight="1">
      <c r="B306" s="1"/>
      <c r="C306" s="2"/>
      <c r="E306" s="33"/>
      <c r="G306" s="4"/>
      <c r="H306" s="4"/>
      <c r="I306" s="3"/>
      <c r="K306" s="4"/>
    </row>
    <row r="307" ht="16.5" customHeight="1">
      <c r="B307" s="1"/>
      <c r="C307" s="2"/>
      <c r="E307" s="33"/>
      <c r="G307" s="4"/>
      <c r="H307" s="4"/>
      <c r="I307" s="3"/>
      <c r="K307" s="4"/>
    </row>
    <row r="308" ht="16.5" customHeight="1">
      <c r="B308" s="1"/>
      <c r="C308" s="2"/>
      <c r="E308" s="33"/>
      <c r="G308" s="4"/>
      <c r="H308" s="4"/>
      <c r="I308" s="3"/>
      <c r="K308" s="4"/>
    </row>
    <row r="309" ht="16.5" customHeight="1">
      <c r="B309" s="1"/>
      <c r="C309" s="2"/>
      <c r="E309" s="33"/>
      <c r="G309" s="4"/>
      <c r="H309" s="4"/>
      <c r="I309" s="3"/>
      <c r="K309" s="4"/>
    </row>
    <row r="310" ht="16.5" customHeight="1">
      <c r="B310" s="1"/>
      <c r="C310" s="2"/>
      <c r="E310" s="33"/>
      <c r="G310" s="4"/>
      <c r="H310" s="4"/>
      <c r="I310" s="3"/>
      <c r="K310" s="4"/>
    </row>
    <row r="311" ht="16.5" customHeight="1">
      <c r="B311" s="1"/>
      <c r="C311" s="2"/>
      <c r="E311" s="33"/>
      <c r="G311" s="4"/>
      <c r="H311" s="4"/>
      <c r="I311" s="3"/>
      <c r="K311" s="4"/>
    </row>
    <row r="312" ht="16.5" customHeight="1">
      <c r="B312" s="1"/>
      <c r="C312" s="2"/>
      <c r="E312" s="33"/>
      <c r="G312" s="4"/>
      <c r="H312" s="4"/>
      <c r="I312" s="3"/>
      <c r="K312" s="4"/>
    </row>
    <row r="313" ht="16.5" customHeight="1">
      <c r="B313" s="1"/>
      <c r="C313" s="2"/>
      <c r="E313" s="33"/>
      <c r="G313" s="4"/>
      <c r="H313" s="4"/>
      <c r="I313" s="3"/>
      <c r="K313" s="4"/>
    </row>
    <row r="314" ht="16.5" customHeight="1">
      <c r="B314" s="1"/>
      <c r="C314" s="2"/>
      <c r="E314" s="33"/>
      <c r="G314" s="4"/>
      <c r="H314" s="4"/>
      <c r="I314" s="3"/>
      <c r="K314" s="4"/>
    </row>
    <row r="315" ht="16.5" customHeight="1">
      <c r="B315" s="1"/>
      <c r="C315" s="2"/>
      <c r="E315" s="33"/>
      <c r="G315" s="4"/>
      <c r="H315" s="4"/>
      <c r="I315" s="3"/>
      <c r="K315" s="4"/>
    </row>
    <row r="316" ht="16.5" customHeight="1">
      <c r="B316" s="1"/>
      <c r="C316" s="2"/>
      <c r="E316" s="33"/>
      <c r="G316" s="4"/>
      <c r="H316" s="4"/>
      <c r="I316" s="3"/>
      <c r="K316" s="4"/>
    </row>
    <row r="317" ht="16.5" customHeight="1">
      <c r="B317" s="1"/>
      <c r="C317" s="2"/>
      <c r="E317" s="33"/>
      <c r="G317" s="4"/>
      <c r="H317" s="4"/>
      <c r="I317" s="3"/>
      <c r="K317" s="4"/>
    </row>
    <row r="318" ht="16.5" customHeight="1">
      <c r="B318" s="1"/>
      <c r="C318" s="2"/>
      <c r="E318" s="33"/>
      <c r="G318" s="4"/>
      <c r="H318" s="4"/>
      <c r="I318" s="3"/>
      <c r="K318" s="4"/>
    </row>
    <row r="319" ht="16.5" customHeight="1">
      <c r="B319" s="1"/>
      <c r="C319" s="2"/>
      <c r="E319" s="33"/>
      <c r="G319" s="4"/>
      <c r="H319" s="4"/>
      <c r="I319" s="3"/>
      <c r="K319" s="4"/>
    </row>
    <row r="320" ht="16.5" customHeight="1">
      <c r="B320" s="1"/>
      <c r="C320" s="2"/>
      <c r="E320" s="33"/>
      <c r="G320" s="4"/>
      <c r="H320" s="4"/>
      <c r="I320" s="3"/>
      <c r="K320" s="4"/>
    </row>
    <row r="321" ht="16.5" customHeight="1">
      <c r="B321" s="1"/>
      <c r="C321" s="2"/>
      <c r="E321" s="33"/>
      <c r="G321" s="4"/>
      <c r="H321" s="4"/>
      <c r="I321" s="3"/>
      <c r="K321" s="4"/>
    </row>
    <row r="322" ht="16.5" customHeight="1">
      <c r="B322" s="1"/>
      <c r="C322" s="2"/>
      <c r="E322" s="33"/>
      <c r="G322" s="4"/>
      <c r="H322" s="4"/>
      <c r="I322" s="3"/>
      <c r="K322" s="4"/>
    </row>
    <row r="323" ht="16.5" customHeight="1">
      <c r="B323" s="1"/>
      <c r="C323" s="2"/>
      <c r="E323" s="33"/>
      <c r="G323" s="4"/>
      <c r="H323" s="4"/>
      <c r="I323" s="3"/>
      <c r="K323" s="4"/>
    </row>
    <row r="324" ht="16.5" customHeight="1">
      <c r="B324" s="1"/>
      <c r="C324" s="2"/>
      <c r="E324" s="33"/>
      <c r="G324" s="4"/>
      <c r="H324" s="4"/>
      <c r="I324" s="3"/>
      <c r="K324" s="4"/>
    </row>
    <row r="325" ht="16.5" customHeight="1">
      <c r="B325" s="1"/>
      <c r="C325" s="2"/>
      <c r="E325" s="33"/>
      <c r="G325" s="4"/>
      <c r="H325" s="4"/>
      <c r="I325" s="3"/>
      <c r="K325" s="4"/>
    </row>
    <row r="326" ht="16.5" customHeight="1">
      <c r="B326" s="1"/>
      <c r="C326" s="2"/>
      <c r="E326" s="33"/>
      <c r="G326" s="4"/>
      <c r="H326" s="4"/>
      <c r="I326" s="3"/>
      <c r="K326" s="4"/>
    </row>
    <row r="327" ht="16.5" customHeight="1">
      <c r="B327" s="1"/>
      <c r="C327" s="2"/>
      <c r="E327" s="33"/>
      <c r="G327" s="4"/>
      <c r="H327" s="4"/>
      <c r="I327" s="3"/>
      <c r="K327" s="4"/>
    </row>
    <row r="328" ht="16.5" customHeight="1">
      <c r="B328" s="1"/>
      <c r="C328" s="2"/>
      <c r="E328" s="33"/>
      <c r="G328" s="4"/>
      <c r="H328" s="4"/>
      <c r="I328" s="3"/>
      <c r="K328" s="4"/>
    </row>
    <row r="329" ht="16.5" customHeight="1">
      <c r="B329" s="1"/>
      <c r="C329" s="2"/>
      <c r="E329" s="33"/>
      <c r="G329" s="4"/>
      <c r="H329" s="4"/>
      <c r="I329" s="3"/>
      <c r="K329" s="4"/>
    </row>
    <row r="330" ht="16.5" customHeight="1">
      <c r="B330" s="1"/>
      <c r="C330" s="2"/>
      <c r="E330" s="33"/>
      <c r="G330" s="4"/>
      <c r="H330" s="4"/>
      <c r="I330" s="3"/>
      <c r="K330" s="4"/>
    </row>
    <row r="331" ht="16.5" customHeight="1">
      <c r="B331" s="1"/>
      <c r="C331" s="2"/>
      <c r="E331" s="33"/>
      <c r="G331" s="4"/>
      <c r="H331" s="4"/>
      <c r="I331" s="3"/>
      <c r="K331" s="4"/>
    </row>
    <row r="332" ht="16.5" customHeight="1">
      <c r="B332" s="1"/>
      <c r="C332" s="2"/>
      <c r="E332" s="33"/>
      <c r="G332" s="4"/>
      <c r="H332" s="4"/>
      <c r="I332" s="3"/>
      <c r="K332" s="4"/>
    </row>
    <row r="333" ht="16.5" customHeight="1">
      <c r="B333" s="1"/>
      <c r="C333" s="2"/>
      <c r="E333" s="33"/>
      <c r="G333" s="4"/>
      <c r="H333" s="4"/>
      <c r="I333" s="3"/>
      <c r="K333" s="4"/>
    </row>
    <row r="334" ht="16.5" customHeight="1">
      <c r="B334" s="1"/>
      <c r="C334" s="2"/>
      <c r="E334" s="33"/>
      <c r="G334" s="4"/>
      <c r="H334" s="4"/>
      <c r="I334" s="3"/>
      <c r="K334" s="4"/>
    </row>
    <row r="335" ht="16.5" customHeight="1">
      <c r="B335" s="1"/>
      <c r="C335" s="2"/>
      <c r="E335" s="33"/>
      <c r="G335" s="4"/>
      <c r="H335" s="4"/>
      <c r="I335" s="3"/>
      <c r="K335" s="4"/>
    </row>
    <row r="336" ht="16.5" customHeight="1">
      <c r="B336" s="1"/>
      <c r="C336" s="2"/>
      <c r="E336" s="33"/>
      <c r="G336" s="4"/>
      <c r="H336" s="4"/>
      <c r="I336" s="3"/>
      <c r="K336" s="4"/>
    </row>
    <row r="337" ht="16.5" customHeight="1">
      <c r="B337" s="1"/>
      <c r="C337" s="2"/>
      <c r="E337" s="33"/>
      <c r="G337" s="4"/>
      <c r="H337" s="4"/>
      <c r="I337" s="3"/>
      <c r="K337" s="4"/>
    </row>
    <row r="338" ht="16.5" customHeight="1">
      <c r="B338" s="1"/>
      <c r="C338" s="2"/>
      <c r="E338" s="33"/>
      <c r="G338" s="4"/>
      <c r="H338" s="4"/>
      <c r="I338" s="3"/>
      <c r="K338" s="4"/>
    </row>
    <row r="339" ht="16.5" customHeight="1">
      <c r="B339" s="1"/>
      <c r="C339" s="2"/>
      <c r="E339" s="33"/>
      <c r="G339" s="4"/>
      <c r="H339" s="4"/>
      <c r="I339" s="3"/>
      <c r="K339" s="4"/>
    </row>
    <row r="340" ht="16.5" customHeight="1">
      <c r="B340" s="1"/>
      <c r="C340" s="2"/>
      <c r="E340" s="33"/>
      <c r="G340" s="4"/>
      <c r="H340" s="4"/>
      <c r="I340" s="3"/>
      <c r="K340" s="4"/>
    </row>
    <row r="341" ht="16.5" customHeight="1">
      <c r="B341" s="1"/>
      <c r="C341" s="2"/>
      <c r="E341" s="33"/>
      <c r="G341" s="4"/>
      <c r="H341" s="4"/>
      <c r="I341" s="3"/>
      <c r="K341" s="4"/>
    </row>
    <row r="342" ht="16.5" customHeight="1">
      <c r="B342" s="1"/>
      <c r="C342" s="2"/>
      <c r="E342" s="33"/>
      <c r="G342" s="4"/>
      <c r="H342" s="4"/>
      <c r="I342" s="3"/>
      <c r="K342" s="4"/>
    </row>
    <row r="343" ht="16.5" customHeight="1">
      <c r="B343" s="1"/>
      <c r="C343" s="2"/>
      <c r="E343" s="33"/>
      <c r="G343" s="4"/>
      <c r="H343" s="4"/>
      <c r="I343" s="3"/>
      <c r="K343" s="4"/>
    </row>
    <row r="344" ht="16.5" customHeight="1">
      <c r="B344" s="1"/>
      <c r="C344" s="2"/>
      <c r="E344" s="33"/>
      <c r="G344" s="4"/>
      <c r="H344" s="4"/>
      <c r="I344" s="3"/>
      <c r="K344" s="4"/>
    </row>
    <row r="345" ht="16.5" customHeight="1">
      <c r="B345" s="1"/>
      <c r="C345" s="2"/>
      <c r="E345" s="33"/>
      <c r="G345" s="4"/>
      <c r="H345" s="4"/>
      <c r="I345" s="3"/>
      <c r="K345" s="4"/>
    </row>
    <row r="346" ht="16.5" customHeight="1">
      <c r="B346" s="1"/>
      <c r="C346" s="2"/>
      <c r="E346" s="33"/>
      <c r="G346" s="4"/>
      <c r="H346" s="4"/>
      <c r="I346" s="3"/>
      <c r="K346" s="4"/>
    </row>
    <row r="347" ht="16.5" customHeight="1">
      <c r="B347" s="1"/>
      <c r="C347" s="2"/>
      <c r="E347" s="33"/>
      <c r="G347" s="4"/>
      <c r="H347" s="4"/>
      <c r="I347" s="3"/>
      <c r="K347" s="4"/>
    </row>
    <row r="348" ht="16.5" customHeight="1">
      <c r="B348" s="1"/>
      <c r="C348" s="2"/>
      <c r="E348" s="33"/>
      <c r="G348" s="4"/>
      <c r="H348" s="4"/>
      <c r="I348" s="3"/>
      <c r="K348" s="4"/>
    </row>
    <row r="349" ht="16.5" customHeight="1">
      <c r="B349" s="1"/>
      <c r="C349" s="2"/>
      <c r="E349" s="33"/>
      <c r="G349" s="4"/>
      <c r="H349" s="4"/>
      <c r="I349" s="3"/>
      <c r="K349" s="4"/>
    </row>
    <row r="350" ht="16.5" customHeight="1">
      <c r="B350" s="1"/>
      <c r="C350" s="2"/>
      <c r="E350" s="33"/>
      <c r="G350" s="4"/>
      <c r="H350" s="4"/>
      <c r="I350" s="3"/>
      <c r="K350" s="4"/>
    </row>
    <row r="351" ht="16.5" customHeight="1">
      <c r="B351" s="1"/>
      <c r="C351" s="2"/>
      <c r="E351" s="33"/>
      <c r="G351" s="4"/>
      <c r="H351" s="4"/>
      <c r="I351" s="3"/>
      <c r="K351" s="4"/>
    </row>
    <row r="352" ht="16.5" customHeight="1">
      <c r="B352" s="1"/>
      <c r="C352" s="2"/>
      <c r="E352" s="33"/>
      <c r="G352" s="4"/>
      <c r="H352" s="4"/>
      <c r="I352" s="3"/>
      <c r="K352" s="4"/>
    </row>
    <row r="353" ht="16.5" customHeight="1">
      <c r="B353" s="1"/>
      <c r="C353" s="2"/>
      <c r="E353" s="33"/>
      <c r="G353" s="4"/>
      <c r="H353" s="4"/>
      <c r="I353" s="3"/>
      <c r="K353" s="4"/>
    </row>
    <row r="354" ht="16.5" customHeight="1">
      <c r="B354" s="1"/>
      <c r="C354" s="2"/>
      <c r="E354" s="33"/>
      <c r="G354" s="4"/>
      <c r="H354" s="4"/>
      <c r="I354" s="3"/>
      <c r="K354" s="4"/>
    </row>
    <row r="355" ht="16.5" customHeight="1">
      <c r="B355" s="1"/>
      <c r="C355" s="2"/>
      <c r="E355" s="33"/>
      <c r="G355" s="4"/>
      <c r="H355" s="4"/>
      <c r="I355" s="3"/>
      <c r="K355" s="4"/>
    </row>
    <row r="356" ht="16.5" customHeight="1">
      <c r="B356" s="1"/>
      <c r="C356" s="2"/>
      <c r="E356" s="33"/>
      <c r="G356" s="4"/>
      <c r="H356" s="4"/>
      <c r="I356" s="3"/>
      <c r="K356" s="4"/>
    </row>
    <row r="357" ht="16.5" customHeight="1">
      <c r="B357" s="1"/>
      <c r="C357" s="2"/>
      <c r="E357" s="33"/>
      <c r="G357" s="4"/>
      <c r="H357" s="4"/>
      <c r="I357" s="3"/>
      <c r="K357" s="4"/>
    </row>
    <row r="358" ht="16.5" customHeight="1">
      <c r="B358" s="1"/>
      <c r="C358" s="2"/>
      <c r="E358" s="33"/>
      <c r="G358" s="4"/>
      <c r="H358" s="4"/>
      <c r="I358" s="3"/>
      <c r="K358" s="4"/>
    </row>
    <row r="359" ht="16.5" customHeight="1">
      <c r="B359" s="1"/>
      <c r="C359" s="2"/>
      <c r="E359" s="33"/>
      <c r="G359" s="4"/>
      <c r="H359" s="4"/>
      <c r="I359" s="3"/>
      <c r="K359" s="4"/>
    </row>
    <row r="360" ht="16.5" customHeight="1">
      <c r="B360" s="1"/>
      <c r="C360" s="2"/>
      <c r="E360" s="33"/>
      <c r="G360" s="4"/>
      <c r="H360" s="4"/>
      <c r="I360" s="3"/>
      <c r="K360" s="4"/>
    </row>
    <row r="361" ht="16.5" customHeight="1">
      <c r="B361" s="1"/>
      <c r="C361" s="2"/>
      <c r="E361" s="33"/>
      <c r="G361" s="4"/>
      <c r="H361" s="4"/>
      <c r="I361" s="3"/>
      <c r="K361" s="4"/>
    </row>
    <row r="362" ht="16.5" customHeight="1">
      <c r="B362" s="1"/>
      <c r="C362" s="2"/>
      <c r="E362" s="33"/>
      <c r="G362" s="4"/>
      <c r="H362" s="4"/>
      <c r="I362" s="3"/>
      <c r="K362" s="4"/>
    </row>
    <row r="363" ht="16.5" customHeight="1">
      <c r="B363" s="1"/>
      <c r="C363" s="2"/>
      <c r="E363" s="33"/>
      <c r="G363" s="4"/>
      <c r="H363" s="4"/>
      <c r="I363" s="3"/>
      <c r="K363" s="4"/>
    </row>
    <row r="364" ht="16.5" customHeight="1">
      <c r="B364" s="1"/>
      <c r="C364" s="2"/>
      <c r="E364" s="33"/>
      <c r="G364" s="4"/>
      <c r="H364" s="4"/>
      <c r="I364" s="3"/>
      <c r="K364" s="4"/>
    </row>
    <row r="365" ht="16.5" customHeight="1">
      <c r="B365" s="1"/>
      <c r="C365" s="2"/>
      <c r="E365" s="33"/>
      <c r="G365" s="4"/>
      <c r="H365" s="4"/>
      <c r="I365" s="3"/>
      <c r="K365" s="4"/>
    </row>
    <row r="366" ht="16.5" customHeight="1">
      <c r="B366" s="1"/>
      <c r="C366" s="2"/>
      <c r="E366" s="33"/>
      <c r="G366" s="4"/>
      <c r="H366" s="4"/>
      <c r="I366" s="3"/>
      <c r="K366" s="4"/>
    </row>
    <row r="367" ht="16.5" customHeight="1">
      <c r="B367" s="1"/>
      <c r="C367" s="2"/>
      <c r="E367" s="33"/>
      <c r="G367" s="4"/>
      <c r="H367" s="4"/>
      <c r="I367" s="3"/>
      <c r="K367" s="4"/>
    </row>
    <row r="368" ht="16.5" customHeight="1">
      <c r="B368" s="1"/>
      <c r="C368" s="2"/>
      <c r="E368" s="33"/>
      <c r="G368" s="4"/>
      <c r="H368" s="4"/>
      <c r="I368" s="3"/>
      <c r="K368" s="4"/>
    </row>
    <row r="369" ht="16.5" customHeight="1">
      <c r="B369" s="1"/>
      <c r="C369" s="2"/>
      <c r="E369" s="33"/>
      <c r="G369" s="4"/>
      <c r="H369" s="4"/>
      <c r="I369" s="3"/>
      <c r="K369" s="4"/>
    </row>
    <row r="370" ht="16.5" customHeight="1">
      <c r="B370" s="1"/>
      <c r="C370" s="2"/>
      <c r="E370" s="33"/>
      <c r="G370" s="4"/>
      <c r="H370" s="4"/>
      <c r="I370" s="3"/>
      <c r="K370" s="4"/>
    </row>
    <row r="371" ht="16.5" customHeight="1">
      <c r="B371" s="1"/>
      <c r="C371" s="2"/>
      <c r="E371" s="33"/>
      <c r="G371" s="4"/>
      <c r="H371" s="4"/>
      <c r="I371" s="3"/>
      <c r="K371" s="4"/>
    </row>
    <row r="372" ht="16.5" customHeight="1">
      <c r="B372" s="1"/>
      <c r="C372" s="2"/>
      <c r="E372" s="33"/>
      <c r="G372" s="4"/>
      <c r="H372" s="4"/>
      <c r="I372" s="3"/>
      <c r="K372" s="4"/>
    </row>
    <row r="373" ht="16.5" customHeight="1">
      <c r="B373" s="1"/>
      <c r="C373" s="2"/>
      <c r="E373" s="33"/>
      <c r="G373" s="4"/>
      <c r="H373" s="4"/>
      <c r="I373" s="3"/>
      <c r="K373" s="4"/>
    </row>
    <row r="374" ht="16.5" customHeight="1">
      <c r="B374" s="1"/>
      <c r="C374" s="2"/>
      <c r="E374" s="33"/>
      <c r="G374" s="4"/>
      <c r="H374" s="4"/>
      <c r="I374" s="3"/>
      <c r="K374" s="4"/>
    </row>
    <row r="375" ht="16.5" customHeight="1">
      <c r="B375" s="1"/>
      <c r="C375" s="2"/>
      <c r="E375" s="33"/>
      <c r="G375" s="4"/>
      <c r="H375" s="4"/>
      <c r="I375" s="3"/>
      <c r="K375" s="4"/>
    </row>
    <row r="376" ht="16.5" customHeight="1">
      <c r="B376" s="1"/>
      <c r="C376" s="2"/>
      <c r="E376" s="33"/>
      <c r="G376" s="4"/>
      <c r="H376" s="4"/>
      <c r="I376" s="3"/>
      <c r="K376" s="4"/>
    </row>
    <row r="377" ht="16.5" customHeight="1">
      <c r="B377" s="1"/>
      <c r="C377" s="2"/>
      <c r="E377" s="33"/>
      <c r="G377" s="4"/>
      <c r="H377" s="4"/>
      <c r="I377" s="3"/>
      <c r="K377" s="4"/>
    </row>
    <row r="378" ht="16.5" customHeight="1">
      <c r="B378" s="1"/>
      <c r="C378" s="2"/>
      <c r="E378" s="33"/>
      <c r="G378" s="4"/>
      <c r="H378" s="4"/>
      <c r="I378" s="3"/>
      <c r="K378" s="4"/>
    </row>
    <row r="379" ht="16.5" customHeight="1">
      <c r="B379" s="1"/>
      <c r="C379" s="2"/>
      <c r="E379" s="33"/>
      <c r="G379" s="4"/>
      <c r="H379" s="4"/>
      <c r="I379" s="3"/>
      <c r="K379" s="4"/>
    </row>
    <row r="380" ht="16.5" customHeight="1">
      <c r="B380" s="1"/>
      <c r="C380" s="2"/>
      <c r="E380" s="33"/>
      <c r="G380" s="4"/>
      <c r="H380" s="4"/>
      <c r="I380" s="3"/>
      <c r="K380" s="4"/>
    </row>
    <row r="381" ht="16.5" customHeight="1">
      <c r="B381" s="1"/>
      <c r="C381" s="2"/>
      <c r="E381" s="33"/>
      <c r="G381" s="4"/>
      <c r="H381" s="4"/>
      <c r="I381" s="3"/>
      <c r="K381" s="4"/>
    </row>
    <row r="382" ht="16.5" customHeight="1">
      <c r="B382" s="1"/>
      <c r="C382" s="2"/>
      <c r="E382" s="33"/>
      <c r="G382" s="4"/>
      <c r="H382" s="4"/>
      <c r="I382" s="3"/>
      <c r="K382" s="4"/>
    </row>
    <row r="383" ht="16.5" customHeight="1">
      <c r="B383" s="1"/>
      <c r="C383" s="2"/>
      <c r="E383" s="33"/>
      <c r="G383" s="4"/>
      <c r="H383" s="4"/>
      <c r="I383" s="3"/>
      <c r="K383" s="4"/>
    </row>
    <row r="384" ht="16.5" customHeight="1">
      <c r="B384" s="1"/>
      <c r="C384" s="2"/>
      <c r="E384" s="33"/>
      <c r="G384" s="4"/>
      <c r="H384" s="4"/>
      <c r="I384" s="3"/>
      <c r="K384" s="4"/>
    </row>
    <row r="385" ht="16.5" customHeight="1">
      <c r="B385" s="1"/>
      <c r="C385" s="2"/>
      <c r="E385" s="33"/>
      <c r="G385" s="4"/>
      <c r="H385" s="4"/>
      <c r="I385" s="3"/>
      <c r="K385" s="4"/>
    </row>
    <row r="386" ht="16.5" customHeight="1">
      <c r="B386" s="1"/>
      <c r="C386" s="2"/>
      <c r="E386" s="33"/>
      <c r="G386" s="4"/>
      <c r="H386" s="4"/>
      <c r="I386" s="3"/>
      <c r="K386" s="4"/>
    </row>
    <row r="387" ht="16.5" customHeight="1">
      <c r="B387" s="1"/>
      <c r="C387" s="2"/>
      <c r="E387" s="33"/>
      <c r="G387" s="4"/>
      <c r="H387" s="4"/>
      <c r="I387" s="3"/>
      <c r="K387" s="4"/>
    </row>
    <row r="388" ht="16.5" customHeight="1">
      <c r="B388" s="1"/>
      <c r="C388" s="2"/>
      <c r="E388" s="33"/>
      <c r="G388" s="4"/>
      <c r="H388" s="4"/>
      <c r="I388" s="3"/>
      <c r="K388" s="4"/>
    </row>
    <row r="389" ht="16.5" customHeight="1">
      <c r="B389" s="1"/>
      <c r="C389" s="2"/>
      <c r="E389" s="33"/>
      <c r="G389" s="4"/>
      <c r="H389" s="4"/>
      <c r="I389" s="3"/>
      <c r="K389" s="4"/>
    </row>
    <row r="390" ht="16.5" customHeight="1">
      <c r="B390" s="1"/>
      <c r="C390" s="2"/>
      <c r="E390" s="33"/>
      <c r="G390" s="4"/>
      <c r="H390" s="4"/>
      <c r="I390" s="3"/>
      <c r="K390" s="4"/>
    </row>
    <row r="391" ht="16.5" customHeight="1">
      <c r="B391" s="1"/>
      <c r="C391" s="2"/>
      <c r="E391" s="33"/>
      <c r="G391" s="4"/>
      <c r="H391" s="4"/>
      <c r="I391" s="3"/>
      <c r="K391" s="4"/>
    </row>
    <row r="392" ht="16.5" customHeight="1">
      <c r="B392" s="1"/>
      <c r="C392" s="2"/>
      <c r="E392" s="33"/>
      <c r="G392" s="4"/>
      <c r="H392" s="4"/>
      <c r="I392" s="3"/>
      <c r="K392" s="4"/>
    </row>
    <row r="393" ht="16.5" customHeight="1">
      <c r="B393" s="1"/>
      <c r="C393" s="2"/>
      <c r="E393" s="33"/>
      <c r="G393" s="4"/>
      <c r="H393" s="4"/>
      <c r="I393" s="3"/>
      <c r="K393" s="4"/>
    </row>
    <row r="394" ht="16.5" customHeight="1">
      <c r="B394" s="1"/>
      <c r="C394" s="2"/>
      <c r="E394" s="33"/>
      <c r="G394" s="4"/>
      <c r="H394" s="4"/>
      <c r="I394" s="3"/>
      <c r="K394" s="4"/>
    </row>
    <row r="395" ht="16.5" customHeight="1">
      <c r="B395" s="1"/>
      <c r="C395" s="2"/>
      <c r="E395" s="33"/>
      <c r="G395" s="4"/>
      <c r="H395" s="4"/>
      <c r="I395" s="3"/>
      <c r="K395" s="4"/>
    </row>
    <row r="396" ht="16.5" customHeight="1">
      <c r="B396" s="1"/>
      <c r="C396" s="2"/>
      <c r="E396" s="33"/>
      <c r="G396" s="4"/>
      <c r="H396" s="4"/>
      <c r="I396" s="3"/>
      <c r="K396" s="4"/>
    </row>
    <row r="397" ht="16.5" customHeight="1">
      <c r="B397" s="1"/>
      <c r="C397" s="2"/>
      <c r="E397" s="33"/>
      <c r="G397" s="4"/>
      <c r="H397" s="4"/>
      <c r="I397" s="3"/>
      <c r="K397" s="4"/>
    </row>
    <row r="398" ht="16.5" customHeight="1">
      <c r="B398" s="1"/>
      <c r="C398" s="2"/>
      <c r="E398" s="33"/>
      <c r="G398" s="4"/>
      <c r="H398" s="4"/>
      <c r="I398" s="3"/>
      <c r="K398" s="4"/>
    </row>
    <row r="399" ht="16.5" customHeight="1">
      <c r="B399" s="1"/>
      <c r="C399" s="2"/>
      <c r="E399" s="33"/>
      <c r="G399" s="4"/>
      <c r="H399" s="4"/>
      <c r="I399" s="3"/>
      <c r="K399" s="4"/>
    </row>
    <row r="400" ht="16.5" customHeight="1">
      <c r="B400" s="1"/>
      <c r="C400" s="2"/>
      <c r="E400" s="33"/>
      <c r="G400" s="4"/>
      <c r="H400" s="4"/>
      <c r="I400" s="3"/>
      <c r="K400" s="4"/>
    </row>
    <row r="401" ht="16.5" customHeight="1">
      <c r="B401" s="1"/>
      <c r="C401" s="2"/>
      <c r="E401" s="33"/>
      <c r="G401" s="4"/>
      <c r="H401" s="4"/>
      <c r="I401" s="3"/>
      <c r="K401" s="4"/>
    </row>
    <row r="402" ht="16.5" customHeight="1">
      <c r="B402" s="1"/>
      <c r="C402" s="2"/>
      <c r="E402" s="33"/>
      <c r="G402" s="4"/>
      <c r="H402" s="4"/>
      <c r="I402" s="3"/>
      <c r="K402" s="4"/>
    </row>
    <row r="403" ht="16.5" customHeight="1">
      <c r="B403" s="1"/>
      <c r="C403" s="2"/>
      <c r="E403" s="33"/>
      <c r="G403" s="4"/>
      <c r="H403" s="4"/>
      <c r="I403" s="3"/>
      <c r="K403" s="4"/>
    </row>
    <row r="404" ht="16.5" customHeight="1">
      <c r="B404" s="1"/>
      <c r="C404" s="2"/>
      <c r="E404" s="33"/>
      <c r="G404" s="4"/>
      <c r="H404" s="4"/>
      <c r="I404" s="3"/>
      <c r="K404" s="4"/>
    </row>
    <row r="405" ht="16.5" customHeight="1">
      <c r="B405" s="1"/>
      <c r="C405" s="2"/>
      <c r="E405" s="33"/>
      <c r="G405" s="4"/>
      <c r="H405" s="4"/>
      <c r="I405" s="3"/>
      <c r="K405" s="4"/>
    </row>
    <row r="406" ht="16.5" customHeight="1">
      <c r="B406" s="1"/>
      <c r="C406" s="2"/>
      <c r="E406" s="33"/>
      <c r="G406" s="4"/>
      <c r="H406" s="4"/>
      <c r="I406" s="3"/>
      <c r="K406" s="4"/>
    </row>
    <row r="407" ht="16.5" customHeight="1">
      <c r="B407" s="1"/>
      <c r="C407" s="2"/>
      <c r="E407" s="33"/>
      <c r="G407" s="4"/>
      <c r="H407" s="4"/>
      <c r="I407" s="3"/>
      <c r="K407" s="4"/>
    </row>
    <row r="408" ht="16.5" customHeight="1">
      <c r="B408" s="1"/>
      <c r="C408" s="2"/>
      <c r="E408" s="33"/>
      <c r="G408" s="4"/>
      <c r="H408" s="4"/>
      <c r="I408" s="3"/>
      <c r="K408" s="4"/>
    </row>
    <row r="409" ht="16.5" customHeight="1">
      <c r="B409" s="1"/>
      <c r="C409" s="2"/>
      <c r="E409" s="33"/>
      <c r="G409" s="4"/>
      <c r="H409" s="4"/>
      <c r="I409" s="3"/>
      <c r="K409" s="4"/>
    </row>
    <row r="410" ht="16.5" customHeight="1">
      <c r="B410" s="1"/>
      <c r="C410" s="2"/>
      <c r="E410" s="33"/>
      <c r="G410" s="4"/>
      <c r="H410" s="4"/>
      <c r="I410" s="3"/>
      <c r="K410" s="4"/>
    </row>
    <row r="411" ht="16.5" customHeight="1">
      <c r="B411" s="1"/>
      <c r="C411" s="2"/>
      <c r="E411" s="33"/>
      <c r="G411" s="4"/>
      <c r="H411" s="4"/>
      <c r="I411" s="3"/>
      <c r="K411" s="4"/>
    </row>
    <row r="412" ht="16.5" customHeight="1">
      <c r="B412" s="1"/>
      <c r="C412" s="2"/>
      <c r="E412" s="33"/>
      <c r="G412" s="4"/>
      <c r="H412" s="4"/>
      <c r="I412" s="3"/>
      <c r="K412" s="4"/>
    </row>
    <row r="413" ht="16.5" customHeight="1">
      <c r="B413" s="1"/>
      <c r="C413" s="2"/>
      <c r="E413" s="33"/>
      <c r="G413" s="4"/>
      <c r="H413" s="4"/>
      <c r="I413" s="3"/>
      <c r="K413" s="4"/>
    </row>
    <row r="414" ht="16.5" customHeight="1">
      <c r="B414" s="1"/>
      <c r="C414" s="2"/>
      <c r="E414" s="33"/>
      <c r="G414" s="4"/>
      <c r="H414" s="4"/>
      <c r="I414" s="3"/>
      <c r="K414" s="4"/>
    </row>
    <row r="415" ht="16.5" customHeight="1">
      <c r="B415" s="1"/>
      <c r="C415" s="2"/>
      <c r="E415" s="33"/>
      <c r="G415" s="4"/>
      <c r="H415" s="4"/>
      <c r="I415" s="3"/>
      <c r="K415" s="4"/>
    </row>
    <row r="416" ht="16.5" customHeight="1">
      <c r="B416" s="1"/>
      <c r="C416" s="2"/>
      <c r="E416" s="33"/>
      <c r="G416" s="4"/>
      <c r="H416" s="4"/>
      <c r="I416" s="3"/>
      <c r="K416" s="4"/>
    </row>
    <row r="417" ht="16.5" customHeight="1">
      <c r="B417" s="1"/>
      <c r="C417" s="2"/>
      <c r="E417" s="33"/>
      <c r="G417" s="4"/>
      <c r="H417" s="4"/>
      <c r="I417" s="3"/>
      <c r="K417" s="4"/>
    </row>
    <row r="418" ht="16.5" customHeight="1">
      <c r="B418" s="1"/>
      <c r="C418" s="2"/>
      <c r="E418" s="33"/>
      <c r="G418" s="4"/>
      <c r="H418" s="4"/>
      <c r="I418" s="3"/>
      <c r="K418" s="4"/>
    </row>
    <row r="419" ht="16.5" customHeight="1">
      <c r="B419" s="1"/>
      <c r="C419" s="2"/>
      <c r="E419" s="33"/>
      <c r="G419" s="4"/>
      <c r="H419" s="4"/>
      <c r="I419" s="3"/>
      <c r="K419" s="4"/>
    </row>
    <row r="420" ht="16.5" customHeight="1">
      <c r="B420" s="1"/>
      <c r="C420" s="2"/>
      <c r="E420" s="33"/>
      <c r="G420" s="4"/>
      <c r="H420" s="4"/>
      <c r="I420" s="3"/>
      <c r="K420" s="4"/>
    </row>
    <row r="421" ht="16.5" customHeight="1">
      <c r="B421" s="1"/>
      <c r="C421" s="2"/>
      <c r="E421" s="33"/>
      <c r="G421" s="4"/>
      <c r="H421" s="4"/>
      <c r="I421" s="3"/>
      <c r="K421" s="4"/>
    </row>
    <row r="422" ht="16.5" customHeight="1">
      <c r="B422" s="1"/>
      <c r="C422" s="2"/>
      <c r="E422" s="33"/>
      <c r="G422" s="4"/>
      <c r="H422" s="4"/>
      <c r="I422" s="3"/>
      <c r="K422" s="4"/>
    </row>
    <row r="423" ht="16.5" customHeight="1">
      <c r="B423" s="1"/>
      <c r="C423" s="2"/>
      <c r="E423" s="33"/>
      <c r="G423" s="4"/>
      <c r="H423" s="4"/>
      <c r="I423" s="3"/>
      <c r="K423" s="4"/>
    </row>
    <row r="424" ht="16.5" customHeight="1">
      <c r="B424" s="1"/>
      <c r="C424" s="2"/>
      <c r="E424" s="33"/>
      <c r="G424" s="4"/>
      <c r="H424" s="4"/>
      <c r="I424" s="3"/>
      <c r="K424" s="4"/>
    </row>
    <row r="425" ht="16.5" customHeight="1">
      <c r="B425" s="1"/>
      <c r="C425" s="2"/>
      <c r="E425" s="33"/>
      <c r="G425" s="4"/>
      <c r="H425" s="4"/>
      <c r="I425" s="3"/>
      <c r="K425" s="4"/>
    </row>
    <row r="426" ht="16.5" customHeight="1">
      <c r="B426" s="1"/>
      <c r="C426" s="2"/>
      <c r="E426" s="33"/>
      <c r="G426" s="4"/>
      <c r="H426" s="4"/>
      <c r="I426" s="3"/>
      <c r="K426" s="4"/>
    </row>
    <row r="427" ht="16.5" customHeight="1">
      <c r="B427" s="1"/>
      <c r="C427" s="2"/>
      <c r="E427" s="33"/>
      <c r="G427" s="4"/>
      <c r="H427" s="4"/>
      <c r="I427" s="3"/>
      <c r="K427" s="4"/>
    </row>
    <row r="428" ht="16.5" customHeight="1">
      <c r="B428" s="1"/>
      <c r="C428" s="2"/>
      <c r="E428" s="33"/>
      <c r="G428" s="4"/>
      <c r="H428" s="4"/>
      <c r="I428" s="3"/>
      <c r="K428" s="4"/>
    </row>
    <row r="429" ht="16.5" customHeight="1">
      <c r="B429" s="1"/>
      <c r="C429" s="2"/>
      <c r="E429" s="33"/>
      <c r="G429" s="4"/>
      <c r="H429" s="4"/>
      <c r="I429" s="3"/>
      <c r="K429" s="4"/>
    </row>
    <row r="430" ht="16.5" customHeight="1">
      <c r="B430" s="1"/>
      <c r="C430" s="2"/>
      <c r="E430" s="33"/>
      <c r="G430" s="4"/>
      <c r="H430" s="4"/>
      <c r="I430" s="3"/>
      <c r="K430" s="4"/>
    </row>
    <row r="431" ht="16.5" customHeight="1">
      <c r="B431" s="1"/>
      <c r="C431" s="2"/>
      <c r="E431" s="33"/>
      <c r="G431" s="4"/>
      <c r="H431" s="4"/>
      <c r="I431" s="3"/>
      <c r="K431" s="4"/>
    </row>
    <row r="432" ht="16.5" customHeight="1">
      <c r="B432" s="1"/>
      <c r="C432" s="2"/>
      <c r="E432" s="33"/>
      <c r="G432" s="4"/>
      <c r="H432" s="4"/>
      <c r="I432" s="3"/>
      <c r="K432" s="4"/>
    </row>
    <row r="433" ht="16.5" customHeight="1">
      <c r="B433" s="1"/>
      <c r="C433" s="2"/>
      <c r="E433" s="33"/>
      <c r="G433" s="4"/>
      <c r="H433" s="4"/>
      <c r="I433" s="3"/>
      <c r="K433" s="4"/>
    </row>
    <row r="434" ht="16.5" customHeight="1">
      <c r="B434" s="1"/>
      <c r="C434" s="2"/>
      <c r="E434" s="33"/>
      <c r="G434" s="4"/>
      <c r="H434" s="4"/>
      <c r="I434" s="3"/>
      <c r="K434" s="4"/>
    </row>
    <row r="435" ht="16.5" customHeight="1">
      <c r="B435" s="1"/>
      <c r="C435" s="2"/>
      <c r="E435" s="33"/>
      <c r="G435" s="4"/>
      <c r="H435" s="4"/>
      <c r="I435" s="3"/>
      <c r="K435" s="4"/>
    </row>
    <row r="436" ht="16.5" customHeight="1">
      <c r="B436" s="1"/>
      <c r="C436" s="2"/>
      <c r="E436" s="33"/>
      <c r="G436" s="4"/>
      <c r="H436" s="4"/>
      <c r="I436" s="3"/>
      <c r="K436" s="4"/>
    </row>
    <row r="437" ht="16.5" customHeight="1">
      <c r="B437" s="1"/>
      <c r="C437" s="2"/>
      <c r="E437" s="33"/>
      <c r="G437" s="4"/>
      <c r="H437" s="4"/>
      <c r="I437" s="3"/>
      <c r="K437" s="4"/>
    </row>
    <row r="438" ht="16.5" customHeight="1">
      <c r="B438" s="1"/>
      <c r="C438" s="2"/>
      <c r="E438" s="33"/>
      <c r="G438" s="4"/>
      <c r="H438" s="4"/>
      <c r="I438" s="3"/>
      <c r="K438" s="4"/>
    </row>
    <row r="439" ht="16.5" customHeight="1">
      <c r="B439" s="1"/>
      <c r="C439" s="2"/>
      <c r="E439" s="33"/>
      <c r="G439" s="4"/>
      <c r="H439" s="4"/>
      <c r="I439" s="3"/>
      <c r="K439" s="4"/>
    </row>
    <row r="440" ht="16.5" customHeight="1">
      <c r="B440" s="1"/>
      <c r="C440" s="2"/>
      <c r="E440" s="33"/>
      <c r="G440" s="4"/>
      <c r="H440" s="4"/>
      <c r="I440" s="3"/>
      <c r="K440" s="4"/>
    </row>
    <row r="441" ht="16.5" customHeight="1">
      <c r="B441" s="1"/>
      <c r="C441" s="2"/>
      <c r="E441" s="33"/>
      <c r="G441" s="4"/>
      <c r="H441" s="4"/>
      <c r="I441" s="3"/>
      <c r="K441" s="4"/>
    </row>
    <row r="442" ht="16.5" customHeight="1">
      <c r="B442" s="1"/>
      <c r="C442" s="2"/>
      <c r="E442" s="33"/>
      <c r="G442" s="4"/>
      <c r="H442" s="4"/>
      <c r="I442" s="3"/>
      <c r="K442" s="4"/>
    </row>
    <row r="443" ht="16.5" customHeight="1">
      <c r="B443" s="1"/>
      <c r="C443" s="2"/>
      <c r="E443" s="33"/>
      <c r="G443" s="4"/>
      <c r="H443" s="4"/>
      <c r="I443" s="3"/>
      <c r="K443" s="4"/>
    </row>
    <row r="444" ht="16.5" customHeight="1">
      <c r="B444" s="1"/>
      <c r="C444" s="2"/>
      <c r="E444" s="33"/>
      <c r="G444" s="4"/>
      <c r="H444" s="4"/>
      <c r="I444" s="3"/>
      <c r="K444" s="4"/>
    </row>
    <row r="445" ht="16.5" customHeight="1">
      <c r="B445" s="1"/>
      <c r="C445" s="2"/>
      <c r="E445" s="33"/>
      <c r="G445" s="4"/>
      <c r="H445" s="4"/>
      <c r="I445" s="3"/>
      <c r="K445" s="4"/>
    </row>
    <row r="446" ht="16.5" customHeight="1">
      <c r="B446" s="1"/>
      <c r="C446" s="2"/>
      <c r="E446" s="33"/>
      <c r="G446" s="4"/>
      <c r="H446" s="4"/>
      <c r="I446" s="3"/>
      <c r="K446" s="4"/>
    </row>
    <row r="447" ht="16.5" customHeight="1">
      <c r="B447" s="1"/>
      <c r="C447" s="2"/>
      <c r="E447" s="33"/>
      <c r="G447" s="4"/>
      <c r="H447" s="4"/>
      <c r="I447" s="3"/>
      <c r="K447" s="4"/>
    </row>
    <row r="448" ht="16.5" customHeight="1">
      <c r="B448" s="1"/>
      <c r="C448" s="2"/>
      <c r="E448" s="33"/>
      <c r="G448" s="4"/>
      <c r="H448" s="4"/>
      <c r="I448" s="3"/>
      <c r="K448" s="4"/>
    </row>
    <row r="449" ht="16.5" customHeight="1">
      <c r="B449" s="1"/>
      <c r="C449" s="2"/>
      <c r="E449" s="33"/>
      <c r="G449" s="4"/>
      <c r="H449" s="4"/>
      <c r="I449" s="3"/>
      <c r="K449" s="4"/>
    </row>
    <row r="450" ht="16.5" customHeight="1">
      <c r="B450" s="1"/>
      <c r="C450" s="2"/>
      <c r="E450" s="33"/>
      <c r="G450" s="4"/>
      <c r="H450" s="4"/>
      <c r="I450" s="3"/>
      <c r="K450" s="4"/>
    </row>
    <row r="451" ht="16.5" customHeight="1">
      <c r="B451" s="1"/>
      <c r="C451" s="2"/>
      <c r="E451" s="33"/>
      <c r="G451" s="4"/>
      <c r="H451" s="4"/>
      <c r="I451" s="3"/>
      <c r="K451" s="4"/>
    </row>
    <row r="452" ht="16.5" customHeight="1">
      <c r="B452" s="1"/>
      <c r="C452" s="2"/>
      <c r="E452" s="33"/>
      <c r="G452" s="4"/>
      <c r="H452" s="4"/>
      <c r="I452" s="3"/>
      <c r="K452" s="4"/>
    </row>
    <row r="453" ht="16.5" customHeight="1">
      <c r="B453" s="1"/>
      <c r="C453" s="2"/>
      <c r="E453" s="33"/>
      <c r="G453" s="4"/>
      <c r="H453" s="4"/>
      <c r="I453" s="3"/>
      <c r="K453" s="4"/>
    </row>
    <row r="454" ht="16.5" customHeight="1">
      <c r="B454" s="1"/>
      <c r="C454" s="2"/>
      <c r="E454" s="33"/>
      <c r="G454" s="4"/>
      <c r="H454" s="4"/>
      <c r="I454" s="3"/>
      <c r="K454" s="4"/>
    </row>
    <row r="455" ht="16.5" customHeight="1">
      <c r="B455" s="1"/>
      <c r="C455" s="2"/>
      <c r="E455" s="33"/>
      <c r="G455" s="4"/>
      <c r="H455" s="4"/>
      <c r="I455" s="3"/>
      <c r="K455" s="4"/>
    </row>
    <row r="456" ht="16.5" customHeight="1">
      <c r="B456" s="1"/>
      <c r="C456" s="2"/>
      <c r="E456" s="33"/>
      <c r="G456" s="4"/>
      <c r="H456" s="4"/>
      <c r="I456" s="3"/>
      <c r="K456" s="4"/>
    </row>
    <row r="457" ht="16.5" customHeight="1">
      <c r="B457" s="1"/>
      <c r="C457" s="2"/>
      <c r="E457" s="33"/>
      <c r="G457" s="4"/>
      <c r="H457" s="4"/>
      <c r="I457" s="3"/>
      <c r="K457" s="4"/>
    </row>
    <row r="458" ht="16.5" customHeight="1">
      <c r="B458" s="1"/>
      <c r="C458" s="2"/>
      <c r="E458" s="33"/>
      <c r="G458" s="4"/>
      <c r="H458" s="4"/>
      <c r="I458" s="3"/>
      <c r="K458" s="4"/>
    </row>
    <row r="459" ht="16.5" customHeight="1">
      <c r="B459" s="1"/>
      <c r="C459" s="2"/>
      <c r="E459" s="33"/>
      <c r="G459" s="4"/>
      <c r="H459" s="4"/>
      <c r="I459" s="3"/>
      <c r="K459" s="4"/>
    </row>
    <row r="460" ht="16.5" customHeight="1">
      <c r="B460" s="1"/>
      <c r="C460" s="2"/>
      <c r="E460" s="33"/>
      <c r="G460" s="4"/>
      <c r="H460" s="4"/>
      <c r="I460" s="3"/>
      <c r="K460" s="4"/>
    </row>
    <row r="461" ht="16.5" customHeight="1">
      <c r="B461" s="1"/>
      <c r="C461" s="2"/>
      <c r="E461" s="33"/>
      <c r="G461" s="4"/>
      <c r="H461" s="4"/>
      <c r="I461" s="3"/>
      <c r="K461" s="4"/>
    </row>
    <row r="462" ht="16.5" customHeight="1">
      <c r="B462" s="1"/>
      <c r="C462" s="2"/>
      <c r="E462" s="33"/>
      <c r="G462" s="4"/>
      <c r="H462" s="4"/>
      <c r="I462" s="3"/>
      <c r="K462" s="4"/>
    </row>
    <row r="463" ht="16.5" customHeight="1">
      <c r="B463" s="1"/>
      <c r="C463" s="2"/>
      <c r="E463" s="33"/>
      <c r="G463" s="4"/>
      <c r="H463" s="4"/>
      <c r="I463" s="3"/>
      <c r="K463" s="4"/>
    </row>
    <row r="464" ht="16.5" customHeight="1">
      <c r="B464" s="1"/>
      <c r="C464" s="2"/>
      <c r="E464" s="33"/>
      <c r="G464" s="4"/>
      <c r="H464" s="4"/>
      <c r="I464" s="3"/>
      <c r="K464" s="4"/>
    </row>
    <row r="465" ht="16.5" customHeight="1">
      <c r="B465" s="1"/>
      <c r="C465" s="2"/>
      <c r="E465" s="33"/>
      <c r="G465" s="4"/>
      <c r="H465" s="4"/>
      <c r="I465" s="3"/>
      <c r="K465" s="4"/>
    </row>
    <row r="466" ht="16.5" customHeight="1">
      <c r="B466" s="1"/>
      <c r="C466" s="2"/>
      <c r="E466" s="33"/>
      <c r="G466" s="4"/>
      <c r="H466" s="4"/>
      <c r="I466" s="3"/>
      <c r="K466" s="4"/>
    </row>
    <row r="467" ht="16.5" customHeight="1">
      <c r="B467" s="1"/>
      <c r="C467" s="2"/>
      <c r="E467" s="33"/>
      <c r="G467" s="4"/>
      <c r="H467" s="4"/>
      <c r="I467" s="3"/>
      <c r="K467" s="4"/>
    </row>
    <row r="468" ht="16.5" customHeight="1">
      <c r="B468" s="1"/>
      <c r="C468" s="2"/>
      <c r="E468" s="33"/>
      <c r="G468" s="4"/>
      <c r="H468" s="4"/>
      <c r="I468" s="3"/>
      <c r="K468" s="4"/>
    </row>
    <row r="469" ht="16.5" customHeight="1">
      <c r="B469" s="1"/>
      <c r="C469" s="2"/>
      <c r="E469" s="33"/>
      <c r="G469" s="4"/>
      <c r="H469" s="4"/>
      <c r="I469" s="3"/>
      <c r="K469" s="4"/>
    </row>
    <row r="470" ht="16.5" customHeight="1">
      <c r="B470" s="1"/>
      <c r="C470" s="2"/>
      <c r="E470" s="33"/>
      <c r="G470" s="4"/>
      <c r="H470" s="4"/>
      <c r="I470" s="3"/>
      <c r="K470" s="4"/>
    </row>
    <row r="471" ht="16.5" customHeight="1">
      <c r="B471" s="1"/>
      <c r="C471" s="2"/>
      <c r="E471" s="33"/>
      <c r="G471" s="4"/>
      <c r="H471" s="4"/>
      <c r="I471" s="3"/>
      <c r="K471" s="4"/>
    </row>
    <row r="472" ht="16.5" customHeight="1">
      <c r="B472" s="1"/>
      <c r="C472" s="2"/>
      <c r="E472" s="33"/>
      <c r="G472" s="4"/>
      <c r="H472" s="4"/>
      <c r="I472" s="3"/>
      <c r="K472" s="4"/>
    </row>
    <row r="473" ht="16.5" customHeight="1">
      <c r="B473" s="1"/>
      <c r="C473" s="2"/>
      <c r="E473" s="33"/>
      <c r="G473" s="4"/>
      <c r="H473" s="4"/>
      <c r="I473" s="3"/>
      <c r="K473" s="4"/>
    </row>
    <row r="474" ht="16.5" customHeight="1">
      <c r="B474" s="1"/>
      <c r="C474" s="2"/>
      <c r="E474" s="33"/>
      <c r="G474" s="4"/>
      <c r="H474" s="4"/>
      <c r="I474" s="3"/>
      <c r="K474" s="4"/>
    </row>
    <row r="475" ht="16.5" customHeight="1">
      <c r="B475" s="1"/>
      <c r="C475" s="2"/>
      <c r="E475" s="33"/>
      <c r="G475" s="4"/>
      <c r="H475" s="4"/>
      <c r="I475" s="3"/>
      <c r="K475" s="4"/>
    </row>
    <row r="476" ht="16.5" customHeight="1">
      <c r="B476" s="1"/>
      <c r="C476" s="2"/>
      <c r="E476" s="33"/>
      <c r="G476" s="4"/>
      <c r="H476" s="4"/>
      <c r="I476" s="3"/>
      <c r="K476" s="4"/>
    </row>
    <row r="477" ht="16.5" customHeight="1">
      <c r="B477" s="1"/>
      <c r="C477" s="2"/>
      <c r="E477" s="33"/>
      <c r="G477" s="4"/>
      <c r="H477" s="4"/>
      <c r="I477" s="3"/>
      <c r="K477" s="4"/>
    </row>
    <row r="478" ht="16.5" customHeight="1">
      <c r="B478" s="1"/>
      <c r="C478" s="2"/>
      <c r="E478" s="33"/>
      <c r="G478" s="4"/>
      <c r="H478" s="4"/>
      <c r="I478" s="3"/>
      <c r="K478" s="4"/>
    </row>
    <row r="479" ht="16.5" customHeight="1">
      <c r="B479" s="1"/>
      <c r="C479" s="2"/>
      <c r="E479" s="33"/>
      <c r="G479" s="4"/>
      <c r="H479" s="4"/>
      <c r="I479" s="3"/>
      <c r="K479" s="4"/>
    </row>
    <row r="480" ht="16.5" customHeight="1">
      <c r="B480" s="1"/>
      <c r="C480" s="2"/>
      <c r="E480" s="33"/>
      <c r="G480" s="4"/>
      <c r="H480" s="4"/>
      <c r="I480" s="3"/>
      <c r="K480" s="4"/>
    </row>
    <row r="481" ht="16.5" customHeight="1">
      <c r="B481" s="1"/>
      <c r="C481" s="2"/>
      <c r="E481" s="33"/>
      <c r="G481" s="4"/>
      <c r="H481" s="4"/>
      <c r="I481" s="3"/>
      <c r="K481" s="4"/>
    </row>
    <row r="482" ht="16.5" customHeight="1">
      <c r="B482" s="1"/>
      <c r="C482" s="2"/>
      <c r="E482" s="33"/>
      <c r="G482" s="4"/>
      <c r="H482" s="4"/>
      <c r="I482" s="3"/>
      <c r="K482" s="4"/>
    </row>
    <row r="483" ht="16.5" customHeight="1">
      <c r="B483" s="1"/>
      <c r="C483" s="2"/>
      <c r="E483" s="33"/>
      <c r="G483" s="4"/>
      <c r="H483" s="4"/>
      <c r="I483" s="3"/>
      <c r="K483" s="4"/>
    </row>
    <row r="484" ht="16.5" customHeight="1">
      <c r="B484" s="1"/>
      <c r="C484" s="2"/>
      <c r="E484" s="33"/>
      <c r="G484" s="4"/>
      <c r="H484" s="4"/>
      <c r="I484" s="3"/>
      <c r="K484" s="4"/>
    </row>
    <row r="485" ht="16.5" customHeight="1">
      <c r="B485" s="1"/>
      <c r="C485" s="2"/>
      <c r="E485" s="33"/>
      <c r="G485" s="4"/>
      <c r="H485" s="4"/>
      <c r="I485" s="3"/>
      <c r="K485" s="4"/>
    </row>
    <row r="486" ht="16.5" customHeight="1">
      <c r="B486" s="1"/>
      <c r="C486" s="2"/>
      <c r="E486" s="33"/>
      <c r="G486" s="4"/>
      <c r="H486" s="4"/>
      <c r="I486" s="3"/>
      <c r="K486" s="4"/>
    </row>
    <row r="487" ht="16.5" customHeight="1">
      <c r="B487" s="1"/>
      <c r="C487" s="2"/>
      <c r="E487" s="33"/>
      <c r="G487" s="4"/>
      <c r="H487" s="4"/>
      <c r="I487" s="3"/>
      <c r="K487" s="4"/>
    </row>
    <row r="488" ht="16.5" customHeight="1">
      <c r="B488" s="1"/>
      <c r="C488" s="2"/>
      <c r="E488" s="33"/>
      <c r="G488" s="4"/>
      <c r="H488" s="4"/>
      <c r="I488" s="3"/>
      <c r="K488" s="4"/>
    </row>
    <row r="489" ht="16.5" customHeight="1">
      <c r="B489" s="1"/>
      <c r="C489" s="2"/>
      <c r="E489" s="33"/>
      <c r="G489" s="4"/>
      <c r="H489" s="4"/>
      <c r="I489" s="3"/>
      <c r="K489" s="4"/>
    </row>
    <row r="490" ht="16.5" customHeight="1">
      <c r="B490" s="1"/>
      <c r="C490" s="2"/>
      <c r="E490" s="33"/>
      <c r="G490" s="4"/>
      <c r="H490" s="4"/>
      <c r="I490" s="3"/>
      <c r="K490" s="4"/>
    </row>
    <row r="491" ht="16.5" customHeight="1">
      <c r="B491" s="1"/>
      <c r="C491" s="2"/>
      <c r="E491" s="33"/>
      <c r="G491" s="4"/>
      <c r="H491" s="4"/>
      <c r="I491" s="3"/>
      <c r="K491" s="4"/>
    </row>
    <row r="492" ht="16.5" customHeight="1">
      <c r="B492" s="1"/>
      <c r="C492" s="2"/>
      <c r="E492" s="33"/>
      <c r="G492" s="4"/>
      <c r="H492" s="4"/>
      <c r="I492" s="3"/>
      <c r="K492" s="4"/>
    </row>
    <row r="493" ht="16.5" customHeight="1">
      <c r="B493" s="1"/>
      <c r="C493" s="2"/>
      <c r="E493" s="33"/>
      <c r="G493" s="4"/>
      <c r="H493" s="4"/>
      <c r="I493" s="3"/>
      <c r="K493" s="4"/>
    </row>
    <row r="494" ht="16.5" customHeight="1">
      <c r="B494" s="1"/>
      <c r="C494" s="2"/>
      <c r="E494" s="33"/>
      <c r="G494" s="4"/>
      <c r="H494" s="4"/>
      <c r="I494" s="3"/>
      <c r="K494" s="4"/>
    </row>
    <row r="495" ht="16.5" customHeight="1">
      <c r="B495" s="1"/>
      <c r="C495" s="2"/>
      <c r="E495" s="33"/>
      <c r="G495" s="4"/>
      <c r="H495" s="4"/>
      <c r="I495" s="3"/>
      <c r="K495" s="4"/>
    </row>
    <row r="496" ht="16.5" customHeight="1">
      <c r="B496" s="1"/>
      <c r="C496" s="2"/>
      <c r="E496" s="33"/>
      <c r="G496" s="4"/>
      <c r="H496" s="4"/>
      <c r="I496" s="3"/>
      <c r="K496" s="4"/>
    </row>
    <row r="497" ht="16.5" customHeight="1">
      <c r="B497" s="1"/>
      <c r="C497" s="2"/>
      <c r="E497" s="33"/>
      <c r="G497" s="4"/>
      <c r="H497" s="4"/>
      <c r="I497" s="3"/>
      <c r="K497" s="4"/>
    </row>
    <row r="498" ht="16.5" customHeight="1">
      <c r="B498" s="1"/>
      <c r="C498" s="2"/>
      <c r="E498" s="33"/>
      <c r="G498" s="4"/>
      <c r="H498" s="4"/>
      <c r="I498" s="3"/>
      <c r="K498" s="4"/>
    </row>
    <row r="499" ht="16.5" customHeight="1">
      <c r="B499" s="1"/>
      <c r="C499" s="2"/>
      <c r="E499" s="33"/>
      <c r="G499" s="4"/>
      <c r="H499" s="4"/>
      <c r="I499" s="3"/>
      <c r="K499" s="4"/>
    </row>
    <row r="500" ht="16.5" customHeight="1">
      <c r="B500" s="1"/>
      <c r="C500" s="2"/>
      <c r="E500" s="33"/>
      <c r="G500" s="4"/>
      <c r="H500" s="4"/>
      <c r="I500" s="3"/>
      <c r="K500" s="4"/>
    </row>
    <row r="501" ht="16.5" customHeight="1">
      <c r="B501" s="1"/>
      <c r="C501" s="2"/>
      <c r="E501" s="33"/>
      <c r="G501" s="4"/>
      <c r="H501" s="4"/>
      <c r="I501" s="3"/>
      <c r="K501" s="4"/>
    </row>
    <row r="502" ht="16.5" customHeight="1">
      <c r="B502" s="1"/>
      <c r="C502" s="2"/>
      <c r="E502" s="33"/>
      <c r="G502" s="4"/>
      <c r="H502" s="4"/>
      <c r="I502" s="3"/>
      <c r="K502" s="4"/>
    </row>
    <row r="503" ht="16.5" customHeight="1">
      <c r="B503" s="1"/>
      <c r="C503" s="2"/>
      <c r="E503" s="33"/>
      <c r="G503" s="4"/>
      <c r="H503" s="4"/>
      <c r="I503" s="3"/>
      <c r="K503" s="4"/>
    </row>
    <row r="504" ht="16.5" customHeight="1">
      <c r="B504" s="1"/>
      <c r="C504" s="2"/>
      <c r="E504" s="33"/>
      <c r="G504" s="4"/>
      <c r="H504" s="4"/>
      <c r="I504" s="3"/>
      <c r="K504" s="4"/>
    </row>
    <row r="505" ht="16.5" customHeight="1">
      <c r="B505" s="1"/>
      <c r="C505" s="2"/>
      <c r="E505" s="33"/>
      <c r="G505" s="4"/>
      <c r="H505" s="4"/>
      <c r="I505" s="3"/>
      <c r="K505" s="4"/>
    </row>
    <row r="506" ht="16.5" customHeight="1">
      <c r="B506" s="1"/>
      <c r="C506" s="2"/>
      <c r="E506" s="33"/>
      <c r="G506" s="4"/>
      <c r="H506" s="4"/>
      <c r="I506" s="3"/>
      <c r="K506" s="4"/>
    </row>
    <row r="507" ht="16.5" customHeight="1">
      <c r="B507" s="1"/>
      <c r="C507" s="2"/>
      <c r="E507" s="33"/>
      <c r="G507" s="4"/>
      <c r="H507" s="4"/>
      <c r="I507" s="3"/>
      <c r="K507" s="4"/>
    </row>
    <row r="508" ht="16.5" customHeight="1">
      <c r="B508" s="1"/>
      <c r="C508" s="2"/>
      <c r="E508" s="33"/>
      <c r="G508" s="4"/>
      <c r="H508" s="4"/>
      <c r="I508" s="3"/>
      <c r="K508" s="4"/>
    </row>
    <row r="509" ht="16.5" customHeight="1">
      <c r="B509" s="1"/>
      <c r="C509" s="2"/>
      <c r="E509" s="33"/>
      <c r="G509" s="4"/>
      <c r="H509" s="4"/>
      <c r="I509" s="3"/>
      <c r="K509" s="4"/>
    </row>
    <row r="510" ht="16.5" customHeight="1">
      <c r="B510" s="1"/>
      <c r="C510" s="2"/>
      <c r="E510" s="33"/>
      <c r="G510" s="4"/>
      <c r="H510" s="4"/>
      <c r="I510" s="3"/>
      <c r="K510" s="4"/>
    </row>
    <row r="511" ht="16.5" customHeight="1">
      <c r="B511" s="1"/>
      <c r="C511" s="2"/>
      <c r="E511" s="33"/>
      <c r="G511" s="4"/>
      <c r="H511" s="4"/>
      <c r="I511" s="3"/>
      <c r="K511" s="4"/>
    </row>
    <row r="512" ht="16.5" customHeight="1">
      <c r="B512" s="1"/>
      <c r="C512" s="2"/>
      <c r="E512" s="33"/>
      <c r="G512" s="4"/>
      <c r="H512" s="4"/>
      <c r="I512" s="3"/>
      <c r="K512" s="4"/>
    </row>
    <row r="513" ht="16.5" customHeight="1">
      <c r="B513" s="1"/>
      <c r="C513" s="2"/>
      <c r="E513" s="33"/>
      <c r="G513" s="4"/>
      <c r="H513" s="4"/>
      <c r="I513" s="3"/>
      <c r="K513" s="4"/>
    </row>
    <row r="514" ht="16.5" customHeight="1">
      <c r="B514" s="1"/>
      <c r="C514" s="2"/>
      <c r="E514" s="33"/>
      <c r="G514" s="4"/>
      <c r="H514" s="4"/>
      <c r="I514" s="3"/>
      <c r="K514" s="4"/>
    </row>
    <row r="515" ht="16.5" customHeight="1">
      <c r="B515" s="1"/>
      <c r="C515" s="2"/>
      <c r="E515" s="33"/>
      <c r="G515" s="4"/>
      <c r="H515" s="4"/>
      <c r="I515" s="3"/>
      <c r="K515" s="4"/>
    </row>
    <row r="516" ht="16.5" customHeight="1">
      <c r="B516" s="1"/>
      <c r="C516" s="2"/>
      <c r="E516" s="33"/>
      <c r="G516" s="4"/>
      <c r="H516" s="4"/>
      <c r="I516" s="3"/>
      <c r="K516" s="4"/>
    </row>
    <row r="517" ht="16.5" customHeight="1">
      <c r="B517" s="1"/>
      <c r="C517" s="2"/>
      <c r="E517" s="33"/>
      <c r="G517" s="4"/>
      <c r="H517" s="4"/>
      <c r="I517" s="3"/>
      <c r="K517" s="4"/>
    </row>
    <row r="518" ht="16.5" customHeight="1">
      <c r="B518" s="1"/>
      <c r="C518" s="2"/>
      <c r="E518" s="33"/>
      <c r="G518" s="4"/>
      <c r="H518" s="4"/>
      <c r="I518" s="3"/>
      <c r="K518" s="4"/>
    </row>
    <row r="519" ht="16.5" customHeight="1">
      <c r="B519" s="1"/>
      <c r="C519" s="2"/>
      <c r="E519" s="33"/>
      <c r="G519" s="4"/>
      <c r="H519" s="4"/>
      <c r="I519" s="3"/>
      <c r="K519" s="4"/>
    </row>
    <row r="520" ht="16.5" customHeight="1">
      <c r="B520" s="1"/>
      <c r="C520" s="2"/>
      <c r="E520" s="33"/>
      <c r="G520" s="4"/>
      <c r="H520" s="4"/>
      <c r="I520" s="3"/>
      <c r="K520" s="4"/>
    </row>
    <row r="521" ht="16.5" customHeight="1">
      <c r="B521" s="1"/>
      <c r="C521" s="2"/>
      <c r="E521" s="33"/>
      <c r="G521" s="4"/>
      <c r="H521" s="4"/>
      <c r="I521" s="3"/>
      <c r="K521" s="4"/>
    </row>
    <row r="522" ht="16.5" customHeight="1">
      <c r="B522" s="1"/>
      <c r="C522" s="2"/>
      <c r="E522" s="33"/>
      <c r="G522" s="4"/>
      <c r="H522" s="4"/>
      <c r="I522" s="3"/>
      <c r="K522" s="4"/>
    </row>
    <row r="523" ht="16.5" customHeight="1">
      <c r="B523" s="1"/>
      <c r="C523" s="2"/>
      <c r="E523" s="33"/>
      <c r="G523" s="4"/>
      <c r="H523" s="4"/>
      <c r="I523" s="3"/>
      <c r="K523" s="4"/>
    </row>
    <row r="524" ht="16.5" customHeight="1">
      <c r="B524" s="1"/>
      <c r="C524" s="2"/>
      <c r="E524" s="33"/>
      <c r="G524" s="4"/>
      <c r="H524" s="4"/>
      <c r="I524" s="3"/>
      <c r="K524" s="4"/>
    </row>
    <row r="525" ht="16.5" customHeight="1">
      <c r="B525" s="1"/>
      <c r="C525" s="2"/>
      <c r="E525" s="33"/>
      <c r="G525" s="4"/>
      <c r="H525" s="4"/>
      <c r="I525" s="3"/>
      <c r="K525" s="4"/>
    </row>
    <row r="526" ht="16.5" customHeight="1">
      <c r="B526" s="1"/>
      <c r="C526" s="2"/>
      <c r="E526" s="33"/>
      <c r="G526" s="4"/>
      <c r="H526" s="4"/>
      <c r="I526" s="3"/>
      <c r="K526" s="4"/>
    </row>
    <row r="527" ht="16.5" customHeight="1">
      <c r="B527" s="1"/>
      <c r="C527" s="2"/>
      <c r="E527" s="33"/>
      <c r="G527" s="4"/>
      <c r="H527" s="4"/>
      <c r="I527" s="3"/>
      <c r="K527" s="4"/>
    </row>
    <row r="528" ht="16.5" customHeight="1">
      <c r="B528" s="1"/>
      <c r="C528" s="2"/>
      <c r="E528" s="33"/>
      <c r="G528" s="4"/>
      <c r="H528" s="4"/>
      <c r="I528" s="3"/>
      <c r="K528" s="4"/>
    </row>
    <row r="529" ht="16.5" customHeight="1">
      <c r="B529" s="1"/>
      <c r="C529" s="2"/>
      <c r="E529" s="33"/>
      <c r="G529" s="4"/>
      <c r="H529" s="4"/>
      <c r="I529" s="3"/>
      <c r="K529" s="4"/>
    </row>
    <row r="530" ht="16.5" customHeight="1">
      <c r="B530" s="1"/>
      <c r="C530" s="2"/>
      <c r="E530" s="33"/>
      <c r="G530" s="4"/>
      <c r="H530" s="4"/>
      <c r="I530" s="3"/>
      <c r="K530" s="4"/>
    </row>
    <row r="531" ht="16.5" customHeight="1">
      <c r="B531" s="1"/>
      <c r="C531" s="2"/>
      <c r="E531" s="33"/>
      <c r="G531" s="4"/>
      <c r="H531" s="4"/>
      <c r="I531" s="3"/>
      <c r="K531" s="4"/>
    </row>
    <row r="532" ht="16.5" customHeight="1">
      <c r="B532" s="1"/>
      <c r="C532" s="2"/>
      <c r="E532" s="33"/>
      <c r="G532" s="4"/>
      <c r="H532" s="4"/>
      <c r="I532" s="3"/>
      <c r="K532" s="4"/>
    </row>
    <row r="533" ht="16.5" customHeight="1">
      <c r="B533" s="1"/>
      <c r="C533" s="2"/>
      <c r="E533" s="33"/>
      <c r="G533" s="4"/>
      <c r="H533" s="4"/>
      <c r="I533" s="3"/>
      <c r="K533" s="4"/>
    </row>
    <row r="534" ht="16.5" customHeight="1">
      <c r="B534" s="1"/>
      <c r="C534" s="2"/>
      <c r="E534" s="33"/>
      <c r="G534" s="4"/>
      <c r="H534" s="4"/>
      <c r="I534" s="3"/>
      <c r="K534" s="4"/>
    </row>
    <row r="535" ht="16.5" customHeight="1">
      <c r="B535" s="1"/>
      <c r="C535" s="2"/>
      <c r="E535" s="33"/>
      <c r="G535" s="4"/>
      <c r="H535" s="4"/>
      <c r="I535" s="3"/>
      <c r="K535" s="4"/>
    </row>
    <row r="536" ht="16.5" customHeight="1">
      <c r="B536" s="1"/>
      <c r="C536" s="2"/>
      <c r="E536" s="33"/>
      <c r="G536" s="4"/>
      <c r="H536" s="4"/>
      <c r="I536" s="3"/>
      <c r="K536" s="4"/>
    </row>
    <row r="537" ht="16.5" customHeight="1">
      <c r="B537" s="1"/>
      <c r="C537" s="2"/>
      <c r="E537" s="33"/>
      <c r="G537" s="4"/>
      <c r="H537" s="4"/>
      <c r="I537" s="3"/>
      <c r="K537" s="4"/>
    </row>
    <row r="538" ht="16.5" customHeight="1">
      <c r="B538" s="1"/>
      <c r="C538" s="2"/>
      <c r="E538" s="33"/>
      <c r="G538" s="4"/>
      <c r="H538" s="4"/>
      <c r="I538" s="3"/>
      <c r="K538" s="4"/>
    </row>
    <row r="539" ht="16.5" customHeight="1">
      <c r="B539" s="1"/>
      <c r="C539" s="2"/>
      <c r="E539" s="33"/>
      <c r="G539" s="4"/>
      <c r="H539" s="4"/>
      <c r="I539" s="3"/>
      <c r="K539" s="4"/>
    </row>
    <row r="540" ht="16.5" customHeight="1">
      <c r="B540" s="1"/>
      <c r="C540" s="2"/>
      <c r="E540" s="33"/>
      <c r="G540" s="4"/>
      <c r="H540" s="4"/>
      <c r="I540" s="3"/>
      <c r="K540" s="4"/>
    </row>
    <row r="541" ht="16.5" customHeight="1">
      <c r="B541" s="1"/>
      <c r="C541" s="2"/>
      <c r="E541" s="33"/>
      <c r="G541" s="4"/>
      <c r="H541" s="4"/>
      <c r="I541" s="3"/>
      <c r="K541" s="4"/>
    </row>
    <row r="542" ht="16.5" customHeight="1">
      <c r="B542" s="1"/>
      <c r="C542" s="2"/>
      <c r="E542" s="33"/>
      <c r="G542" s="4"/>
      <c r="H542" s="4"/>
      <c r="I542" s="3"/>
      <c r="K542" s="4"/>
    </row>
    <row r="543" ht="16.5" customHeight="1">
      <c r="B543" s="1"/>
      <c r="C543" s="2"/>
      <c r="E543" s="33"/>
      <c r="G543" s="4"/>
      <c r="H543" s="4"/>
      <c r="I543" s="3"/>
      <c r="K543" s="4"/>
    </row>
    <row r="544" ht="16.5" customHeight="1">
      <c r="B544" s="1"/>
      <c r="C544" s="2"/>
      <c r="E544" s="33"/>
      <c r="G544" s="4"/>
      <c r="H544" s="4"/>
      <c r="I544" s="3"/>
      <c r="K544" s="4"/>
    </row>
    <row r="545" ht="16.5" customHeight="1">
      <c r="B545" s="1"/>
      <c r="C545" s="2"/>
      <c r="E545" s="33"/>
      <c r="G545" s="4"/>
      <c r="H545" s="4"/>
      <c r="I545" s="3"/>
      <c r="K545" s="4"/>
    </row>
    <row r="546" ht="16.5" customHeight="1">
      <c r="B546" s="1"/>
      <c r="C546" s="2"/>
      <c r="E546" s="33"/>
      <c r="G546" s="4"/>
      <c r="H546" s="4"/>
      <c r="I546" s="3"/>
      <c r="K546" s="4"/>
    </row>
    <row r="547" ht="16.5" customHeight="1">
      <c r="B547" s="1"/>
      <c r="C547" s="2"/>
      <c r="E547" s="33"/>
      <c r="G547" s="4"/>
      <c r="H547" s="4"/>
      <c r="I547" s="3"/>
      <c r="K547" s="4"/>
    </row>
    <row r="548" ht="16.5" customHeight="1">
      <c r="B548" s="1"/>
      <c r="C548" s="2"/>
      <c r="E548" s="33"/>
      <c r="G548" s="4"/>
      <c r="H548" s="4"/>
      <c r="I548" s="3"/>
      <c r="K548" s="4"/>
    </row>
    <row r="549" ht="16.5" customHeight="1">
      <c r="B549" s="1"/>
      <c r="C549" s="2"/>
      <c r="E549" s="33"/>
      <c r="G549" s="4"/>
      <c r="H549" s="4"/>
      <c r="I549" s="3"/>
      <c r="K549" s="4"/>
    </row>
    <row r="550" ht="16.5" customHeight="1">
      <c r="B550" s="1"/>
      <c r="C550" s="2"/>
      <c r="E550" s="33"/>
      <c r="G550" s="4"/>
      <c r="H550" s="4"/>
      <c r="I550" s="3"/>
      <c r="K550" s="4"/>
    </row>
    <row r="551" ht="16.5" customHeight="1">
      <c r="B551" s="1"/>
      <c r="C551" s="2"/>
      <c r="E551" s="33"/>
      <c r="G551" s="4"/>
      <c r="H551" s="4"/>
      <c r="I551" s="3"/>
      <c r="K551" s="4"/>
    </row>
    <row r="552" ht="16.5" customHeight="1">
      <c r="B552" s="1"/>
      <c r="C552" s="2"/>
      <c r="E552" s="33"/>
      <c r="G552" s="4"/>
      <c r="H552" s="4"/>
      <c r="I552" s="3"/>
      <c r="K552" s="4"/>
    </row>
    <row r="553" ht="16.5" customHeight="1">
      <c r="B553" s="1"/>
      <c r="C553" s="2"/>
      <c r="E553" s="33"/>
      <c r="G553" s="4"/>
      <c r="H553" s="4"/>
      <c r="I553" s="3"/>
      <c r="K553" s="4"/>
    </row>
    <row r="554" ht="16.5" customHeight="1">
      <c r="B554" s="1"/>
      <c r="C554" s="2"/>
      <c r="E554" s="33"/>
      <c r="G554" s="4"/>
      <c r="H554" s="4"/>
      <c r="I554" s="3"/>
      <c r="K554" s="4"/>
    </row>
    <row r="555" ht="16.5" customHeight="1">
      <c r="B555" s="1"/>
      <c r="C555" s="2"/>
      <c r="E555" s="33"/>
      <c r="G555" s="4"/>
      <c r="H555" s="4"/>
      <c r="I555" s="3"/>
      <c r="K555" s="4"/>
    </row>
    <row r="556" ht="16.5" customHeight="1">
      <c r="B556" s="1"/>
      <c r="C556" s="2"/>
      <c r="E556" s="33"/>
      <c r="G556" s="4"/>
      <c r="H556" s="4"/>
      <c r="I556" s="3"/>
      <c r="K556" s="4"/>
    </row>
    <row r="557" ht="16.5" customHeight="1">
      <c r="B557" s="1"/>
      <c r="C557" s="2"/>
      <c r="E557" s="33"/>
      <c r="G557" s="4"/>
      <c r="H557" s="4"/>
      <c r="I557" s="3"/>
      <c r="K557" s="4"/>
    </row>
    <row r="558" ht="16.5" customHeight="1">
      <c r="B558" s="1"/>
      <c r="C558" s="2"/>
      <c r="E558" s="33"/>
      <c r="G558" s="4"/>
      <c r="H558" s="4"/>
      <c r="I558" s="3"/>
      <c r="K558" s="4"/>
    </row>
    <row r="559" ht="16.5" customHeight="1">
      <c r="B559" s="1"/>
      <c r="C559" s="2"/>
      <c r="E559" s="33"/>
      <c r="G559" s="4"/>
      <c r="H559" s="4"/>
      <c r="I559" s="3"/>
      <c r="K559" s="4"/>
    </row>
    <row r="560" ht="16.5" customHeight="1">
      <c r="B560" s="1"/>
      <c r="C560" s="2"/>
      <c r="E560" s="33"/>
      <c r="G560" s="4"/>
      <c r="H560" s="4"/>
      <c r="I560" s="3"/>
      <c r="K560" s="4"/>
    </row>
    <row r="561" ht="16.5" customHeight="1">
      <c r="B561" s="1"/>
      <c r="C561" s="2"/>
      <c r="E561" s="33"/>
      <c r="G561" s="4"/>
      <c r="H561" s="4"/>
      <c r="I561" s="3"/>
      <c r="K561" s="4"/>
    </row>
    <row r="562" ht="16.5" customHeight="1">
      <c r="B562" s="1"/>
      <c r="C562" s="2"/>
      <c r="E562" s="33"/>
      <c r="G562" s="4"/>
      <c r="H562" s="4"/>
      <c r="I562" s="3"/>
      <c r="K562" s="4"/>
    </row>
    <row r="563" ht="16.5" customHeight="1">
      <c r="B563" s="1"/>
      <c r="C563" s="2"/>
      <c r="E563" s="33"/>
      <c r="G563" s="4"/>
      <c r="H563" s="4"/>
      <c r="I563" s="3"/>
      <c r="K563" s="4"/>
    </row>
    <row r="564" ht="16.5" customHeight="1">
      <c r="B564" s="1"/>
      <c r="C564" s="2"/>
      <c r="E564" s="33"/>
      <c r="G564" s="4"/>
      <c r="H564" s="4"/>
      <c r="I564" s="3"/>
      <c r="K564" s="4"/>
    </row>
    <row r="565" ht="16.5" customHeight="1">
      <c r="B565" s="1"/>
      <c r="C565" s="2"/>
      <c r="E565" s="33"/>
      <c r="G565" s="4"/>
      <c r="H565" s="4"/>
      <c r="I565" s="3"/>
      <c r="K565" s="4"/>
    </row>
    <row r="566" ht="16.5" customHeight="1">
      <c r="B566" s="1"/>
      <c r="C566" s="2"/>
      <c r="E566" s="33"/>
      <c r="G566" s="4"/>
      <c r="H566" s="4"/>
      <c r="I566" s="3"/>
      <c r="K566" s="4"/>
    </row>
    <row r="567" ht="16.5" customHeight="1">
      <c r="B567" s="1"/>
      <c r="C567" s="2"/>
      <c r="E567" s="33"/>
      <c r="G567" s="4"/>
      <c r="H567" s="4"/>
      <c r="I567" s="3"/>
      <c r="K567" s="4"/>
    </row>
    <row r="568" ht="16.5" customHeight="1">
      <c r="B568" s="1"/>
      <c r="C568" s="2"/>
      <c r="E568" s="33"/>
      <c r="G568" s="4"/>
      <c r="H568" s="4"/>
      <c r="I568" s="3"/>
      <c r="K568" s="4"/>
    </row>
    <row r="569" ht="16.5" customHeight="1">
      <c r="B569" s="1"/>
      <c r="C569" s="2"/>
      <c r="E569" s="33"/>
      <c r="G569" s="4"/>
      <c r="H569" s="4"/>
      <c r="I569" s="3"/>
      <c r="K569" s="4"/>
    </row>
    <row r="570" ht="16.5" customHeight="1">
      <c r="B570" s="1"/>
      <c r="C570" s="2"/>
      <c r="E570" s="33"/>
      <c r="G570" s="4"/>
      <c r="H570" s="4"/>
      <c r="I570" s="3"/>
      <c r="K570" s="4"/>
    </row>
    <row r="571" ht="16.5" customHeight="1">
      <c r="B571" s="1"/>
      <c r="C571" s="2"/>
      <c r="E571" s="33"/>
      <c r="G571" s="4"/>
      <c r="H571" s="4"/>
      <c r="I571" s="3"/>
      <c r="K571" s="4"/>
    </row>
    <row r="572" ht="16.5" customHeight="1">
      <c r="B572" s="1"/>
      <c r="C572" s="2"/>
      <c r="E572" s="33"/>
      <c r="G572" s="4"/>
      <c r="H572" s="4"/>
      <c r="I572" s="3"/>
      <c r="K572" s="4"/>
    </row>
    <row r="573" ht="16.5" customHeight="1">
      <c r="B573" s="1"/>
      <c r="C573" s="2"/>
      <c r="E573" s="33"/>
      <c r="G573" s="4"/>
      <c r="H573" s="4"/>
      <c r="I573" s="3"/>
      <c r="K573" s="4"/>
    </row>
    <row r="574" ht="16.5" customHeight="1">
      <c r="B574" s="1"/>
      <c r="C574" s="2"/>
      <c r="E574" s="33"/>
      <c r="G574" s="4"/>
      <c r="H574" s="4"/>
      <c r="I574" s="3"/>
      <c r="K574" s="4"/>
    </row>
    <row r="575" ht="16.5" customHeight="1">
      <c r="B575" s="1"/>
      <c r="C575" s="2"/>
      <c r="E575" s="33"/>
      <c r="G575" s="4"/>
      <c r="H575" s="4"/>
      <c r="I575" s="3"/>
      <c r="K575" s="4"/>
    </row>
    <row r="576" ht="16.5" customHeight="1">
      <c r="B576" s="1"/>
      <c r="C576" s="2"/>
      <c r="E576" s="33"/>
      <c r="G576" s="4"/>
      <c r="H576" s="4"/>
      <c r="I576" s="3"/>
      <c r="K576" s="4"/>
    </row>
    <row r="577" ht="16.5" customHeight="1">
      <c r="B577" s="1"/>
      <c r="C577" s="2"/>
      <c r="E577" s="33"/>
      <c r="G577" s="4"/>
      <c r="H577" s="4"/>
      <c r="I577" s="3"/>
      <c r="K577" s="4"/>
    </row>
    <row r="578" ht="16.5" customHeight="1">
      <c r="B578" s="1"/>
      <c r="C578" s="2"/>
      <c r="E578" s="33"/>
      <c r="G578" s="4"/>
      <c r="H578" s="4"/>
      <c r="I578" s="3"/>
      <c r="K578" s="4"/>
    </row>
    <row r="579" ht="16.5" customHeight="1">
      <c r="B579" s="1"/>
      <c r="C579" s="2"/>
      <c r="E579" s="33"/>
      <c r="G579" s="4"/>
      <c r="H579" s="4"/>
      <c r="I579" s="3"/>
      <c r="K579" s="4"/>
    </row>
    <row r="580" ht="16.5" customHeight="1">
      <c r="B580" s="1"/>
      <c r="C580" s="2"/>
      <c r="E580" s="33"/>
      <c r="G580" s="4"/>
      <c r="H580" s="4"/>
      <c r="I580" s="3"/>
      <c r="K580" s="4"/>
    </row>
    <row r="581" ht="16.5" customHeight="1">
      <c r="B581" s="1"/>
      <c r="C581" s="2"/>
      <c r="E581" s="33"/>
      <c r="G581" s="4"/>
      <c r="H581" s="4"/>
      <c r="I581" s="3"/>
      <c r="K581" s="4"/>
    </row>
    <row r="582" ht="16.5" customHeight="1">
      <c r="B582" s="1"/>
      <c r="C582" s="2"/>
      <c r="E582" s="33"/>
      <c r="G582" s="4"/>
      <c r="H582" s="4"/>
      <c r="I582" s="3"/>
      <c r="K582" s="4"/>
    </row>
    <row r="583" ht="16.5" customHeight="1">
      <c r="B583" s="1"/>
      <c r="C583" s="2"/>
      <c r="E583" s="33"/>
      <c r="G583" s="4"/>
      <c r="H583" s="4"/>
      <c r="I583" s="3"/>
      <c r="K583" s="4"/>
    </row>
    <row r="584" ht="16.5" customHeight="1">
      <c r="B584" s="1"/>
      <c r="C584" s="2"/>
      <c r="E584" s="33"/>
      <c r="G584" s="4"/>
      <c r="H584" s="4"/>
      <c r="I584" s="3"/>
      <c r="K584" s="4"/>
    </row>
    <row r="585" ht="16.5" customHeight="1">
      <c r="B585" s="1"/>
      <c r="C585" s="2"/>
      <c r="E585" s="33"/>
      <c r="G585" s="4"/>
      <c r="H585" s="4"/>
      <c r="I585" s="3"/>
      <c r="K585" s="4"/>
    </row>
    <row r="586" ht="16.5" customHeight="1">
      <c r="B586" s="1"/>
      <c r="C586" s="2"/>
      <c r="E586" s="33"/>
      <c r="G586" s="4"/>
      <c r="H586" s="4"/>
      <c r="I586" s="3"/>
      <c r="K586" s="4"/>
    </row>
    <row r="587" ht="16.5" customHeight="1">
      <c r="B587" s="1"/>
      <c r="C587" s="2"/>
      <c r="E587" s="33"/>
      <c r="G587" s="4"/>
      <c r="H587" s="4"/>
      <c r="I587" s="3"/>
      <c r="K587" s="4"/>
    </row>
    <row r="588" ht="16.5" customHeight="1">
      <c r="B588" s="1"/>
      <c r="C588" s="2"/>
      <c r="E588" s="33"/>
      <c r="G588" s="4"/>
      <c r="H588" s="4"/>
      <c r="I588" s="3"/>
      <c r="K588" s="4"/>
    </row>
    <row r="589" ht="16.5" customHeight="1">
      <c r="B589" s="1"/>
      <c r="C589" s="2"/>
      <c r="E589" s="33"/>
      <c r="G589" s="4"/>
      <c r="H589" s="4"/>
      <c r="I589" s="3"/>
      <c r="K589" s="4"/>
    </row>
    <row r="590" ht="16.5" customHeight="1">
      <c r="B590" s="1"/>
      <c r="C590" s="2"/>
      <c r="E590" s="33"/>
      <c r="G590" s="4"/>
      <c r="H590" s="4"/>
      <c r="I590" s="3"/>
      <c r="K590" s="4"/>
    </row>
    <row r="591" ht="16.5" customHeight="1">
      <c r="B591" s="1"/>
      <c r="C591" s="2"/>
      <c r="E591" s="33"/>
      <c r="G591" s="4"/>
      <c r="H591" s="4"/>
      <c r="I591" s="3"/>
      <c r="K591" s="4"/>
    </row>
    <row r="592" ht="16.5" customHeight="1">
      <c r="B592" s="1"/>
      <c r="C592" s="2"/>
      <c r="E592" s="33"/>
      <c r="G592" s="4"/>
      <c r="H592" s="4"/>
      <c r="I592" s="3"/>
      <c r="K592" s="4"/>
    </row>
    <row r="593" ht="16.5" customHeight="1">
      <c r="B593" s="1"/>
      <c r="C593" s="2"/>
      <c r="E593" s="33"/>
      <c r="G593" s="4"/>
      <c r="H593" s="4"/>
      <c r="I593" s="3"/>
      <c r="K593" s="4"/>
    </row>
    <row r="594" ht="16.5" customHeight="1">
      <c r="B594" s="1"/>
      <c r="C594" s="2"/>
      <c r="E594" s="33"/>
      <c r="G594" s="4"/>
      <c r="H594" s="4"/>
      <c r="I594" s="3"/>
      <c r="K594" s="4"/>
    </row>
    <row r="595" ht="16.5" customHeight="1">
      <c r="B595" s="1"/>
      <c r="C595" s="2"/>
      <c r="E595" s="33"/>
      <c r="G595" s="4"/>
      <c r="H595" s="4"/>
      <c r="I595" s="3"/>
      <c r="K595" s="4"/>
    </row>
    <row r="596" ht="16.5" customHeight="1">
      <c r="B596" s="1"/>
      <c r="C596" s="2"/>
      <c r="E596" s="33"/>
      <c r="G596" s="4"/>
      <c r="H596" s="4"/>
      <c r="I596" s="3"/>
      <c r="K596" s="4"/>
    </row>
    <row r="597" ht="16.5" customHeight="1">
      <c r="B597" s="1"/>
      <c r="C597" s="2"/>
      <c r="E597" s="33"/>
      <c r="G597" s="4"/>
      <c r="H597" s="4"/>
      <c r="I597" s="3"/>
      <c r="K597" s="4"/>
    </row>
    <row r="598" ht="16.5" customHeight="1">
      <c r="B598" s="1"/>
      <c r="C598" s="2"/>
      <c r="E598" s="33"/>
      <c r="G598" s="4"/>
      <c r="H598" s="4"/>
      <c r="I598" s="3"/>
      <c r="K598" s="4"/>
    </row>
    <row r="599" ht="16.5" customHeight="1">
      <c r="B599" s="1"/>
      <c r="C599" s="2"/>
      <c r="E599" s="33"/>
      <c r="G599" s="4"/>
      <c r="H599" s="4"/>
      <c r="I599" s="3"/>
      <c r="K599" s="4"/>
    </row>
    <row r="600" ht="16.5" customHeight="1">
      <c r="B600" s="1"/>
      <c r="C600" s="2"/>
      <c r="E600" s="33"/>
      <c r="G600" s="4"/>
      <c r="H600" s="4"/>
      <c r="I600" s="3"/>
      <c r="K600" s="4"/>
    </row>
    <row r="601" ht="16.5" customHeight="1">
      <c r="B601" s="1"/>
      <c r="C601" s="2"/>
      <c r="E601" s="33"/>
      <c r="G601" s="4"/>
      <c r="H601" s="4"/>
      <c r="I601" s="3"/>
      <c r="K601" s="4"/>
    </row>
    <row r="602" ht="16.5" customHeight="1">
      <c r="B602" s="1"/>
      <c r="C602" s="2"/>
      <c r="E602" s="33"/>
      <c r="G602" s="4"/>
      <c r="H602" s="4"/>
      <c r="I602" s="3"/>
      <c r="K602" s="4"/>
    </row>
    <row r="603" ht="16.5" customHeight="1">
      <c r="B603" s="1"/>
      <c r="C603" s="2"/>
      <c r="E603" s="33"/>
      <c r="G603" s="4"/>
      <c r="H603" s="4"/>
      <c r="I603" s="3"/>
      <c r="K603" s="4"/>
    </row>
    <row r="604" ht="16.5" customHeight="1">
      <c r="B604" s="1"/>
      <c r="C604" s="2"/>
      <c r="E604" s="33"/>
      <c r="G604" s="4"/>
      <c r="H604" s="4"/>
      <c r="I604" s="3"/>
      <c r="K604" s="4"/>
    </row>
    <row r="605" ht="16.5" customHeight="1">
      <c r="B605" s="1"/>
      <c r="C605" s="2"/>
      <c r="E605" s="33"/>
      <c r="G605" s="4"/>
      <c r="H605" s="4"/>
      <c r="I605" s="3"/>
      <c r="K605" s="4"/>
    </row>
    <row r="606" ht="16.5" customHeight="1">
      <c r="B606" s="1"/>
      <c r="C606" s="2"/>
      <c r="E606" s="33"/>
      <c r="G606" s="4"/>
      <c r="H606" s="4"/>
      <c r="I606" s="3"/>
      <c r="K606" s="4"/>
    </row>
    <row r="607" ht="16.5" customHeight="1">
      <c r="B607" s="1"/>
      <c r="C607" s="2"/>
      <c r="E607" s="33"/>
      <c r="G607" s="4"/>
      <c r="H607" s="4"/>
      <c r="I607" s="3"/>
      <c r="K607" s="4"/>
    </row>
    <row r="608" ht="16.5" customHeight="1">
      <c r="B608" s="1"/>
      <c r="C608" s="2"/>
      <c r="E608" s="33"/>
      <c r="G608" s="4"/>
      <c r="H608" s="4"/>
      <c r="I608" s="3"/>
      <c r="K608" s="4"/>
    </row>
    <row r="609" ht="16.5" customHeight="1">
      <c r="B609" s="1"/>
      <c r="C609" s="2"/>
      <c r="E609" s="33"/>
      <c r="G609" s="4"/>
      <c r="H609" s="4"/>
      <c r="I609" s="3"/>
      <c r="K609" s="4"/>
    </row>
    <row r="610" ht="16.5" customHeight="1">
      <c r="B610" s="1"/>
      <c r="C610" s="2"/>
      <c r="E610" s="33"/>
      <c r="G610" s="4"/>
      <c r="H610" s="4"/>
      <c r="I610" s="3"/>
      <c r="K610" s="4"/>
    </row>
    <row r="611" ht="16.5" customHeight="1">
      <c r="B611" s="1"/>
      <c r="C611" s="2"/>
      <c r="E611" s="33"/>
      <c r="G611" s="4"/>
      <c r="H611" s="4"/>
      <c r="I611" s="3"/>
      <c r="K611" s="4"/>
    </row>
    <row r="612" ht="16.5" customHeight="1">
      <c r="B612" s="1"/>
      <c r="C612" s="2"/>
      <c r="E612" s="33"/>
      <c r="G612" s="4"/>
      <c r="H612" s="4"/>
      <c r="I612" s="3"/>
      <c r="K612" s="4"/>
    </row>
    <row r="613" ht="16.5" customHeight="1">
      <c r="B613" s="1"/>
      <c r="C613" s="2"/>
      <c r="E613" s="33"/>
      <c r="G613" s="4"/>
      <c r="H613" s="4"/>
      <c r="I613" s="3"/>
      <c r="K613" s="4"/>
    </row>
    <row r="614" ht="16.5" customHeight="1">
      <c r="B614" s="1"/>
      <c r="C614" s="2"/>
      <c r="E614" s="33"/>
      <c r="G614" s="4"/>
      <c r="H614" s="4"/>
      <c r="I614" s="3"/>
      <c r="K614" s="4"/>
    </row>
    <row r="615" ht="16.5" customHeight="1">
      <c r="B615" s="1"/>
      <c r="C615" s="2"/>
      <c r="E615" s="33"/>
      <c r="G615" s="4"/>
      <c r="H615" s="4"/>
      <c r="I615" s="3"/>
      <c r="K615" s="4"/>
    </row>
    <row r="616" ht="16.5" customHeight="1">
      <c r="B616" s="1"/>
      <c r="C616" s="2"/>
      <c r="E616" s="33"/>
      <c r="G616" s="4"/>
      <c r="H616" s="4"/>
      <c r="I616" s="3"/>
      <c r="K616" s="4"/>
    </row>
    <row r="617" ht="16.5" customHeight="1">
      <c r="B617" s="1"/>
      <c r="C617" s="2"/>
      <c r="E617" s="33"/>
      <c r="G617" s="4"/>
      <c r="H617" s="4"/>
      <c r="I617" s="3"/>
      <c r="K617" s="4"/>
    </row>
    <row r="618" ht="16.5" customHeight="1">
      <c r="B618" s="1"/>
      <c r="C618" s="2"/>
      <c r="E618" s="33"/>
      <c r="G618" s="4"/>
      <c r="H618" s="4"/>
      <c r="I618" s="3"/>
      <c r="K618" s="4"/>
    </row>
    <row r="619" ht="16.5" customHeight="1">
      <c r="B619" s="1"/>
      <c r="C619" s="2"/>
      <c r="E619" s="33"/>
      <c r="G619" s="4"/>
      <c r="H619" s="4"/>
      <c r="I619" s="3"/>
      <c r="K619" s="4"/>
    </row>
    <row r="620" ht="16.5" customHeight="1">
      <c r="B620" s="1"/>
      <c r="C620" s="2"/>
      <c r="E620" s="33"/>
      <c r="G620" s="4"/>
      <c r="H620" s="4"/>
      <c r="I620" s="3"/>
      <c r="K620" s="4"/>
    </row>
    <row r="621" ht="16.5" customHeight="1">
      <c r="B621" s="1"/>
      <c r="C621" s="2"/>
      <c r="E621" s="33"/>
      <c r="G621" s="4"/>
      <c r="H621" s="4"/>
      <c r="I621" s="3"/>
      <c r="K621" s="4"/>
    </row>
    <row r="622" ht="16.5" customHeight="1">
      <c r="B622" s="1"/>
      <c r="C622" s="2"/>
      <c r="E622" s="33"/>
      <c r="G622" s="4"/>
      <c r="H622" s="4"/>
      <c r="I622" s="3"/>
      <c r="K622" s="4"/>
    </row>
    <row r="623" ht="16.5" customHeight="1">
      <c r="B623" s="1"/>
      <c r="C623" s="2"/>
      <c r="E623" s="33"/>
      <c r="G623" s="4"/>
      <c r="H623" s="4"/>
      <c r="I623" s="3"/>
      <c r="K623" s="4"/>
    </row>
    <row r="624" ht="16.5" customHeight="1">
      <c r="B624" s="1"/>
      <c r="C624" s="2"/>
      <c r="E624" s="33"/>
      <c r="G624" s="4"/>
      <c r="H624" s="4"/>
      <c r="I624" s="3"/>
      <c r="K624" s="4"/>
    </row>
    <row r="625" ht="16.5" customHeight="1">
      <c r="B625" s="1"/>
      <c r="C625" s="2"/>
      <c r="E625" s="33"/>
      <c r="G625" s="4"/>
      <c r="H625" s="4"/>
      <c r="I625" s="3"/>
      <c r="K625" s="4"/>
    </row>
    <row r="626" ht="16.5" customHeight="1">
      <c r="B626" s="1"/>
      <c r="C626" s="2"/>
      <c r="E626" s="33"/>
      <c r="G626" s="4"/>
      <c r="H626" s="4"/>
      <c r="I626" s="3"/>
      <c r="K626" s="4"/>
    </row>
    <row r="627" ht="16.5" customHeight="1">
      <c r="B627" s="1"/>
      <c r="C627" s="2"/>
      <c r="E627" s="33"/>
      <c r="G627" s="4"/>
      <c r="H627" s="4"/>
      <c r="I627" s="3"/>
      <c r="K627" s="4"/>
    </row>
    <row r="628" ht="16.5" customHeight="1">
      <c r="B628" s="1"/>
      <c r="C628" s="2"/>
      <c r="E628" s="33"/>
      <c r="G628" s="4"/>
      <c r="H628" s="4"/>
      <c r="I628" s="3"/>
      <c r="K628" s="4"/>
    </row>
    <row r="629" ht="16.5" customHeight="1">
      <c r="B629" s="1"/>
      <c r="C629" s="2"/>
      <c r="E629" s="33"/>
      <c r="G629" s="4"/>
      <c r="H629" s="4"/>
      <c r="I629" s="3"/>
      <c r="K629" s="4"/>
    </row>
    <row r="630" ht="16.5" customHeight="1">
      <c r="B630" s="1"/>
      <c r="C630" s="2"/>
      <c r="E630" s="33"/>
      <c r="G630" s="4"/>
      <c r="H630" s="4"/>
      <c r="I630" s="3"/>
      <c r="K630" s="4"/>
    </row>
    <row r="631" ht="16.5" customHeight="1">
      <c r="B631" s="1"/>
      <c r="C631" s="2"/>
      <c r="E631" s="33"/>
      <c r="G631" s="4"/>
      <c r="H631" s="4"/>
      <c r="I631" s="3"/>
      <c r="K631" s="4"/>
    </row>
    <row r="632" ht="16.5" customHeight="1">
      <c r="B632" s="1"/>
      <c r="C632" s="2"/>
      <c r="E632" s="33"/>
      <c r="G632" s="4"/>
      <c r="H632" s="4"/>
      <c r="I632" s="3"/>
      <c r="K632" s="4"/>
    </row>
    <row r="633" ht="16.5" customHeight="1">
      <c r="B633" s="1"/>
      <c r="C633" s="2"/>
      <c r="E633" s="33"/>
      <c r="G633" s="4"/>
      <c r="H633" s="4"/>
      <c r="I633" s="3"/>
      <c r="K633" s="4"/>
    </row>
    <row r="634" ht="16.5" customHeight="1">
      <c r="B634" s="1"/>
      <c r="C634" s="2"/>
      <c r="E634" s="33"/>
      <c r="G634" s="4"/>
      <c r="H634" s="4"/>
      <c r="I634" s="3"/>
      <c r="K634" s="4"/>
    </row>
    <row r="635" ht="16.5" customHeight="1">
      <c r="B635" s="1"/>
      <c r="C635" s="2"/>
      <c r="E635" s="33"/>
      <c r="G635" s="4"/>
      <c r="H635" s="4"/>
      <c r="I635" s="3"/>
      <c r="K635" s="4"/>
    </row>
    <row r="636" ht="16.5" customHeight="1">
      <c r="B636" s="1"/>
      <c r="C636" s="2"/>
      <c r="E636" s="33"/>
      <c r="G636" s="4"/>
      <c r="H636" s="4"/>
      <c r="I636" s="3"/>
      <c r="K636" s="4"/>
    </row>
    <row r="637" ht="16.5" customHeight="1">
      <c r="B637" s="1"/>
      <c r="C637" s="2"/>
      <c r="E637" s="33"/>
      <c r="G637" s="4"/>
      <c r="H637" s="4"/>
      <c r="I637" s="3"/>
      <c r="K637" s="4"/>
    </row>
    <row r="638" ht="16.5" customHeight="1">
      <c r="B638" s="1"/>
      <c r="C638" s="2"/>
      <c r="E638" s="33"/>
      <c r="G638" s="4"/>
      <c r="H638" s="4"/>
      <c r="I638" s="3"/>
      <c r="K638" s="4"/>
    </row>
    <row r="639" ht="16.5" customHeight="1">
      <c r="B639" s="1"/>
      <c r="C639" s="2"/>
      <c r="E639" s="33"/>
      <c r="G639" s="4"/>
      <c r="H639" s="4"/>
      <c r="I639" s="3"/>
      <c r="K639" s="4"/>
    </row>
    <row r="640" ht="16.5" customHeight="1">
      <c r="B640" s="1"/>
      <c r="C640" s="2"/>
      <c r="E640" s="33"/>
      <c r="G640" s="4"/>
      <c r="H640" s="4"/>
      <c r="I640" s="3"/>
      <c r="K640" s="4"/>
    </row>
    <row r="641" ht="16.5" customHeight="1">
      <c r="B641" s="1"/>
      <c r="C641" s="2"/>
      <c r="E641" s="33"/>
      <c r="G641" s="4"/>
      <c r="H641" s="4"/>
      <c r="I641" s="3"/>
      <c r="K641" s="4"/>
    </row>
    <row r="642" ht="16.5" customHeight="1">
      <c r="B642" s="1"/>
      <c r="C642" s="2"/>
      <c r="E642" s="33"/>
      <c r="G642" s="4"/>
      <c r="H642" s="4"/>
      <c r="I642" s="3"/>
      <c r="K642" s="4"/>
    </row>
    <row r="643" ht="16.5" customHeight="1">
      <c r="B643" s="1"/>
      <c r="C643" s="2"/>
      <c r="E643" s="33"/>
      <c r="G643" s="4"/>
      <c r="H643" s="4"/>
      <c r="I643" s="3"/>
      <c r="K643" s="4"/>
    </row>
    <row r="644" ht="16.5" customHeight="1">
      <c r="B644" s="1"/>
      <c r="C644" s="2"/>
      <c r="E644" s="33"/>
      <c r="G644" s="4"/>
      <c r="H644" s="4"/>
      <c r="I644" s="3"/>
      <c r="K644" s="4"/>
    </row>
    <row r="645" ht="16.5" customHeight="1">
      <c r="B645" s="1"/>
      <c r="C645" s="2"/>
      <c r="E645" s="33"/>
      <c r="G645" s="4"/>
      <c r="H645" s="4"/>
      <c r="I645" s="3"/>
      <c r="K645" s="4"/>
    </row>
    <row r="646" ht="16.5" customHeight="1">
      <c r="B646" s="1"/>
      <c r="C646" s="2"/>
      <c r="E646" s="33"/>
      <c r="G646" s="4"/>
      <c r="H646" s="4"/>
      <c r="I646" s="3"/>
      <c r="K646" s="4"/>
    </row>
    <row r="647" ht="16.5" customHeight="1">
      <c r="B647" s="1"/>
      <c r="C647" s="2"/>
      <c r="E647" s="33"/>
      <c r="G647" s="4"/>
      <c r="H647" s="4"/>
      <c r="I647" s="3"/>
      <c r="K647" s="4"/>
    </row>
    <row r="648" ht="16.5" customHeight="1">
      <c r="B648" s="1"/>
      <c r="C648" s="2"/>
      <c r="E648" s="33"/>
      <c r="G648" s="4"/>
      <c r="H648" s="4"/>
      <c r="I648" s="3"/>
      <c r="K648" s="4"/>
    </row>
    <row r="649" ht="16.5" customHeight="1">
      <c r="B649" s="1"/>
      <c r="C649" s="2"/>
      <c r="E649" s="33"/>
      <c r="G649" s="4"/>
      <c r="H649" s="4"/>
      <c r="I649" s="3"/>
      <c r="K649" s="4"/>
    </row>
    <row r="650" ht="16.5" customHeight="1">
      <c r="B650" s="1"/>
      <c r="C650" s="2"/>
      <c r="E650" s="33"/>
      <c r="G650" s="4"/>
      <c r="H650" s="4"/>
      <c r="I650" s="3"/>
      <c r="K650" s="4"/>
    </row>
    <row r="651" ht="16.5" customHeight="1">
      <c r="B651" s="1"/>
      <c r="C651" s="2"/>
      <c r="E651" s="33"/>
      <c r="G651" s="4"/>
      <c r="H651" s="4"/>
      <c r="I651" s="3"/>
      <c r="K651" s="4"/>
    </row>
    <row r="652" ht="16.5" customHeight="1">
      <c r="B652" s="1"/>
      <c r="C652" s="2"/>
      <c r="E652" s="33"/>
      <c r="G652" s="4"/>
      <c r="H652" s="4"/>
      <c r="I652" s="3"/>
      <c r="K652" s="4"/>
    </row>
    <row r="653" ht="16.5" customHeight="1">
      <c r="B653" s="1"/>
      <c r="C653" s="2"/>
      <c r="E653" s="33"/>
      <c r="G653" s="4"/>
      <c r="H653" s="4"/>
      <c r="I653" s="3"/>
      <c r="K653" s="4"/>
    </row>
    <row r="654" ht="16.5" customHeight="1">
      <c r="B654" s="1"/>
      <c r="C654" s="2"/>
      <c r="E654" s="33"/>
      <c r="G654" s="4"/>
      <c r="H654" s="4"/>
      <c r="I654" s="3"/>
      <c r="K654" s="4"/>
    </row>
    <row r="655" ht="16.5" customHeight="1">
      <c r="B655" s="1"/>
      <c r="C655" s="2"/>
      <c r="E655" s="33"/>
      <c r="G655" s="4"/>
      <c r="H655" s="4"/>
      <c r="I655" s="3"/>
      <c r="K655" s="4"/>
    </row>
    <row r="656" ht="16.5" customHeight="1">
      <c r="B656" s="1"/>
      <c r="C656" s="2"/>
      <c r="E656" s="33"/>
      <c r="G656" s="4"/>
      <c r="H656" s="4"/>
      <c r="I656" s="3"/>
      <c r="K656" s="4"/>
    </row>
    <row r="657" ht="16.5" customHeight="1">
      <c r="B657" s="1"/>
      <c r="C657" s="2"/>
      <c r="E657" s="33"/>
      <c r="G657" s="4"/>
      <c r="H657" s="4"/>
      <c r="I657" s="3"/>
      <c r="K657" s="4"/>
    </row>
    <row r="658" ht="16.5" customHeight="1">
      <c r="B658" s="1"/>
      <c r="C658" s="2"/>
      <c r="E658" s="33"/>
      <c r="G658" s="4"/>
      <c r="H658" s="4"/>
      <c r="I658" s="3"/>
      <c r="K658" s="4"/>
    </row>
    <row r="659" ht="16.5" customHeight="1">
      <c r="B659" s="1"/>
      <c r="C659" s="2"/>
      <c r="E659" s="33"/>
      <c r="G659" s="4"/>
      <c r="H659" s="4"/>
      <c r="I659" s="3"/>
      <c r="K659" s="4"/>
    </row>
    <row r="660" ht="16.5" customHeight="1">
      <c r="B660" s="1"/>
      <c r="C660" s="2"/>
      <c r="E660" s="33"/>
      <c r="G660" s="4"/>
      <c r="H660" s="4"/>
      <c r="I660" s="3"/>
      <c r="K660" s="4"/>
    </row>
    <row r="661" ht="16.5" customHeight="1">
      <c r="B661" s="1"/>
      <c r="C661" s="2"/>
      <c r="E661" s="33"/>
      <c r="G661" s="4"/>
      <c r="H661" s="4"/>
      <c r="I661" s="3"/>
      <c r="K661" s="4"/>
    </row>
    <row r="662" ht="16.5" customHeight="1">
      <c r="B662" s="1"/>
      <c r="C662" s="2"/>
      <c r="E662" s="33"/>
      <c r="G662" s="4"/>
      <c r="H662" s="4"/>
      <c r="I662" s="3"/>
      <c r="K662" s="4"/>
    </row>
    <row r="663" ht="16.5" customHeight="1">
      <c r="B663" s="1"/>
      <c r="C663" s="2"/>
      <c r="E663" s="33"/>
      <c r="G663" s="4"/>
      <c r="H663" s="4"/>
      <c r="I663" s="3"/>
      <c r="K663" s="4"/>
    </row>
    <row r="664" ht="16.5" customHeight="1">
      <c r="B664" s="1"/>
      <c r="C664" s="2"/>
      <c r="E664" s="33"/>
      <c r="G664" s="4"/>
      <c r="H664" s="4"/>
      <c r="I664" s="3"/>
      <c r="K664" s="4"/>
    </row>
    <row r="665" ht="16.5" customHeight="1">
      <c r="B665" s="1"/>
      <c r="C665" s="2"/>
      <c r="E665" s="33"/>
      <c r="G665" s="4"/>
      <c r="H665" s="4"/>
      <c r="I665" s="3"/>
      <c r="K665" s="4"/>
    </row>
    <row r="666" ht="16.5" customHeight="1">
      <c r="B666" s="1"/>
      <c r="C666" s="2"/>
      <c r="E666" s="33"/>
      <c r="G666" s="4"/>
      <c r="H666" s="4"/>
      <c r="I666" s="3"/>
      <c r="K666" s="4"/>
    </row>
    <row r="667" ht="16.5" customHeight="1">
      <c r="B667" s="1"/>
      <c r="C667" s="2"/>
      <c r="E667" s="33"/>
      <c r="G667" s="4"/>
      <c r="H667" s="4"/>
      <c r="I667" s="3"/>
      <c r="K667" s="4"/>
    </row>
    <row r="668" ht="16.5" customHeight="1">
      <c r="B668" s="1"/>
      <c r="C668" s="2"/>
      <c r="E668" s="33"/>
      <c r="G668" s="4"/>
      <c r="H668" s="4"/>
      <c r="I668" s="3"/>
      <c r="K668" s="4"/>
    </row>
    <row r="669" ht="16.5" customHeight="1">
      <c r="B669" s="1"/>
      <c r="C669" s="2"/>
      <c r="E669" s="33"/>
      <c r="G669" s="4"/>
      <c r="H669" s="4"/>
      <c r="I669" s="3"/>
      <c r="K669" s="4"/>
    </row>
    <row r="670" ht="16.5" customHeight="1">
      <c r="B670" s="1"/>
      <c r="C670" s="2"/>
      <c r="E670" s="33"/>
      <c r="G670" s="4"/>
      <c r="H670" s="4"/>
      <c r="I670" s="3"/>
      <c r="K670" s="4"/>
    </row>
    <row r="671" ht="16.5" customHeight="1">
      <c r="B671" s="1"/>
      <c r="C671" s="2"/>
      <c r="E671" s="33"/>
      <c r="G671" s="4"/>
      <c r="H671" s="4"/>
      <c r="I671" s="3"/>
      <c r="K671" s="4"/>
    </row>
    <row r="672" ht="16.5" customHeight="1">
      <c r="B672" s="1"/>
      <c r="C672" s="2"/>
      <c r="E672" s="33"/>
      <c r="G672" s="4"/>
      <c r="H672" s="4"/>
      <c r="I672" s="3"/>
      <c r="K672" s="4"/>
    </row>
    <row r="673" ht="16.5" customHeight="1">
      <c r="B673" s="1"/>
      <c r="C673" s="2"/>
      <c r="E673" s="33"/>
      <c r="G673" s="4"/>
      <c r="H673" s="4"/>
      <c r="I673" s="3"/>
      <c r="K673" s="4"/>
    </row>
    <row r="674" ht="16.5" customHeight="1">
      <c r="B674" s="1"/>
      <c r="C674" s="2"/>
      <c r="E674" s="33"/>
      <c r="G674" s="4"/>
      <c r="H674" s="4"/>
      <c r="I674" s="3"/>
      <c r="K674" s="4"/>
    </row>
    <row r="675" ht="16.5" customHeight="1">
      <c r="B675" s="1"/>
      <c r="C675" s="2"/>
      <c r="E675" s="33"/>
      <c r="G675" s="4"/>
      <c r="H675" s="4"/>
      <c r="I675" s="3"/>
      <c r="K675" s="4"/>
    </row>
    <row r="676" ht="16.5" customHeight="1">
      <c r="B676" s="1"/>
      <c r="C676" s="2"/>
      <c r="E676" s="33"/>
      <c r="G676" s="4"/>
      <c r="H676" s="4"/>
      <c r="I676" s="3"/>
      <c r="K676" s="4"/>
    </row>
    <row r="677" ht="16.5" customHeight="1">
      <c r="B677" s="1"/>
      <c r="C677" s="2"/>
      <c r="E677" s="33"/>
      <c r="G677" s="4"/>
      <c r="H677" s="4"/>
      <c r="I677" s="3"/>
      <c r="K677" s="4"/>
    </row>
    <row r="678" ht="16.5" customHeight="1">
      <c r="B678" s="1"/>
      <c r="C678" s="2"/>
      <c r="E678" s="33"/>
      <c r="G678" s="4"/>
      <c r="H678" s="4"/>
      <c r="I678" s="3"/>
      <c r="K678" s="4"/>
    </row>
    <row r="679" ht="16.5" customHeight="1">
      <c r="B679" s="1"/>
      <c r="C679" s="2"/>
      <c r="E679" s="33"/>
      <c r="G679" s="4"/>
      <c r="H679" s="4"/>
      <c r="I679" s="3"/>
      <c r="K679" s="4"/>
    </row>
    <row r="680" ht="16.5" customHeight="1">
      <c r="B680" s="1"/>
      <c r="C680" s="2"/>
      <c r="E680" s="33"/>
      <c r="G680" s="4"/>
      <c r="H680" s="4"/>
      <c r="I680" s="3"/>
      <c r="K680" s="4"/>
    </row>
    <row r="681" ht="16.5" customHeight="1">
      <c r="B681" s="1"/>
      <c r="C681" s="2"/>
      <c r="E681" s="33"/>
      <c r="G681" s="4"/>
      <c r="H681" s="4"/>
      <c r="I681" s="3"/>
      <c r="K681" s="4"/>
    </row>
    <row r="682" ht="16.5" customHeight="1">
      <c r="B682" s="1"/>
      <c r="C682" s="2"/>
      <c r="E682" s="33"/>
      <c r="G682" s="4"/>
      <c r="H682" s="4"/>
      <c r="I682" s="3"/>
      <c r="K682" s="4"/>
    </row>
    <row r="683" ht="16.5" customHeight="1">
      <c r="B683" s="1"/>
      <c r="C683" s="2"/>
      <c r="E683" s="33"/>
      <c r="G683" s="4"/>
      <c r="H683" s="4"/>
      <c r="I683" s="3"/>
      <c r="K683" s="4"/>
    </row>
    <row r="684" ht="16.5" customHeight="1">
      <c r="B684" s="1"/>
      <c r="C684" s="2"/>
      <c r="E684" s="33"/>
      <c r="G684" s="4"/>
      <c r="H684" s="4"/>
      <c r="I684" s="3"/>
      <c r="K684" s="4"/>
    </row>
    <row r="685" ht="16.5" customHeight="1">
      <c r="B685" s="1"/>
      <c r="C685" s="2"/>
      <c r="E685" s="33"/>
      <c r="G685" s="4"/>
      <c r="H685" s="4"/>
      <c r="I685" s="3"/>
      <c r="K685" s="4"/>
    </row>
    <row r="686" ht="16.5" customHeight="1">
      <c r="B686" s="1"/>
      <c r="C686" s="2"/>
      <c r="E686" s="33"/>
      <c r="G686" s="4"/>
      <c r="H686" s="4"/>
      <c r="I686" s="3"/>
      <c r="K686" s="4"/>
    </row>
    <row r="687" ht="16.5" customHeight="1">
      <c r="B687" s="1"/>
      <c r="C687" s="2"/>
      <c r="E687" s="33"/>
      <c r="G687" s="4"/>
      <c r="H687" s="4"/>
      <c r="I687" s="3"/>
      <c r="K687" s="4"/>
    </row>
    <row r="688" ht="16.5" customHeight="1">
      <c r="B688" s="1"/>
      <c r="C688" s="2"/>
      <c r="E688" s="33"/>
      <c r="G688" s="4"/>
      <c r="H688" s="4"/>
      <c r="I688" s="3"/>
      <c r="K688" s="4"/>
    </row>
    <row r="689" ht="16.5" customHeight="1">
      <c r="B689" s="1"/>
      <c r="C689" s="2"/>
      <c r="E689" s="33"/>
      <c r="G689" s="4"/>
      <c r="H689" s="4"/>
      <c r="I689" s="3"/>
      <c r="K689" s="4"/>
    </row>
    <row r="690" ht="16.5" customHeight="1">
      <c r="B690" s="1"/>
      <c r="C690" s="2"/>
      <c r="E690" s="33"/>
      <c r="G690" s="4"/>
      <c r="H690" s="4"/>
      <c r="I690" s="3"/>
      <c r="K690" s="4"/>
    </row>
    <row r="691" ht="16.5" customHeight="1">
      <c r="B691" s="1"/>
      <c r="C691" s="2"/>
      <c r="E691" s="33"/>
      <c r="G691" s="4"/>
      <c r="H691" s="4"/>
      <c r="I691" s="3"/>
      <c r="K691" s="4"/>
    </row>
    <row r="692" ht="16.5" customHeight="1">
      <c r="B692" s="1"/>
      <c r="C692" s="2"/>
      <c r="E692" s="33"/>
      <c r="G692" s="4"/>
      <c r="H692" s="4"/>
      <c r="I692" s="3"/>
      <c r="K692" s="4"/>
    </row>
    <row r="693" ht="16.5" customHeight="1">
      <c r="B693" s="1"/>
      <c r="C693" s="2"/>
      <c r="E693" s="33"/>
      <c r="G693" s="4"/>
      <c r="H693" s="4"/>
      <c r="I693" s="3"/>
      <c r="K693" s="4"/>
    </row>
    <row r="694" ht="16.5" customHeight="1">
      <c r="B694" s="1"/>
      <c r="C694" s="2"/>
      <c r="E694" s="33"/>
      <c r="G694" s="4"/>
      <c r="H694" s="4"/>
      <c r="I694" s="3"/>
      <c r="K694" s="4"/>
    </row>
    <row r="695" ht="16.5" customHeight="1">
      <c r="B695" s="1"/>
      <c r="C695" s="2"/>
      <c r="E695" s="33"/>
      <c r="G695" s="4"/>
      <c r="H695" s="4"/>
      <c r="I695" s="3"/>
      <c r="K695" s="4"/>
    </row>
    <row r="696" ht="16.5" customHeight="1">
      <c r="B696" s="1"/>
      <c r="C696" s="2"/>
      <c r="E696" s="33"/>
      <c r="G696" s="4"/>
      <c r="H696" s="4"/>
      <c r="I696" s="3"/>
      <c r="K696" s="4"/>
    </row>
    <row r="697" ht="16.5" customHeight="1">
      <c r="B697" s="1"/>
      <c r="C697" s="2"/>
      <c r="E697" s="33"/>
      <c r="G697" s="4"/>
      <c r="H697" s="4"/>
      <c r="I697" s="3"/>
      <c r="K697" s="4"/>
    </row>
    <row r="698" ht="16.5" customHeight="1">
      <c r="B698" s="1"/>
      <c r="C698" s="2"/>
      <c r="E698" s="33"/>
      <c r="G698" s="4"/>
      <c r="H698" s="4"/>
      <c r="I698" s="3"/>
      <c r="K698" s="4"/>
    </row>
    <row r="699" ht="16.5" customHeight="1">
      <c r="B699" s="1"/>
      <c r="C699" s="2"/>
      <c r="E699" s="33"/>
      <c r="G699" s="4"/>
      <c r="H699" s="4"/>
      <c r="I699" s="3"/>
      <c r="K699" s="4"/>
    </row>
    <row r="700" ht="16.5" customHeight="1">
      <c r="B700" s="1"/>
      <c r="C700" s="2"/>
      <c r="E700" s="33"/>
      <c r="G700" s="4"/>
      <c r="H700" s="4"/>
      <c r="I700" s="3"/>
      <c r="K700" s="4"/>
    </row>
    <row r="701" ht="16.5" customHeight="1">
      <c r="B701" s="1"/>
      <c r="C701" s="2"/>
      <c r="E701" s="33"/>
      <c r="G701" s="4"/>
      <c r="H701" s="4"/>
      <c r="I701" s="3"/>
      <c r="K701" s="4"/>
    </row>
    <row r="702" ht="16.5" customHeight="1">
      <c r="B702" s="1"/>
      <c r="C702" s="2"/>
      <c r="E702" s="33"/>
      <c r="G702" s="4"/>
      <c r="H702" s="4"/>
      <c r="I702" s="3"/>
      <c r="K702" s="4"/>
    </row>
    <row r="703" ht="16.5" customHeight="1">
      <c r="B703" s="1"/>
      <c r="C703" s="2"/>
      <c r="E703" s="33"/>
      <c r="G703" s="4"/>
      <c r="H703" s="4"/>
      <c r="I703" s="3"/>
      <c r="K703" s="4"/>
    </row>
    <row r="704" ht="16.5" customHeight="1">
      <c r="B704" s="1"/>
      <c r="C704" s="2"/>
      <c r="E704" s="33"/>
      <c r="G704" s="4"/>
      <c r="H704" s="4"/>
      <c r="I704" s="3"/>
      <c r="K704" s="4"/>
    </row>
    <row r="705" ht="16.5" customHeight="1">
      <c r="B705" s="1"/>
      <c r="C705" s="2"/>
      <c r="E705" s="33"/>
      <c r="G705" s="4"/>
      <c r="H705" s="4"/>
      <c r="I705" s="3"/>
      <c r="K705" s="4"/>
    </row>
    <row r="706" ht="16.5" customHeight="1">
      <c r="B706" s="1"/>
      <c r="C706" s="2"/>
      <c r="E706" s="33"/>
      <c r="G706" s="4"/>
      <c r="H706" s="4"/>
      <c r="I706" s="3"/>
      <c r="K706" s="4"/>
    </row>
    <row r="707" ht="16.5" customHeight="1">
      <c r="B707" s="1"/>
      <c r="C707" s="2"/>
      <c r="E707" s="33"/>
      <c r="G707" s="4"/>
      <c r="H707" s="4"/>
      <c r="I707" s="3"/>
      <c r="K707" s="4"/>
    </row>
    <row r="708" ht="16.5" customHeight="1">
      <c r="B708" s="1"/>
      <c r="C708" s="2"/>
      <c r="E708" s="33"/>
      <c r="G708" s="4"/>
      <c r="H708" s="4"/>
      <c r="I708" s="3"/>
      <c r="K708" s="4"/>
    </row>
    <row r="709" ht="16.5" customHeight="1">
      <c r="B709" s="1"/>
      <c r="C709" s="2"/>
      <c r="E709" s="33"/>
      <c r="G709" s="4"/>
      <c r="H709" s="4"/>
      <c r="I709" s="3"/>
      <c r="K709" s="4"/>
    </row>
    <row r="710" ht="16.5" customHeight="1">
      <c r="B710" s="1"/>
      <c r="C710" s="2"/>
      <c r="E710" s="33"/>
      <c r="G710" s="4"/>
      <c r="H710" s="4"/>
      <c r="I710" s="3"/>
      <c r="K710" s="4"/>
    </row>
    <row r="711" ht="16.5" customHeight="1">
      <c r="B711" s="1"/>
      <c r="C711" s="2"/>
      <c r="E711" s="33"/>
      <c r="G711" s="4"/>
      <c r="H711" s="4"/>
      <c r="I711" s="3"/>
      <c r="K711" s="4"/>
    </row>
    <row r="712" ht="16.5" customHeight="1">
      <c r="B712" s="1"/>
      <c r="C712" s="2"/>
      <c r="E712" s="33"/>
      <c r="G712" s="4"/>
      <c r="H712" s="4"/>
      <c r="I712" s="3"/>
      <c r="K712" s="4"/>
    </row>
    <row r="713" ht="16.5" customHeight="1">
      <c r="B713" s="1"/>
      <c r="C713" s="2"/>
      <c r="E713" s="33"/>
      <c r="G713" s="4"/>
      <c r="H713" s="4"/>
      <c r="I713" s="3"/>
      <c r="K713" s="4"/>
    </row>
    <row r="714" ht="16.5" customHeight="1">
      <c r="B714" s="1"/>
      <c r="C714" s="2"/>
      <c r="E714" s="33"/>
      <c r="G714" s="4"/>
      <c r="H714" s="4"/>
      <c r="I714" s="3"/>
      <c r="K714" s="4"/>
    </row>
    <row r="715" ht="16.5" customHeight="1">
      <c r="B715" s="1"/>
      <c r="C715" s="2"/>
      <c r="E715" s="33"/>
      <c r="G715" s="4"/>
      <c r="H715" s="4"/>
      <c r="I715" s="3"/>
      <c r="K715" s="4"/>
    </row>
    <row r="716" ht="16.5" customHeight="1">
      <c r="B716" s="1"/>
      <c r="C716" s="2"/>
      <c r="E716" s="33"/>
      <c r="G716" s="4"/>
      <c r="H716" s="4"/>
      <c r="I716" s="3"/>
      <c r="K716" s="4"/>
    </row>
    <row r="717" ht="16.5" customHeight="1">
      <c r="B717" s="1"/>
      <c r="C717" s="2"/>
      <c r="E717" s="33"/>
      <c r="G717" s="4"/>
      <c r="H717" s="4"/>
      <c r="I717" s="3"/>
      <c r="K717" s="4"/>
    </row>
    <row r="718" ht="16.5" customHeight="1">
      <c r="B718" s="1"/>
      <c r="C718" s="2"/>
      <c r="E718" s="33"/>
      <c r="G718" s="4"/>
      <c r="H718" s="4"/>
      <c r="I718" s="3"/>
      <c r="K718" s="4"/>
    </row>
    <row r="719" ht="16.5" customHeight="1">
      <c r="B719" s="1"/>
      <c r="C719" s="2"/>
      <c r="E719" s="33"/>
      <c r="G719" s="4"/>
      <c r="H719" s="4"/>
      <c r="I719" s="3"/>
      <c r="K719" s="4"/>
    </row>
    <row r="720" ht="16.5" customHeight="1">
      <c r="B720" s="1"/>
      <c r="C720" s="2"/>
      <c r="E720" s="33"/>
      <c r="G720" s="4"/>
      <c r="H720" s="4"/>
      <c r="I720" s="3"/>
      <c r="K720" s="4"/>
    </row>
    <row r="721" ht="16.5" customHeight="1">
      <c r="B721" s="1"/>
      <c r="C721" s="2"/>
      <c r="E721" s="33"/>
      <c r="G721" s="4"/>
      <c r="H721" s="4"/>
      <c r="I721" s="3"/>
      <c r="K721" s="4"/>
    </row>
    <row r="722" ht="16.5" customHeight="1">
      <c r="B722" s="1"/>
      <c r="C722" s="2"/>
      <c r="E722" s="33"/>
      <c r="G722" s="4"/>
      <c r="H722" s="4"/>
      <c r="I722" s="3"/>
      <c r="K722" s="4"/>
    </row>
    <row r="723" ht="16.5" customHeight="1">
      <c r="B723" s="1"/>
      <c r="C723" s="2"/>
      <c r="E723" s="33"/>
      <c r="G723" s="4"/>
      <c r="H723" s="4"/>
      <c r="I723" s="3"/>
      <c r="K723" s="4"/>
    </row>
    <row r="724" ht="16.5" customHeight="1">
      <c r="B724" s="1"/>
      <c r="C724" s="2"/>
      <c r="E724" s="33"/>
      <c r="G724" s="4"/>
      <c r="H724" s="4"/>
      <c r="I724" s="3"/>
      <c r="K724" s="4"/>
    </row>
    <row r="725" ht="16.5" customHeight="1">
      <c r="B725" s="1"/>
      <c r="C725" s="2"/>
      <c r="E725" s="33"/>
      <c r="G725" s="4"/>
      <c r="H725" s="4"/>
      <c r="I725" s="3"/>
      <c r="K725" s="4"/>
    </row>
    <row r="726" ht="16.5" customHeight="1">
      <c r="B726" s="1"/>
      <c r="C726" s="2"/>
      <c r="E726" s="33"/>
      <c r="G726" s="4"/>
      <c r="H726" s="4"/>
      <c r="I726" s="3"/>
      <c r="K726" s="4"/>
    </row>
    <row r="727" ht="16.5" customHeight="1">
      <c r="B727" s="1"/>
      <c r="C727" s="2"/>
      <c r="E727" s="33"/>
      <c r="G727" s="4"/>
      <c r="H727" s="4"/>
      <c r="I727" s="3"/>
      <c r="K727" s="4"/>
    </row>
    <row r="728" ht="16.5" customHeight="1">
      <c r="B728" s="1"/>
      <c r="C728" s="2"/>
      <c r="E728" s="33"/>
      <c r="G728" s="4"/>
      <c r="H728" s="4"/>
      <c r="I728" s="3"/>
      <c r="K728" s="4"/>
    </row>
    <row r="729" ht="16.5" customHeight="1">
      <c r="B729" s="1"/>
      <c r="C729" s="2"/>
      <c r="E729" s="33"/>
      <c r="G729" s="4"/>
      <c r="H729" s="4"/>
      <c r="I729" s="3"/>
      <c r="K729" s="4"/>
    </row>
    <row r="730" ht="16.5" customHeight="1">
      <c r="B730" s="1"/>
      <c r="C730" s="2"/>
      <c r="E730" s="33"/>
      <c r="G730" s="4"/>
      <c r="H730" s="4"/>
      <c r="I730" s="3"/>
      <c r="K730" s="4"/>
    </row>
    <row r="731" ht="16.5" customHeight="1">
      <c r="B731" s="1"/>
      <c r="C731" s="2"/>
      <c r="E731" s="33"/>
      <c r="G731" s="4"/>
      <c r="H731" s="4"/>
      <c r="I731" s="3"/>
      <c r="K731" s="4"/>
    </row>
    <row r="732" ht="16.5" customHeight="1">
      <c r="B732" s="1"/>
      <c r="C732" s="2"/>
      <c r="E732" s="33"/>
      <c r="G732" s="4"/>
      <c r="H732" s="4"/>
      <c r="I732" s="3"/>
      <c r="K732" s="4"/>
    </row>
    <row r="733" ht="16.5" customHeight="1">
      <c r="B733" s="1"/>
      <c r="C733" s="2"/>
      <c r="E733" s="33"/>
      <c r="G733" s="4"/>
      <c r="H733" s="4"/>
      <c r="I733" s="3"/>
      <c r="K733" s="4"/>
    </row>
    <row r="734" ht="16.5" customHeight="1">
      <c r="B734" s="1"/>
      <c r="C734" s="2"/>
      <c r="E734" s="33"/>
      <c r="G734" s="4"/>
      <c r="H734" s="4"/>
      <c r="I734" s="3"/>
      <c r="K734" s="4"/>
    </row>
    <row r="735" ht="16.5" customHeight="1">
      <c r="B735" s="1"/>
      <c r="C735" s="2"/>
      <c r="E735" s="33"/>
      <c r="G735" s="4"/>
      <c r="H735" s="4"/>
      <c r="I735" s="3"/>
      <c r="K735" s="4"/>
    </row>
    <row r="736" ht="16.5" customHeight="1">
      <c r="B736" s="1"/>
      <c r="C736" s="2"/>
      <c r="E736" s="33"/>
      <c r="G736" s="4"/>
      <c r="H736" s="4"/>
      <c r="I736" s="3"/>
      <c r="K736" s="4"/>
    </row>
    <row r="737" ht="16.5" customHeight="1">
      <c r="B737" s="1"/>
      <c r="C737" s="2"/>
      <c r="E737" s="33"/>
      <c r="G737" s="4"/>
      <c r="H737" s="4"/>
      <c r="I737" s="3"/>
      <c r="K737" s="4"/>
    </row>
    <row r="738" ht="16.5" customHeight="1">
      <c r="B738" s="1"/>
      <c r="C738" s="2"/>
      <c r="E738" s="33"/>
      <c r="G738" s="4"/>
      <c r="H738" s="4"/>
      <c r="I738" s="3"/>
      <c r="K738" s="4"/>
    </row>
    <row r="739" ht="16.5" customHeight="1">
      <c r="B739" s="1"/>
      <c r="C739" s="2"/>
      <c r="E739" s="33"/>
      <c r="G739" s="4"/>
      <c r="H739" s="4"/>
      <c r="I739" s="3"/>
      <c r="K739" s="4"/>
    </row>
    <row r="740" ht="16.5" customHeight="1">
      <c r="B740" s="1"/>
      <c r="C740" s="2"/>
      <c r="E740" s="33"/>
      <c r="G740" s="4"/>
      <c r="H740" s="4"/>
      <c r="I740" s="3"/>
      <c r="K740" s="4"/>
    </row>
    <row r="741" ht="16.5" customHeight="1">
      <c r="B741" s="1"/>
      <c r="C741" s="2"/>
      <c r="E741" s="33"/>
      <c r="G741" s="4"/>
      <c r="H741" s="4"/>
      <c r="I741" s="3"/>
      <c r="K741" s="4"/>
    </row>
    <row r="742" ht="16.5" customHeight="1">
      <c r="B742" s="1"/>
      <c r="C742" s="2"/>
      <c r="E742" s="33"/>
      <c r="G742" s="4"/>
      <c r="H742" s="4"/>
      <c r="I742" s="3"/>
      <c r="K742" s="4"/>
    </row>
    <row r="743" ht="16.5" customHeight="1">
      <c r="B743" s="1"/>
      <c r="C743" s="2"/>
      <c r="E743" s="33"/>
      <c r="G743" s="4"/>
      <c r="H743" s="4"/>
      <c r="I743" s="3"/>
      <c r="K743" s="4"/>
    </row>
    <row r="744" ht="16.5" customHeight="1">
      <c r="B744" s="1"/>
      <c r="C744" s="2"/>
      <c r="E744" s="33"/>
      <c r="G744" s="4"/>
      <c r="H744" s="4"/>
      <c r="I744" s="3"/>
      <c r="K744" s="4"/>
    </row>
    <row r="745" ht="16.5" customHeight="1">
      <c r="B745" s="1"/>
      <c r="C745" s="2"/>
      <c r="E745" s="33"/>
      <c r="G745" s="4"/>
      <c r="H745" s="4"/>
      <c r="I745" s="3"/>
      <c r="K745" s="4"/>
    </row>
    <row r="746" ht="16.5" customHeight="1">
      <c r="B746" s="1"/>
      <c r="C746" s="2"/>
      <c r="E746" s="33"/>
      <c r="G746" s="4"/>
      <c r="H746" s="4"/>
      <c r="I746" s="3"/>
      <c r="K746" s="4"/>
    </row>
    <row r="747" ht="16.5" customHeight="1">
      <c r="B747" s="1"/>
      <c r="C747" s="2"/>
      <c r="E747" s="33"/>
      <c r="G747" s="4"/>
      <c r="H747" s="4"/>
      <c r="I747" s="3"/>
      <c r="K747" s="4"/>
    </row>
    <row r="748" ht="16.5" customHeight="1">
      <c r="B748" s="1"/>
      <c r="C748" s="2"/>
      <c r="E748" s="33"/>
      <c r="G748" s="4"/>
      <c r="H748" s="4"/>
      <c r="I748" s="3"/>
      <c r="K748" s="4"/>
    </row>
    <row r="749" ht="16.5" customHeight="1">
      <c r="B749" s="1"/>
      <c r="C749" s="2"/>
      <c r="E749" s="33"/>
      <c r="G749" s="4"/>
      <c r="H749" s="4"/>
      <c r="I749" s="3"/>
      <c r="K749" s="4"/>
    </row>
    <row r="750" ht="16.5" customHeight="1">
      <c r="B750" s="1"/>
      <c r="C750" s="2"/>
      <c r="E750" s="33"/>
      <c r="G750" s="4"/>
      <c r="H750" s="4"/>
      <c r="I750" s="3"/>
      <c r="K750" s="4"/>
    </row>
    <row r="751" ht="16.5" customHeight="1">
      <c r="B751" s="1"/>
      <c r="C751" s="2"/>
      <c r="E751" s="33"/>
      <c r="G751" s="4"/>
      <c r="H751" s="4"/>
      <c r="I751" s="3"/>
      <c r="K751" s="4"/>
    </row>
    <row r="752" ht="16.5" customHeight="1">
      <c r="B752" s="1"/>
      <c r="C752" s="2"/>
      <c r="E752" s="33"/>
      <c r="G752" s="4"/>
      <c r="H752" s="4"/>
      <c r="I752" s="3"/>
      <c r="K752" s="4"/>
    </row>
    <row r="753" ht="16.5" customHeight="1">
      <c r="B753" s="1"/>
      <c r="C753" s="2"/>
      <c r="E753" s="33"/>
      <c r="G753" s="4"/>
      <c r="H753" s="4"/>
      <c r="I753" s="3"/>
      <c r="K753" s="4"/>
    </row>
    <row r="754" ht="16.5" customHeight="1">
      <c r="B754" s="1"/>
      <c r="C754" s="2"/>
      <c r="E754" s="33"/>
      <c r="G754" s="4"/>
      <c r="H754" s="4"/>
      <c r="I754" s="3"/>
      <c r="K754" s="4"/>
    </row>
    <row r="755" ht="16.5" customHeight="1">
      <c r="B755" s="1"/>
      <c r="C755" s="2"/>
      <c r="E755" s="33"/>
      <c r="G755" s="4"/>
      <c r="H755" s="4"/>
      <c r="I755" s="3"/>
      <c r="K755" s="4"/>
    </row>
    <row r="756" ht="16.5" customHeight="1">
      <c r="B756" s="1"/>
      <c r="C756" s="2"/>
      <c r="E756" s="33"/>
      <c r="G756" s="4"/>
      <c r="H756" s="4"/>
      <c r="I756" s="3"/>
      <c r="K756" s="4"/>
    </row>
    <row r="757" ht="16.5" customHeight="1">
      <c r="B757" s="1"/>
      <c r="C757" s="2"/>
      <c r="E757" s="33"/>
      <c r="G757" s="4"/>
      <c r="H757" s="4"/>
      <c r="I757" s="3"/>
      <c r="K757" s="4"/>
    </row>
    <row r="758" ht="16.5" customHeight="1">
      <c r="B758" s="1"/>
      <c r="C758" s="2"/>
      <c r="E758" s="33"/>
      <c r="G758" s="4"/>
      <c r="H758" s="4"/>
      <c r="I758" s="3"/>
      <c r="K758" s="4"/>
    </row>
    <row r="759" ht="16.5" customHeight="1">
      <c r="B759" s="1"/>
      <c r="C759" s="2"/>
      <c r="E759" s="33"/>
      <c r="G759" s="4"/>
      <c r="H759" s="4"/>
      <c r="I759" s="3"/>
      <c r="K759" s="4"/>
    </row>
    <row r="760" ht="16.5" customHeight="1">
      <c r="B760" s="1"/>
      <c r="C760" s="2"/>
      <c r="E760" s="33"/>
      <c r="G760" s="4"/>
      <c r="H760" s="4"/>
      <c r="I760" s="3"/>
      <c r="K760" s="4"/>
    </row>
    <row r="761" ht="16.5" customHeight="1">
      <c r="B761" s="1"/>
      <c r="C761" s="2"/>
      <c r="E761" s="33"/>
      <c r="G761" s="4"/>
      <c r="H761" s="4"/>
      <c r="I761" s="3"/>
      <c r="K761" s="4"/>
    </row>
    <row r="762" ht="16.5" customHeight="1">
      <c r="B762" s="1"/>
      <c r="C762" s="2"/>
      <c r="E762" s="33"/>
      <c r="G762" s="4"/>
      <c r="H762" s="4"/>
      <c r="I762" s="3"/>
      <c r="K762" s="4"/>
    </row>
    <row r="763" ht="16.5" customHeight="1">
      <c r="B763" s="1"/>
      <c r="C763" s="2"/>
      <c r="E763" s="33"/>
      <c r="G763" s="4"/>
      <c r="H763" s="4"/>
      <c r="I763" s="3"/>
      <c r="K763" s="4"/>
    </row>
    <row r="764" ht="16.5" customHeight="1">
      <c r="B764" s="1"/>
      <c r="C764" s="2"/>
      <c r="E764" s="33"/>
      <c r="G764" s="4"/>
      <c r="H764" s="4"/>
      <c r="I764" s="3"/>
      <c r="K764" s="4"/>
    </row>
    <row r="765" ht="16.5" customHeight="1">
      <c r="B765" s="1"/>
      <c r="C765" s="2"/>
      <c r="E765" s="33"/>
      <c r="G765" s="4"/>
      <c r="H765" s="4"/>
      <c r="I765" s="3"/>
      <c r="K765" s="4"/>
    </row>
    <row r="766" ht="16.5" customHeight="1">
      <c r="B766" s="1"/>
      <c r="C766" s="2"/>
      <c r="E766" s="33"/>
      <c r="G766" s="4"/>
      <c r="H766" s="4"/>
      <c r="I766" s="3"/>
      <c r="K766" s="4"/>
    </row>
    <row r="767" ht="16.5" customHeight="1">
      <c r="B767" s="1"/>
      <c r="C767" s="2"/>
      <c r="E767" s="33"/>
      <c r="G767" s="4"/>
      <c r="H767" s="4"/>
      <c r="I767" s="3"/>
      <c r="K767" s="4"/>
    </row>
    <row r="768" ht="16.5" customHeight="1">
      <c r="B768" s="1"/>
      <c r="C768" s="2"/>
      <c r="E768" s="33"/>
      <c r="G768" s="4"/>
      <c r="H768" s="4"/>
      <c r="I768" s="3"/>
      <c r="K768" s="4"/>
    </row>
    <row r="769" ht="16.5" customHeight="1">
      <c r="B769" s="1"/>
      <c r="C769" s="2"/>
      <c r="E769" s="33"/>
      <c r="G769" s="4"/>
      <c r="H769" s="4"/>
      <c r="I769" s="3"/>
      <c r="K769" s="4"/>
    </row>
    <row r="770" ht="16.5" customHeight="1">
      <c r="B770" s="1"/>
      <c r="C770" s="2"/>
      <c r="E770" s="33"/>
      <c r="G770" s="4"/>
      <c r="H770" s="4"/>
      <c r="I770" s="3"/>
      <c r="K770" s="4"/>
    </row>
    <row r="771" ht="16.5" customHeight="1">
      <c r="B771" s="1"/>
      <c r="C771" s="2"/>
      <c r="E771" s="33"/>
      <c r="G771" s="4"/>
      <c r="H771" s="4"/>
      <c r="I771" s="3"/>
      <c r="K771" s="4"/>
    </row>
    <row r="772" ht="16.5" customHeight="1">
      <c r="B772" s="1"/>
      <c r="C772" s="2"/>
      <c r="E772" s="33"/>
      <c r="G772" s="4"/>
      <c r="H772" s="4"/>
      <c r="I772" s="3"/>
      <c r="K772" s="4"/>
    </row>
    <row r="773" ht="16.5" customHeight="1">
      <c r="B773" s="1"/>
      <c r="C773" s="2"/>
      <c r="E773" s="33"/>
      <c r="G773" s="4"/>
      <c r="H773" s="4"/>
      <c r="I773" s="3"/>
      <c r="K773" s="4"/>
    </row>
    <row r="774" ht="16.5" customHeight="1">
      <c r="B774" s="1"/>
      <c r="C774" s="2"/>
      <c r="E774" s="33"/>
      <c r="G774" s="4"/>
      <c r="H774" s="4"/>
      <c r="I774" s="3"/>
      <c r="K774" s="4"/>
    </row>
    <row r="775" ht="16.5" customHeight="1">
      <c r="B775" s="1"/>
      <c r="C775" s="2"/>
      <c r="E775" s="33"/>
      <c r="G775" s="4"/>
      <c r="H775" s="4"/>
      <c r="I775" s="3"/>
      <c r="K775" s="4"/>
    </row>
    <row r="776" ht="16.5" customHeight="1">
      <c r="B776" s="1"/>
      <c r="C776" s="2"/>
      <c r="E776" s="33"/>
      <c r="G776" s="4"/>
      <c r="H776" s="4"/>
      <c r="I776" s="3"/>
      <c r="K776" s="4"/>
    </row>
    <row r="777" ht="16.5" customHeight="1">
      <c r="B777" s="1"/>
      <c r="C777" s="2"/>
      <c r="E777" s="33"/>
      <c r="G777" s="4"/>
      <c r="H777" s="4"/>
      <c r="I777" s="3"/>
      <c r="K777" s="4"/>
    </row>
    <row r="778" ht="16.5" customHeight="1">
      <c r="B778" s="1"/>
      <c r="C778" s="2"/>
      <c r="E778" s="33"/>
      <c r="G778" s="4"/>
      <c r="H778" s="4"/>
      <c r="I778" s="3"/>
      <c r="K778" s="4"/>
    </row>
    <row r="779" ht="16.5" customHeight="1">
      <c r="B779" s="1"/>
      <c r="C779" s="2"/>
      <c r="E779" s="33"/>
      <c r="G779" s="4"/>
      <c r="H779" s="4"/>
      <c r="I779" s="3"/>
      <c r="K779" s="4"/>
    </row>
    <row r="780" ht="16.5" customHeight="1">
      <c r="B780" s="1"/>
      <c r="C780" s="2"/>
      <c r="E780" s="33"/>
      <c r="G780" s="4"/>
      <c r="H780" s="4"/>
      <c r="I780" s="3"/>
      <c r="K780" s="4"/>
    </row>
    <row r="781" ht="16.5" customHeight="1">
      <c r="B781" s="1"/>
      <c r="C781" s="2"/>
      <c r="E781" s="33"/>
      <c r="G781" s="4"/>
      <c r="H781" s="4"/>
      <c r="I781" s="3"/>
      <c r="K781" s="4"/>
    </row>
    <row r="782" ht="16.5" customHeight="1">
      <c r="B782" s="1"/>
      <c r="C782" s="2"/>
      <c r="E782" s="33"/>
      <c r="G782" s="4"/>
      <c r="H782" s="4"/>
      <c r="I782" s="3"/>
      <c r="K782" s="4"/>
    </row>
    <row r="783" ht="16.5" customHeight="1">
      <c r="B783" s="1"/>
      <c r="C783" s="2"/>
      <c r="E783" s="33"/>
      <c r="G783" s="4"/>
      <c r="H783" s="4"/>
      <c r="I783" s="3"/>
      <c r="K783" s="4"/>
    </row>
    <row r="784" ht="16.5" customHeight="1">
      <c r="B784" s="1"/>
      <c r="C784" s="2"/>
      <c r="E784" s="33"/>
      <c r="G784" s="4"/>
      <c r="H784" s="4"/>
      <c r="I784" s="3"/>
      <c r="K784" s="4"/>
    </row>
    <row r="785" ht="16.5" customHeight="1">
      <c r="B785" s="1"/>
      <c r="C785" s="2"/>
      <c r="E785" s="33"/>
      <c r="G785" s="4"/>
      <c r="H785" s="4"/>
      <c r="I785" s="3"/>
      <c r="K785" s="4"/>
    </row>
    <row r="786" ht="16.5" customHeight="1">
      <c r="B786" s="1"/>
      <c r="C786" s="2"/>
      <c r="E786" s="33"/>
      <c r="G786" s="4"/>
      <c r="H786" s="4"/>
      <c r="I786" s="3"/>
      <c r="K786" s="4"/>
    </row>
    <row r="787" ht="16.5" customHeight="1">
      <c r="B787" s="1"/>
      <c r="C787" s="2"/>
      <c r="E787" s="33"/>
      <c r="G787" s="4"/>
      <c r="H787" s="4"/>
      <c r="I787" s="3"/>
      <c r="K787" s="4"/>
    </row>
    <row r="788" ht="16.5" customHeight="1">
      <c r="B788" s="1"/>
      <c r="C788" s="2"/>
      <c r="E788" s="33"/>
      <c r="G788" s="4"/>
      <c r="H788" s="4"/>
      <c r="I788" s="3"/>
      <c r="K788" s="4"/>
    </row>
    <row r="789" ht="16.5" customHeight="1">
      <c r="B789" s="1"/>
      <c r="C789" s="2"/>
      <c r="E789" s="33"/>
      <c r="G789" s="4"/>
      <c r="H789" s="4"/>
      <c r="I789" s="3"/>
      <c r="K789" s="4"/>
    </row>
    <row r="790" ht="16.5" customHeight="1">
      <c r="B790" s="1"/>
      <c r="C790" s="2"/>
      <c r="E790" s="33"/>
      <c r="G790" s="4"/>
      <c r="H790" s="4"/>
      <c r="I790" s="3"/>
      <c r="K790" s="4"/>
    </row>
    <row r="791" ht="16.5" customHeight="1">
      <c r="B791" s="1"/>
      <c r="C791" s="2"/>
      <c r="E791" s="33"/>
      <c r="G791" s="4"/>
      <c r="H791" s="4"/>
      <c r="I791" s="3"/>
      <c r="K791" s="4"/>
    </row>
    <row r="792" ht="16.5" customHeight="1">
      <c r="B792" s="1"/>
      <c r="C792" s="2"/>
      <c r="E792" s="33"/>
      <c r="G792" s="4"/>
      <c r="H792" s="4"/>
      <c r="I792" s="3"/>
      <c r="K792" s="4"/>
    </row>
    <row r="793" ht="16.5" customHeight="1">
      <c r="B793" s="1"/>
      <c r="C793" s="2"/>
      <c r="E793" s="33"/>
      <c r="G793" s="4"/>
      <c r="H793" s="4"/>
      <c r="I793" s="3"/>
      <c r="K793" s="4"/>
    </row>
    <row r="794" ht="16.5" customHeight="1">
      <c r="B794" s="1"/>
      <c r="C794" s="2"/>
      <c r="E794" s="33"/>
      <c r="G794" s="4"/>
      <c r="H794" s="4"/>
      <c r="I794" s="3"/>
      <c r="K794" s="4"/>
    </row>
    <row r="795" ht="16.5" customHeight="1">
      <c r="B795" s="1"/>
      <c r="C795" s="2"/>
      <c r="E795" s="33"/>
      <c r="G795" s="4"/>
      <c r="H795" s="4"/>
      <c r="I795" s="3"/>
      <c r="K795" s="4"/>
    </row>
    <row r="796" ht="16.5" customHeight="1">
      <c r="B796" s="1"/>
      <c r="C796" s="2"/>
      <c r="E796" s="33"/>
      <c r="G796" s="4"/>
      <c r="H796" s="4"/>
      <c r="I796" s="3"/>
      <c r="K796" s="4"/>
    </row>
    <row r="797" ht="16.5" customHeight="1">
      <c r="B797" s="1"/>
      <c r="C797" s="2"/>
      <c r="E797" s="33"/>
      <c r="G797" s="4"/>
      <c r="H797" s="4"/>
      <c r="I797" s="3"/>
      <c r="K797" s="4"/>
    </row>
    <row r="798" ht="16.5" customHeight="1">
      <c r="B798" s="1"/>
      <c r="C798" s="2"/>
      <c r="E798" s="33"/>
      <c r="G798" s="4"/>
      <c r="H798" s="4"/>
      <c r="I798" s="3"/>
      <c r="K798" s="4"/>
    </row>
    <row r="799" ht="16.5" customHeight="1">
      <c r="B799" s="1"/>
      <c r="C799" s="2"/>
      <c r="E799" s="33"/>
      <c r="G799" s="4"/>
      <c r="H799" s="4"/>
      <c r="I799" s="3"/>
      <c r="K799" s="4"/>
    </row>
    <row r="800" ht="16.5" customHeight="1">
      <c r="B800" s="1"/>
      <c r="C800" s="2"/>
      <c r="E800" s="33"/>
      <c r="G800" s="4"/>
      <c r="H800" s="4"/>
      <c r="I800" s="3"/>
      <c r="K800" s="4"/>
    </row>
    <row r="801" ht="16.5" customHeight="1">
      <c r="B801" s="1"/>
      <c r="C801" s="2"/>
      <c r="E801" s="33"/>
      <c r="G801" s="4"/>
      <c r="H801" s="4"/>
      <c r="I801" s="3"/>
      <c r="K801" s="4"/>
    </row>
    <row r="802" ht="16.5" customHeight="1">
      <c r="B802" s="1"/>
      <c r="C802" s="2"/>
      <c r="E802" s="33"/>
      <c r="G802" s="4"/>
      <c r="H802" s="4"/>
      <c r="I802" s="3"/>
      <c r="K802" s="4"/>
    </row>
    <row r="803" ht="16.5" customHeight="1">
      <c r="B803" s="1"/>
      <c r="C803" s="2"/>
      <c r="E803" s="33"/>
      <c r="G803" s="4"/>
      <c r="H803" s="4"/>
      <c r="I803" s="3"/>
      <c r="K803" s="4"/>
    </row>
    <row r="804" ht="16.5" customHeight="1">
      <c r="B804" s="1"/>
      <c r="C804" s="2"/>
      <c r="E804" s="33"/>
      <c r="G804" s="4"/>
      <c r="H804" s="4"/>
      <c r="I804" s="3"/>
      <c r="K804" s="4"/>
    </row>
    <row r="805" ht="16.5" customHeight="1">
      <c r="B805" s="1"/>
      <c r="C805" s="2"/>
      <c r="E805" s="33"/>
      <c r="G805" s="4"/>
      <c r="H805" s="4"/>
      <c r="I805" s="3"/>
      <c r="K805" s="4"/>
    </row>
    <row r="806" ht="16.5" customHeight="1">
      <c r="B806" s="1"/>
      <c r="C806" s="2"/>
      <c r="E806" s="33"/>
      <c r="G806" s="4"/>
      <c r="H806" s="4"/>
      <c r="I806" s="3"/>
      <c r="K806" s="4"/>
    </row>
    <row r="807" ht="16.5" customHeight="1">
      <c r="B807" s="1"/>
      <c r="C807" s="2"/>
      <c r="E807" s="33"/>
      <c r="G807" s="4"/>
      <c r="H807" s="4"/>
      <c r="I807" s="3"/>
      <c r="K807" s="4"/>
    </row>
    <row r="808" ht="16.5" customHeight="1">
      <c r="B808" s="1"/>
      <c r="C808" s="2"/>
      <c r="E808" s="33"/>
      <c r="G808" s="4"/>
      <c r="H808" s="4"/>
      <c r="I808" s="3"/>
      <c r="K808" s="4"/>
    </row>
    <row r="809" ht="16.5" customHeight="1">
      <c r="B809" s="1"/>
      <c r="C809" s="2"/>
      <c r="E809" s="33"/>
      <c r="G809" s="4"/>
      <c r="H809" s="4"/>
      <c r="I809" s="3"/>
      <c r="K809" s="4"/>
    </row>
    <row r="810" ht="16.5" customHeight="1">
      <c r="B810" s="1"/>
      <c r="C810" s="2"/>
      <c r="E810" s="33"/>
      <c r="G810" s="4"/>
      <c r="H810" s="4"/>
      <c r="I810" s="3"/>
      <c r="K810" s="4"/>
    </row>
    <row r="811" ht="16.5" customHeight="1">
      <c r="B811" s="1"/>
      <c r="C811" s="2"/>
      <c r="E811" s="33"/>
      <c r="G811" s="4"/>
      <c r="H811" s="4"/>
      <c r="I811" s="3"/>
      <c r="K811" s="4"/>
    </row>
    <row r="812" ht="16.5" customHeight="1">
      <c r="B812" s="1"/>
      <c r="C812" s="2"/>
      <c r="E812" s="33"/>
      <c r="G812" s="4"/>
      <c r="H812" s="4"/>
      <c r="I812" s="3"/>
      <c r="K812" s="4"/>
    </row>
    <row r="813" ht="16.5" customHeight="1">
      <c r="B813" s="1"/>
      <c r="C813" s="2"/>
      <c r="E813" s="33"/>
      <c r="G813" s="4"/>
      <c r="H813" s="4"/>
      <c r="I813" s="3"/>
      <c r="K813" s="4"/>
    </row>
    <row r="814" ht="16.5" customHeight="1">
      <c r="B814" s="1"/>
      <c r="C814" s="2"/>
      <c r="E814" s="33"/>
      <c r="G814" s="4"/>
      <c r="H814" s="4"/>
      <c r="I814" s="3"/>
      <c r="K814" s="4"/>
    </row>
    <row r="815" ht="16.5" customHeight="1">
      <c r="B815" s="1"/>
      <c r="C815" s="2"/>
      <c r="E815" s="33"/>
      <c r="G815" s="4"/>
      <c r="H815" s="4"/>
      <c r="I815" s="3"/>
      <c r="K815" s="4"/>
    </row>
    <row r="816" ht="16.5" customHeight="1">
      <c r="B816" s="1"/>
      <c r="C816" s="2"/>
      <c r="E816" s="33"/>
      <c r="G816" s="4"/>
      <c r="H816" s="4"/>
      <c r="I816" s="3"/>
      <c r="K816" s="4"/>
    </row>
    <row r="817" ht="16.5" customHeight="1">
      <c r="B817" s="1"/>
      <c r="C817" s="2"/>
      <c r="E817" s="33"/>
      <c r="G817" s="4"/>
      <c r="H817" s="4"/>
      <c r="I817" s="3"/>
      <c r="K817" s="4"/>
    </row>
    <row r="818" ht="16.5" customHeight="1">
      <c r="B818" s="1"/>
      <c r="C818" s="2"/>
      <c r="E818" s="33"/>
      <c r="G818" s="4"/>
      <c r="H818" s="4"/>
      <c r="I818" s="3"/>
      <c r="K818" s="4"/>
    </row>
    <row r="819" ht="16.5" customHeight="1">
      <c r="B819" s="1"/>
      <c r="C819" s="2"/>
      <c r="E819" s="33"/>
      <c r="G819" s="4"/>
      <c r="H819" s="4"/>
      <c r="I819" s="3"/>
      <c r="K819" s="4"/>
    </row>
    <row r="820" ht="16.5" customHeight="1">
      <c r="B820" s="1"/>
      <c r="C820" s="2"/>
      <c r="E820" s="33"/>
      <c r="G820" s="4"/>
      <c r="H820" s="4"/>
      <c r="I820" s="3"/>
      <c r="K820" s="4"/>
    </row>
    <row r="821" ht="16.5" customHeight="1">
      <c r="B821" s="1"/>
      <c r="C821" s="2"/>
      <c r="E821" s="33"/>
      <c r="G821" s="4"/>
      <c r="H821" s="4"/>
      <c r="I821" s="3"/>
      <c r="K821" s="4"/>
    </row>
    <row r="822" ht="16.5" customHeight="1">
      <c r="B822" s="1"/>
      <c r="C822" s="2"/>
      <c r="E822" s="33"/>
      <c r="G822" s="4"/>
      <c r="H822" s="4"/>
      <c r="I822" s="3"/>
      <c r="K822" s="4"/>
    </row>
    <row r="823" ht="16.5" customHeight="1">
      <c r="B823" s="1"/>
      <c r="C823" s="2"/>
      <c r="E823" s="33"/>
      <c r="G823" s="4"/>
      <c r="H823" s="4"/>
      <c r="I823" s="3"/>
      <c r="K823" s="4"/>
    </row>
    <row r="824" ht="16.5" customHeight="1">
      <c r="B824" s="1"/>
      <c r="C824" s="2"/>
      <c r="E824" s="33"/>
      <c r="G824" s="4"/>
      <c r="H824" s="4"/>
      <c r="I824" s="3"/>
      <c r="K824" s="4"/>
    </row>
    <row r="825" ht="16.5" customHeight="1">
      <c r="B825" s="1"/>
      <c r="C825" s="2"/>
      <c r="E825" s="33"/>
      <c r="G825" s="4"/>
      <c r="H825" s="4"/>
      <c r="I825" s="3"/>
      <c r="K825" s="4"/>
    </row>
    <row r="826" ht="16.5" customHeight="1">
      <c r="B826" s="1"/>
      <c r="C826" s="2"/>
      <c r="E826" s="33"/>
      <c r="G826" s="4"/>
      <c r="H826" s="4"/>
      <c r="I826" s="3"/>
      <c r="K826" s="4"/>
    </row>
    <row r="827" ht="16.5" customHeight="1">
      <c r="B827" s="1"/>
      <c r="C827" s="2"/>
      <c r="E827" s="33"/>
      <c r="G827" s="4"/>
      <c r="H827" s="4"/>
      <c r="I827" s="3"/>
      <c r="K827" s="4"/>
    </row>
    <row r="828" ht="16.5" customHeight="1">
      <c r="B828" s="1"/>
      <c r="C828" s="2"/>
      <c r="E828" s="33"/>
      <c r="G828" s="4"/>
      <c r="H828" s="4"/>
      <c r="I828" s="3"/>
      <c r="K828" s="4"/>
    </row>
    <row r="829" ht="16.5" customHeight="1">
      <c r="B829" s="1"/>
      <c r="C829" s="2"/>
      <c r="E829" s="33"/>
      <c r="G829" s="4"/>
      <c r="H829" s="4"/>
      <c r="I829" s="3"/>
      <c r="K829" s="4"/>
    </row>
    <row r="830" ht="16.5" customHeight="1">
      <c r="B830" s="1"/>
      <c r="C830" s="2"/>
      <c r="E830" s="33"/>
      <c r="G830" s="4"/>
      <c r="H830" s="4"/>
      <c r="I830" s="3"/>
      <c r="K830" s="4"/>
    </row>
    <row r="831" ht="16.5" customHeight="1">
      <c r="B831" s="1"/>
      <c r="C831" s="2"/>
      <c r="E831" s="33"/>
      <c r="G831" s="4"/>
      <c r="H831" s="4"/>
      <c r="I831" s="3"/>
      <c r="K831" s="4"/>
    </row>
    <row r="832" ht="16.5" customHeight="1">
      <c r="B832" s="1"/>
      <c r="C832" s="2"/>
      <c r="E832" s="33"/>
      <c r="G832" s="4"/>
      <c r="H832" s="4"/>
      <c r="I832" s="3"/>
      <c r="K832" s="4"/>
    </row>
    <row r="833" ht="16.5" customHeight="1">
      <c r="B833" s="1"/>
      <c r="C833" s="2"/>
      <c r="E833" s="33"/>
      <c r="G833" s="4"/>
      <c r="H833" s="4"/>
      <c r="I833" s="3"/>
      <c r="K833" s="4"/>
    </row>
    <row r="834" ht="16.5" customHeight="1">
      <c r="B834" s="1"/>
      <c r="C834" s="2"/>
      <c r="E834" s="33"/>
      <c r="G834" s="4"/>
      <c r="H834" s="4"/>
      <c r="I834" s="3"/>
      <c r="K834" s="4"/>
    </row>
    <row r="835" ht="16.5" customHeight="1">
      <c r="B835" s="1"/>
      <c r="C835" s="2"/>
      <c r="E835" s="33"/>
      <c r="G835" s="4"/>
      <c r="H835" s="4"/>
      <c r="I835" s="3"/>
      <c r="K835" s="4"/>
    </row>
    <row r="836" ht="16.5" customHeight="1">
      <c r="B836" s="1"/>
      <c r="C836" s="2"/>
      <c r="E836" s="33"/>
      <c r="G836" s="4"/>
      <c r="H836" s="4"/>
      <c r="I836" s="3"/>
      <c r="K836" s="4"/>
    </row>
    <row r="837" ht="16.5" customHeight="1">
      <c r="B837" s="1"/>
      <c r="C837" s="2"/>
      <c r="E837" s="33"/>
      <c r="G837" s="4"/>
      <c r="H837" s="4"/>
      <c r="I837" s="3"/>
      <c r="K837" s="4"/>
    </row>
    <row r="838" ht="16.5" customHeight="1">
      <c r="B838" s="1"/>
      <c r="C838" s="2"/>
      <c r="E838" s="33"/>
      <c r="G838" s="4"/>
      <c r="H838" s="4"/>
      <c r="I838" s="3"/>
      <c r="K838" s="4"/>
    </row>
    <row r="839" ht="16.5" customHeight="1">
      <c r="B839" s="1"/>
      <c r="C839" s="2"/>
      <c r="E839" s="33"/>
      <c r="G839" s="4"/>
      <c r="H839" s="4"/>
      <c r="I839" s="3"/>
      <c r="K839" s="4"/>
    </row>
    <row r="840" ht="16.5" customHeight="1">
      <c r="B840" s="1"/>
      <c r="C840" s="2"/>
      <c r="E840" s="33"/>
      <c r="G840" s="4"/>
      <c r="H840" s="4"/>
      <c r="I840" s="3"/>
      <c r="K840" s="4"/>
    </row>
    <row r="841" ht="16.5" customHeight="1">
      <c r="B841" s="1"/>
      <c r="C841" s="2"/>
      <c r="E841" s="33"/>
      <c r="G841" s="4"/>
      <c r="H841" s="4"/>
      <c r="I841" s="3"/>
      <c r="K841" s="4"/>
    </row>
    <row r="842" ht="16.5" customHeight="1">
      <c r="B842" s="1"/>
      <c r="C842" s="2"/>
      <c r="E842" s="33"/>
      <c r="G842" s="4"/>
      <c r="H842" s="4"/>
      <c r="I842" s="3"/>
      <c r="K842" s="4"/>
    </row>
    <row r="843" ht="16.5" customHeight="1">
      <c r="B843" s="1"/>
      <c r="C843" s="2"/>
      <c r="E843" s="33"/>
      <c r="G843" s="4"/>
      <c r="H843" s="4"/>
      <c r="I843" s="3"/>
      <c r="K843" s="4"/>
    </row>
    <row r="844" ht="16.5" customHeight="1">
      <c r="B844" s="1"/>
      <c r="C844" s="2"/>
      <c r="E844" s="33"/>
      <c r="G844" s="4"/>
      <c r="H844" s="4"/>
      <c r="I844" s="3"/>
      <c r="K844" s="4"/>
    </row>
    <row r="845" ht="16.5" customHeight="1">
      <c r="B845" s="1"/>
      <c r="C845" s="2"/>
      <c r="E845" s="33"/>
      <c r="G845" s="4"/>
      <c r="H845" s="4"/>
      <c r="I845" s="3"/>
      <c r="K845" s="4"/>
    </row>
    <row r="846" ht="16.5" customHeight="1">
      <c r="B846" s="1"/>
      <c r="C846" s="2"/>
      <c r="E846" s="33"/>
      <c r="G846" s="4"/>
      <c r="H846" s="4"/>
      <c r="I846" s="3"/>
      <c r="K846" s="4"/>
    </row>
    <row r="847" ht="16.5" customHeight="1">
      <c r="B847" s="1"/>
      <c r="C847" s="2"/>
      <c r="E847" s="33"/>
      <c r="G847" s="4"/>
      <c r="H847" s="4"/>
      <c r="I847" s="3"/>
      <c r="K847" s="4"/>
    </row>
    <row r="848" ht="16.5" customHeight="1">
      <c r="B848" s="1"/>
      <c r="C848" s="2"/>
      <c r="E848" s="33"/>
      <c r="G848" s="4"/>
      <c r="H848" s="4"/>
      <c r="I848" s="3"/>
      <c r="K848" s="4"/>
    </row>
    <row r="849" ht="16.5" customHeight="1">
      <c r="B849" s="1"/>
      <c r="C849" s="2"/>
      <c r="E849" s="33"/>
      <c r="G849" s="4"/>
      <c r="H849" s="4"/>
      <c r="I849" s="3"/>
      <c r="K849" s="4"/>
    </row>
    <row r="850" ht="16.5" customHeight="1">
      <c r="B850" s="1"/>
      <c r="C850" s="2"/>
      <c r="E850" s="33"/>
      <c r="G850" s="4"/>
      <c r="H850" s="4"/>
      <c r="I850" s="3"/>
      <c r="K850" s="4"/>
    </row>
    <row r="851" ht="16.5" customHeight="1">
      <c r="B851" s="1"/>
      <c r="C851" s="2"/>
      <c r="E851" s="33"/>
      <c r="G851" s="4"/>
      <c r="H851" s="4"/>
      <c r="I851" s="3"/>
      <c r="K851" s="4"/>
    </row>
    <row r="852" ht="16.5" customHeight="1">
      <c r="B852" s="1"/>
      <c r="C852" s="2"/>
      <c r="E852" s="33"/>
      <c r="G852" s="4"/>
      <c r="H852" s="4"/>
      <c r="I852" s="3"/>
      <c r="K852" s="4"/>
    </row>
    <row r="853" ht="16.5" customHeight="1">
      <c r="B853" s="1"/>
      <c r="C853" s="2"/>
      <c r="E853" s="33"/>
      <c r="G853" s="4"/>
      <c r="H853" s="4"/>
      <c r="I853" s="3"/>
      <c r="K853" s="4"/>
    </row>
    <row r="854" ht="16.5" customHeight="1">
      <c r="B854" s="1"/>
      <c r="C854" s="2"/>
      <c r="E854" s="33"/>
      <c r="G854" s="4"/>
      <c r="H854" s="4"/>
      <c r="I854" s="3"/>
      <c r="K854" s="4"/>
    </row>
    <row r="855" ht="16.5" customHeight="1">
      <c r="B855" s="1"/>
      <c r="C855" s="2"/>
      <c r="E855" s="33"/>
      <c r="G855" s="4"/>
      <c r="H855" s="4"/>
      <c r="I855" s="3"/>
      <c r="K855" s="4"/>
    </row>
    <row r="856" ht="16.5" customHeight="1">
      <c r="B856" s="1"/>
      <c r="C856" s="2"/>
      <c r="E856" s="33"/>
      <c r="G856" s="4"/>
      <c r="H856" s="4"/>
      <c r="I856" s="3"/>
      <c r="K856" s="4"/>
    </row>
    <row r="857" ht="16.5" customHeight="1">
      <c r="B857" s="1"/>
      <c r="C857" s="2"/>
      <c r="E857" s="33"/>
      <c r="G857" s="4"/>
      <c r="H857" s="4"/>
      <c r="I857" s="3"/>
      <c r="K857" s="4"/>
    </row>
    <row r="858" ht="16.5" customHeight="1">
      <c r="B858" s="1"/>
      <c r="C858" s="2"/>
      <c r="E858" s="33"/>
      <c r="G858" s="4"/>
      <c r="H858" s="4"/>
      <c r="I858" s="3"/>
      <c r="K858" s="4"/>
    </row>
    <row r="859" ht="16.5" customHeight="1">
      <c r="B859" s="1"/>
      <c r="C859" s="2"/>
      <c r="E859" s="33"/>
      <c r="G859" s="4"/>
      <c r="H859" s="4"/>
      <c r="I859" s="3"/>
      <c r="K859" s="4"/>
    </row>
    <row r="860" ht="16.5" customHeight="1">
      <c r="B860" s="1"/>
      <c r="C860" s="2"/>
      <c r="E860" s="33"/>
      <c r="G860" s="4"/>
      <c r="H860" s="4"/>
      <c r="I860" s="3"/>
      <c r="K860" s="4"/>
    </row>
    <row r="861" ht="16.5" customHeight="1">
      <c r="B861" s="1"/>
      <c r="C861" s="2"/>
      <c r="E861" s="33"/>
      <c r="G861" s="4"/>
      <c r="H861" s="4"/>
      <c r="I861" s="3"/>
      <c r="K861" s="4"/>
    </row>
    <row r="862" ht="16.5" customHeight="1">
      <c r="B862" s="1"/>
      <c r="C862" s="2"/>
      <c r="E862" s="33"/>
      <c r="G862" s="4"/>
      <c r="H862" s="4"/>
      <c r="I862" s="3"/>
      <c r="K862" s="4"/>
    </row>
    <row r="863" ht="16.5" customHeight="1">
      <c r="B863" s="1"/>
      <c r="C863" s="2"/>
      <c r="E863" s="33"/>
      <c r="G863" s="4"/>
      <c r="H863" s="4"/>
      <c r="I863" s="3"/>
      <c r="K863" s="4"/>
    </row>
    <row r="864" ht="16.5" customHeight="1">
      <c r="B864" s="1"/>
      <c r="C864" s="2"/>
      <c r="E864" s="33"/>
      <c r="G864" s="4"/>
      <c r="H864" s="4"/>
      <c r="I864" s="3"/>
      <c r="K864" s="4"/>
    </row>
    <row r="865" ht="16.5" customHeight="1">
      <c r="B865" s="1"/>
      <c r="C865" s="2"/>
      <c r="E865" s="33"/>
      <c r="G865" s="4"/>
      <c r="H865" s="4"/>
      <c r="I865" s="3"/>
      <c r="K865" s="4"/>
    </row>
    <row r="866" ht="16.5" customHeight="1">
      <c r="B866" s="1"/>
      <c r="C866" s="2"/>
      <c r="E866" s="33"/>
      <c r="G866" s="4"/>
      <c r="H866" s="4"/>
      <c r="I866" s="3"/>
      <c r="K866" s="4"/>
    </row>
    <row r="867" ht="16.5" customHeight="1">
      <c r="B867" s="1"/>
      <c r="C867" s="2"/>
      <c r="E867" s="33"/>
      <c r="G867" s="4"/>
      <c r="H867" s="4"/>
      <c r="I867" s="3"/>
      <c r="K867" s="4"/>
    </row>
    <row r="868" ht="16.5" customHeight="1">
      <c r="B868" s="1"/>
      <c r="C868" s="2"/>
      <c r="E868" s="33"/>
      <c r="G868" s="4"/>
      <c r="H868" s="4"/>
      <c r="I868" s="3"/>
      <c r="K868" s="4"/>
    </row>
    <row r="869" ht="16.5" customHeight="1">
      <c r="B869" s="1"/>
      <c r="C869" s="2"/>
      <c r="E869" s="33"/>
      <c r="G869" s="4"/>
      <c r="H869" s="4"/>
      <c r="I869" s="3"/>
      <c r="K869" s="4"/>
    </row>
    <row r="870" ht="16.5" customHeight="1">
      <c r="B870" s="1"/>
      <c r="C870" s="2"/>
      <c r="E870" s="33"/>
      <c r="G870" s="4"/>
      <c r="H870" s="4"/>
      <c r="I870" s="3"/>
      <c r="K870" s="4"/>
    </row>
    <row r="871" ht="16.5" customHeight="1">
      <c r="B871" s="1"/>
      <c r="C871" s="2"/>
      <c r="E871" s="33"/>
      <c r="G871" s="4"/>
      <c r="H871" s="4"/>
      <c r="I871" s="3"/>
      <c r="K871" s="4"/>
    </row>
    <row r="872" ht="16.5" customHeight="1">
      <c r="B872" s="1"/>
      <c r="C872" s="2"/>
      <c r="E872" s="33"/>
      <c r="G872" s="4"/>
      <c r="H872" s="4"/>
      <c r="I872" s="3"/>
      <c r="K872" s="4"/>
    </row>
    <row r="873" ht="16.5" customHeight="1">
      <c r="B873" s="1"/>
      <c r="C873" s="2"/>
      <c r="E873" s="33"/>
      <c r="G873" s="4"/>
      <c r="H873" s="4"/>
      <c r="I873" s="3"/>
      <c r="K873" s="4"/>
    </row>
    <row r="874" ht="16.5" customHeight="1">
      <c r="B874" s="1"/>
      <c r="C874" s="2"/>
      <c r="E874" s="33"/>
      <c r="G874" s="4"/>
      <c r="H874" s="4"/>
      <c r="I874" s="3"/>
      <c r="K874" s="4"/>
    </row>
    <row r="875" ht="16.5" customHeight="1">
      <c r="B875" s="1"/>
      <c r="C875" s="2"/>
      <c r="E875" s="33"/>
      <c r="G875" s="4"/>
      <c r="H875" s="4"/>
      <c r="I875" s="3"/>
      <c r="K875" s="4"/>
    </row>
    <row r="876" ht="16.5" customHeight="1">
      <c r="B876" s="1"/>
      <c r="C876" s="2"/>
      <c r="E876" s="33"/>
      <c r="G876" s="4"/>
      <c r="H876" s="4"/>
      <c r="I876" s="3"/>
      <c r="K876" s="4"/>
    </row>
    <row r="877" ht="16.5" customHeight="1">
      <c r="B877" s="1"/>
      <c r="C877" s="2"/>
      <c r="E877" s="33"/>
      <c r="G877" s="4"/>
      <c r="H877" s="4"/>
      <c r="I877" s="3"/>
      <c r="K877" s="4"/>
    </row>
    <row r="878" ht="16.5" customHeight="1">
      <c r="B878" s="1"/>
      <c r="C878" s="2"/>
      <c r="E878" s="33"/>
      <c r="G878" s="4"/>
      <c r="H878" s="4"/>
      <c r="I878" s="3"/>
      <c r="K878" s="4"/>
    </row>
    <row r="879" ht="16.5" customHeight="1">
      <c r="B879" s="1"/>
      <c r="C879" s="2"/>
      <c r="E879" s="33"/>
      <c r="G879" s="4"/>
      <c r="H879" s="4"/>
      <c r="I879" s="3"/>
      <c r="K879" s="4"/>
    </row>
    <row r="880" ht="16.5" customHeight="1">
      <c r="B880" s="1"/>
      <c r="C880" s="2"/>
      <c r="E880" s="33"/>
      <c r="G880" s="4"/>
      <c r="H880" s="4"/>
      <c r="I880" s="3"/>
      <c r="K880" s="4"/>
    </row>
    <row r="881" ht="16.5" customHeight="1">
      <c r="B881" s="1"/>
      <c r="C881" s="2"/>
      <c r="E881" s="33"/>
      <c r="G881" s="4"/>
      <c r="H881" s="4"/>
      <c r="I881" s="3"/>
      <c r="K881" s="4"/>
    </row>
    <row r="882" ht="16.5" customHeight="1">
      <c r="B882" s="1"/>
      <c r="C882" s="2"/>
      <c r="E882" s="33"/>
      <c r="G882" s="4"/>
      <c r="H882" s="4"/>
      <c r="I882" s="3"/>
      <c r="K882" s="4"/>
    </row>
    <row r="883" ht="16.5" customHeight="1">
      <c r="B883" s="1"/>
      <c r="C883" s="2"/>
      <c r="E883" s="33"/>
      <c r="G883" s="4"/>
      <c r="H883" s="4"/>
      <c r="I883" s="3"/>
      <c r="K883" s="4"/>
    </row>
    <row r="884" ht="16.5" customHeight="1">
      <c r="B884" s="1"/>
      <c r="C884" s="2"/>
      <c r="E884" s="33"/>
      <c r="G884" s="4"/>
      <c r="H884" s="4"/>
      <c r="I884" s="3"/>
      <c r="K884" s="4"/>
    </row>
    <row r="885" ht="16.5" customHeight="1">
      <c r="B885" s="1"/>
      <c r="C885" s="2"/>
      <c r="E885" s="33"/>
      <c r="G885" s="4"/>
      <c r="H885" s="4"/>
      <c r="I885" s="3"/>
      <c r="K885" s="4"/>
    </row>
    <row r="886" ht="16.5" customHeight="1">
      <c r="B886" s="1"/>
      <c r="C886" s="2"/>
      <c r="E886" s="33"/>
      <c r="G886" s="4"/>
      <c r="H886" s="4"/>
      <c r="I886" s="3"/>
      <c r="K886" s="4"/>
    </row>
    <row r="887" ht="16.5" customHeight="1">
      <c r="B887" s="1"/>
      <c r="C887" s="2"/>
      <c r="E887" s="33"/>
      <c r="G887" s="4"/>
      <c r="H887" s="4"/>
      <c r="I887" s="3"/>
      <c r="K887" s="4"/>
    </row>
    <row r="888" ht="16.5" customHeight="1">
      <c r="B888" s="1"/>
      <c r="C888" s="2"/>
      <c r="E888" s="33"/>
      <c r="G888" s="4"/>
      <c r="H888" s="4"/>
      <c r="I888" s="3"/>
      <c r="K888" s="4"/>
    </row>
    <row r="889" ht="16.5" customHeight="1">
      <c r="B889" s="1"/>
      <c r="C889" s="2"/>
      <c r="E889" s="33"/>
      <c r="G889" s="4"/>
      <c r="H889" s="4"/>
      <c r="I889" s="3"/>
      <c r="K889" s="4"/>
    </row>
    <row r="890" ht="16.5" customHeight="1">
      <c r="B890" s="1"/>
      <c r="C890" s="2"/>
      <c r="E890" s="33"/>
      <c r="G890" s="4"/>
      <c r="H890" s="4"/>
      <c r="I890" s="3"/>
      <c r="K890" s="4"/>
    </row>
    <row r="891" ht="16.5" customHeight="1">
      <c r="B891" s="1"/>
      <c r="C891" s="2"/>
      <c r="E891" s="33"/>
      <c r="G891" s="4"/>
      <c r="H891" s="4"/>
      <c r="I891" s="3"/>
      <c r="K891" s="4"/>
    </row>
    <row r="892" ht="16.5" customHeight="1">
      <c r="B892" s="1"/>
      <c r="C892" s="2"/>
      <c r="E892" s="33"/>
      <c r="G892" s="4"/>
      <c r="H892" s="4"/>
      <c r="I892" s="3"/>
      <c r="K892" s="4"/>
    </row>
    <row r="893" ht="16.5" customHeight="1">
      <c r="B893" s="1"/>
      <c r="C893" s="2"/>
      <c r="E893" s="33"/>
      <c r="G893" s="4"/>
      <c r="H893" s="4"/>
      <c r="I893" s="3"/>
      <c r="K893" s="4"/>
    </row>
    <row r="894" ht="16.5" customHeight="1">
      <c r="B894" s="1"/>
      <c r="C894" s="2"/>
      <c r="E894" s="33"/>
      <c r="G894" s="4"/>
      <c r="H894" s="4"/>
      <c r="I894" s="3"/>
      <c r="K894" s="4"/>
    </row>
    <row r="895" ht="16.5" customHeight="1">
      <c r="B895" s="1"/>
      <c r="C895" s="2"/>
      <c r="E895" s="33"/>
      <c r="G895" s="4"/>
      <c r="H895" s="4"/>
      <c r="I895" s="3"/>
      <c r="K895" s="4"/>
    </row>
    <row r="896" ht="16.5" customHeight="1">
      <c r="B896" s="1"/>
      <c r="C896" s="2"/>
      <c r="E896" s="33"/>
      <c r="G896" s="4"/>
      <c r="H896" s="4"/>
      <c r="I896" s="3"/>
      <c r="K896" s="4"/>
    </row>
    <row r="897" ht="16.5" customHeight="1">
      <c r="B897" s="1"/>
      <c r="C897" s="2"/>
      <c r="E897" s="33"/>
      <c r="G897" s="4"/>
      <c r="H897" s="4"/>
      <c r="I897" s="3"/>
      <c r="K897" s="4"/>
    </row>
    <row r="898" ht="16.5" customHeight="1">
      <c r="B898" s="1"/>
      <c r="C898" s="2"/>
      <c r="E898" s="33"/>
      <c r="G898" s="4"/>
      <c r="H898" s="4"/>
      <c r="I898" s="3"/>
      <c r="K898" s="4"/>
    </row>
    <row r="899" ht="16.5" customHeight="1">
      <c r="B899" s="1"/>
      <c r="C899" s="2"/>
      <c r="E899" s="33"/>
      <c r="G899" s="4"/>
      <c r="H899" s="4"/>
      <c r="I899" s="3"/>
      <c r="K899" s="4"/>
    </row>
    <row r="900" ht="16.5" customHeight="1">
      <c r="B900" s="1"/>
      <c r="C900" s="2"/>
      <c r="E900" s="33"/>
      <c r="G900" s="4"/>
      <c r="H900" s="4"/>
      <c r="I900" s="3"/>
      <c r="K900" s="4"/>
    </row>
    <row r="901" ht="16.5" customHeight="1">
      <c r="B901" s="1"/>
      <c r="C901" s="2"/>
      <c r="E901" s="33"/>
      <c r="G901" s="4"/>
      <c r="H901" s="4"/>
      <c r="I901" s="3"/>
      <c r="K901" s="4"/>
    </row>
    <row r="902" ht="16.5" customHeight="1">
      <c r="B902" s="1"/>
      <c r="C902" s="2"/>
      <c r="E902" s="33"/>
      <c r="G902" s="4"/>
      <c r="H902" s="4"/>
      <c r="I902" s="3"/>
      <c r="K902" s="4"/>
    </row>
    <row r="903" ht="16.5" customHeight="1">
      <c r="B903" s="1"/>
      <c r="C903" s="2"/>
      <c r="E903" s="33"/>
      <c r="G903" s="4"/>
      <c r="H903" s="4"/>
      <c r="I903" s="3"/>
      <c r="K903" s="4"/>
    </row>
    <row r="904" ht="16.5" customHeight="1">
      <c r="B904" s="1"/>
      <c r="C904" s="2"/>
      <c r="E904" s="33"/>
      <c r="G904" s="4"/>
      <c r="H904" s="4"/>
      <c r="I904" s="3"/>
      <c r="K904" s="4"/>
    </row>
    <row r="905" ht="16.5" customHeight="1">
      <c r="B905" s="1"/>
      <c r="C905" s="2"/>
      <c r="E905" s="33"/>
      <c r="G905" s="4"/>
      <c r="H905" s="4"/>
      <c r="I905" s="3"/>
      <c r="K905" s="4"/>
    </row>
    <row r="906" ht="16.5" customHeight="1">
      <c r="B906" s="1"/>
      <c r="C906" s="2"/>
      <c r="E906" s="33"/>
      <c r="G906" s="4"/>
      <c r="H906" s="4"/>
      <c r="I906" s="3"/>
      <c r="K906" s="4"/>
    </row>
    <row r="907" ht="16.5" customHeight="1">
      <c r="B907" s="1"/>
      <c r="C907" s="2"/>
      <c r="E907" s="33"/>
      <c r="G907" s="4"/>
      <c r="H907" s="4"/>
      <c r="I907" s="3"/>
      <c r="K907" s="4"/>
    </row>
    <row r="908" ht="16.5" customHeight="1">
      <c r="B908" s="1"/>
      <c r="C908" s="2"/>
      <c r="E908" s="33"/>
      <c r="G908" s="4"/>
      <c r="H908" s="4"/>
      <c r="I908" s="3"/>
      <c r="K908" s="4"/>
    </row>
    <row r="909" ht="16.5" customHeight="1">
      <c r="B909" s="1"/>
      <c r="C909" s="2"/>
      <c r="E909" s="33"/>
      <c r="G909" s="4"/>
      <c r="H909" s="4"/>
      <c r="I909" s="3"/>
      <c r="K909" s="4"/>
    </row>
    <row r="910" ht="16.5" customHeight="1">
      <c r="B910" s="1"/>
      <c r="C910" s="2"/>
      <c r="E910" s="33"/>
      <c r="G910" s="4"/>
      <c r="H910" s="4"/>
      <c r="I910" s="3"/>
      <c r="K910" s="4"/>
    </row>
    <row r="911" ht="16.5" customHeight="1">
      <c r="B911" s="1"/>
      <c r="C911" s="2"/>
      <c r="E911" s="33"/>
      <c r="G911" s="4"/>
      <c r="H911" s="4"/>
      <c r="I911" s="3"/>
      <c r="K911" s="4"/>
    </row>
    <row r="912" ht="16.5" customHeight="1">
      <c r="B912" s="1"/>
      <c r="C912" s="2"/>
      <c r="E912" s="33"/>
      <c r="G912" s="4"/>
      <c r="H912" s="4"/>
      <c r="I912" s="3"/>
      <c r="K912" s="4"/>
    </row>
    <row r="913" ht="16.5" customHeight="1">
      <c r="B913" s="1"/>
      <c r="C913" s="2"/>
      <c r="E913" s="33"/>
      <c r="G913" s="4"/>
      <c r="H913" s="4"/>
      <c r="I913" s="3"/>
      <c r="K913" s="4"/>
    </row>
    <row r="914" ht="16.5" customHeight="1">
      <c r="B914" s="1"/>
      <c r="C914" s="2"/>
      <c r="E914" s="33"/>
      <c r="G914" s="4"/>
      <c r="H914" s="4"/>
      <c r="I914" s="3"/>
      <c r="K914" s="4"/>
    </row>
    <row r="915" ht="16.5" customHeight="1">
      <c r="B915" s="1"/>
      <c r="C915" s="2"/>
      <c r="E915" s="33"/>
      <c r="G915" s="4"/>
      <c r="H915" s="4"/>
      <c r="I915" s="3"/>
      <c r="K915" s="4"/>
    </row>
    <row r="916" ht="16.5" customHeight="1">
      <c r="B916" s="1"/>
      <c r="C916" s="2"/>
      <c r="E916" s="33"/>
      <c r="G916" s="4"/>
      <c r="H916" s="4"/>
      <c r="I916" s="3"/>
      <c r="K916" s="4"/>
    </row>
    <row r="917" ht="16.5" customHeight="1">
      <c r="B917" s="1"/>
      <c r="C917" s="2"/>
      <c r="E917" s="33"/>
      <c r="G917" s="4"/>
      <c r="H917" s="4"/>
      <c r="I917" s="3"/>
      <c r="K917" s="4"/>
    </row>
    <row r="918" ht="16.5" customHeight="1">
      <c r="B918" s="1"/>
      <c r="C918" s="2"/>
      <c r="E918" s="33"/>
      <c r="G918" s="4"/>
      <c r="H918" s="4"/>
      <c r="I918" s="3"/>
      <c r="K918" s="4"/>
    </row>
    <row r="919" ht="16.5" customHeight="1">
      <c r="B919" s="1"/>
      <c r="C919" s="2"/>
      <c r="E919" s="33"/>
      <c r="G919" s="4"/>
      <c r="H919" s="4"/>
      <c r="I919" s="3"/>
      <c r="K919" s="4"/>
    </row>
    <row r="920" ht="16.5" customHeight="1">
      <c r="B920" s="1"/>
      <c r="C920" s="2"/>
      <c r="E920" s="33"/>
      <c r="G920" s="4"/>
      <c r="H920" s="4"/>
      <c r="I920" s="3"/>
      <c r="K920" s="4"/>
    </row>
    <row r="921" ht="16.5" customHeight="1">
      <c r="B921" s="1"/>
      <c r="C921" s="2"/>
      <c r="E921" s="33"/>
      <c r="G921" s="4"/>
      <c r="H921" s="4"/>
      <c r="I921" s="3"/>
      <c r="K921" s="4"/>
    </row>
    <row r="922" ht="16.5" customHeight="1">
      <c r="B922" s="1"/>
      <c r="C922" s="2"/>
      <c r="E922" s="33"/>
      <c r="G922" s="4"/>
      <c r="H922" s="4"/>
      <c r="I922" s="3"/>
      <c r="K922" s="4"/>
    </row>
    <row r="923" ht="16.5" customHeight="1">
      <c r="B923" s="1"/>
      <c r="C923" s="2"/>
      <c r="E923" s="33"/>
      <c r="G923" s="4"/>
      <c r="H923" s="4"/>
      <c r="I923" s="3"/>
      <c r="K923" s="4"/>
    </row>
    <row r="924" ht="16.5" customHeight="1">
      <c r="B924" s="1"/>
      <c r="C924" s="2"/>
      <c r="E924" s="33"/>
      <c r="G924" s="4"/>
      <c r="H924" s="4"/>
      <c r="I924" s="3"/>
      <c r="K924" s="4"/>
    </row>
    <row r="925" ht="16.5" customHeight="1">
      <c r="B925" s="1"/>
      <c r="C925" s="2"/>
      <c r="E925" s="33"/>
      <c r="G925" s="4"/>
      <c r="H925" s="4"/>
      <c r="I925" s="3"/>
      <c r="K925" s="4"/>
    </row>
    <row r="926" ht="16.5" customHeight="1">
      <c r="B926" s="1"/>
      <c r="C926" s="2"/>
      <c r="E926" s="33"/>
      <c r="G926" s="4"/>
      <c r="H926" s="4"/>
      <c r="I926" s="3"/>
      <c r="K926" s="4"/>
    </row>
    <row r="927" ht="16.5" customHeight="1">
      <c r="B927" s="1"/>
      <c r="C927" s="2"/>
      <c r="E927" s="33"/>
      <c r="G927" s="4"/>
      <c r="H927" s="4"/>
      <c r="I927" s="3"/>
      <c r="K927" s="4"/>
    </row>
    <row r="928" ht="16.5" customHeight="1">
      <c r="B928" s="1"/>
      <c r="C928" s="2"/>
      <c r="E928" s="33"/>
      <c r="G928" s="4"/>
      <c r="H928" s="4"/>
      <c r="I928" s="3"/>
      <c r="K928" s="4"/>
    </row>
    <row r="929" ht="16.5" customHeight="1">
      <c r="B929" s="1"/>
      <c r="C929" s="2"/>
      <c r="E929" s="33"/>
      <c r="G929" s="4"/>
      <c r="H929" s="4"/>
      <c r="I929" s="3"/>
      <c r="K929" s="4"/>
    </row>
    <row r="930" ht="16.5" customHeight="1">
      <c r="B930" s="1"/>
      <c r="C930" s="2"/>
      <c r="E930" s="33"/>
      <c r="G930" s="4"/>
      <c r="H930" s="4"/>
      <c r="I930" s="3"/>
      <c r="K930" s="4"/>
    </row>
    <row r="931" ht="16.5" customHeight="1">
      <c r="B931" s="1"/>
      <c r="C931" s="2"/>
      <c r="E931" s="33"/>
      <c r="G931" s="4"/>
      <c r="H931" s="4"/>
      <c r="I931" s="3"/>
      <c r="K931" s="4"/>
    </row>
    <row r="932" ht="16.5" customHeight="1">
      <c r="B932" s="1"/>
      <c r="C932" s="2"/>
      <c r="E932" s="33"/>
      <c r="G932" s="4"/>
      <c r="H932" s="4"/>
      <c r="I932" s="3"/>
      <c r="K932" s="4"/>
    </row>
    <row r="933" ht="16.5" customHeight="1">
      <c r="B933" s="1"/>
      <c r="C933" s="2"/>
      <c r="E933" s="33"/>
      <c r="G933" s="4"/>
      <c r="H933" s="4"/>
      <c r="I933" s="3"/>
      <c r="K933" s="4"/>
    </row>
    <row r="934" ht="16.5" customHeight="1">
      <c r="B934" s="1"/>
      <c r="C934" s="2"/>
      <c r="E934" s="33"/>
      <c r="G934" s="4"/>
      <c r="H934" s="4"/>
      <c r="I934" s="3"/>
      <c r="K934" s="4"/>
    </row>
    <row r="935" ht="16.5" customHeight="1">
      <c r="B935" s="1"/>
      <c r="C935" s="2"/>
      <c r="E935" s="33"/>
      <c r="G935" s="4"/>
      <c r="H935" s="4"/>
      <c r="I935" s="3"/>
      <c r="K935" s="4"/>
    </row>
    <row r="936" ht="16.5" customHeight="1">
      <c r="B936" s="1"/>
      <c r="C936" s="2"/>
      <c r="E936" s="33"/>
      <c r="G936" s="4"/>
      <c r="H936" s="4"/>
      <c r="I936" s="3"/>
      <c r="K936" s="4"/>
    </row>
    <row r="937" ht="16.5" customHeight="1">
      <c r="B937" s="1"/>
      <c r="C937" s="2"/>
      <c r="E937" s="33"/>
      <c r="G937" s="4"/>
      <c r="H937" s="4"/>
      <c r="I937" s="3"/>
      <c r="K937" s="4"/>
    </row>
    <row r="938" ht="16.5" customHeight="1">
      <c r="B938" s="1"/>
      <c r="C938" s="2"/>
      <c r="E938" s="33"/>
      <c r="G938" s="4"/>
      <c r="H938" s="4"/>
      <c r="I938" s="3"/>
      <c r="K938" s="4"/>
    </row>
    <row r="939" ht="16.5" customHeight="1">
      <c r="B939" s="1"/>
      <c r="C939" s="2"/>
      <c r="E939" s="33"/>
      <c r="G939" s="4"/>
      <c r="H939" s="4"/>
      <c r="I939" s="3"/>
      <c r="K939" s="4"/>
    </row>
    <row r="940" ht="16.5" customHeight="1">
      <c r="B940" s="1"/>
      <c r="C940" s="2"/>
      <c r="E940" s="33"/>
      <c r="G940" s="4"/>
      <c r="H940" s="4"/>
      <c r="I940" s="3"/>
      <c r="K940" s="4"/>
    </row>
    <row r="941" ht="16.5" customHeight="1">
      <c r="B941" s="1"/>
      <c r="C941" s="2"/>
      <c r="E941" s="33"/>
      <c r="G941" s="4"/>
      <c r="H941" s="4"/>
      <c r="I941" s="3"/>
      <c r="K941" s="4"/>
    </row>
    <row r="942" ht="16.5" customHeight="1">
      <c r="B942" s="1"/>
      <c r="C942" s="2"/>
      <c r="E942" s="33"/>
      <c r="G942" s="4"/>
      <c r="H942" s="4"/>
      <c r="I942" s="3"/>
      <c r="K942" s="4"/>
    </row>
    <row r="943" ht="16.5" customHeight="1">
      <c r="B943" s="1"/>
      <c r="C943" s="2"/>
      <c r="E943" s="33"/>
      <c r="G943" s="4"/>
      <c r="H943" s="4"/>
      <c r="I943" s="3"/>
      <c r="K943" s="4"/>
    </row>
    <row r="944" ht="16.5" customHeight="1">
      <c r="B944" s="1"/>
      <c r="C944" s="2"/>
      <c r="E944" s="33"/>
      <c r="G944" s="4"/>
      <c r="H944" s="4"/>
      <c r="I944" s="3"/>
      <c r="K944" s="4"/>
    </row>
    <row r="945" ht="16.5" customHeight="1">
      <c r="B945" s="1"/>
      <c r="C945" s="2"/>
      <c r="E945" s="33"/>
      <c r="G945" s="4"/>
      <c r="H945" s="4"/>
      <c r="I945" s="3"/>
      <c r="K945" s="4"/>
    </row>
    <row r="946" ht="16.5" customHeight="1">
      <c r="B946" s="1"/>
      <c r="C946" s="2"/>
      <c r="E946" s="33"/>
      <c r="G946" s="4"/>
      <c r="H946" s="4"/>
      <c r="I946" s="3"/>
      <c r="K946" s="4"/>
    </row>
    <row r="947" ht="16.5" customHeight="1">
      <c r="B947" s="1"/>
      <c r="C947" s="2"/>
      <c r="E947" s="33"/>
      <c r="G947" s="4"/>
      <c r="H947" s="4"/>
      <c r="I947" s="3"/>
      <c r="K947" s="4"/>
    </row>
    <row r="948" ht="16.5" customHeight="1">
      <c r="B948" s="1"/>
      <c r="C948" s="2"/>
      <c r="E948" s="33"/>
      <c r="G948" s="4"/>
      <c r="H948" s="4"/>
      <c r="I948" s="3"/>
      <c r="K948" s="4"/>
    </row>
    <row r="949" ht="16.5" customHeight="1">
      <c r="B949" s="1"/>
      <c r="C949" s="2"/>
      <c r="E949" s="33"/>
      <c r="G949" s="4"/>
      <c r="H949" s="4"/>
      <c r="I949" s="3"/>
      <c r="K949" s="4"/>
    </row>
    <row r="950" ht="16.5" customHeight="1">
      <c r="B950" s="1"/>
      <c r="C950" s="2"/>
      <c r="E950" s="33"/>
      <c r="G950" s="4"/>
      <c r="H950" s="4"/>
      <c r="I950" s="3"/>
      <c r="K950" s="4"/>
    </row>
    <row r="951" ht="16.5" customHeight="1">
      <c r="B951" s="1"/>
      <c r="C951" s="2"/>
      <c r="E951" s="33"/>
      <c r="G951" s="4"/>
      <c r="H951" s="4"/>
      <c r="I951" s="3"/>
      <c r="K951" s="4"/>
    </row>
    <row r="952" ht="16.5" customHeight="1">
      <c r="B952" s="1"/>
      <c r="C952" s="2"/>
      <c r="E952" s="33"/>
      <c r="G952" s="4"/>
      <c r="H952" s="4"/>
      <c r="I952" s="3"/>
      <c r="K952" s="4"/>
    </row>
    <row r="953" ht="16.5" customHeight="1">
      <c r="B953" s="1"/>
      <c r="C953" s="2"/>
      <c r="E953" s="33"/>
      <c r="G953" s="4"/>
      <c r="H953" s="4"/>
      <c r="I953" s="3"/>
      <c r="K953" s="4"/>
    </row>
    <row r="954" ht="16.5" customHeight="1">
      <c r="B954" s="1"/>
      <c r="C954" s="2"/>
      <c r="E954" s="33"/>
      <c r="G954" s="4"/>
      <c r="H954" s="4"/>
      <c r="I954" s="3"/>
      <c r="K954" s="4"/>
    </row>
    <row r="955" ht="16.5" customHeight="1">
      <c r="B955" s="1"/>
      <c r="C955" s="2"/>
      <c r="E955" s="33"/>
      <c r="G955" s="4"/>
      <c r="H955" s="4"/>
      <c r="I955" s="3"/>
      <c r="K955" s="4"/>
    </row>
    <row r="956" ht="16.5" customHeight="1">
      <c r="B956" s="1"/>
      <c r="C956" s="2"/>
      <c r="E956" s="33"/>
      <c r="G956" s="4"/>
      <c r="H956" s="4"/>
      <c r="I956" s="3"/>
      <c r="K956" s="4"/>
    </row>
    <row r="957" ht="16.5" customHeight="1">
      <c r="B957" s="1"/>
      <c r="C957" s="2"/>
      <c r="E957" s="33"/>
      <c r="G957" s="4"/>
      <c r="H957" s="4"/>
      <c r="I957" s="3"/>
      <c r="K957" s="4"/>
    </row>
    <row r="958" ht="16.5" customHeight="1">
      <c r="B958" s="1"/>
      <c r="C958" s="2"/>
      <c r="E958" s="33"/>
      <c r="G958" s="4"/>
      <c r="H958" s="4"/>
      <c r="I958" s="3"/>
      <c r="K958" s="4"/>
    </row>
    <row r="959" ht="16.5" customHeight="1">
      <c r="B959" s="1"/>
      <c r="C959" s="2"/>
      <c r="E959" s="33"/>
      <c r="G959" s="4"/>
      <c r="H959" s="4"/>
      <c r="I959" s="3"/>
      <c r="K959" s="4"/>
    </row>
    <row r="960" ht="16.5" customHeight="1">
      <c r="B960" s="1"/>
      <c r="C960" s="2"/>
      <c r="E960" s="33"/>
      <c r="G960" s="4"/>
      <c r="H960" s="4"/>
      <c r="I960" s="3"/>
      <c r="K960" s="4"/>
    </row>
    <row r="961" ht="16.5" customHeight="1">
      <c r="B961" s="1"/>
      <c r="C961" s="2"/>
      <c r="E961" s="33"/>
      <c r="G961" s="4"/>
      <c r="H961" s="4"/>
      <c r="I961" s="3"/>
      <c r="K961" s="4"/>
    </row>
    <row r="962" ht="16.5" customHeight="1">
      <c r="B962" s="1"/>
      <c r="C962" s="2"/>
      <c r="E962" s="33"/>
      <c r="G962" s="4"/>
      <c r="H962" s="4"/>
      <c r="I962" s="3"/>
      <c r="K962" s="4"/>
    </row>
    <row r="963" ht="16.5" customHeight="1">
      <c r="B963" s="1"/>
      <c r="C963" s="2"/>
      <c r="E963" s="33"/>
      <c r="G963" s="4"/>
      <c r="H963" s="4"/>
      <c r="I963" s="3"/>
      <c r="K963" s="4"/>
    </row>
    <row r="964" ht="16.5" customHeight="1">
      <c r="B964" s="1"/>
      <c r="C964" s="2"/>
      <c r="E964" s="33"/>
      <c r="G964" s="4"/>
      <c r="H964" s="4"/>
      <c r="I964" s="3"/>
      <c r="K964" s="4"/>
    </row>
    <row r="965" ht="16.5" customHeight="1">
      <c r="B965" s="1"/>
      <c r="C965" s="2"/>
      <c r="E965" s="33"/>
      <c r="G965" s="4"/>
      <c r="H965" s="4"/>
      <c r="I965" s="3"/>
      <c r="K965" s="4"/>
    </row>
    <row r="966" ht="16.5" customHeight="1">
      <c r="B966" s="1"/>
      <c r="C966" s="2"/>
      <c r="E966" s="33"/>
      <c r="G966" s="4"/>
      <c r="H966" s="4"/>
      <c r="I966" s="3"/>
      <c r="K966" s="4"/>
    </row>
    <row r="967" ht="16.5" customHeight="1">
      <c r="B967" s="1"/>
      <c r="C967" s="2"/>
      <c r="E967" s="33"/>
      <c r="G967" s="4"/>
      <c r="H967" s="4"/>
      <c r="I967" s="3"/>
      <c r="K967" s="4"/>
    </row>
    <row r="968" ht="16.5" customHeight="1">
      <c r="B968" s="1"/>
      <c r="C968" s="2"/>
      <c r="E968" s="33"/>
      <c r="G968" s="4"/>
      <c r="H968" s="4"/>
      <c r="I968" s="3"/>
      <c r="K968" s="4"/>
    </row>
    <row r="969" ht="16.5" customHeight="1">
      <c r="B969" s="1"/>
      <c r="C969" s="2"/>
      <c r="E969" s="33"/>
      <c r="G969" s="4"/>
      <c r="H969" s="4"/>
      <c r="I969" s="3"/>
      <c r="K969" s="4"/>
    </row>
    <row r="970" ht="16.5" customHeight="1">
      <c r="B970" s="1"/>
      <c r="C970" s="2"/>
      <c r="E970" s="33"/>
      <c r="G970" s="4"/>
      <c r="H970" s="4"/>
      <c r="I970" s="3"/>
      <c r="K970" s="4"/>
    </row>
    <row r="971" ht="16.5" customHeight="1">
      <c r="B971" s="1"/>
      <c r="C971" s="2"/>
      <c r="E971" s="33"/>
      <c r="G971" s="4"/>
      <c r="H971" s="4"/>
      <c r="I971" s="3"/>
      <c r="K971" s="4"/>
    </row>
    <row r="972" ht="16.5" customHeight="1">
      <c r="B972" s="1"/>
      <c r="C972" s="2"/>
      <c r="E972" s="33"/>
      <c r="G972" s="4"/>
      <c r="H972" s="4"/>
      <c r="I972" s="3"/>
      <c r="K972" s="4"/>
    </row>
    <row r="973" ht="16.5" customHeight="1">
      <c r="B973" s="1"/>
      <c r="C973" s="2"/>
      <c r="E973" s="33"/>
      <c r="G973" s="4"/>
      <c r="H973" s="4"/>
      <c r="I973" s="3"/>
      <c r="K973" s="4"/>
    </row>
    <row r="974" ht="16.5" customHeight="1">
      <c r="B974" s="1"/>
      <c r="C974" s="2"/>
      <c r="E974" s="33"/>
      <c r="G974" s="4"/>
      <c r="H974" s="4"/>
      <c r="I974" s="3"/>
      <c r="K974" s="4"/>
    </row>
    <row r="975" ht="16.5" customHeight="1">
      <c r="B975" s="1"/>
      <c r="C975" s="2"/>
      <c r="E975" s="33"/>
      <c r="G975" s="4"/>
      <c r="H975" s="4"/>
      <c r="I975" s="3"/>
      <c r="K975" s="4"/>
    </row>
    <row r="976" ht="16.5" customHeight="1">
      <c r="B976" s="1"/>
      <c r="C976" s="2"/>
      <c r="E976" s="33"/>
      <c r="G976" s="4"/>
      <c r="H976" s="4"/>
      <c r="I976" s="3"/>
      <c r="K976" s="4"/>
    </row>
    <row r="977" ht="16.5" customHeight="1">
      <c r="B977" s="1"/>
      <c r="C977" s="2"/>
      <c r="E977" s="33"/>
      <c r="G977" s="4"/>
      <c r="H977" s="4"/>
      <c r="I977" s="3"/>
      <c r="K977" s="4"/>
    </row>
    <row r="978" ht="16.5" customHeight="1">
      <c r="B978" s="1"/>
      <c r="C978" s="2"/>
      <c r="E978" s="33"/>
      <c r="G978" s="4"/>
      <c r="H978" s="4"/>
      <c r="I978" s="3"/>
      <c r="K978" s="4"/>
    </row>
    <row r="979" ht="16.5" customHeight="1">
      <c r="B979" s="1"/>
      <c r="C979" s="2"/>
      <c r="E979" s="33"/>
      <c r="G979" s="4"/>
      <c r="H979" s="4"/>
      <c r="I979" s="3"/>
      <c r="K979" s="4"/>
    </row>
    <row r="980" ht="16.5" customHeight="1">
      <c r="B980" s="1"/>
      <c r="C980" s="2"/>
      <c r="E980" s="33"/>
      <c r="G980" s="4"/>
      <c r="H980" s="4"/>
      <c r="I980" s="3"/>
      <c r="K980" s="4"/>
    </row>
    <row r="981" ht="16.5" customHeight="1">
      <c r="B981" s="1"/>
      <c r="C981" s="2"/>
      <c r="E981" s="33"/>
      <c r="G981" s="4"/>
      <c r="H981" s="4"/>
      <c r="I981" s="3"/>
      <c r="K981" s="4"/>
    </row>
    <row r="982" ht="16.5" customHeight="1">
      <c r="B982" s="1"/>
      <c r="C982" s="2"/>
      <c r="E982" s="33"/>
      <c r="G982" s="4"/>
      <c r="H982" s="4"/>
      <c r="I982" s="3"/>
      <c r="K982" s="4"/>
    </row>
    <row r="983" ht="16.5" customHeight="1">
      <c r="B983" s="1"/>
      <c r="C983" s="2"/>
      <c r="E983" s="33"/>
      <c r="G983" s="4"/>
      <c r="H983" s="4"/>
      <c r="I983" s="3"/>
      <c r="K983" s="4"/>
    </row>
    <row r="984" ht="16.5" customHeight="1">
      <c r="B984" s="1"/>
      <c r="C984" s="2"/>
      <c r="E984" s="33"/>
      <c r="G984" s="4"/>
      <c r="H984" s="4"/>
      <c r="I984" s="3"/>
      <c r="K984" s="4"/>
    </row>
    <row r="985" ht="16.5" customHeight="1">
      <c r="B985" s="1"/>
      <c r="C985" s="2"/>
      <c r="E985" s="33"/>
      <c r="G985" s="4"/>
      <c r="H985" s="4"/>
      <c r="I985" s="3"/>
      <c r="K985" s="4"/>
    </row>
    <row r="986" ht="16.5" customHeight="1">
      <c r="B986" s="1"/>
      <c r="C986" s="2"/>
      <c r="E986" s="33"/>
      <c r="G986" s="4"/>
      <c r="H986" s="4"/>
      <c r="I986" s="3"/>
      <c r="K986" s="4"/>
    </row>
    <row r="987" ht="16.5" customHeight="1">
      <c r="B987" s="1"/>
      <c r="C987" s="2"/>
      <c r="E987" s="33"/>
      <c r="G987" s="4"/>
      <c r="H987" s="4"/>
      <c r="I987" s="3"/>
      <c r="K987" s="4"/>
    </row>
    <row r="988" ht="16.5" customHeight="1">
      <c r="B988" s="1"/>
      <c r="C988" s="2"/>
      <c r="E988" s="33"/>
      <c r="G988" s="4"/>
      <c r="H988" s="4"/>
      <c r="I988" s="3"/>
      <c r="K988" s="4"/>
    </row>
    <row r="989" ht="16.5" customHeight="1">
      <c r="B989" s="1"/>
      <c r="C989" s="2"/>
      <c r="E989" s="33"/>
      <c r="G989" s="4"/>
      <c r="H989" s="4"/>
      <c r="I989" s="3"/>
      <c r="K989" s="4"/>
    </row>
    <row r="990" ht="16.5" customHeight="1">
      <c r="B990" s="1"/>
      <c r="C990" s="2"/>
      <c r="E990" s="33"/>
      <c r="G990" s="4"/>
      <c r="H990" s="4"/>
      <c r="I990" s="3"/>
      <c r="K990" s="4"/>
    </row>
    <row r="991" ht="16.5" customHeight="1">
      <c r="B991" s="1"/>
      <c r="C991" s="2"/>
      <c r="E991" s="33"/>
      <c r="G991" s="4"/>
      <c r="H991" s="4"/>
      <c r="I991" s="3"/>
      <c r="K991" s="4"/>
    </row>
    <row r="992" ht="16.5" customHeight="1">
      <c r="B992" s="1"/>
      <c r="C992" s="2"/>
      <c r="E992" s="33"/>
      <c r="G992" s="4"/>
      <c r="H992" s="4"/>
      <c r="I992" s="3"/>
      <c r="K992" s="4"/>
    </row>
    <row r="993" ht="16.5" customHeight="1">
      <c r="B993" s="1"/>
      <c r="C993" s="2"/>
      <c r="E993" s="33"/>
      <c r="G993" s="4"/>
      <c r="H993" s="4"/>
      <c r="I993" s="3"/>
      <c r="K993" s="4"/>
    </row>
    <row r="994" ht="16.5" customHeight="1">
      <c r="B994" s="1"/>
      <c r="C994" s="2"/>
      <c r="E994" s="33"/>
      <c r="G994" s="4"/>
      <c r="H994" s="4"/>
      <c r="I994" s="3"/>
      <c r="K994" s="4"/>
    </row>
    <row r="995" ht="16.5" customHeight="1">
      <c r="B995" s="1"/>
      <c r="C995" s="2"/>
      <c r="E995" s="33"/>
      <c r="G995" s="4"/>
      <c r="H995" s="4"/>
      <c r="I995" s="3"/>
      <c r="K995" s="4"/>
    </row>
    <row r="996" ht="16.5" customHeight="1">
      <c r="B996" s="1"/>
      <c r="C996" s="2"/>
      <c r="E996" s="33"/>
      <c r="G996" s="4"/>
      <c r="H996" s="4"/>
      <c r="I996" s="3"/>
      <c r="K996" s="4"/>
    </row>
    <row r="997" ht="16.5" customHeight="1">
      <c r="B997" s="1"/>
      <c r="C997" s="2"/>
      <c r="E997" s="33"/>
      <c r="G997" s="4"/>
      <c r="H997" s="4"/>
      <c r="I997" s="3"/>
      <c r="K997" s="4"/>
    </row>
    <row r="998" ht="16.5" customHeight="1">
      <c r="B998" s="1"/>
      <c r="C998" s="2"/>
      <c r="E998" s="33"/>
      <c r="G998" s="4"/>
      <c r="H998" s="4"/>
      <c r="I998" s="3"/>
      <c r="K998" s="4"/>
    </row>
    <row r="999" ht="16.5" customHeight="1">
      <c r="B999" s="1"/>
      <c r="C999" s="2"/>
      <c r="E999" s="33"/>
      <c r="G999" s="4"/>
      <c r="H999" s="4"/>
      <c r="I999" s="3"/>
      <c r="K999" s="4"/>
    </row>
    <row r="1000" ht="16.5" customHeight="1">
      <c r="B1000" s="1"/>
      <c r="C1000" s="2"/>
      <c r="E1000" s="33"/>
      <c r="G1000" s="4"/>
      <c r="H1000" s="4"/>
      <c r="I1000" s="3"/>
      <c r="K1000" s="4"/>
    </row>
    <row r="1001" ht="16.5" customHeight="1">
      <c r="B1001" s="1"/>
      <c r="C1001" s="2"/>
      <c r="E1001" s="33"/>
      <c r="G1001" s="4"/>
      <c r="H1001" s="4"/>
      <c r="I1001" s="3"/>
      <c r="K1001" s="4"/>
    </row>
    <row r="1002" ht="16.5" customHeight="1">
      <c r="B1002" s="1"/>
      <c r="C1002" s="2"/>
      <c r="E1002" s="33"/>
      <c r="G1002" s="4"/>
      <c r="H1002" s="4"/>
      <c r="I1002" s="3"/>
      <c r="K1002" s="4"/>
    </row>
    <row r="1003" ht="16.5" customHeight="1">
      <c r="B1003" s="1"/>
      <c r="C1003" s="2"/>
      <c r="E1003" s="33"/>
      <c r="G1003" s="4"/>
      <c r="H1003" s="4"/>
      <c r="I1003" s="3"/>
      <c r="K1003" s="4"/>
    </row>
    <row r="1004" ht="16.5" customHeight="1">
      <c r="B1004" s="1"/>
      <c r="C1004" s="2"/>
      <c r="E1004" s="33"/>
      <c r="G1004" s="4"/>
      <c r="H1004" s="4"/>
      <c r="I1004" s="3"/>
      <c r="K1004" s="4"/>
    </row>
    <row r="1005" ht="16.5" customHeight="1">
      <c r="B1005" s="1"/>
      <c r="C1005" s="2"/>
      <c r="E1005" s="33"/>
      <c r="G1005" s="4"/>
      <c r="H1005" s="4"/>
      <c r="I1005" s="3"/>
      <c r="K1005" s="4"/>
    </row>
    <row r="1006" ht="16.5" customHeight="1">
      <c r="B1006" s="1"/>
      <c r="C1006" s="2"/>
      <c r="E1006" s="33"/>
      <c r="G1006" s="4"/>
      <c r="H1006" s="4"/>
      <c r="I1006" s="3"/>
      <c r="K1006" s="4"/>
    </row>
    <row r="1007" ht="16.5" customHeight="1">
      <c r="B1007" s="1"/>
      <c r="C1007" s="2"/>
      <c r="E1007" s="33"/>
      <c r="G1007" s="4"/>
      <c r="H1007" s="4"/>
      <c r="I1007" s="3"/>
      <c r="K1007" s="4"/>
    </row>
    <row r="1008" ht="16.5" customHeight="1">
      <c r="B1008" s="1"/>
      <c r="C1008" s="2"/>
      <c r="E1008" s="33"/>
      <c r="G1008" s="4"/>
      <c r="H1008" s="4"/>
      <c r="I1008" s="3"/>
      <c r="K1008" s="4"/>
    </row>
    <row r="1009" ht="16.5" customHeight="1">
      <c r="B1009" s="1"/>
      <c r="C1009" s="2"/>
      <c r="E1009" s="33"/>
      <c r="G1009" s="4"/>
      <c r="H1009" s="4"/>
      <c r="I1009" s="3"/>
      <c r="K1009" s="4"/>
    </row>
    <row r="1010" ht="16.5" customHeight="1">
      <c r="B1010" s="1"/>
      <c r="C1010" s="2"/>
      <c r="E1010" s="33"/>
      <c r="G1010" s="4"/>
      <c r="H1010" s="4"/>
      <c r="I1010" s="3"/>
      <c r="K1010" s="4"/>
    </row>
    <row r="1011" ht="16.5" customHeight="1">
      <c r="B1011" s="1"/>
      <c r="C1011" s="2"/>
      <c r="E1011" s="33"/>
      <c r="G1011" s="4"/>
      <c r="H1011" s="4"/>
      <c r="I1011" s="3"/>
      <c r="K1011" s="4"/>
    </row>
    <row r="1012" ht="16.5" customHeight="1">
      <c r="B1012" s="1"/>
      <c r="C1012" s="2"/>
      <c r="E1012" s="33"/>
      <c r="G1012" s="4"/>
      <c r="H1012" s="4"/>
      <c r="I1012" s="3"/>
      <c r="K1012" s="4"/>
    </row>
    <row r="1013" ht="16.5" customHeight="1">
      <c r="B1013" s="1"/>
      <c r="C1013" s="2"/>
      <c r="E1013" s="33"/>
      <c r="G1013" s="4"/>
      <c r="H1013" s="4"/>
      <c r="I1013" s="3"/>
      <c r="K1013" s="4"/>
    </row>
    <row r="1014" ht="16.5" customHeight="1">
      <c r="B1014" s="1"/>
      <c r="C1014" s="2"/>
      <c r="E1014" s="33"/>
      <c r="G1014" s="4"/>
      <c r="H1014" s="4"/>
      <c r="I1014" s="3"/>
      <c r="K1014" s="4"/>
    </row>
    <row r="1015" ht="16.5" customHeight="1">
      <c r="B1015" s="1"/>
      <c r="C1015" s="2"/>
      <c r="E1015" s="33"/>
      <c r="G1015" s="4"/>
      <c r="H1015" s="4"/>
      <c r="I1015" s="3"/>
      <c r="K1015" s="4"/>
    </row>
    <row r="1016" ht="16.5" customHeight="1">
      <c r="B1016" s="1"/>
      <c r="C1016" s="2"/>
      <c r="E1016" s="33"/>
      <c r="G1016" s="4"/>
      <c r="H1016" s="4"/>
      <c r="I1016" s="3"/>
      <c r="K1016" s="4"/>
    </row>
    <row r="1017" ht="16.5" customHeight="1">
      <c r="B1017" s="1"/>
      <c r="C1017" s="2"/>
      <c r="E1017" s="33"/>
      <c r="G1017" s="4"/>
      <c r="H1017" s="4"/>
      <c r="I1017" s="3"/>
      <c r="K1017" s="4"/>
    </row>
    <row r="1018" ht="16.5" customHeight="1">
      <c r="B1018" s="1"/>
      <c r="C1018" s="2"/>
      <c r="E1018" s="33"/>
      <c r="G1018" s="4"/>
      <c r="H1018" s="4"/>
      <c r="I1018" s="3"/>
      <c r="K1018" s="4"/>
    </row>
    <row r="1019" ht="16.5" customHeight="1">
      <c r="B1019" s="1"/>
      <c r="C1019" s="2"/>
      <c r="E1019" s="33"/>
      <c r="G1019" s="4"/>
      <c r="H1019" s="4"/>
      <c r="I1019" s="3"/>
      <c r="K1019" s="4"/>
    </row>
    <row r="1020" ht="16.5" customHeight="1">
      <c r="B1020" s="1"/>
      <c r="C1020" s="2"/>
      <c r="E1020" s="33"/>
      <c r="G1020" s="4"/>
      <c r="H1020" s="4"/>
      <c r="I1020" s="3"/>
      <c r="K1020" s="4"/>
    </row>
    <row r="1021" ht="16.5" customHeight="1">
      <c r="B1021" s="1"/>
      <c r="C1021" s="2"/>
      <c r="E1021" s="33"/>
      <c r="G1021" s="4"/>
      <c r="H1021" s="4"/>
      <c r="I1021" s="3"/>
      <c r="K1021" s="4"/>
    </row>
    <row r="1022" ht="16.5" customHeight="1">
      <c r="B1022" s="1"/>
      <c r="C1022" s="2"/>
      <c r="E1022" s="33"/>
      <c r="G1022" s="4"/>
      <c r="H1022" s="4"/>
      <c r="I1022" s="3"/>
      <c r="K1022" s="4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33.29"/>
    <col customWidth="1" min="5" max="5" width="9.0"/>
    <col customWidth="1" min="6" max="6" width="8.71"/>
    <col customWidth="1" min="7" max="7" width="12.43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580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45622.0</v>
      </c>
      <c r="C4" s="15"/>
      <c r="D4" s="15"/>
      <c r="E4" s="15">
        <v>800.0</v>
      </c>
      <c r="F4" s="15"/>
      <c r="G4" s="17">
        <v>800.0</v>
      </c>
      <c r="H4" s="17"/>
      <c r="I4" s="17"/>
      <c r="J4" s="17">
        <v>4.0</v>
      </c>
      <c r="K4" s="17"/>
      <c r="L4" s="17"/>
    </row>
    <row r="5" ht="16.5" customHeight="1">
      <c r="B5" s="14">
        <v>45652.0</v>
      </c>
      <c r="C5" s="15"/>
      <c r="D5" s="15" t="s">
        <v>409</v>
      </c>
      <c r="E5" s="15"/>
      <c r="F5" s="15">
        <v>90.0</v>
      </c>
      <c r="G5" s="17">
        <f t="shared" ref="G5:G8" si="1">G4-F5</f>
        <v>710</v>
      </c>
      <c r="H5" s="17"/>
      <c r="I5" s="17"/>
      <c r="J5" s="17"/>
      <c r="K5" s="17"/>
      <c r="L5" s="17"/>
    </row>
    <row r="6" ht="16.5" customHeight="1">
      <c r="B6" s="14">
        <v>45653.0</v>
      </c>
      <c r="C6" s="15"/>
      <c r="D6" s="15" t="s">
        <v>582</v>
      </c>
      <c r="E6" s="15"/>
      <c r="F6" s="15">
        <v>93.0</v>
      </c>
      <c r="G6" s="17">
        <f t="shared" si="1"/>
        <v>617</v>
      </c>
      <c r="H6" s="17"/>
      <c r="I6" s="17"/>
      <c r="J6" s="17"/>
      <c r="K6" s="17"/>
      <c r="L6" s="17"/>
    </row>
    <row r="7" ht="16.5" customHeight="1">
      <c r="B7" s="14">
        <v>45664.0</v>
      </c>
      <c r="C7" s="15"/>
      <c r="D7" s="15" t="s">
        <v>152</v>
      </c>
      <c r="E7" s="15"/>
      <c r="F7" s="15">
        <v>1.0</v>
      </c>
      <c r="G7" s="17">
        <f t="shared" si="1"/>
        <v>616</v>
      </c>
      <c r="H7" s="17"/>
      <c r="I7" s="17"/>
      <c r="J7" s="17"/>
      <c r="K7" s="17"/>
      <c r="L7" s="17"/>
    </row>
    <row r="8" ht="16.5" customHeight="1">
      <c r="B8" s="14">
        <v>45672.0</v>
      </c>
      <c r="C8" s="15"/>
      <c r="D8" s="15" t="s">
        <v>582</v>
      </c>
      <c r="E8" s="15"/>
      <c r="F8" s="15">
        <v>87.5</v>
      </c>
      <c r="G8" s="17">
        <f t="shared" si="1"/>
        <v>528.5</v>
      </c>
      <c r="H8" s="17"/>
      <c r="I8" s="17"/>
      <c r="J8" s="17">
        <v>3.0</v>
      </c>
      <c r="K8" s="17"/>
      <c r="L8" s="17"/>
    </row>
    <row r="9" ht="16.5" customHeight="1">
      <c r="B9" s="14">
        <v>45674.0</v>
      </c>
      <c r="C9" s="15"/>
      <c r="D9" s="15"/>
      <c r="E9" s="15">
        <v>4800.0</v>
      </c>
      <c r="F9" s="15"/>
      <c r="G9" s="17">
        <f>G8+E9</f>
        <v>5328.5</v>
      </c>
      <c r="H9" s="17"/>
      <c r="I9" s="17"/>
      <c r="J9" s="17"/>
      <c r="K9" s="17"/>
      <c r="L9" s="17"/>
    </row>
    <row r="10" ht="16.5" customHeight="1">
      <c r="B10" s="14">
        <v>45674.0</v>
      </c>
      <c r="C10" s="15"/>
      <c r="D10" s="15" t="s">
        <v>409</v>
      </c>
      <c r="E10" s="15"/>
      <c r="F10" s="15">
        <v>294.0</v>
      </c>
      <c r="G10" s="17">
        <f t="shared" ref="G10:G17" si="2">G9-F10</f>
        <v>5034.5</v>
      </c>
      <c r="H10" s="17"/>
      <c r="I10" s="17"/>
      <c r="J10" s="17"/>
      <c r="K10" s="17"/>
      <c r="L10" s="17"/>
    </row>
    <row r="11" ht="16.5" customHeight="1">
      <c r="B11" s="14">
        <v>45681.0</v>
      </c>
      <c r="C11" s="15"/>
      <c r="D11" s="15" t="s">
        <v>588</v>
      </c>
      <c r="E11" s="15"/>
      <c r="F11" s="15">
        <v>128.0</v>
      </c>
      <c r="G11" s="17">
        <f t="shared" si="2"/>
        <v>4906.5</v>
      </c>
      <c r="H11" s="17"/>
      <c r="I11" s="17"/>
      <c r="J11" s="17"/>
      <c r="K11" s="17"/>
      <c r="L11" s="17"/>
    </row>
    <row r="12" ht="16.5" customHeight="1">
      <c r="B12" s="14">
        <v>45701.0</v>
      </c>
      <c r="C12" s="15"/>
      <c r="D12" s="15" t="s">
        <v>496</v>
      </c>
      <c r="E12" s="15"/>
      <c r="F12" s="15">
        <v>9.0</v>
      </c>
      <c r="G12" s="17">
        <f t="shared" si="2"/>
        <v>4897.5</v>
      </c>
      <c r="H12" s="17"/>
      <c r="I12" s="17"/>
      <c r="J12" s="17"/>
      <c r="K12" s="17"/>
      <c r="L12" s="17"/>
    </row>
    <row r="13" ht="16.5" customHeight="1">
      <c r="B13" s="14">
        <v>45707.0</v>
      </c>
      <c r="C13" s="15"/>
      <c r="D13" s="15" t="s">
        <v>582</v>
      </c>
      <c r="E13" s="15"/>
      <c r="F13" s="15">
        <v>142.5</v>
      </c>
      <c r="G13" s="17">
        <f t="shared" si="2"/>
        <v>4755</v>
      </c>
      <c r="H13" s="17"/>
      <c r="I13" s="17"/>
      <c r="J13" s="17"/>
      <c r="K13" s="17"/>
      <c r="L13" s="17"/>
    </row>
    <row r="14" ht="16.5" customHeight="1">
      <c r="B14" s="14">
        <v>45716.0</v>
      </c>
      <c r="C14" s="15"/>
      <c r="D14" s="15" t="s">
        <v>409</v>
      </c>
      <c r="E14" s="15"/>
      <c r="F14" s="15">
        <v>168.0</v>
      </c>
      <c r="G14" s="17">
        <f t="shared" si="2"/>
        <v>4587</v>
      </c>
      <c r="H14" s="17"/>
      <c r="I14" s="17"/>
      <c r="J14" s="17"/>
      <c r="K14" s="17"/>
      <c r="L14" s="17"/>
    </row>
    <row r="15" ht="16.5" customHeight="1">
      <c r="B15" s="14">
        <v>45721.0</v>
      </c>
      <c r="C15" s="15"/>
      <c r="D15" s="15" t="s">
        <v>431</v>
      </c>
      <c r="E15" s="15"/>
      <c r="F15" s="15">
        <v>4.0</v>
      </c>
      <c r="G15" s="17">
        <f t="shared" si="2"/>
        <v>4583</v>
      </c>
      <c r="H15" s="17"/>
      <c r="I15" s="17"/>
      <c r="J15" s="17"/>
      <c r="K15" s="17"/>
      <c r="L15" s="17"/>
    </row>
    <row r="16" ht="16.5" customHeight="1">
      <c r="B16" s="14">
        <v>45722.0</v>
      </c>
      <c r="C16" s="15"/>
      <c r="D16" s="15" t="s">
        <v>409</v>
      </c>
      <c r="E16" s="15"/>
      <c r="F16" s="15">
        <v>126.0</v>
      </c>
      <c r="G16" s="17">
        <f t="shared" si="2"/>
        <v>4457</v>
      </c>
      <c r="H16" s="17"/>
      <c r="I16" s="17"/>
      <c r="J16" s="17"/>
      <c r="K16" s="17"/>
      <c r="L16" s="17"/>
    </row>
    <row r="17" ht="16.5" customHeight="1">
      <c r="B17" s="14">
        <v>45740.0</v>
      </c>
      <c r="C17" s="15"/>
      <c r="D17" s="15" t="s">
        <v>496</v>
      </c>
      <c r="E17" s="15"/>
      <c r="F17" s="15">
        <v>16.3</v>
      </c>
      <c r="G17" s="17">
        <f t="shared" si="2"/>
        <v>4440.7</v>
      </c>
      <c r="H17" s="17"/>
      <c r="I17" s="17"/>
      <c r="J17" s="17"/>
      <c r="K17" s="17"/>
      <c r="L17" s="17"/>
    </row>
    <row r="18" ht="16.5" customHeight="1">
      <c r="B18" s="14">
        <v>45748.0</v>
      </c>
      <c r="C18" s="15"/>
      <c r="D18" s="15" t="s">
        <v>409</v>
      </c>
      <c r="E18" s="15"/>
      <c r="F18" s="15">
        <v>315.0</v>
      </c>
      <c r="G18" s="17">
        <f t="shared" ref="G18:G23" si="3">G17+E18-F18</f>
        <v>4125.7</v>
      </c>
      <c r="H18" s="17"/>
      <c r="I18" s="17"/>
      <c r="J18" s="17"/>
      <c r="K18" s="17"/>
      <c r="L18" s="17" t="s">
        <v>594</v>
      </c>
    </row>
    <row r="19" ht="16.5" customHeight="1">
      <c r="B19" s="14">
        <v>45750.0</v>
      </c>
      <c r="C19" s="15"/>
      <c r="D19" s="15" t="s">
        <v>496</v>
      </c>
      <c r="E19" s="15"/>
      <c r="F19" s="15">
        <v>46.5</v>
      </c>
      <c r="G19" s="17">
        <f t="shared" si="3"/>
        <v>4079.2</v>
      </c>
      <c r="H19" s="17"/>
      <c r="I19" s="17"/>
      <c r="J19" s="17"/>
      <c r="K19" s="17"/>
      <c r="L19" s="17"/>
    </row>
    <row r="20" ht="16.5" customHeight="1">
      <c r="B20" s="14">
        <v>45756.0</v>
      </c>
      <c r="C20" s="15"/>
      <c r="D20" s="15" t="s">
        <v>595</v>
      </c>
      <c r="E20" s="15"/>
      <c r="F20" s="15">
        <v>174.5</v>
      </c>
      <c r="G20" s="17">
        <f t="shared" si="3"/>
        <v>3904.7</v>
      </c>
      <c r="H20" s="17"/>
      <c r="I20" s="17"/>
      <c r="J20" s="17"/>
      <c r="K20" s="17"/>
      <c r="L20" s="17"/>
    </row>
    <row r="21" ht="16.5" customHeight="1">
      <c r="B21" s="14">
        <v>45757.0</v>
      </c>
      <c r="C21" s="15"/>
      <c r="D21" s="15" t="s">
        <v>596</v>
      </c>
      <c r="E21" s="15"/>
      <c r="F21" s="15">
        <v>28.0</v>
      </c>
      <c r="G21" s="17">
        <f t="shared" si="3"/>
        <v>3876.7</v>
      </c>
      <c r="H21" s="17"/>
      <c r="I21" s="17"/>
      <c r="J21" s="17"/>
      <c r="K21" s="17"/>
      <c r="L21" s="17" t="s">
        <v>287</v>
      </c>
    </row>
    <row r="22" ht="16.5" customHeight="1">
      <c r="B22" s="14">
        <v>45762.0</v>
      </c>
      <c r="C22" s="15"/>
      <c r="D22" s="15" t="s">
        <v>409</v>
      </c>
      <c r="E22" s="15"/>
      <c r="F22" s="15">
        <v>315.0</v>
      </c>
      <c r="G22" s="17">
        <f t="shared" si="3"/>
        <v>3561.7</v>
      </c>
      <c r="H22" s="17"/>
      <c r="I22" s="17"/>
      <c r="J22" s="17"/>
      <c r="K22" s="17"/>
      <c r="L22" s="17"/>
    </row>
    <row r="23" ht="16.5" customHeight="1">
      <c r="B23" s="14">
        <v>45776.0</v>
      </c>
      <c r="C23" s="15"/>
      <c r="D23" s="15" t="s">
        <v>597</v>
      </c>
      <c r="E23" s="15"/>
      <c r="F23" s="15">
        <v>15.0</v>
      </c>
      <c r="G23" s="17">
        <f t="shared" si="3"/>
        <v>3546.7</v>
      </c>
      <c r="H23" s="17"/>
      <c r="I23" s="17"/>
      <c r="J23" s="17"/>
      <c r="K23" s="17"/>
      <c r="L23" s="17"/>
    </row>
    <row r="24" ht="16.5" customHeight="1">
      <c r="B24" s="14">
        <v>45777.0</v>
      </c>
      <c r="C24" s="15" t="s">
        <v>14</v>
      </c>
      <c r="D24" s="15"/>
      <c r="E24" s="15"/>
      <c r="F24" s="15"/>
      <c r="G24" s="17">
        <v>3545.0</v>
      </c>
      <c r="H24" s="17"/>
      <c r="I24" s="17"/>
      <c r="J24" s="17"/>
      <c r="K24" s="17"/>
      <c r="L24" s="17"/>
    </row>
    <row r="25" ht="16.5" customHeight="1">
      <c r="B25" s="14">
        <v>45806.0</v>
      </c>
      <c r="C25" s="15"/>
      <c r="D25" s="15" t="s">
        <v>496</v>
      </c>
      <c r="E25" s="15"/>
      <c r="F25" s="15">
        <v>48.4</v>
      </c>
      <c r="G25" s="17">
        <f>G24+E25-F25</f>
        <v>3496.6</v>
      </c>
      <c r="H25" s="17"/>
      <c r="I25" s="17"/>
      <c r="J25" s="17"/>
      <c r="K25" s="17"/>
      <c r="L25" s="17"/>
    </row>
    <row r="26" ht="16.5" customHeight="1">
      <c r="B26" s="14">
        <v>45807.0</v>
      </c>
      <c r="C26" s="15" t="s">
        <v>14</v>
      </c>
      <c r="D26" s="15"/>
      <c r="E26" s="15"/>
      <c r="F26" s="15"/>
      <c r="G26" s="17">
        <v>3497.0</v>
      </c>
      <c r="H26" s="17"/>
      <c r="I26" s="17"/>
      <c r="J26" s="17"/>
      <c r="K26" s="17"/>
      <c r="L26" s="17"/>
    </row>
    <row r="27" ht="16.5" customHeight="1">
      <c r="B27" s="14">
        <v>45812.0</v>
      </c>
      <c r="C27" s="15"/>
      <c r="D27" s="15" t="s">
        <v>409</v>
      </c>
      <c r="E27" s="15"/>
      <c r="F27" s="15">
        <v>135.0</v>
      </c>
      <c r="G27" s="17">
        <f t="shared" ref="G27:G30" si="4">G26+E27-F27</f>
        <v>3362</v>
      </c>
      <c r="H27" s="17"/>
      <c r="I27" s="17"/>
      <c r="J27" s="17"/>
      <c r="K27" s="17"/>
      <c r="L27" s="17"/>
    </row>
    <row r="28" ht="16.5" customHeight="1">
      <c r="B28" s="14">
        <v>45819.0</v>
      </c>
      <c r="C28" s="15"/>
      <c r="D28" s="15" t="s">
        <v>409</v>
      </c>
      <c r="E28" s="15"/>
      <c r="F28" s="15">
        <v>33.25</v>
      </c>
      <c r="G28" s="17">
        <f t="shared" si="4"/>
        <v>3328.75</v>
      </c>
      <c r="H28" s="17"/>
      <c r="I28" s="17"/>
      <c r="J28" s="17"/>
      <c r="K28" s="17"/>
      <c r="L28" s="17"/>
    </row>
    <row r="29" ht="16.5" customHeight="1">
      <c r="B29" s="14">
        <v>45819.0</v>
      </c>
      <c r="C29" s="15"/>
      <c r="D29" s="15" t="s">
        <v>496</v>
      </c>
      <c r="E29" s="15"/>
      <c r="F29" s="15">
        <v>46.5</v>
      </c>
      <c r="G29" s="17">
        <f t="shared" si="4"/>
        <v>3282.25</v>
      </c>
      <c r="H29" s="17"/>
      <c r="I29" s="17"/>
      <c r="J29" s="17"/>
      <c r="K29" s="17"/>
      <c r="L29" s="17"/>
    </row>
    <row r="30" ht="16.5" customHeight="1">
      <c r="B30" s="14">
        <v>45821.0</v>
      </c>
      <c r="C30" s="15"/>
      <c r="D30" s="15" t="s">
        <v>409</v>
      </c>
      <c r="E30" s="15"/>
      <c r="F30" s="15">
        <v>135.0</v>
      </c>
      <c r="G30" s="17">
        <f t="shared" si="4"/>
        <v>3147.25</v>
      </c>
      <c r="H30" s="17"/>
      <c r="I30" s="17"/>
      <c r="J30" s="17"/>
      <c r="K30" s="17"/>
      <c r="L30" s="17"/>
    </row>
    <row r="31" ht="16.5" customHeight="1">
      <c r="B31" s="14">
        <v>45839.0</v>
      </c>
      <c r="C31" s="15" t="s">
        <v>14</v>
      </c>
      <c r="D31" s="15"/>
      <c r="E31" s="15"/>
      <c r="F31" s="15"/>
      <c r="G31" s="17">
        <v>3140.0</v>
      </c>
      <c r="H31" s="17"/>
      <c r="I31" s="17">
        <v>-7.25</v>
      </c>
      <c r="J31" s="17"/>
      <c r="K31" s="17"/>
      <c r="L31" s="17"/>
    </row>
    <row r="32" ht="16.5" customHeight="1">
      <c r="B32" s="14">
        <v>45841.0</v>
      </c>
      <c r="C32" s="15"/>
      <c r="D32" s="15" t="s">
        <v>598</v>
      </c>
      <c r="E32" s="15"/>
      <c r="F32" s="15">
        <v>12.3</v>
      </c>
      <c r="G32" s="17">
        <f t="shared" ref="G32:G34" si="5">G31+E32-F32</f>
        <v>3127.7</v>
      </c>
      <c r="H32" s="17"/>
      <c r="I32" s="17"/>
      <c r="J32" s="17"/>
      <c r="K32" s="17"/>
      <c r="L32" s="17"/>
    </row>
    <row r="33" ht="16.5" customHeight="1">
      <c r="B33" s="14">
        <v>45856.0</v>
      </c>
      <c r="C33" s="15"/>
      <c r="D33" s="15" t="s">
        <v>496</v>
      </c>
      <c r="E33" s="15"/>
      <c r="F33" s="15">
        <v>81.4</v>
      </c>
      <c r="G33" s="17">
        <f t="shared" si="5"/>
        <v>3046.3</v>
      </c>
      <c r="H33" s="17"/>
      <c r="I33" s="17"/>
      <c r="J33" s="17"/>
      <c r="K33" s="17"/>
      <c r="L33" s="17"/>
    </row>
    <row r="34" ht="16.5" customHeight="1">
      <c r="B34" s="14">
        <v>45863.0</v>
      </c>
      <c r="C34" s="15"/>
      <c r="D34" s="15" t="s">
        <v>496</v>
      </c>
      <c r="E34" s="15"/>
      <c r="F34" s="15">
        <v>93.0</v>
      </c>
      <c r="G34" s="17">
        <f t="shared" si="5"/>
        <v>2953.3</v>
      </c>
      <c r="H34" s="17"/>
      <c r="I34" s="17"/>
      <c r="J34" s="17"/>
      <c r="K34" s="17"/>
      <c r="L34" s="17"/>
    </row>
    <row r="35" ht="16.5" customHeight="1">
      <c r="B35" s="14">
        <v>45881.0</v>
      </c>
      <c r="C35" s="15" t="s">
        <v>14</v>
      </c>
      <c r="D35" s="15"/>
      <c r="E35" s="15"/>
      <c r="F35" s="17"/>
      <c r="G35" s="17">
        <v>2965.0</v>
      </c>
      <c r="H35" s="17"/>
      <c r="I35" s="17"/>
      <c r="J35" s="17"/>
      <c r="K35" s="17"/>
      <c r="L35" s="17"/>
    </row>
    <row r="36" ht="16.5" customHeight="1">
      <c r="B36" s="14">
        <v>45902.0</v>
      </c>
      <c r="C36" s="15" t="s">
        <v>14</v>
      </c>
      <c r="D36" s="15"/>
      <c r="E36" s="15"/>
      <c r="F36" s="17"/>
      <c r="G36" s="17">
        <v>2965.0</v>
      </c>
      <c r="H36" s="17"/>
      <c r="I36" s="17"/>
      <c r="J36" s="17"/>
      <c r="K36" s="17"/>
      <c r="L36" s="17"/>
    </row>
    <row r="37" ht="16.5" customHeight="1">
      <c r="B37" s="14">
        <v>45917.0</v>
      </c>
      <c r="C37" s="15"/>
      <c r="D37" s="160" t="s">
        <v>409</v>
      </c>
      <c r="E37" s="15"/>
      <c r="F37" s="17">
        <v>90.0</v>
      </c>
      <c r="G37" s="17">
        <f t="shared" ref="G37:G41" si="6">G36+E37-F37</f>
        <v>2875</v>
      </c>
      <c r="H37" s="17"/>
      <c r="I37" s="17"/>
      <c r="J37" s="17"/>
      <c r="K37" s="17"/>
      <c r="L37" s="17"/>
    </row>
    <row r="38" ht="16.5" customHeight="1">
      <c r="B38" s="14">
        <v>45919.0</v>
      </c>
      <c r="C38" s="15"/>
      <c r="D38" s="160" t="s">
        <v>409</v>
      </c>
      <c r="E38" s="15"/>
      <c r="F38" s="17">
        <v>205.0</v>
      </c>
      <c r="G38" s="17">
        <f t="shared" si="6"/>
        <v>2670</v>
      </c>
      <c r="H38" s="17"/>
      <c r="I38" s="17"/>
      <c r="J38" s="17">
        <f t="shared" ref="J38:J40" si="7">G38/200</f>
        <v>13.35</v>
      </c>
      <c r="K38" s="17"/>
      <c r="L38" s="17"/>
    </row>
    <row r="39" ht="16.5" customHeight="1">
      <c r="B39" s="14">
        <v>45929.0</v>
      </c>
      <c r="C39" s="15"/>
      <c r="D39" s="15" t="s">
        <v>431</v>
      </c>
      <c r="E39" s="15"/>
      <c r="F39" s="17">
        <v>2.6</v>
      </c>
      <c r="G39" s="17">
        <f t="shared" si="6"/>
        <v>2667.4</v>
      </c>
      <c r="H39" s="17"/>
      <c r="I39" s="17"/>
      <c r="J39" s="17">
        <f t="shared" si="7"/>
        <v>13.337</v>
      </c>
      <c r="K39" s="17"/>
      <c r="L39" s="17"/>
    </row>
    <row r="40" ht="16.5" customHeight="1">
      <c r="B40" s="14">
        <v>45930.0</v>
      </c>
      <c r="C40" s="15"/>
      <c r="D40" s="160" t="s">
        <v>409</v>
      </c>
      <c r="E40" s="15"/>
      <c r="F40" s="17">
        <v>450.0</v>
      </c>
      <c r="G40" s="17">
        <f t="shared" si="6"/>
        <v>2217.4</v>
      </c>
      <c r="H40" s="17"/>
      <c r="I40" s="17"/>
      <c r="J40" s="17">
        <f t="shared" si="7"/>
        <v>11.087</v>
      </c>
      <c r="K40" s="17"/>
      <c r="L40" s="17"/>
    </row>
    <row r="41" ht="16.5" customHeight="1">
      <c r="B41" s="14">
        <v>45950.0</v>
      </c>
      <c r="C41" s="15"/>
      <c r="D41" s="15" t="s">
        <v>431</v>
      </c>
      <c r="E41" s="15"/>
      <c r="F41" s="17">
        <v>4.0</v>
      </c>
      <c r="G41" s="17">
        <f t="shared" si="6"/>
        <v>2213.4</v>
      </c>
      <c r="H41" s="17"/>
      <c r="I41" s="17"/>
      <c r="J41" s="17"/>
      <c r="K41" s="17"/>
      <c r="L41" s="17"/>
    </row>
    <row r="42" ht="16.5" customHeight="1">
      <c r="B42" s="14">
        <v>45961.0</v>
      </c>
      <c r="C42" s="15" t="s">
        <v>14</v>
      </c>
      <c r="D42" s="17"/>
      <c r="E42" s="15"/>
      <c r="F42" s="17"/>
      <c r="G42" s="17">
        <v>2266.0</v>
      </c>
      <c r="H42" s="17"/>
      <c r="I42" s="17"/>
      <c r="J42" s="17"/>
      <c r="K42" s="17"/>
      <c r="L42" s="17"/>
    </row>
    <row r="43" ht="16.5" customHeight="1">
      <c r="B43" s="14">
        <v>45973.0</v>
      </c>
      <c r="C43" s="15"/>
      <c r="D43" s="15" t="s">
        <v>431</v>
      </c>
      <c r="E43" s="15"/>
      <c r="F43" s="17">
        <v>9.0</v>
      </c>
      <c r="G43" s="17">
        <f t="shared" ref="G43:G50" si="8">G42+E43-F43</f>
        <v>2257</v>
      </c>
      <c r="H43" s="17"/>
      <c r="I43" s="17"/>
      <c r="J43" s="17"/>
      <c r="K43" s="17"/>
      <c r="L43" s="17"/>
    </row>
    <row r="44" ht="16.5" customHeight="1">
      <c r="B44" s="14">
        <v>45978.0</v>
      </c>
      <c r="C44" s="15"/>
      <c r="D44" s="17" t="s">
        <v>496</v>
      </c>
      <c r="E44" s="15"/>
      <c r="F44" s="17">
        <v>29.1</v>
      </c>
      <c r="G44" s="17">
        <f t="shared" si="8"/>
        <v>2227.9</v>
      </c>
      <c r="H44" s="17"/>
      <c r="I44" s="17"/>
      <c r="J44" s="17"/>
      <c r="K44" s="17"/>
      <c r="L44" s="17"/>
    </row>
    <row r="45" ht="16.5" customHeight="1">
      <c r="B45" s="14">
        <v>45981.0</v>
      </c>
      <c r="C45" s="15"/>
      <c r="D45" s="15" t="s">
        <v>431</v>
      </c>
      <c r="E45" s="15"/>
      <c r="F45" s="17">
        <v>27.0</v>
      </c>
      <c r="G45" s="17">
        <f t="shared" si="8"/>
        <v>2200.9</v>
      </c>
      <c r="H45" s="17"/>
      <c r="I45" s="17"/>
      <c r="J45" s="17"/>
      <c r="K45" s="17"/>
      <c r="L45" s="17"/>
    </row>
    <row r="46" ht="16.5" customHeight="1">
      <c r="B46" s="14">
        <v>45985.0</v>
      </c>
      <c r="C46" s="15"/>
      <c r="D46" s="15" t="s">
        <v>431</v>
      </c>
      <c r="E46" s="15"/>
      <c r="F46" s="17">
        <v>54.0</v>
      </c>
      <c r="G46" s="17">
        <f t="shared" si="8"/>
        <v>2146.9</v>
      </c>
      <c r="H46" s="17"/>
      <c r="I46" s="17"/>
      <c r="J46" s="17"/>
      <c r="K46" s="17"/>
      <c r="L46" s="17"/>
    </row>
    <row r="47" ht="16.5" customHeight="1">
      <c r="B47" s="14">
        <v>45993.0</v>
      </c>
      <c r="C47" s="15"/>
      <c r="D47" s="17" t="s">
        <v>496</v>
      </c>
      <c r="E47" s="15"/>
      <c r="F47" s="17">
        <v>46.5</v>
      </c>
      <c r="G47" s="17">
        <f t="shared" si="8"/>
        <v>2100.4</v>
      </c>
      <c r="H47" s="17"/>
      <c r="I47" s="17"/>
      <c r="J47" s="17"/>
      <c r="K47" s="17"/>
      <c r="L47" s="17"/>
    </row>
    <row r="48" ht="16.5" customHeight="1">
      <c r="B48" s="14">
        <v>45993.0</v>
      </c>
      <c r="C48" s="15" t="s">
        <v>14</v>
      </c>
      <c r="D48" s="17"/>
      <c r="E48" s="15"/>
      <c r="F48" s="17"/>
      <c r="G48" s="17">
        <f t="shared" si="8"/>
        <v>2100.4</v>
      </c>
      <c r="H48" s="17"/>
      <c r="I48" s="17"/>
      <c r="J48" s="17"/>
      <c r="K48" s="17"/>
      <c r="L48" s="17"/>
    </row>
    <row r="49" ht="16.5" customHeight="1">
      <c r="B49" s="14">
        <v>46379.0</v>
      </c>
      <c r="C49" s="15"/>
      <c r="D49" s="17" t="s">
        <v>467</v>
      </c>
      <c r="E49" s="15"/>
      <c r="F49" s="17">
        <v>11.1</v>
      </c>
      <c r="G49" s="17">
        <f t="shared" si="8"/>
        <v>2089.3</v>
      </c>
      <c r="H49" s="17"/>
      <c r="I49" s="17"/>
      <c r="J49" s="17"/>
      <c r="K49" s="17"/>
      <c r="L49" s="17"/>
    </row>
    <row r="50" ht="16.5" customHeight="1">
      <c r="B50" s="14">
        <v>46024.0</v>
      </c>
      <c r="C50" s="15"/>
      <c r="D50" s="17" t="s">
        <v>496</v>
      </c>
      <c r="E50" s="15"/>
      <c r="F50" s="17">
        <v>81.5</v>
      </c>
      <c r="G50" s="17">
        <f t="shared" si="8"/>
        <v>2007.8</v>
      </c>
      <c r="H50" s="17"/>
      <c r="I50" s="17"/>
      <c r="J50" s="17"/>
      <c r="K50" s="17"/>
      <c r="L50" s="17"/>
    </row>
    <row r="51" ht="16.5" customHeight="1">
      <c r="B51" s="14">
        <v>46024.0</v>
      </c>
      <c r="C51" s="15" t="s">
        <v>14</v>
      </c>
      <c r="D51" s="17"/>
      <c r="E51" s="15"/>
      <c r="F51" s="17"/>
      <c r="G51" s="17">
        <v>1990.0</v>
      </c>
      <c r="H51" s="17"/>
      <c r="I51" s="17"/>
      <c r="J51" s="17"/>
      <c r="K51" s="17"/>
      <c r="L51" s="17"/>
    </row>
    <row r="52" ht="16.5" customHeight="1">
      <c r="B52" s="14">
        <v>46038.0</v>
      </c>
      <c r="C52" s="15"/>
      <c r="D52" s="17" t="s">
        <v>409</v>
      </c>
      <c r="E52" s="15"/>
      <c r="F52" s="17">
        <v>180.0</v>
      </c>
      <c r="G52" s="17">
        <f t="shared" ref="G52:G54" si="9">G51+E52-F52</f>
        <v>1810</v>
      </c>
      <c r="H52" s="17"/>
      <c r="I52" s="17"/>
      <c r="J52" s="17"/>
      <c r="K52" s="17"/>
      <c r="L52" s="17"/>
    </row>
    <row r="53" ht="16.5" customHeight="1">
      <c r="B53" s="14">
        <v>46038.0</v>
      </c>
      <c r="C53" s="15"/>
      <c r="D53" s="17" t="s">
        <v>431</v>
      </c>
      <c r="E53" s="15"/>
      <c r="F53" s="17">
        <v>18.2</v>
      </c>
      <c r="G53" s="17">
        <f t="shared" si="9"/>
        <v>1791.8</v>
      </c>
      <c r="H53" s="17"/>
      <c r="I53" s="17"/>
      <c r="J53" s="17"/>
      <c r="K53" s="17"/>
      <c r="L53" s="17"/>
    </row>
    <row r="54" ht="16.5" customHeight="1">
      <c r="B54" s="14">
        <v>46045.0</v>
      </c>
      <c r="C54" s="15"/>
      <c r="D54" s="17" t="s">
        <v>409</v>
      </c>
      <c r="E54" s="15"/>
      <c r="F54" s="17">
        <v>270.0</v>
      </c>
      <c r="G54" s="17">
        <f t="shared" si="9"/>
        <v>1521.8</v>
      </c>
      <c r="H54" s="17"/>
      <c r="I54" s="17"/>
      <c r="J54" s="17"/>
      <c r="K54" s="17"/>
      <c r="L54" s="17"/>
    </row>
    <row r="55" ht="16.5" customHeight="1">
      <c r="B55" s="14">
        <v>46052.0</v>
      </c>
      <c r="C55" s="15" t="s">
        <v>14</v>
      </c>
      <c r="D55" s="17"/>
      <c r="E55" s="15"/>
      <c r="F55" s="17"/>
      <c r="G55" s="17">
        <v>1520.0</v>
      </c>
      <c r="H55" s="17"/>
      <c r="I55" s="17"/>
      <c r="J55" s="17"/>
      <c r="K55" s="17"/>
      <c r="L55" s="17"/>
    </row>
    <row r="56" ht="16.5" customHeight="1">
      <c r="B56" s="14">
        <v>46078.0</v>
      </c>
      <c r="C56" s="15"/>
      <c r="D56" s="17" t="s">
        <v>599</v>
      </c>
      <c r="E56" s="15"/>
      <c r="F56" s="17">
        <v>2.1</v>
      </c>
      <c r="G56" s="17">
        <f t="shared" ref="G56:G74" si="10">G55+E56-F56</f>
        <v>1517.9</v>
      </c>
      <c r="H56" s="17"/>
      <c r="I56" s="17"/>
      <c r="J56" s="17"/>
      <c r="K56" s="17"/>
      <c r="L56" s="17"/>
    </row>
    <row r="57" ht="16.5" customHeight="1">
      <c r="B57" s="14">
        <v>46078.0</v>
      </c>
      <c r="C57" s="15"/>
      <c r="D57" s="15" t="s">
        <v>484</v>
      </c>
      <c r="E57" s="15"/>
      <c r="F57" s="17">
        <v>315.0</v>
      </c>
      <c r="G57" s="17">
        <f t="shared" si="10"/>
        <v>1202.9</v>
      </c>
      <c r="H57" s="17"/>
      <c r="I57" s="17"/>
      <c r="J57" s="17"/>
      <c r="K57" s="17"/>
      <c r="L57" s="17"/>
    </row>
    <row r="58" ht="16.5" customHeight="1">
      <c r="B58" s="14">
        <v>46079.0</v>
      </c>
      <c r="C58" s="15"/>
      <c r="D58" s="15" t="s">
        <v>489</v>
      </c>
      <c r="E58" s="15"/>
      <c r="F58" s="17">
        <v>135.0</v>
      </c>
      <c r="G58" s="17">
        <f t="shared" si="10"/>
        <v>1067.9</v>
      </c>
      <c r="H58" s="17"/>
      <c r="I58" s="17"/>
      <c r="J58" s="17"/>
      <c r="K58" s="17"/>
      <c r="L58" s="17"/>
    </row>
    <row r="59" ht="16.5" customHeight="1">
      <c r="B59" s="36">
        <v>46097.0</v>
      </c>
      <c r="C59" s="15"/>
      <c r="D59" s="41" t="s">
        <v>515</v>
      </c>
      <c r="E59" s="15"/>
      <c r="F59" s="42">
        <v>46.5</v>
      </c>
      <c r="G59" s="17">
        <f t="shared" si="10"/>
        <v>1021.4</v>
      </c>
      <c r="H59" s="17"/>
      <c r="I59" s="17"/>
      <c r="J59" s="17"/>
      <c r="K59" s="17"/>
      <c r="L59" s="17"/>
    </row>
    <row r="60" ht="16.5" customHeight="1">
      <c r="B60" s="36">
        <v>46097.0</v>
      </c>
      <c r="C60" s="15"/>
      <c r="D60" s="41" t="s">
        <v>495</v>
      </c>
      <c r="E60" s="15"/>
      <c r="F60" s="42">
        <v>2.5</v>
      </c>
      <c r="G60" s="17">
        <f t="shared" si="10"/>
        <v>1018.9</v>
      </c>
      <c r="H60" s="17"/>
      <c r="I60" s="17"/>
      <c r="J60" s="17"/>
      <c r="K60" s="17"/>
      <c r="L60" s="17"/>
    </row>
    <row r="61" ht="16.5" customHeight="1">
      <c r="B61" s="36">
        <v>46106.0</v>
      </c>
      <c r="C61" s="15"/>
      <c r="D61" s="41" t="s">
        <v>497</v>
      </c>
      <c r="E61" s="15"/>
      <c r="F61" s="42">
        <v>12.3</v>
      </c>
      <c r="G61" s="17">
        <f t="shared" si="10"/>
        <v>1006.6</v>
      </c>
      <c r="H61" s="17"/>
      <c r="I61" s="17"/>
      <c r="J61" s="17"/>
      <c r="K61" s="17"/>
      <c r="L61" s="17"/>
    </row>
    <row r="62" ht="16.5" customHeight="1">
      <c r="B62" s="36">
        <v>46114.0</v>
      </c>
      <c r="C62" s="15"/>
      <c r="D62" s="41" t="s">
        <v>515</v>
      </c>
      <c r="E62" s="15"/>
      <c r="F62" s="42">
        <v>46.5</v>
      </c>
      <c r="G62" s="17">
        <f t="shared" si="10"/>
        <v>960.1</v>
      </c>
      <c r="H62" s="17"/>
      <c r="I62" s="17"/>
      <c r="J62" s="17"/>
      <c r="K62" s="17"/>
      <c r="L62" s="17"/>
    </row>
    <row r="63" ht="16.5" customHeight="1">
      <c r="B63" s="36">
        <v>46114.0</v>
      </c>
      <c r="C63" s="15"/>
      <c r="D63" s="15" t="s">
        <v>489</v>
      </c>
      <c r="E63" s="15"/>
      <c r="F63" s="42">
        <v>135.0</v>
      </c>
      <c r="G63" s="17">
        <f t="shared" si="10"/>
        <v>825.1</v>
      </c>
      <c r="H63" s="17"/>
      <c r="I63" s="17"/>
      <c r="J63" s="17"/>
      <c r="K63" s="17"/>
      <c r="L63" s="17"/>
    </row>
    <row r="64" ht="16.5" customHeight="1">
      <c r="B64" s="36">
        <v>46126.0</v>
      </c>
      <c r="C64" s="15"/>
      <c r="D64" s="41" t="s">
        <v>484</v>
      </c>
      <c r="E64" s="15"/>
      <c r="F64" s="42">
        <v>315.0</v>
      </c>
      <c r="G64" s="17">
        <f t="shared" si="10"/>
        <v>510.1</v>
      </c>
      <c r="H64" s="17"/>
      <c r="I64" s="17"/>
      <c r="J64" s="17"/>
      <c r="K64" s="17"/>
      <c r="L64" s="17"/>
    </row>
    <row r="65" ht="16.5" customHeight="1">
      <c r="B65" s="36">
        <v>46136.0</v>
      </c>
      <c r="C65" s="15"/>
      <c r="D65" s="41" t="s">
        <v>516</v>
      </c>
      <c r="E65" s="15"/>
      <c r="F65" s="42">
        <v>45.0</v>
      </c>
      <c r="G65" s="17">
        <f t="shared" si="10"/>
        <v>465.1</v>
      </c>
      <c r="H65" s="17"/>
      <c r="I65" s="17"/>
      <c r="J65" s="17"/>
      <c r="K65" s="17"/>
      <c r="L65" s="17"/>
    </row>
    <row r="66" ht="16.5" customHeight="1">
      <c r="B66" s="36">
        <v>46148.0</v>
      </c>
      <c r="C66" s="15"/>
      <c r="D66" s="41" t="s">
        <v>517</v>
      </c>
      <c r="E66" s="15"/>
      <c r="F66" s="42">
        <v>50.0</v>
      </c>
      <c r="G66" s="17">
        <f t="shared" si="10"/>
        <v>415.1</v>
      </c>
      <c r="H66" s="17"/>
      <c r="I66" s="17"/>
      <c r="J66" s="17"/>
      <c r="K66" s="17"/>
      <c r="L66" s="17"/>
    </row>
    <row r="67" ht="16.5" customHeight="1">
      <c r="B67" s="36">
        <v>46163.0</v>
      </c>
      <c r="C67" s="15"/>
      <c r="D67" s="41" t="s">
        <v>518</v>
      </c>
      <c r="E67" s="15"/>
      <c r="F67" s="42">
        <v>45.0</v>
      </c>
      <c r="G67" s="17">
        <f t="shared" si="10"/>
        <v>370.1</v>
      </c>
      <c r="H67" s="17"/>
      <c r="I67" s="17"/>
      <c r="J67" s="17"/>
      <c r="K67" s="17"/>
      <c r="L67" s="17"/>
    </row>
    <row r="68" ht="16.5" customHeight="1">
      <c r="B68" s="36">
        <v>46168.0</v>
      </c>
      <c r="C68" s="15"/>
      <c r="D68" s="41" t="s">
        <v>600</v>
      </c>
      <c r="E68" s="15"/>
      <c r="F68" s="42">
        <v>6.0</v>
      </c>
      <c r="G68" s="17">
        <f t="shared" si="10"/>
        <v>364.1</v>
      </c>
      <c r="H68" s="17"/>
      <c r="I68" s="17"/>
      <c r="J68" s="17"/>
      <c r="K68" s="17"/>
      <c r="L68" s="17"/>
    </row>
    <row r="69" ht="16.5" customHeight="1">
      <c r="B69" s="36">
        <v>46170.0</v>
      </c>
      <c r="C69" s="15"/>
      <c r="D69" s="41" t="s">
        <v>519</v>
      </c>
      <c r="E69" s="15"/>
      <c r="F69" s="42">
        <v>90.0</v>
      </c>
      <c r="G69" s="17">
        <f t="shared" si="10"/>
        <v>274.1</v>
      </c>
      <c r="H69" s="17"/>
      <c r="I69" s="17"/>
      <c r="J69" s="17"/>
      <c r="K69" s="17"/>
      <c r="L69" s="17"/>
    </row>
    <row r="70" ht="16.5" customHeight="1">
      <c r="B70" s="36">
        <v>46189.0</v>
      </c>
      <c r="C70" s="15"/>
      <c r="D70" s="42" t="s">
        <v>601</v>
      </c>
      <c r="E70" s="15"/>
      <c r="F70" s="42">
        <v>54.0</v>
      </c>
      <c r="G70" s="17">
        <f t="shared" si="10"/>
        <v>220.1</v>
      </c>
      <c r="H70" s="17"/>
      <c r="I70" s="17"/>
      <c r="J70" s="17"/>
      <c r="K70" s="17"/>
      <c r="L70" s="17"/>
    </row>
    <row r="71" ht="16.5" customHeight="1">
      <c r="B71" s="36">
        <v>46195.0</v>
      </c>
      <c r="C71" s="15"/>
      <c r="D71" s="41" t="s">
        <v>602</v>
      </c>
      <c r="E71" s="15"/>
      <c r="F71" s="42">
        <v>36.0</v>
      </c>
      <c r="G71" s="17">
        <f t="shared" si="10"/>
        <v>184.1</v>
      </c>
      <c r="H71" s="17"/>
      <c r="I71" s="17"/>
      <c r="J71" s="17"/>
      <c r="K71" s="17"/>
      <c r="L71" s="17"/>
    </row>
    <row r="72" ht="16.5" customHeight="1">
      <c r="B72" s="36">
        <v>46196.0</v>
      </c>
      <c r="C72" s="15"/>
      <c r="D72" s="41" t="s">
        <v>520</v>
      </c>
      <c r="E72" s="15"/>
      <c r="F72" s="42">
        <v>46.5</v>
      </c>
      <c r="G72" s="17">
        <f t="shared" si="10"/>
        <v>137.6</v>
      </c>
      <c r="H72" s="17"/>
      <c r="I72" s="17"/>
      <c r="J72" s="17"/>
      <c r="K72" s="17"/>
      <c r="L72" s="17"/>
    </row>
    <row r="73" ht="16.5" customHeight="1">
      <c r="B73" s="36">
        <v>46246.0</v>
      </c>
      <c r="C73" s="15"/>
      <c r="D73" s="41" t="s">
        <v>510</v>
      </c>
      <c r="E73" s="15"/>
      <c r="F73" s="42">
        <v>4.0</v>
      </c>
      <c r="G73" s="17">
        <f t="shared" si="10"/>
        <v>133.6</v>
      </c>
      <c r="H73" s="17"/>
      <c r="I73" s="17"/>
      <c r="J73" s="17"/>
      <c r="K73" s="17"/>
      <c r="L73" s="17"/>
    </row>
    <row r="74" ht="16.5" customHeight="1">
      <c r="B74" s="36">
        <v>46260.0</v>
      </c>
      <c r="C74" s="15"/>
      <c r="D74" s="42" t="s">
        <v>512</v>
      </c>
      <c r="E74" s="15"/>
      <c r="F74" s="42">
        <v>4.5</v>
      </c>
      <c r="G74" s="17">
        <f t="shared" si="10"/>
        <v>129.1</v>
      </c>
      <c r="H74" s="17"/>
      <c r="I74" s="17"/>
      <c r="J74" s="17"/>
      <c r="K74" s="17"/>
      <c r="L74" s="17"/>
    </row>
    <row r="75" ht="16.5" customHeight="1">
      <c r="B75" s="14"/>
      <c r="C75" s="15"/>
      <c r="D75" s="17"/>
      <c r="E75" s="15"/>
      <c r="F75" s="17"/>
      <c r="G75" s="17"/>
      <c r="H75" s="17"/>
      <c r="I75" s="17"/>
      <c r="J75" s="17"/>
      <c r="K75" s="17"/>
      <c r="L75" s="17"/>
    </row>
    <row r="76" ht="16.5" customHeight="1">
      <c r="B76" s="14"/>
      <c r="C76" s="15"/>
      <c r="D76" s="17"/>
      <c r="E76" s="15"/>
      <c r="F76" s="17"/>
      <c r="G76" s="17"/>
      <c r="H76" s="17"/>
      <c r="I76" s="17"/>
      <c r="J76" s="17"/>
      <c r="K76" s="17"/>
      <c r="L76" s="17"/>
    </row>
    <row r="77" ht="16.5" customHeight="1">
      <c r="B77" s="14"/>
      <c r="C77" s="15"/>
      <c r="D77" s="17"/>
      <c r="E77" s="15"/>
      <c r="F77" s="17"/>
      <c r="G77" s="17"/>
      <c r="H77" s="17"/>
      <c r="I77" s="17"/>
      <c r="J77" s="17"/>
      <c r="K77" s="17"/>
      <c r="L77" s="17"/>
    </row>
    <row r="78" ht="16.5" customHeight="1">
      <c r="B78" s="14"/>
      <c r="C78" s="15"/>
      <c r="D78" s="17"/>
      <c r="E78" s="15"/>
      <c r="F78" s="17"/>
      <c r="G78" s="17"/>
      <c r="H78" s="17"/>
      <c r="I78" s="17"/>
      <c r="J78" s="17"/>
      <c r="K78" s="17"/>
      <c r="L78" s="17"/>
    </row>
    <row r="79" ht="16.5" customHeight="1">
      <c r="B79" s="14"/>
      <c r="C79" s="15"/>
      <c r="D79" s="17"/>
      <c r="E79" s="15"/>
      <c r="F79" s="17"/>
      <c r="G79" s="17"/>
      <c r="H79" s="17"/>
      <c r="I79" s="17"/>
      <c r="J79" s="17"/>
      <c r="K79" s="17"/>
      <c r="L79" s="17"/>
    </row>
    <row r="80" ht="16.5" customHeight="1">
      <c r="B80" s="14"/>
      <c r="C80" s="15"/>
      <c r="D80" s="17"/>
      <c r="E80" s="15"/>
      <c r="F80" s="17"/>
      <c r="G80" s="17"/>
      <c r="H80" s="17"/>
      <c r="I80" s="17"/>
      <c r="J80" s="17"/>
      <c r="K80" s="17"/>
      <c r="L80" s="17"/>
    </row>
    <row r="81" ht="16.5" customHeight="1">
      <c r="B81" s="14"/>
      <c r="C81" s="15"/>
      <c r="D81" s="17"/>
      <c r="E81" s="15"/>
      <c r="F81" s="17"/>
      <c r="G81" s="17"/>
      <c r="H81" s="17"/>
      <c r="I81" s="17"/>
      <c r="J81" s="17"/>
      <c r="K81" s="17"/>
      <c r="L81" s="17"/>
    </row>
    <row r="82" ht="16.5" customHeight="1">
      <c r="B82" s="14"/>
      <c r="C82" s="15"/>
      <c r="D82" s="17"/>
      <c r="E82" s="15"/>
      <c r="F82" s="17"/>
      <c r="G82" s="17"/>
      <c r="H82" s="17"/>
      <c r="I82" s="17"/>
      <c r="J82" s="17"/>
      <c r="K82" s="17"/>
      <c r="L82" s="17"/>
    </row>
    <row r="83" ht="16.5" customHeight="1">
      <c r="B83" s="14"/>
      <c r="C83" s="15"/>
      <c r="D83" s="17"/>
      <c r="E83" s="15"/>
      <c r="F83" s="17"/>
      <c r="G83" s="17"/>
      <c r="H83" s="17"/>
      <c r="I83" s="17"/>
      <c r="J83" s="17"/>
      <c r="K83" s="17"/>
      <c r="L83" s="17"/>
    </row>
    <row r="84" ht="16.5" customHeight="1">
      <c r="B84" s="14"/>
      <c r="C84" s="15"/>
      <c r="D84" s="17"/>
      <c r="E84" s="15"/>
      <c r="F84" s="17"/>
      <c r="G84" s="17"/>
      <c r="H84" s="17"/>
      <c r="I84" s="17"/>
      <c r="J84" s="17"/>
      <c r="K84" s="17"/>
      <c r="L84" s="17"/>
    </row>
    <row r="85" ht="16.5" customHeight="1">
      <c r="B85" s="14"/>
      <c r="C85" s="15"/>
      <c r="D85" s="17"/>
      <c r="E85" s="15"/>
      <c r="F85" s="17"/>
      <c r="G85" s="17"/>
      <c r="H85" s="17"/>
      <c r="I85" s="17"/>
      <c r="J85" s="17"/>
      <c r="K85" s="17"/>
      <c r="L85" s="17"/>
    </row>
    <row r="86" ht="16.5" customHeight="1">
      <c r="B86" s="14"/>
      <c r="C86" s="15"/>
      <c r="D86" s="17"/>
      <c r="E86" s="15"/>
      <c r="F86" s="17"/>
      <c r="G86" s="17"/>
      <c r="H86" s="17"/>
      <c r="I86" s="17"/>
      <c r="J86" s="17"/>
      <c r="K86" s="17"/>
      <c r="L86" s="17"/>
    </row>
    <row r="87" ht="16.5" customHeight="1">
      <c r="B87" s="14"/>
      <c r="C87" s="15"/>
      <c r="D87" s="17"/>
      <c r="E87" s="15"/>
      <c r="F87" s="17"/>
      <c r="G87" s="17"/>
      <c r="H87" s="17"/>
      <c r="I87" s="17"/>
      <c r="J87" s="17"/>
      <c r="K87" s="17"/>
      <c r="L87" s="17"/>
    </row>
    <row r="88" ht="16.5" customHeight="1">
      <c r="B88" s="14"/>
      <c r="C88" s="15"/>
      <c r="D88" s="17"/>
      <c r="E88" s="15"/>
      <c r="F88" s="17"/>
      <c r="G88" s="17"/>
      <c r="H88" s="17"/>
      <c r="I88" s="17"/>
      <c r="J88" s="17"/>
      <c r="K88" s="17"/>
      <c r="L88" s="17"/>
    </row>
    <row r="89" ht="16.5" customHeight="1">
      <c r="B89" s="14"/>
      <c r="C89" s="15"/>
      <c r="D89" s="17"/>
      <c r="E89" s="15"/>
      <c r="F89" s="17"/>
      <c r="G89" s="17"/>
      <c r="H89" s="17"/>
      <c r="I89" s="17"/>
      <c r="J89" s="17"/>
      <c r="K89" s="17"/>
      <c r="L89" s="17"/>
    </row>
    <row r="90" ht="16.5" customHeight="1">
      <c r="B90" s="14"/>
      <c r="C90" s="15"/>
      <c r="D90" s="17"/>
      <c r="E90" s="15"/>
      <c r="F90" s="17"/>
      <c r="G90" s="17"/>
      <c r="H90" s="17"/>
      <c r="I90" s="17"/>
      <c r="J90" s="17"/>
      <c r="K90" s="17"/>
      <c r="L90" s="17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  <row r="1001" ht="16.5" customHeight="1">
      <c r="B1001" s="1"/>
      <c r="C1001" s="2"/>
      <c r="E1001" s="2"/>
      <c r="G1001" s="3"/>
      <c r="H1001" s="3"/>
      <c r="I1001" s="3"/>
    </row>
    <row r="1002" ht="16.5" customHeight="1">
      <c r="B1002" s="1"/>
      <c r="C1002" s="2"/>
      <c r="E1002" s="2"/>
      <c r="G1002" s="3"/>
      <c r="H1002" s="3"/>
      <c r="I1002" s="3"/>
    </row>
    <row r="1003" ht="16.5" customHeight="1">
      <c r="B1003" s="1"/>
      <c r="C1003" s="2"/>
      <c r="E1003" s="2"/>
      <c r="G1003" s="3"/>
      <c r="H1003" s="3"/>
      <c r="I1003" s="3"/>
    </row>
    <row r="1004" ht="16.5" customHeight="1">
      <c r="B1004" s="1"/>
      <c r="C1004" s="2"/>
      <c r="E1004" s="2"/>
      <c r="G1004" s="3"/>
      <c r="H1004" s="3"/>
      <c r="I1004" s="3"/>
    </row>
    <row r="1005" ht="16.5" customHeight="1">
      <c r="B1005" s="1"/>
      <c r="C1005" s="2"/>
      <c r="E1005" s="2"/>
      <c r="G1005" s="3"/>
      <c r="H1005" s="3"/>
      <c r="I1005" s="3"/>
    </row>
    <row r="1006" ht="16.5" customHeight="1">
      <c r="B1006" s="1"/>
      <c r="C1006" s="2"/>
      <c r="E1006" s="2"/>
      <c r="G1006" s="3"/>
      <c r="H1006" s="3"/>
      <c r="I1006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21.86"/>
    <col customWidth="1" min="5" max="5" width="9.0"/>
    <col customWidth="1" min="6" max="6" width="8.71"/>
    <col customWidth="1" min="7" max="9" width="9.0"/>
    <col customWidth="1" min="10" max="10" width="8.71"/>
    <col customWidth="1" min="11" max="11" width="9.86"/>
    <col customWidth="1" min="12" max="12" width="10.57"/>
    <col customWidth="1" min="13" max="13" width="8.71"/>
    <col customWidth="1" min="14" max="14" width="13.29"/>
    <col customWidth="1" min="15" max="26" width="8.71"/>
  </cols>
  <sheetData>
    <row r="1" ht="5.25" customHeight="1">
      <c r="B1" s="1"/>
      <c r="C1" s="2"/>
      <c r="E1" s="2"/>
      <c r="G1" s="3"/>
      <c r="H1" s="3"/>
      <c r="I1" s="153"/>
    </row>
    <row r="2" ht="35.25" customHeight="1">
      <c r="B2" s="5" t="s">
        <v>581</v>
      </c>
      <c r="I2" s="154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55" t="s">
        <v>11</v>
      </c>
      <c r="J3" s="11" t="s">
        <v>12</v>
      </c>
      <c r="K3" s="12" t="s">
        <v>13</v>
      </c>
      <c r="L3" s="13"/>
      <c r="O3" s="20" t="s">
        <v>62</v>
      </c>
      <c r="P3" s="20" t="s">
        <v>583</v>
      </c>
      <c r="Q3" s="20" t="s">
        <v>584</v>
      </c>
    </row>
    <row r="4" ht="16.5" customHeight="1">
      <c r="B4" s="14">
        <v>45954.0</v>
      </c>
      <c r="C4" s="15" t="s">
        <v>585</v>
      </c>
      <c r="D4" s="15"/>
      <c r="E4" s="73">
        <v>8000.0</v>
      </c>
      <c r="F4" s="15"/>
      <c r="G4" s="17">
        <v>8000.0</v>
      </c>
      <c r="H4" s="17">
        <v>7800.0</v>
      </c>
      <c r="I4" s="156">
        <v>0.99</v>
      </c>
      <c r="J4" s="17" t="s">
        <v>311</v>
      </c>
      <c r="K4" s="17">
        <v>9800.0</v>
      </c>
      <c r="L4" s="17" t="s">
        <v>586</v>
      </c>
      <c r="N4" s="157" t="s">
        <v>587</v>
      </c>
      <c r="O4" s="20" t="s">
        <v>311</v>
      </c>
    </row>
    <row r="5" ht="16.5" customHeight="1">
      <c r="B5" s="14">
        <v>46036.0</v>
      </c>
      <c r="C5" s="15"/>
      <c r="D5" s="15" t="s">
        <v>535</v>
      </c>
      <c r="E5" s="15"/>
      <c r="F5" s="15">
        <v>64.0</v>
      </c>
      <c r="G5" s="17">
        <f t="shared" ref="G5:G8" si="1">G4+E5-F5</f>
        <v>7936</v>
      </c>
      <c r="H5" s="17"/>
      <c r="I5" s="158"/>
      <c r="J5" s="17"/>
      <c r="K5" s="17" t="s">
        <v>589</v>
      </c>
      <c r="L5" s="17" t="s">
        <v>529</v>
      </c>
      <c r="N5" s="142" t="s">
        <v>590</v>
      </c>
      <c r="P5" s="20" t="s">
        <v>542</v>
      </c>
      <c r="Q5" s="20" t="s">
        <v>591</v>
      </c>
    </row>
    <row r="6" ht="16.5" customHeight="1">
      <c r="B6" s="36">
        <v>46184.0</v>
      </c>
      <c r="C6" s="15"/>
      <c r="D6" s="41" t="s">
        <v>124</v>
      </c>
      <c r="E6" s="15"/>
      <c r="F6" s="41">
        <v>90.0</v>
      </c>
      <c r="G6" s="17">
        <f t="shared" si="1"/>
        <v>7846</v>
      </c>
      <c r="H6" s="17"/>
      <c r="I6" s="158"/>
      <c r="J6" s="17"/>
      <c r="K6" s="159" t="s">
        <v>592</v>
      </c>
      <c r="L6" s="17"/>
      <c r="N6" s="3"/>
    </row>
    <row r="7" ht="16.5" customHeight="1">
      <c r="B7" s="36">
        <v>46260.0</v>
      </c>
      <c r="C7" s="15"/>
      <c r="D7" s="41" t="s">
        <v>125</v>
      </c>
      <c r="E7" s="15"/>
      <c r="F7" s="41">
        <v>45.0</v>
      </c>
      <c r="G7" s="17">
        <f t="shared" si="1"/>
        <v>7801</v>
      </c>
      <c r="H7" s="17"/>
      <c r="I7" s="158"/>
      <c r="J7" s="17"/>
      <c r="K7" s="42" t="s">
        <v>593</v>
      </c>
      <c r="L7" s="17"/>
    </row>
    <row r="8" ht="16.5" customHeight="1">
      <c r="B8" s="36">
        <v>46279.0</v>
      </c>
      <c r="C8" s="15"/>
      <c r="D8" s="41" t="s">
        <v>125</v>
      </c>
      <c r="E8" s="15"/>
      <c r="F8" s="41">
        <v>45.0</v>
      </c>
      <c r="G8" s="17">
        <f t="shared" si="1"/>
        <v>7756</v>
      </c>
      <c r="H8" s="17"/>
      <c r="I8" s="158"/>
      <c r="J8" s="17"/>
      <c r="K8" s="17"/>
      <c r="L8" s="17"/>
    </row>
    <row r="9" ht="16.5" customHeight="1">
      <c r="B9" s="14"/>
      <c r="C9" s="15"/>
      <c r="D9" s="15"/>
      <c r="E9" s="15"/>
      <c r="F9" s="15"/>
      <c r="G9" s="17"/>
      <c r="H9" s="17"/>
      <c r="I9" s="158"/>
      <c r="J9" s="17"/>
      <c r="K9" s="17"/>
      <c r="L9" s="17"/>
    </row>
    <row r="10" ht="16.5" customHeight="1">
      <c r="B10" s="14"/>
      <c r="C10" s="15"/>
      <c r="D10" s="15"/>
      <c r="E10" s="15"/>
      <c r="F10" s="15"/>
      <c r="G10" s="17"/>
      <c r="H10" s="17"/>
      <c r="I10" s="158"/>
      <c r="J10" s="17"/>
      <c r="K10" s="17"/>
      <c r="L10" s="17"/>
    </row>
    <row r="11" ht="16.5" customHeight="1">
      <c r="B11" s="14"/>
      <c r="C11" s="15"/>
      <c r="D11" s="15"/>
      <c r="E11" s="15"/>
      <c r="F11" s="15"/>
      <c r="G11" s="17"/>
      <c r="H11" s="17"/>
      <c r="I11" s="158"/>
      <c r="J11" s="17"/>
      <c r="K11" s="17"/>
      <c r="L11" s="17"/>
    </row>
    <row r="12" ht="16.5" customHeight="1">
      <c r="B12" s="14"/>
      <c r="C12" s="15"/>
      <c r="D12" s="15"/>
      <c r="E12" s="15"/>
      <c r="F12" s="15"/>
      <c r="G12" s="17"/>
      <c r="H12" s="17"/>
      <c r="I12" s="158"/>
      <c r="J12" s="17"/>
      <c r="K12" s="17"/>
      <c r="L12" s="17"/>
    </row>
    <row r="13" ht="16.5" customHeight="1">
      <c r="B13" s="14"/>
      <c r="C13" s="15"/>
      <c r="D13" s="15"/>
      <c r="E13" s="15"/>
      <c r="F13" s="15"/>
      <c r="G13" s="17"/>
      <c r="H13" s="17"/>
      <c r="I13" s="158"/>
      <c r="J13" s="17"/>
      <c r="K13" s="17"/>
      <c r="L13" s="17"/>
    </row>
    <row r="14" ht="16.5" customHeight="1">
      <c r="B14" s="14"/>
      <c r="C14" s="15"/>
      <c r="D14" s="15"/>
      <c r="E14" s="15"/>
      <c r="F14" s="15"/>
      <c r="G14" s="17"/>
      <c r="H14" s="17"/>
      <c r="I14" s="158"/>
      <c r="J14" s="17"/>
      <c r="K14" s="17"/>
      <c r="L14" s="17"/>
    </row>
    <row r="15" ht="16.5" customHeight="1">
      <c r="B15" s="14"/>
      <c r="C15" s="15"/>
      <c r="D15" s="15"/>
      <c r="E15" s="15"/>
      <c r="F15" s="15"/>
      <c r="G15" s="17"/>
      <c r="H15" s="17"/>
      <c r="I15" s="158"/>
      <c r="J15" s="17"/>
      <c r="K15" s="17"/>
      <c r="L15" s="17"/>
    </row>
    <row r="16" ht="16.5" customHeight="1">
      <c r="B16" s="14"/>
      <c r="C16" s="15"/>
      <c r="D16" s="15"/>
      <c r="E16" s="15"/>
      <c r="F16" s="15"/>
      <c r="G16" s="17"/>
      <c r="H16" s="17"/>
      <c r="I16" s="158"/>
      <c r="J16" s="17"/>
      <c r="K16" s="17"/>
      <c r="L16" s="17"/>
    </row>
    <row r="17" ht="16.5" customHeight="1">
      <c r="B17" s="14"/>
      <c r="C17" s="15"/>
      <c r="D17" s="15"/>
      <c r="E17" s="15"/>
      <c r="F17" s="15"/>
      <c r="G17" s="17"/>
      <c r="H17" s="17"/>
      <c r="I17" s="158"/>
      <c r="J17" s="17"/>
      <c r="K17" s="17"/>
      <c r="L17" s="17"/>
    </row>
    <row r="18" ht="16.5" customHeight="1">
      <c r="B18" s="14"/>
      <c r="C18" s="15"/>
      <c r="D18" s="15"/>
      <c r="E18" s="15"/>
      <c r="F18" s="15"/>
      <c r="G18" s="17"/>
      <c r="H18" s="17"/>
      <c r="I18" s="158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7"/>
      <c r="H19" s="17"/>
      <c r="I19" s="158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7"/>
      <c r="H20" s="17"/>
      <c r="I20" s="158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7"/>
      <c r="H21" s="17"/>
      <c r="I21" s="158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7"/>
      <c r="H22" s="17"/>
      <c r="I22" s="158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7"/>
      <c r="H23" s="17"/>
      <c r="I23" s="158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7"/>
      <c r="H24" s="17"/>
      <c r="I24" s="158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7"/>
      <c r="H25" s="17"/>
      <c r="I25" s="158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58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58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58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58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58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58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58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7"/>
      <c r="I33" s="158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7"/>
      <c r="H34" s="17"/>
      <c r="I34" s="158"/>
      <c r="J34" s="17"/>
      <c r="K34" s="17"/>
      <c r="L34" s="17"/>
    </row>
    <row r="35" ht="16.5" customHeight="1">
      <c r="B35" s="14"/>
      <c r="C35" s="15"/>
      <c r="D35" s="15"/>
      <c r="E35" s="15"/>
      <c r="F35" s="17"/>
      <c r="G35" s="17"/>
      <c r="H35" s="17"/>
      <c r="I35" s="158"/>
      <c r="J35" s="17"/>
      <c r="K35" s="17"/>
      <c r="L35" s="17"/>
    </row>
    <row r="36" ht="16.5" customHeight="1">
      <c r="B36" s="14"/>
      <c r="C36" s="15"/>
      <c r="D36" s="15"/>
      <c r="E36" s="15"/>
      <c r="F36" s="17"/>
      <c r="G36" s="17"/>
      <c r="H36" s="17"/>
      <c r="I36" s="158"/>
      <c r="J36" s="17"/>
      <c r="K36" s="17"/>
      <c r="L36" s="17"/>
    </row>
    <row r="37" ht="16.5" customHeight="1">
      <c r="B37" s="14"/>
      <c r="C37" s="15"/>
      <c r="D37" s="160"/>
      <c r="E37" s="15"/>
      <c r="F37" s="17"/>
      <c r="G37" s="17"/>
      <c r="H37" s="17"/>
      <c r="I37" s="158"/>
      <c r="J37" s="17"/>
      <c r="K37" s="17"/>
      <c r="L37" s="17"/>
    </row>
    <row r="38" ht="16.5" customHeight="1">
      <c r="B38" s="14"/>
      <c r="C38" s="15"/>
      <c r="D38" s="160"/>
      <c r="E38" s="15"/>
      <c r="F38" s="17"/>
      <c r="G38" s="17"/>
      <c r="H38" s="17"/>
      <c r="I38" s="158"/>
      <c r="J38" s="17"/>
      <c r="K38" s="17"/>
      <c r="L38" s="17"/>
    </row>
    <row r="39" ht="16.5" customHeight="1">
      <c r="B39" s="14"/>
      <c r="C39" s="15"/>
      <c r="D39" s="15"/>
      <c r="E39" s="15"/>
      <c r="F39" s="17"/>
      <c r="G39" s="17"/>
      <c r="H39" s="17"/>
      <c r="I39" s="158"/>
      <c r="J39" s="17"/>
      <c r="K39" s="17"/>
      <c r="L39" s="17"/>
    </row>
    <row r="40" ht="16.5" customHeight="1">
      <c r="B40" s="14"/>
      <c r="C40" s="15"/>
      <c r="D40" s="160"/>
      <c r="E40" s="15"/>
      <c r="F40" s="17"/>
      <c r="G40" s="17"/>
      <c r="H40" s="17"/>
      <c r="I40" s="158"/>
      <c r="J40" s="17"/>
      <c r="K40" s="17"/>
      <c r="L40" s="17"/>
    </row>
    <row r="41" ht="16.5" customHeight="1">
      <c r="B41" s="14"/>
      <c r="C41" s="15"/>
      <c r="D41" s="15"/>
      <c r="E41" s="15"/>
      <c r="F41" s="17"/>
      <c r="G41" s="17"/>
      <c r="H41" s="17"/>
      <c r="I41" s="158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58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58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58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58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58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58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58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58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58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58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58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58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58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58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58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58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58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58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58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58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58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58"/>
      <c r="J63" s="17"/>
      <c r="K63" s="17"/>
      <c r="L63" s="17"/>
    </row>
    <row r="64" ht="16.5" customHeight="1">
      <c r="B64" s="14"/>
      <c r="C64" s="15"/>
      <c r="D64" s="17"/>
      <c r="E64" s="15"/>
      <c r="F64" s="17"/>
      <c r="G64" s="17"/>
      <c r="H64" s="17"/>
      <c r="I64" s="158"/>
      <c r="J64" s="17"/>
      <c r="K64" s="17"/>
      <c r="L64" s="17"/>
    </row>
    <row r="65" ht="16.5" customHeight="1">
      <c r="B65" s="1"/>
      <c r="C65" s="2"/>
      <c r="E65" s="2"/>
      <c r="G65" s="3"/>
      <c r="H65" s="3"/>
      <c r="I65" s="153"/>
    </row>
    <row r="66" ht="16.5" customHeight="1">
      <c r="B66" s="1"/>
      <c r="C66" s="2"/>
      <c r="E66" s="2"/>
      <c r="G66" s="3"/>
      <c r="H66" s="3"/>
      <c r="I66" s="153"/>
    </row>
    <row r="67" ht="16.5" customHeight="1">
      <c r="B67" s="1"/>
      <c r="C67" s="2"/>
      <c r="E67" s="2"/>
      <c r="G67" s="3"/>
      <c r="H67" s="3"/>
      <c r="I67" s="153"/>
    </row>
    <row r="68" ht="16.5" customHeight="1">
      <c r="B68" s="1"/>
      <c r="C68" s="2"/>
      <c r="E68" s="2"/>
      <c r="G68" s="3"/>
      <c r="H68" s="3"/>
      <c r="I68" s="153"/>
    </row>
    <row r="69" ht="16.5" customHeight="1">
      <c r="B69" s="1"/>
      <c r="C69" s="2"/>
      <c r="E69" s="2"/>
      <c r="G69" s="3"/>
      <c r="H69" s="3"/>
      <c r="I69" s="153"/>
    </row>
    <row r="70" ht="16.5" customHeight="1">
      <c r="B70" s="1"/>
      <c r="C70" s="2"/>
      <c r="E70" s="2"/>
      <c r="G70" s="3"/>
      <c r="H70" s="3"/>
      <c r="I70" s="153"/>
    </row>
    <row r="71" ht="16.5" customHeight="1">
      <c r="B71" s="1"/>
      <c r="C71" s="2"/>
      <c r="E71" s="2"/>
      <c r="G71" s="3"/>
      <c r="H71" s="3"/>
      <c r="I71" s="153"/>
    </row>
    <row r="72" ht="16.5" customHeight="1">
      <c r="B72" s="1"/>
      <c r="C72" s="2"/>
      <c r="E72" s="2"/>
      <c r="G72" s="3"/>
      <c r="H72" s="3"/>
      <c r="I72" s="153"/>
    </row>
    <row r="73" ht="16.5" customHeight="1">
      <c r="B73" s="1"/>
      <c r="C73" s="2"/>
      <c r="E73" s="2"/>
      <c r="G73" s="3"/>
      <c r="H73" s="3"/>
      <c r="I73" s="153"/>
    </row>
    <row r="74" ht="16.5" customHeight="1">
      <c r="B74" s="1"/>
      <c r="C74" s="2"/>
      <c r="E74" s="2"/>
      <c r="G74" s="3"/>
      <c r="H74" s="3"/>
      <c r="I74" s="153"/>
    </row>
    <row r="75" ht="16.5" customHeight="1">
      <c r="B75" s="1"/>
      <c r="C75" s="2"/>
      <c r="E75" s="2"/>
      <c r="G75" s="3"/>
      <c r="H75" s="3"/>
      <c r="I75" s="153"/>
    </row>
    <row r="76" ht="16.5" customHeight="1">
      <c r="B76" s="1"/>
      <c r="C76" s="2"/>
      <c r="E76" s="2"/>
      <c r="G76" s="3"/>
      <c r="H76" s="3"/>
      <c r="I76" s="153"/>
    </row>
    <row r="77" ht="16.5" customHeight="1">
      <c r="B77" s="1"/>
      <c r="C77" s="2"/>
      <c r="E77" s="2"/>
      <c r="G77" s="3"/>
      <c r="H77" s="3"/>
      <c r="I77" s="153"/>
    </row>
    <row r="78" ht="16.5" customHeight="1">
      <c r="B78" s="1"/>
      <c r="C78" s="2"/>
      <c r="E78" s="2"/>
      <c r="G78" s="3"/>
      <c r="H78" s="3"/>
      <c r="I78" s="153"/>
    </row>
    <row r="79" ht="16.5" customHeight="1">
      <c r="B79" s="1"/>
      <c r="C79" s="2"/>
      <c r="E79" s="2"/>
      <c r="G79" s="3"/>
      <c r="H79" s="3"/>
      <c r="I79" s="153"/>
    </row>
    <row r="80" ht="16.5" customHeight="1">
      <c r="B80" s="1"/>
      <c r="C80" s="2"/>
      <c r="E80" s="2"/>
      <c r="G80" s="3"/>
      <c r="H80" s="3"/>
      <c r="I80" s="153"/>
    </row>
    <row r="81" ht="16.5" customHeight="1">
      <c r="B81" s="1"/>
      <c r="C81" s="2"/>
      <c r="E81" s="2"/>
      <c r="G81" s="3"/>
      <c r="H81" s="3"/>
      <c r="I81" s="153"/>
    </row>
    <row r="82" ht="16.5" customHeight="1">
      <c r="B82" s="1"/>
      <c r="C82" s="2"/>
      <c r="E82" s="2"/>
      <c r="G82" s="3"/>
      <c r="H82" s="3"/>
      <c r="I82" s="153"/>
    </row>
    <row r="83" ht="16.5" customHeight="1">
      <c r="B83" s="1"/>
      <c r="C83" s="2"/>
      <c r="E83" s="2"/>
      <c r="G83" s="3"/>
      <c r="H83" s="3"/>
      <c r="I83" s="153"/>
    </row>
    <row r="84" ht="16.5" customHeight="1">
      <c r="B84" s="1"/>
      <c r="C84" s="2"/>
      <c r="E84" s="2"/>
      <c r="G84" s="3"/>
      <c r="H84" s="3"/>
      <c r="I84" s="153"/>
    </row>
    <row r="85" ht="16.5" customHeight="1">
      <c r="B85" s="1"/>
      <c r="C85" s="2"/>
      <c r="E85" s="2"/>
      <c r="G85" s="3"/>
      <c r="H85" s="3"/>
      <c r="I85" s="153"/>
    </row>
    <row r="86" ht="16.5" customHeight="1">
      <c r="B86" s="1"/>
      <c r="C86" s="2"/>
      <c r="E86" s="2"/>
      <c r="G86" s="3"/>
      <c r="H86" s="3"/>
      <c r="I86" s="153"/>
    </row>
    <row r="87" ht="16.5" customHeight="1">
      <c r="B87" s="1"/>
      <c r="C87" s="2"/>
      <c r="E87" s="2"/>
      <c r="G87" s="3"/>
      <c r="H87" s="3"/>
      <c r="I87" s="153"/>
    </row>
    <row r="88" ht="16.5" customHeight="1">
      <c r="B88" s="1"/>
      <c r="C88" s="2"/>
      <c r="E88" s="2"/>
      <c r="G88" s="3"/>
      <c r="H88" s="3"/>
      <c r="I88" s="153"/>
    </row>
    <row r="89" ht="16.5" customHeight="1">
      <c r="B89" s="1"/>
      <c r="C89" s="2"/>
      <c r="E89" s="2"/>
      <c r="G89" s="3"/>
      <c r="H89" s="3"/>
      <c r="I89" s="153"/>
    </row>
    <row r="90" ht="16.5" customHeight="1">
      <c r="B90" s="1"/>
      <c r="C90" s="2"/>
      <c r="E90" s="2"/>
      <c r="G90" s="3"/>
      <c r="H90" s="3"/>
      <c r="I90" s="153"/>
    </row>
    <row r="91" ht="16.5" customHeight="1">
      <c r="B91" s="1"/>
      <c r="C91" s="2"/>
      <c r="E91" s="2"/>
      <c r="G91" s="3"/>
      <c r="H91" s="3"/>
      <c r="I91" s="153"/>
    </row>
    <row r="92" ht="16.5" customHeight="1">
      <c r="B92" s="1"/>
      <c r="C92" s="2"/>
      <c r="E92" s="2"/>
      <c r="G92" s="3"/>
      <c r="H92" s="3"/>
      <c r="I92" s="153"/>
    </row>
    <row r="93" ht="16.5" customHeight="1">
      <c r="B93" s="1"/>
      <c r="C93" s="2"/>
      <c r="E93" s="2"/>
      <c r="G93" s="3"/>
      <c r="H93" s="3"/>
      <c r="I93" s="153"/>
    </row>
    <row r="94" ht="16.5" customHeight="1">
      <c r="B94" s="1"/>
      <c r="C94" s="2"/>
      <c r="E94" s="2"/>
      <c r="G94" s="3"/>
      <c r="H94" s="3"/>
      <c r="I94" s="153"/>
    </row>
    <row r="95" ht="16.5" customHeight="1">
      <c r="B95" s="1"/>
      <c r="C95" s="2"/>
      <c r="E95" s="2"/>
      <c r="G95" s="3"/>
      <c r="H95" s="3"/>
      <c r="I95" s="153"/>
    </row>
    <row r="96" ht="16.5" customHeight="1">
      <c r="B96" s="1"/>
      <c r="C96" s="2"/>
      <c r="E96" s="2"/>
      <c r="G96" s="3"/>
      <c r="H96" s="3"/>
      <c r="I96" s="153"/>
    </row>
    <row r="97" ht="16.5" customHeight="1">
      <c r="B97" s="1"/>
      <c r="C97" s="2"/>
      <c r="E97" s="2"/>
      <c r="G97" s="3"/>
      <c r="H97" s="3"/>
      <c r="I97" s="153"/>
    </row>
    <row r="98" ht="16.5" customHeight="1">
      <c r="B98" s="1"/>
      <c r="C98" s="2"/>
      <c r="E98" s="2"/>
      <c r="G98" s="3"/>
      <c r="H98" s="3"/>
      <c r="I98" s="153"/>
    </row>
    <row r="99" ht="16.5" customHeight="1">
      <c r="B99" s="1"/>
      <c r="C99" s="2"/>
      <c r="E99" s="2"/>
      <c r="G99" s="3"/>
      <c r="H99" s="3"/>
      <c r="I99" s="153"/>
    </row>
    <row r="100" ht="16.5" customHeight="1">
      <c r="B100" s="1"/>
      <c r="C100" s="2"/>
      <c r="E100" s="2"/>
      <c r="G100" s="3"/>
      <c r="H100" s="3"/>
      <c r="I100" s="153"/>
    </row>
    <row r="101" ht="16.5" customHeight="1">
      <c r="B101" s="1"/>
      <c r="C101" s="2"/>
      <c r="E101" s="2"/>
      <c r="G101" s="3"/>
      <c r="H101" s="3"/>
      <c r="I101" s="153"/>
    </row>
    <row r="102" ht="16.5" customHeight="1">
      <c r="B102" s="1"/>
      <c r="C102" s="2"/>
      <c r="E102" s="2"/>
      <c r="G102" s="3"/>
      <c r="H102" s="3"/>
      <c r="I102" s="153"/>
    </row>
    <row r="103" ht="16.5" customHeight="1">
      <c r="B103" s="1"/>
      <c r="C103" s="2"/>
      <c r="E103" s="2"/>
      <c r="G103" s="3"/>
      <c r="H103" s="3"/>
      <c r="I103" s="153"/>
    </row>
    <row r="104" ht="16.5" customHeight="1">
      <c r="B104" s="1"/>
      <c r="C104" s="2"/>
      <c r="E104" s="2"/>
      <c r="G104" s="3"/>
      <c r="H104" s="3"/>
      <c r="I104" s="153"/>
    </row>
    <row r="105" ht="16.5" customHeight="1">
      <c r="B105" s="1"/>
      <c r="C105" s="2"/>
      <c r="E105" s="2"/>
      <c r="G105" s="3"/>
      <c r="H105" s="3"/>
      <c r="I105" s="153"/>
    </row>
    <row r="106" ht="16.5" customHeight="1">
      <c r="B106" s="1"/>
      <c r="C106" s="2"/>
      <c r="E106" s="2"/>
      <c r="G106" s="3"/>
      <c r="H106" s="3"/>
      <c r="I106" s="153"/>
    </row>
    <row r="107" ht="16.5" customHeight="1">
      <c r="B107" s="1"/>
      <c r="C107" s="2"/>
      <c r="E107" s="2"/>
      <c r="G107" s="3"/>
      <c r="H107" s="3"/>
      <c r="I107" s="153"/>
    </row>
    <row r="108" ht="16.5" customHeight="1">
      <c r="B108" s="1"/>
      <c r="C108" s="2"/>
      <c r="E108" s="2"/>
      <c r="G108" s="3"/>
      <c r="H108" s="3"/>
      <c r="I108" s="153"/>
    </row>
    <row r="109" ht="16.5" customHeight="1">
      <c r="B109" s="1"/>
      <c r="C109" s="2"/>
      <c r="E109" s="2"/>
      <c r="G109" s="3"/>
      <c r="H109" s="3"/>
      <c r="I109" s="153"/>
    </row>
    <row r="110" ht="16.5" customHeight="1">
      <c r="B110" s="1"/>
      <c r="C110" s="2"/>
      <c r="E110" s="2"/>
      <c r="G110" s="3"/>
      <c r="H110" s="3"/>
      <c r="I110" s="153"/>
    </row>
    <row r="111" ht="16.5" customHeight="1">
      <c r="B111" s="1"/>
      <c r="C111" s="2"/>
      <c r="E111" s="2"/>
      <c r="G111" s="3"/>
      <c r="H111" s="3"/>
      <c r="I111" s="153"/>
    </row>
    <row r="112" ht="16.5" customHeight="1">
      <c r="B112" s="1"/>
      <c r="C112" s="2"/>
      <c r="E112" s="2"/>
      <c r="G112" s="3"/>
      <c r="H112" s="3"/>
      <c r="I112" s="153"/>
    </row>
    <row r="113" ht="16.5" customHeight="1">
      <c r="B113" s="1"/>
      <c r="C113" s="2"/>
      <c r="E113" s="2"/>
      <c r="G113" s="3"/>
      <c r="H113" s="3"/>
      <c r="I113" s="153"/>
    </row>
    <row r="114" ht="16.5" customHeight="1">
      <c r="B114" s="1"/>
      <c r="C114" s="2"/>
      <c r="E114" s="2"/>
      <c r="G114" s="3"/>
      <c r="H114" s="3"/>
      <c r="I114" s="153"/>
    </row>
    <row r="115" ht="16.5" customHeight="1">
      <c r="B115" s="1"/>
      <c r="C115" s="2"/>
      <c r="E115" s="2"/>
      <c r="G115" s="3"/>
      <c r="H115" s="3"/>
      <c r="I115" s="153"/>
    </row>
    <row r="116" ht="16.5" customHeight="1">
      <c r="B116" s="1"/>
      <c r="C116" s="2"/>
      <c r="E116" s="2"/>
      <c r="G116" s="3"/>
      <c r="H116" s="3"/>
      <c r="I116" s="153"/>
    </row>
    <row r="117" ht="16.5" customHeight="1">
      <c r="B117" s="1"/>
      <c r="C117" s="2"/>
      <c r="E117" s="2"/>
      <c r="G117" s="3"/>
      <c r="H117" s="3"/>
      <c r="I117" s="153"/>
    </row>
    <row r="118" ht="16.5" customHeight="1">
      <c r="B118" s="1"/>
      <c r="C118" s="2"/>
      <c r="E118" s="2"/>
      <c r="G118" s="3"/>
      <c r="H118" s="3"/>
      <c r="I118" s="153"/>
    </row>
    <row r="119" ht="16.5" customHeight="1">
      <c r="B119" s="1"/>
      <c r="C119" s="2"/>
      <c r="E119" s="2"/>
      <c r="G119" s="3"/>
      <c r="H119" s="3"/>
      <c r="I119" s="153"/>
    </row>
    <row r="120" ht="16.5" customHeight="1">
      <c r="B120" s="1"/>
      <c r="C120" s="2"/>
      <c r="E120" s="2"/>
      <c r="G120" s="3"/>
      <c r="H120" s="3"/>
      <c r="I120" s="153"/>
    </row>
    <row r="121" ht="16.5" customHeight="1">
      <c r="B121" s="1"/>
      <c r="C121" s="2"/>
      <c r="E121" s="2"/>
      <c r="G121" s="3"/>
      <c r="H121" s="3"/>
      <c r="I121" s="153"/>
    </row>
    <row r="122" ht="16.5" customHeight="1">
      <c r="B122" s="1"/>
      <c r="C122" s="2"/>
      <c r="E122" s="2"/>
      <c r="G122" s="3"/>
      <c r="H122" s="3"/>
      <c r="I122" s="153"/>
    </row>
    <row r="123" ht="16.5" customHeight="1">
      <c r="B123" s="1"/>
      <c r="C123" s="2"/>
      <c r="E123" s="2"/>
      <c r="G123" s="3"/>
      <c r="H123" s="3"/>
      <c r="I123" s="153"/>
    </row>
    <row r="124" ht="16.5" customHeight="1">
      <c r="B124" s="1"/>
      <c r="C124" s="2"/>
      <c r="E124" s="2"/>
      <c r="G124" s="3"/>
      <c r="H124" s="3"/>
      <c r="I124" s="153"/>
    </row>
    <row r="125" ht="16.5" customHeight="1">
      <c r="B125" s="1"/>
      <c r="C125" s="2"/>
      <c r="E125" s="2"/>
      <c r="G125" s="3"/>
      <c r="H125" s="3"/>
      <c r="I125" s="153"/>
    </row>
    <row r="126" ht="16.5" customHeight="1">
      <c r="B126" s="1"/>
      <c r="C126" s="2"/>
      <c r="E126" s="2"/>
      <c r="G126" s="3"/>
      <c r="H126" s="3"/>
      <c r="I126" s="153"/>
    </row>
    <row r="127" ht="16.5" customHeight="1">
      <c r="B127" s="1"/>
      <c r="C127" s="2"/>
      <c r="E127" s="2"/>
      <c r="G127" s="3"/>
      <c r="H127" s="3"/>
      <c r="I127" s="153"/>
    </row>
    <row r="128" ht="16.5" customHeight="1">
      <c r="B128" s="1"/>
      <c r="C128" s="2"/>
      <c r="E128" s="2"/>
      <c r="G128" s="3"/>
      <c r="H128" s="3"/>
      <c r="I128" s="153"/>
    </row>
    <row r="129" ht="16.5" customHeight="1">
      <c r="B129" s="1"/>
      <c r="C129" s="2"/>
      <c r="E129" s="2"/>
      <c r="G129" s="3"/>
      <c r="H129" s="3"/>
      <c r="I129" s="153"/>
    </row>
    <row r="130" ht="16.5" customHeight="1">
      <c r="B130" s="1"/>
      <c r="C130" s="2"/>
      <c r="E130" s="2"/>
      <c r="G130" s="3"/>
      <c r="H130" s="3"/>
      <c r="I130" s="153"/>
    </row>
    <row r="131" ht="16.5" customHeight="1">
      <c r="B131" s="1"/>
      <c r="C131" s="2"/>
      <c r="E131" s="2"/>
      <c r="G131" s="3"/>
      <c r="H131" s="3"/>
      <c r="I131" s="153"/>
    </row>
    <row r="132" ht="16.5" customHeight="1">
      <c r="B132" s="1"/>
      <c r="C132" s="2"/>
      <c r="E132" s="2"/>
      <c r="G132" s="3"/>
      <c r="H132" s="3"/>
      <c r="I132" s="153"/>
    </row>
    <row r="133" ht="16.5" customHeight="1">
      <c r="B133" s="1"/>
      <c r="C133" s="2"/>
      <c r="E133" s="2"/>
      <c r="G133" s="3"/>
      <c r="H133" s="3"/>
      <c r="I133" s="153"/>
    </row>
    <row r="134" ht="16.5" customHeight="1">
      <c r="B134" s="1"/>
      <c r="C134" s="2"/>
      <c r="E134" s="2"/>
      <c r="G134" s="3"/>
      <c r="H134" s="3"/>
      <c r="I134" s="153"/>
    </row>
    <row r="135" ht="16.5" customHeight="1">
      <c r="B135" s="1"/>
      <c r="C135" s="2"/>
      <c r="E135" s="2"/>
      <c r="G135" s="3"/>
      <c r="H135" s="3"/>
      <c r="I135" s="153"/>
    </row>
    <row r="136" ht="16.5" customHeight="1">
      <c r="B136" s="1"/>
      <c r="C136" s="2"/>
      <c r="E136" s="2"/>
      <c r="G136" s="3"/>
      <c r="H136" s="3"/>
      <c r="I136" s="153"/>
    </row>
    <row r="137" ht="16.5" customHeight="1">
      <c r="B137" s="1"/>
      <c r="C137" s="2"/>
      <c r="E137" s="2"/>
      <c r="G137" s="3"/>
      <c r="H137" s="3"/>
      <c r="I137" s="153"/>
    </row>
    <row r="138" ht="16.5" customHeight="1">
      <c r="B138" s="1"/>
      <c r="C138" s="2"/>
      <c r="E138" s="2"/>
      <c r="G138" s="3"/>
      <c r="H138" s="3"/>
      <c r="I138" s="153"/>
    </row>
    <row r="139" ht="16.5" customHeight="1">
      <c r="B139" s="1"/>
      <c r="C139" s="2"/>
      <c r="E139" s="2"/>
      <c r="G139" s="3"/>
      <c r="H139" s="3"/>
      <c r="I139" s="153"/>
    </row>
    <row r="140" ht="16.5" customHeight="1">
      <c r="B140" s="1"/>
      <c r="C140" s="2"/>
      <c r="E140" s="2"/>
      <c r="G140" s="3"/>
      <c r="H140" s="3"/>
      <c r="I140" s="153"/>
    </row>
    <row r="141" ht="16.5" customHeight="1">
      <c r="B141" s="1"/>
      <c r="C141" s="2"/>
      <c r="E141" s="2"/>
      <c r="G141" s="3"/>
      <c r="H141" s="3"/>
      <c r="I141" s="153"/>
    </row>
    <row r="142" ht="16.5" customHeight="1">
      <c r="B142" s="1"/>
      <c r="C142" s="2"/>
      <c r="E142" s="2"/>
      <c r="G142" s="3"/>
      <c r="H142" s="3"/>
      <c r="I142" s="153"/>
    </row>
    <row r="143" ht="16.5" customHeight="1">
      <c r="B143" s="1"/>
      <c r="C143" s="2"/>
      <c r="E143" s="2"/>
      <c r="G143" s="3"/>
      <c r="H143" s="3"/>
      <c r="I143" s="153"/>
    </row>
    <row r="144" ht="16.5" customHeight="1">
      <c r="B144" s="1"/>
      <c r="C144" s="2"/>
      <c r="E144" s="2"/>
      <c r="G144" s="3"/>
      <c r="H144" s="3"/>
      <c r="I144" s="153"/>
    </row>
    <row r="145" ht="16.5" customHeight="1">
      <c r="B145" s="1"/>
      <c r="C145" s="2"/>
      <c r="E145" s="2"/>
      <c r="G145" s="3"/>
      <c r="H145" s="3"/>
      <c r="I145" s="153"/>
    </row>
    <row r="146" ht="16.5" customHeight="1">
      <c r="B146" s="1"/>
      <c r="C146" s="2"/>
      <c r="E146" s="2"/>
      <c r="G146" s="3"/>
      <c r="H146" s="3"/>
      <c r="I146" s="153"/>
    </row>
    <row r="147" ht="16.5" customHeight="1">
      <c r="B147" s="1"/>
      <c r="C147" s="2"/>
      <c r="E147" s="2"/>
      <c r="G147" s="3"/>
      <c r="H147" s="3"/>
      <c r="I147" s="153"/>
    </row>
    <row r="148" ht="16.5" customHeight="1">
      <c r="B148" s="1"/>
      <c r="C148" s="2"/>
      <c r="E148" s="2"/>
      <c r="G148" s="3"/>
      <c r="H148" s="3"/>
      <c r="I148" s="153"/>
    </row>
    <row r="149" ht="16.5" customHeight="1">
      <c r="B149" s="1"/>
      <c r="C149" s="2"/>
      <c r="E149" s="2"/>
      <c r="G149" s="3"/>
      <c r="H149" s="3"/>
      <c r="I149" s="153"/>
    </row>
    <row r="150" ht="16.5" customHeight="1">
      <c r="B150" s="1"/>
      <c r="C150" s="2"/>
      <c r="E150" s="2"/>
      <c r="G150" s="3"/>
      <c r="H150" s="3"/>
      <c r="I150" s="153"/>
    </row>
    <row r="151" ht="16.5" customHeight="1">
      <c r="B151" s="1"/>
      <c r="C151" s="2"/>
      <c r="E151" s="2"/>
      <c r="G151" s="3"/>
      <c r="H151" s="3"/>
      <c r="I151" s="153"/>
    </row>
    <row r="152" ht="16.5" customHeight="1">
      <c r="B152" s="1"/>
      <c r="C152" s="2"/>
      <c r="E152" s="2"/>
      <c r="G152" s="3"/>
      <c r="H152" s="3"/>
      <c r="I152" s="153"/>
    </row>
    <row r="153" ht="16.5" customHeight="1">
      <c r="B153" s="1"/>
      <c r="C153" s="2"/>
      <c r="E153" s="2"/>
      <c r="G153" s="3"/>
      <c r="H153" s="3"/>
      <c r="I153" s="153"/>
    </row>
    <row r="154" ht="16.5" customHeight="1">
      <c r="B154" s="1"/>
      <c r="C154" s="2"/>
      <c r="E154" s="2"/>
      <c r="G154" s="3"/>
      <c r="H154" s="3"/>
      <c r="I154" s="153"/>
    </row>
    <row r="155" ht="16.5" customHeight="1">
      <c r="B155" s="1"/>
      <c r="C155" s="2"/>
      <c r="E155" s="2"/>
      <c r="G155" s="3"/>
      <c r="H155" s="3"/>
      <c r="I155" s="153"/>
    </row>
    <row r="156" ht="16.5" customHeight="1">
      <c r="B156" s="1"/>
      <c r="C156" s="2"/>
      <c r="E156" s="2"/>
      <c r="G156" s="3"/>
      <c r="H156" s="3"/>
      <c r="I156" s="153"/>
    </row>
    <row r="157" ht="16.5" customHeight="1">
      <c r="B157" s="1"/>
      <c r="C157" s="2"/>
      <c r="E157" s="2"/>
      <c r="G157" s="3"/>
      <c r="H157" s="3"/>
      <c r="I157" s="153"/>
    </row>
    <row r="158" ht="16.5" customHeight="1">
      <c r="B158" s="1"/>
      <c r="C158" s="2"/>
      <c r="E158" s="2"/>
      <c r="G158" s="3"/>
      <c r="H158" s="3"/>
      <c r="I158" s="153"/>
    </row>
    <row r="159" ht="16.5" customHeight="1">
      <c r="B159" s="1"/>
      <c r="C159" s="2"/>
      <c r="E159" s="2"/>
      <c r="G159" s="3"/>
      <c r="H159" s="3"/>
      <c r="I159" s="153"/>
    </row>
    <row r="160" ht="16.5" customHeight="1">
      <c r="B160" s="1"/>
      <c r="C160" s="2"/>
      <c r="E160" s="2"/>
      <c r="G160" s="3"/>
      <c r="H160" s="3"/>
      <c r="I160" s="153"/>
    </row>
    <row r="161" ht="16.5" customHeight="1">
      <c r="B161" s="1"/>
      <c r="C161" s="2"/>
      <c r="E161" s="2"/>
      <c r="G161" s="3"/>
      <c r="H161" s="3"/>
      <c r="I161" s="153"/>
    </row>
    <row r="162" ht="16.5" customHeight="1">
      <c r="B162" s="1"/>
      <c r="C162" s="2"/>
      <c r="E162" s="2"/>
      <c r="G162" s="3"/>
      <c r="H162" s="3"/>
      <c r="I162" s="153"/>
    </row>
    <row r="163" ht="16.5" customHeight="1">
      <c r="B163" s="1"/>
      <c r="C163" s="2"/>
      <c r="E163" s="2"/>
      <c r="G163" s="3"/>
      <c r="H163" s="3"/>
      <c r="I163" s="153"/>
    </row>
    <row r="164" ht="16.5" customHeight="1">
      <c r="B164" s="1"/>
      <c r="C164" s="2"/>
      <c r="E164" s="2"/>
      <c r="G164" s="3"/>
      <c r="H164" s="3"/>
      <c r="I164" s="153"/>
    </row>
    <row r="165" ht="16.5" customHeight="1">
      <c r="B165" s="1"/>
      <c r="C165" s="2"/>
      <c r="E165" s="2"/>
      <c r="G165" s="3"/>
      <c r="H165" s="3"/>
      <c r="I165" s="153"/>
    </row>
    <row r="166" ht="16.5" customHeight="1">
      <c r="B166" s="1"/>
      <c r="C166" s="2"/>
      <c r="E166" s="2"/>
      <c r="G166" s="3"/>
      <c r="H166" s="3"/>
      <c r="I166" s="153"/>
    </row>
    <row r="167" ht="16.5" customHeight="1">
      <c r="B167" s="1"/>
      <c r="C167" s="2"/>
      <c r="E167" s="2"/>
      <c r="G167" s="3"/>
      <c r="H167" s="3"/>
      <c r="I167" s="153"/>
    </row>
    <row r="168" ht="16.5" customHeight="1">
      <c r="B168" s="1"/>
      <c r="C168" s="2"/>
      <c r="E168" s="2"/>
      <c r="G168" s="3"/>
      <c r="H168" s="3"/>
      <c r="I168" s="153"/>
    </row>
    <row r="169" ht="16.5" customHeight="1">
      <c r="B169" s="1"/>
      <c r="C169" s="2"/>
      <c r="E169" s="2"/>
      <c r="G169" s="3"/>
      <c r="H169" s="3"/>
      <c r="I169" s="153"/>
    </row>
    <row r="170" ht="16.5" customHeight="1">
      <c r="B170" s="1"/>
      <c r="C170" s="2"/>
      <c r="E170" s="2"/>
      <c r="G170" s="3"/>
      <c r="H170" s="3"/>
      <c r="I170" s="153"/>
    </row>
    <row r="171" ht="16.5" customHeight="1">
      <c r="B171" s="1"/>
      <c r="C171" s="2"/>
      <c r="E171" s="2"/>
      <c r="G171" s="3"/>
      <c r="H171" s="3"/>
      <c r="I171" s="153"/>
    </row>
    <row r="172" ht="16.5" customHeight="1">
      <c r="B172" s="1"/>
      <c r="C172" s="2"/>
      <c r="E172" s="2"/>
      <c r="G172" s="3"/>
      <c r="H172" s="3"/>
      <c r="I172" s="153"/>
    </row>
    <row r="173" ht="16.5" customHeight="1">
      <c r="B173" s="1"/>
      <c r="C173" s="2"/>
      <c r="E173" s="2"/>
      <c r="G173" s="3"/>
      <c r="H173" s="3"/>
      <c r="I173" s="153"/>
    </row>
    <row r="174" ht="16.5" customHeight="1">
      <c r="B174" s="1"/>
      <c r="C174" s="2"/>
      <c r="E174" s="2"/>
      <c r="G174" s="3"/>
      <c r="H174" s="3"/>
      <c r="I174" s="153"/>
    </row>
    <row r="175" ht="16.5" customHeight="1">
      <c r="B175" s="1"/>
      <c r="C175" s="2"/>
      <c r="E175" s="2"/>
      <c r="G175" s="3"/>
      <c r="H175" s="3"/>
      <c r="I175" s="153"/>
    </row>
    <row r="176" ht="16.5" customHeight="1">
      <c r="B176" s="1"/>
      <c r="C176" s="2"/>
      <c r="E176" s="2"/>
      <c r="G176" s="3"/>
      <c r="H176" s="3"/>
      <c r="I176" s="153"/>
    </row>
    <row r="177" ht="16.5" customHeight="1">
      <c r="B177" s="1"/>
      <c r="C177" s="2"/>
      <c r="E177" s="2"/>
      <c r="G177" s="3"/>
      <c r="H177" s="3"/>
      <c r="I177" s="153"/>
    </row>
    <row r="178" ht="16.5" customHeight="1">
      <c r="B178" s="1"/>
      <c r="C178" s="2"/>
      <c r="E178" s="2"/>
      <c r="G178" s="3"/>
      <c r="H178" s="3"/>
      <c r="I178" s="153"/>
    </row>
    <row r="179" ht="16.5" customHeight="1">
      <c r="B179" s="1"/>
      <c r="C179" s="2"/>
      <c r="E179" s="2"/>
      <c r="G179" s="3"/>
      <c r="H179" s="3"/>
      <c r="I179" s="153"/>
    </row>
    <row r="180" ht="16.5" customHeight="1">
      <c r="B180" s="1"/>
      <c r="C180" s="2"/>
      <c r="E180" s="2"/>
      <c r="G180" s="3"/>
      <c r="H180" s="3"/>
      <c r="I180" s="153"/>
    </row>
    <row r="181" ht="16.5" customHeight="1">
      <c r="B181" s="1"/>
      <c r="C181" s="2"/>
      <c r="E181" s="2"/>
      <c r="G181" s="3"/>
      <c r="H181" s="3"/>
      <c r="I181" s="153"/>
    </row>
    <row r="182" ht="16.5" customHeight="1">
      <c r="B182" s="1"/>
      <c r="C182" s="2"/>
      <c r="E182" s="2"/>
      <c r="G182" s="3"/>
      <c r="H182" s="3"/>
      <c r="I182" s="153"/>
    </row>
    <row r="183" ht="16.5" customHeight="1">
      <c r="B183" s="1"/>
      <c r="C183" s="2"/>
      <c r="E183" s="2"/>
      <c r="G183" s="3"/>
      <c r="H183" s="3"/>
      <c r="I183" s="153"/>
    </row>
    <row r="184" ht="16.5" customHeight="1">
      <c r="B184" s="1"/>
      <c r="C184" s="2"/>
      <c r="E184" s="2"/>
      <c r="G184" s="3"/>
      <c r="H184" s="3"/>
      <c r="I184" s="153"/>
    </row>
    <row r="185" ht="16.5" customHeight="1">
      <c r="B185" s="1"/>
      <c r="C185" s="2"/>
      <c r="E185" s="2"/>
      <c r="G185" s="3"/>
      <c r="H185" s="3"/>
      <c r="I185" s="153"/>
    </row>
    <row r="186" ht="16.5" customHeight="1">
      <c r="B186" s="1"/>
      <c r="C186" s="2"/>
      <c r="E186" s="2"/>
      <c r="G186" s="3"/>
      <c r="H186" s="3"/>
      <c r="I186" s="153"/>
    </row>
    <row r="187" ht="16.5" customHeight="1">
      <c r="B187" s="1"/>
      <c r="C187" s="2"/>
      <c r="E187" s="2"/>
      <c r="G187" s="3"/>
      <c r="H187" s="3"/>
      <c r="I187" s="153"/>
    </row>
    <row r="188" ht="16.5" customHeight="1">
      <c r="B188" s="1"/>
      <c r="C188" s="2"/>
      <c r="E188" s="2"/>
      <c r="G188" s="3"/>
      <c r="H188" s="3"/>
      <c r="I188" s="153"/>
    </row>
    <row r="189" ht="16.5" customHeight="1">
      <c r="B189" s="1"/>
      <c r="C189" s="2"/>
      <c r="E189" s="2"/>
      <c r="G189" s="3"/>
      <c r="H189" s="3"/>
      <c r="I189" s="153"/>
    </row>
    <row r="190" ht="16.5" customHeight="1">
      <c r="B190" s="1"/>
      <c r="C190" s="2"/>
      <c r="E190" s="2"/>
      <c r="G190" s="3"/>
      <c r="H190" s="3"/>
      <c r="I190" s="153"/>
    </row>
    <row r="191" ht="16.5" customHeight="1">
      <c r="B191" s="1"/>
      <c r="C191" s="2"/>
      <c r="E191" s="2"/>
      <c r="G191" s="3"/>
      <c r="H191" s="3"/>
      <c r="I191" s="153"/>
    </row>
    <row r="192" ht="16.5" customHeight="1">
      <c r="B192" s="1"/>
      <c r="C192" s="2"/>
      <c r="E192" s="2"/>
      <c r="G192" s="3"/>
      <c r="H192" s="3"/>
      <c r="I192" s="153"/>
    </row>
    <row r="193" ht="16.5" customHeight="1">
      <c r="B193" s="1"/>
      <c r="C193" s="2"/>
      <c r="E193" s="2"/>
      <c r="G193" s="3"/>
      <c r="H193" s="3"/>
      <c r="I193" s="153"/>
    </row>
    <row r="194" ht="16.5" customHeight="1">
      <c r="B194" s="1"/>
      <c r="C194" s="2"/>
      <c r="E194" s="2"/>
      <c r="G194" s="3"/>
      <c r="H194" s="3"/>
      <c r="I194" s="153"/>
    </row>
    <row r="195" ht="16.5" customHeight="1">
      <c r="B195" s="1"/>
      <c r="C195" s="2"/>
      <c r="E195" s="2"/>
      <c r="G195" s="3"/>
      <c r="H195" s="3"/>
      <c r="I195" s="153"/>
    </row>
    <row r="196" ht="16.5" customHeight="1">
      <c r="B196" s="1"/>
      <c r="C196" s="2"/>
      <c r="E196" s="2"/>
      <c r="G196" s="3"/>
      <c r="H196" s="3"/>
      <c r="I196" s="153"/>
    </row>
    <row r="197" ht="16.5" customHeight="1">
      <c r="B197" s="1"/>
      <c r="C197" s="2"/>
      <c r="E197" s="2"/>
      <c r="G197" s="3"/>
      <c r="H197" s="3"/>
      <c r="I197" s="153"/>
    </row>
    <row r="198" ht="16.5" customHeight="1">
      <c r="B198" s="1"/>
      <c r="C198" s="2"/>
      <c r="E198" s="2"/>
      <c r="G198" s="3"/>
      <c r="H198" s="3"/>
      <c r="I198" s="153"/>
    </row>
    <row r="199" ht="16.5" customHeight="1">
      <c r="B199" s="1"/>
      <c r="C199" s="2"/>
      <c r="E199" s="2"/>
      <c r="G199" s="3"/>
      <c r="H199" s="3"/>
      <c r="I199" s="153"/>
    </row>
    <row r="200" ht="16.5" customHeight="1">
      <c r="B200" s="1"/>
      <c r="C200" s="2"/>
      <c r="E200" s="2"/>
      <c r="G200" s="3"/>
      <c r="H200" s="3"/>
      <c r="I200" s="153"/>
    </row>
    <row r="201" ht="16.5" customHeight="1">
      <c r="B201" s="1"/>
      <c r="C201" s="2"/>
      <c r="E201" s="2"/>
      <c r="G201" s="3"/>
      <c r="H201" s="3"/>
      <c r="I201" s="153"/>
    </row>
    <row r="202" ht="16.5" customHeight="1">
      <c r="B202" s="1"/>
      <c r="C202" s="2"/>
      <c r="E202" s="2"/>
      <c r="G202" s="3"/>
      <c r="H202" s="3"/>
      <c r="I202" s="153"/>
    </row>
    <row r="203" ht="16.5" customHeight="1">
      <c r="B203" s="1"/>
      <c r="C203" s="2"/>
      <c r="E203" s="2"/>
      <c r="G203" s="3"/>
      <c r="H203" s="3"/>
      <c r="I203" s="153"/>
    </row>
    <row r="204" ht="16.5" customHeight="1">
      <c r="B204" s="1"/>
      <c r="C204" s="2"/>
      <c r="E204" s="2"/>
      <c r="G204" s="3"/>
      <c r="H204" s="3"/>
      <c r="I204" s="153"/>
    </row>
    <row r="205" ht="16.5" customHeight="1">
      <c r="B205" s="1"/>
      <c r="C205" s="2"/>
      <c r="E205" s="2"/>
      <c r="G205" s="3"/>
      <c r="H205" s="3"/>
      <c r="I205" s="153"/>
    </row>
    <row r="206" ht="16.5" customHeight="1">
      <c r="B206" s="1"/>
      <c r="C206" s="2"/>
      <c r="E206" s="2"/>
      <c r="G206" s="3"/>
      <c r="H206" s="3"/>
      <c r="I206" s="153"/>
    </row>
    <row r="207" ht="16.5" customHeight="1">
      <c r="B207" s="1"/>
      <c r="C207" s="2"/>
      <c r="E207" s="2"/>
      <c r="G207" s="3"/>
      <c r="H207" s="3"/>
      <c r="I207" s="153"/>
    </row>
    <row r="208" ht="16.5" customHeight="1">
      <c r="B208" s="1"/>
      <c r="C208" s="2"/>
      <c r="E208" s="2"/>
      <c r="G208" s="3"/>
      <c r="H208" s="3"/>
      <c r="I208" s="153"/>
    </row>
    <row r="209" ht="16.5" customHeight="1">
      <c r="B209" s="1"/>
      <c r="C209" s="2"/>
      <c r="E209" s="2"/>
      <c r="G209" s="3"/>
      <c r="H209" s="3"/>
      <c r="I209" s="153"/>
    </row>
    <row r="210" ht="16.5" customHeight="1">
      <c r="B210" s="1"/>
      <c r="C210" s="2"/>
      <c r="E210" s="2"/>
      <c r="G210" s="3"/>
      <c r="H210" s="3"/>
      <c r="I210" s="153"/>
    </row>
    <row r="211" ht="16.5" customHeight="1">
      <c r="B211" s="1"/>
      <c r="C211" s="2"/>
      <c r="E211" s="2"/>
      <c r="G211" s="3"/>
      <c r="H211" s="3"/>
      <c r="I211" s="153"/>
    </row>
    <row r="212" ht="16.5" customHeight="1">
      <c r="B212" s="1"/>
      <c r="C212" s="2"/>
      <c r="E212" s="2"/>
      <c r="G212" s="3"/>
      <c r="H212" s="3"/>
      <c r="I212" s="153"/>
    </row>
    <row r="213" ht="16.5" customHeight="1">
      <c r="B213" s="1"/>
      <c r="C213" s="2"/>
      <c r="E213" s="2"/>
      <c r="G213" s="3"/>
      <c r="H213" s="3"/>
      <c r="I213" s="153"/>
    </row>
    <row r="214" ht="16.5" customHeight="1">
      <c r="B214" s="1"/>
      <c r="C214" s="2"/>
      <c r="E214" s="2"/>
      <c r="G214" s="3"/>
      <c r="H214" s="3"/>
      <c r="I214" s="153"/>
    </row>
    <row r="215" ht="16.5" customHeight="1">
      <c r="B215" s="1"/>
      <c r="C215" s="2"/>
      <c r="E215" s="2"/>
      <c r="G215" s="3"/>
      <c r="H215" s="3"/>
      <c r="I215" s="153"/>
    </row>
    <row r="216" ht="16.5" customHeight="1">
      <c r="B216" s="1"/>
      <c r="C216" s="2"/>
      <c r="E216" s="2"/>
      <c r="G216" s="3"/>
      <c r="H216" s="3"/>
      <c r="I216" s="153"/>
    </row>
    <row r="217" ht="16.5" customHeight="1">
      <c r="B217" s="1"/>
      <c r="C217" s="2"/>
      <c r="E217" s="2"/>
      <c r="G217" s="3"/>
      <c r="H217" s="3"/>
      <c r="I217" s="153"/>
    </row>
    <row r="218" ht="16.5" customHeight="1">
      <c r="B218" s="1"/>
      <c r="C218" s="2"/>
      <c r="E218" s="2"/>
      <c r="G218" s="3"/>
      <c r="H218" s="3"/>
      <c r="I218" s="153"/>
    </row>
    <row r="219" ht="16.5" customHeight="1">
      <c r="B219" s="1"/>
      <c r="C219" s="2"/>
      <c r="E219" s="2"/>
      <c r="G219" s="3"/>
      <c r="H219" s="3"/>
      <c r="I219" s="153"/>
    </row>
    <row r="220" ht="16.5" customHeight="1">
      <c r="B220" s="1"/>
      <c r="C220" s="2"/>
      <c r="E220" s="2"/>
      <c r="G220" s="3"/>
      <c r="H220" s="3"/>
      <c r="I220" s="153"/>
    </row>
    <row r="221" ht="16.5" customHeight="1">
      <c r="B221" s="1"/>
      <c r="C221" s="2"/>
      <c r="E221" s="2"/>
      <c r="G221" s="3"/>
      <c r="H221" s="3"/>
      <c r="I221" s="153"/>
    </row>
    <row r="222" ht="16.5" customHeight="1">
      <c r="B222" s="1"/>
      <c r="C222" s="2"/>
      <c r="E222" s="2"/>
      <c r="G222" s="3"/>
      <c r="H222" s="3"/>
      <c r="I222" s="153"/>
    </row>
    <row r="223" ht="16.5" customHeight="1">
      <c r="B223" s="1"/>
      <c r="C223" s="2"/>
      <c r="E223" s="2"/>
      <c r="G223" s="3"/>
      <c r="H223" s="3"/>
      <c r="I223" s="153"/>
    </row>
    <row r="224" ht="16.5" customHeight="1">
      <c r="B224" s="1"/>
      <c r="C224" s="2"/>
      <c r="E224" s="2"/>
      <c r="G224" s="3"/>
      <c r="H224" s="3"/>
      <c r="I224" s="153"/>
    </row>
    <row r="225" ht="16.5" customHeight="1">
      <c r="B225" s="1"/>
      <c r="C225" s="2"/>
      <c r="E225" s="2"/>
      <c r="G225" s="3"/>
      <c r="H225" s="3"/>
      <c r="I225" s="153"/>
    </row>
    <row r="226" ht="16.5" customHeight="1">
      <c r="B226" s="1"/>
      <c r="C226" s="2"/>
      <c r="E226" s="2"/>
      <c r="G226" s="3"/>
      <c r="H226" s="3"/>
      <c r="I226" s="153"/>
    </row>
    <row r="227" ht="16.5" customHeight="1">
      <c r="B227" s="1"/>
      <c r="C227" s="2"/>
      <c r="E227" s="2"/>
      <c r="G227" s="3"/>
      <c r="H227" s="3"/>
      <c r="I227" s="153"/>
    </row>
    <row r="228" ht="16.5" customHeight="1">
      <c r="B228" s="1"/>
      <c r="C228" s="2"/>
      <c r="E228" s="2"/>
      <c r="G228" s="3"/>
      <c r="H228" s="3"/>
      <c r="I228" s="153"/>
    </row>
    <row r="229" ht="16.5" customHeight="1">
      <c r="B229" s="1"/>
      <c r="C229" s="2"/>
      <c r="E229" s="2"/>
      <c r="G229" s="3"/>
      <c r="H229" s="3"/>
      <c r="I229" s="153"/>
    </row>
    <row r="230" ht="16.5" customHeight="1">
      <c r="B230" s="1"/>
      <c r="C230" s="2"/>
      <c r="E230" s="2"/>
      <c r="G230" s="3"/>
      <c r="H230" s="3"/>
      <c r="I230" s="153"/>
    </row>
    <row r="231" ht="16.5" customHeight="1">
      <c r="B231" s="1"/>
      <c r="C231" s="2"/>
      <c r="E231" s="2"/>
      <c r="G231" s="3"/>
      <c r="H231" s="3"/>
      <c r="I231" s="153"/>
    </row>
    <row r="232" ht="16.5" customHeight="1">
      <c r="B232" s="1"/>
      <c r="C232" s="2"/>
      <c r="E232" s="2"/>
      <c r="G232" s="3"/>
      <c r="H232" s="3"/>
      <c r="I232" s="153"/>
    </row>
    <row r="233" ht="16.5" customHeight="1">
      <c r="B233" s="1"/>
      <c r="C233" s="2"/>
      <c r="E233" s="2"/>
      <c r="G233" s="3"/>
      <c r="H233" s="3"/>
      <c r="I233" s="153"/>
    </row>
    <row r="234" ht="16.5" customHeight="1">
      <c r="B234" s="1"/>
      <c r="C234" s="2"/>
      <c r="E234" s="2"/>
      <c r="G234" s="3"/>
      <c r="H234" s="3"/>
      <c r="I234" s="153"/>
    </row>
    <row r="235" ht="16.5" customHeight="1">
      <c r="B235" s="1"/>
      <c r="C235" s="2"/>
      <c r="E235" s="2"/>
      <c r="G235" s="3"/>
      <c r="H235" s="3"/>
      <c r="I235" s="153"/>
    </row>
    <row r="236" ht="16.5" customHeight="1">
      <c r="B236" s="1"/>
      <c r="C236" s="2"/>
      <c r="E236" s="2"/>
      <c r="G236" s="3"/>
      <c r="H236" s="3"/>
      <c r="I236" s="153"/>
    </row>
    <row r="237" ht="16.5" customHeight="1">
      <c r="B237" s="1"/>
      <c r="C237" s="2"/>
      <c r="E237" s="2"/>
      <c r="G237" s="3"/>
      <c r="H237" s="3"/>
      <c r="I237" s="153"/>
    </row>
    <row r="238" ht="16.5" customHeight="1">
      <c r="B238" s="1"/>
      <c r="C238" s="2"/>
      <c r="E238" s="2"/>
      <c r="G238" s="3"/>
      <c r="H238" s="3"/>
      <c r="I238" s="153"/>
    </row>
    <row r="239" ht="16.5" customHeight="1">
      <c r="B239" s="1"/>
      <c r="C239" s="2"/>
      <c r="E239" s="2"/>
      <c r="G239" s="3"/>
      <c r="H239" s="3"/>
      <c r="I239" s="153"/>
    </row>
    <row r="240" ht="16.5" customHeight="1">
      <c r="B240" s="1"/>
      <c r="C240" s="2"/>
      <c r="E240" s="2"/>
      <c r="G240" s="3"/>
      <c r="H240" s="3"/>
      <c r="I240" s="153"/>
    </row>
    <row r="241" ht="16.5" customHeight="1">
      <c r="B241" s="1"/>
      <c r="C241" s="2"/>
      <c r="E241" s="2"/>
      <c r="G241" s="3"/>
      <c r="H241" s="3"/>
      <c r="I241" s="153"/>
    </row>
    <row r="242" ht="16.5" customHeight="1">
      <c r="B242" s="1"/>
      <c r="C242" s="2"/>
      <c r="E242" s="2"/>
      <c r="G242" s="3"/>
      <c r="H242" s="3"/>
      <c r="I242" s="153"/>
    </row>
    <row r="243" ht="16.5" customHeight="1">
      <c r="B243" s="1"/>
      <c r="C243" s="2"/>
      <c r="E243" s="2"/>
      <c r="G243" s="3"/>
      <c r="H243" s="3"/>
      <c r="I243" s="153"/>
    </row>
    <row r="244" ht="16.5" customHeight="1">
      <c r="B244" s="1"/>
      <c r="C244" s="2"/>
      <c r="E244" s="2"/>
      <c r="G244" s="3"/>
      <c r="H244" s="3"/>
      <c r="I244" s="153"/>
    </row>
    <row r="245" ht="16.5" customHeight="1">
      <c r="B245" s="1"/>
      <c r="C245" s="2"/>
      <c r="E245" s="2"/>
      <c r="G245" s="3"/>
      <c r="H245" s="3"/>
      <c r="I245" s="153"/>
    </row>
    <row r="246" ht="16.5" customHeight="1">
      <c r="B246" s="1"/>
      <c r="C246" s="2"/>
      <c r="E246" s="2"/>
      <c r="G246" s="3"/>
      <c r="H246" s="3"/>
      <c r="I246" s="153"/>
    </row>
    <row r="247" ht="16.5" customHeight="1">
      <c r="B247" s="1"/>
      <c r="C247" s="2"/>
      <c r="E247" s="2"/>
      <c r="G247" s="3"/>
      <c r="H247" s="3"/>
      <c r="I247" s="153"/>
    </row>
    <row r="248" ht="16.5" customHeight="1">
      <c r="B248" s="1"/>
      <c r="C248" s="2"/>
      <c r="E248" s="2"/>
      <c r="G248" s="3"/>
      <c r="H248" s="3"/>
      <c r="I248" s="153"/>
    </row>
    <row r="249" ht="16.5" customHeight="1">
      <c r="B249" s="1"/>
      <c r="C249" s="2"/>
      <c r="E249" s="2"/>
      <c r="G249" s="3"/>
      <c r="H249" s="3"/>
      <c r="I249" s="153"/>
    </row>
    <row r="250" ht="16.5" customHeight="1">
      <c r="B250" s="1"/>
      <c r="C250" s="2"/>
      <c r="E250" s="2"/>
      <c r="G250" s="3"/>
      <c r="H250" s="3"/>
      <c r="I250" s="153"/>
    </row>
    <row r="251" ht="16.5" customHeight="1">
      <c r="B251" s="1"/>
      <c r="C251" s="2"/>
      <c r="E251" s="2"/>
      <c r="G251" s="3"/>
      <c r="H251" s="3"/>
      <c r="I251" s="153"/>
    </row>
    <row r="252" ht="16.5" customHeight="1">
      <c r="B252" s="1"/>
      <c r="C252" s="2"/>
      <c r="E252" s="2"/>
      <c r="G252" s="3"/>
      <c r="H252" s="3"/>
      <c r="I252" s="153"/>
    </row>
    <row r="253" ht="16.5" customHeight="1">
      <c r="B253" s="1"/>
      <c r="C253" s="2"/>
      <c r="E253" s="2"/>
      <c r="G253" s="3"/>
      <c r="H253" s="3"/>
      <c r="I253" s="153"/>
    </row>
    <row r="254" ht="16.5" customHeight="1">
      <c r="B254" s="1"/>
      <c r="C254" s="2"/>
      <c r="E254" s="2"/>
      <c r="G254" s="3"/>
      <c r="H254" s="3"/>
      <c r="I254" s="153"/>
    </row>
    <row r="255" ht="16.5" customHeight="1">
      <c r="B255" s="1"/>
      <c r="C255" s="2"/>
      <c r="E255" s="2"/>
      <c r="G255" s="3"/>
      <c r="H255" s="3"/>
      <c r="I255" s="153"/>
    </row>
    <row r="256" ht="16.5" customHeight="1">
      <c r="B256" s="1"/>
      <c r="C256" s="2"/>
      <c r="E256" s="2"/>
      <c r="G256" s="3"/>
      <c r="H256" s="3"/>
      <c r="I256" s="153"/>
    </row>
    <row r="257" ht="16.5" customHeight="1">
      <c r="B257" s="1"/>
      <c r="C257" s="2"/>
      <c r="E257" s="2"/>
      <c r="G257" s="3"/>
      <c r="H257" s="3"/>
      <c r="I257" s="153"/>
    </row>
    <row r="258" ht="16.5" customHeight="1">
      <c r="B258" s="1"/>
      <c r="C258" s="2"/>
      <c r="E258" s="2"/>
      <c r="G258" s="3"/>
      <c r="H258" s="3"/>
      <c r="I258" s="153"/>
    </row>
    <row r="259" ht="16.5" customHeight="1">
      <c r="B259" s="1"/>
      <c r="C259" s="2"/>
      <c r="E259" s="2"/>
      <c r="G259" s="3"/>
      <c r="H259" s="3"/>
      <c r="I259" s="153"/>
    </row>
    <row r="260" ht="16.5" customHeight="1">
      <c r="B260" s="1"/>
      <c r="C260" s="2"/>
      <c r="E260" s="2"/>
      <c r="G260" s="3"/>
      <c r="H260" s="3"/>
      <c r="I260" s="153"/>
    </row>
    <row r="261" ht="16.5" customHeight="1">
      <c r="B261" s="1"/>
      <c r="C261" s="2"/>
      <c r="E261" s="2"/>
      <c r="G261" s="3"/>
      <c r="H261" s="3"/>
      <c r="I261" s="153"/>
    </row>
    <row r="262" ht="16.5" customHeight="1">
      <c r="B262" s="1"/>
      <c r="C262" s="2"/>
      <c r="E262" s="2"/>
      <c r="G262" s="3"/>
      <c r="H262" s="3"/>
      <c r="I262" s="153"/>
    </row>
    <row r="263" ht="16.5" customHeight="1">
      <c r="B263" s="1"/>
      <c r="C263" s="2"/>
      <c r="E263" s="2"/>
      <c r="G263" s="3"/>
      <c r="H263" s="3"/>
      <c r="I263" s="153"/>
    </row>
    <row r="264" ht="16.5" customHeight="1">
      <c r="B264" s="1"/>
      <c r="C264" s="2"/>
      <c r="E264" s="2"/>
      <c r="G264" s="3"/>
      <c r="H264" s="3"/>
      <c r="I264" s="153"/>
    </row>
    <row r="265" ht="16.5" customHeight="1">
      <c r="B265" s="1"/>
      <c r="C265" s="2"/>
      <c r="E265" s="2"/>
      <c r="G265" s="3"/>
      <c r="H265" s="3"/>
      <c r="I265" s="153"/>
    </row>
    <row r="266" ht="16.5" customHeight="1">
      <c r="B266" s="1"/>
      <c r="C266" s="2"/>
      <c r="E266" s="2"/>
      <c r="G266" s="3"/>
      <c r="H266" s="3"/>
      <c r="I266" s="153"/>
    </row>
    <row r="267" ht="16.5" customHeight="1">
      <c r="B267" s="1"/>
      <c r="C267" s="2"/>
      <c r="E267" s="2"/>
      <c r="G267" s="3"/>
      <c r="H267" s="3"/>
      <c r="I267" s="153"/>
    </row>
    <row r="268" ht="16.5" customHeight="1">
      <c r="B268" s="1"/>
      <c r="C268" s="2"/>
      <c r="E268" s="2"/>
      <c r="G268" s="3"/>
      <c r="H268" s="3"/>
      <c r="I268" s="153"/>
    </row>
    <row r="269" ht="16.5" customHeight="1">
      <c r="B269" s="1"/>
      <c r="C269" s="2"/>
      <c r="E269" s="2"/>
      <c r="G269" s="3"/>
      <c r="H269" s="3"/>
      <c r="I269" s="153"/>
    </row>
    <row r="270" ht="16.5" customHeight="1">
      <c r="B270" s="1"/>
      <c r="C270" s="2"/>
      <c r="E270" s="2"/>
      <c r="G270" s="3"/>
      <c r="H270" s="3"/>
      <c r="I270" s="153"/>
    </row>
    <row r="271" ht="16.5" customHeight="1">
      <c r="B271" s="1"/>
      <c r="C271" s="2"/>
      <c r="E271" s="2"/>
      <c r="G271" s="3"/>
      <c r="H271" s="3"/>
      <c r="I271" s="153"/>
    </row>
    <row r="272" ht="16.5" customHeight="1">
      <c r="B272" s="1"/>
      <c r="C272" s="2"/>
      <c r="E272" s="2"/>
      <c r="G272" s="3"/>
      <c r="H272" s="3"/>
      <c r="I272" s="153"/>
    </row>
    <row r="273" ht="16.5" customHeight="1">
      <c r="B273" s="1"/>
      <c r="C273" s="2"/>
      <c r="E273" s="2"/>
      <c r="G273" s="3"/>
      <c r="H273" s="3"/>
      <c r="I273" s="153"/>
    </row>
    <row r="274" ht="16.5" customHeight="1">
      <c r="B274" s="1"/>
      <c r="C274" s="2"/>
      <c r="E274" s="2"/>
      <c r="G274" s="3"/>
      <c r="H274" s="3"/>
      <c r="I274" s="153"/>
    </row>
    <row r="275" ht="16.5" customHeight="1">
      <c r="B275" s="1"/>
      <c r="C275" s="2"/>
      <c r="E275" s="2"/>
      <c r="G275" s="3"/>
      <c r="H275" s="3"/>
      <c r="I275" s="153"/>
    </row>
    <row r="276" ht="16.5" customHeight="1">
      <c r="B276" s="1"/>
      <c r="C276" s="2"/>
      <c r="E276" s="2"/>
      <c r="G276" s="3"/>
      <c r="H276" s="3"/>
      <c r="I276" s="153"/>
    </row>
    <row r="277" ht="16.5" customHeight="1">
      <c r="B277" s="1"/>
      <c r="C277" s="2"/>
      <c r="E277" s="2"/>
      <c r="G277" s="3"/>
      <c r="H277" s="3"/>
      <c r="I277" s="153"/>
    </row>
    <row r="278" ht="16.5" customHeight="1">
      <c r="B278" s="1"/>
      <c r="C278" s="2"/>
      <c r="E278" s="2"/>
      <c r="G278" s="3"/>
      <c r="H278" s="3"/>
      <c r="I278" s="153"/>
    </row>
    <row r="279" ht="16.5" customHeight="1">
      <c r="B279" s="1"/>
      <c r="C279" s="2"/>
      <c r="E279" s="2"/>
      <c r="G279" s="3"/>
      <c r="H279" s="3"/>
      <c r="I279" s="153"/>
    </row>
    <row r="280" ht="16.5" customHeight="1">
      <c r="B280" s="1"/>
      <c r="C280" s="2"/>
      <c r="E280" s="2"/>
      <c r="G280" s="3"/>
      <c r="H280" s="3"/>
      <c r="I280" s="153"/>
    </row>
    <row r="281" ht="16.5" customHeight="1">
      <c r="B281" s="1"/>
      <c r="C281" s="2"/>
      <c r="E281" s="2"/>
      <c r="G281" s="3"/>
      <c r="H281" s="3"/>
      <c r="I281" s="153"/>
    </row>
    <row r="282" ht="16.5" customHeight="1">
      <c r="B282" s="1"/>
      <c r="C282" s="2"/>
      <c r="E282" s="2"/>
      <c r="G282" s="3"/>
      <c r="H282" s="3"/>
      <c r="I282" s="153"/>
    </row>
    <row r="283" ht="16.5" customHeight="1">
      <c r="B283" s="1"/>
      <c r="C283" s="2"/>
      <c r="E283" s="2"/>
      <c r="G283" s="3"/>
      <c r="H283" s="3"/>
      <c r="I283" s="153"/>
    </row>
    <row r="284" ht="16.5" customHeight="1">
      <c r="B284" s="1"/>
      <c r="C284" s="2"/>
      <c r="E284" s="2"/>
      <c r="G284" s="3"/>
      <c r="H284" s="3"/>
      <c r="I284" s="153"/>
    </row>
    <row r="285" ht="16.5" customHeight="1">
      <c r="B285" s="1"/>
      <c r="C285" s="2"/>
      <c r="E285" s="2"/>
      <c r="G285" s="3"/>
      <c r="H285" s="3"/>
      <c r="I285" s="153"/>
    </row>
    <row r="286" ht="16.5" customHeight="1">
      <c r="B286" s="1"/>
      <c r="C286" s="2"/>
      <c r="E286" s="2"/>
      <c r="G286" s="3"/>
      <c r="H286" s="3"/>
      <c r="I286" s="153"/>
    </row>
    <row r="287" ht="16.5" customHeight="1">
      <c r="B287" s="1"/>
      <c r="C287" s="2"/>
      <c r="E287" s="2"/>
      <c r="G287" s="3"/>
      <c r="H287" s="3"/>
      <c r="I287" s="153"/>
    </row>
    <row r="288" ht="16.5" customHeight="1">
      <c r="B288" s="1"/>
      <c r="C288" s="2"/>
      <c r="E288" s="2"/>
      <c r="G288" s="3"/>
      <c r="H288" s="3"/>
      <c r="I288" s="153"/>
    </row>
    <row r="289" ht="16.5" customHeight="1">
      <c r="B289" s="1"/>
      <c r="C289" s="2"/>
      <c r="E289" s="2"/>
      <c r="G289" s="3"/>
      <c r="H289" s="3"/>
      <c r="I289" s="153"/>
    </row>
    <row r="290" ht="16.5" customHeight="1">
      <c r="B290" s="1"/>
      <c r="C290" s="2"/>
      <c r="E290" s="2"/>
      <c r="G290" s="3"/>
      <c r="H290" s="3"/>
      <c r="I290" s="153"/>
    </row>
    <row r="291" ht="16.5" customHeight="1">
      <c r="B291" s="1"/>
      <c r="C291" s="2"/>
      <c r="E291" s="2"/>
      <c r="G291" s="3"/>
      <c r="H291" s="3"/>
      <c r="I291" s="153"/>
    </row>
    <row r="292" ht="16.5" customHeight="1">
      <c r="B292" s="1"/>
      <c r="C292" s="2"/>
      <c r="E292" s="2"/>
      <c r="G292" s="3"/>
      <c r="H292" s="3"/>
      <c r="I292" s="153"/>
    </row>
    <row r="293" ht="16.5" customHeight="1">
      <c r="B293" s="1"/>
      <c r="C293" s="2"/>
      <c r="E293" s="2"/>
      <c r="G293" s="3"/>
      <c r="H293" s="3"/>
      <c r="I293" s="153"/>
    </row>
    <row r="294" ht="16.5" customHeight="1">
      <c r="B294" s="1"/>
      <c r="C294" s="2"/>
      <c r="E294" s="2"/>
      <c r="G294" s="3"/>
      <c r="H294" s="3"/>
      <c r="I294" s="153"/>
    </row>
    <row r="295" ht="16.5" customHeight="1">
      <c r="B295" s="1"/>
      <c r="C295" s="2"/>
      <c r="E295" s="2"/>
      <c r="G295" s="3"/>
      <c r="H295" s="3"/>
      <c r="I295" s="153"/>
    </row>
    <row r="296" ht="16.5" customHeight="1">
      <c r="B296" s="1"/>
      <c r="C296" s="2"/>
      <c r="E296" s="2"/>
      <c r="G296" s="3"/>
      <c r="H296" s="3"/>
      <c r="I296" s="153"/>
    </row>
    <row r="297" ht="16.5" customHeight="1">
      <c r="B297" s="1"/>
      <c r="C297" s="2"/>
      <c r="E297" s="2"/>
      <c r="G297" s="3"/>
      <c r="H297" s="3"/>
      <c r="I297" s="153"/>
    </row>
    <row r="298" ht="16.5" customHeight="1">
      <c r="B298" s="1"/>
      <c r="C298" s="2"/>
      <c r="E298" s="2"/>
      <c r="G298" s="3"/>
      <c r="H298" s="3"/>
      <c r="I298" s="153"/>
    </row>
    <row r="299" ht="16.5" customHeight="1">
      <c r="B299" s="1"/>
      <c r="C299" s="2"/>
      <c r="E299" s="2"/>
      <c r="G299" s="3"/>
      <c r="H299" s="3"/>
      <c r="I299" s="153"/>
    </row>
    <row r="300" ht="16.5" customHeight="1">
      <c r="B300" s="1"/>
      <c r="C300" s="2"/>
      <c r="E300" s="2"/>
      <c r="G300" s="3"/>
      <c r="H300" s="3"/>
      <c r="I300" s="153"/>
    </row>
    <row r="301" ht="16.5" customHeight="1">
      <c r="B301" s="1"/>
      <c r="C301" s="2"/>
      <c r="E301" s="2"/>
      <c r="G301" s="3"/>
      <c r="H301" s="3"/>
      <c r="I301" s="153"/>
    </row>
    <row r="302" ht="16.5" customHeight="1">
      <c r="B302" s="1"/>
      <c r="C302" s="2"/>
      <c r="E302" s="2"/>
      <c r="G302" s="3"/>
      <c r="H302" s="3"/>
      <c r="I302" s="153"/>
    </row>
    <row r="303" ht="16.5" customHeight="1">
      <c r="B303" s="1"/>
      <c r="C303" s="2"/>
      <c r="E303" s="2"/>
      <c r="G303" s="3"/>
      <c r="H303" s="3"/>
      <c r="I303" s="153"/>
    </row>
    <row r="304" ht="16.5" customHeight="1">
      <c r="B304" s="1"/>
      <c r="C304" s="2"/>
      <c r="E304" s="2"/>
      <c r="G304" s="3"/>
      <c r="H304" s="3"/>
      <c r="I304" s="153"/>
    </row>
    <row r="305" ht="16.5" customHeight="1">
      <c r="B305" s="1"/>
      <c r="C305" s="2"/>
      <c r="E305" s="2"/>
      <c r="G305" s="3"/>
      <c r="H305" s="3"/>
      <c r="I305" s="153"/>
    </row>
    <row r="306" ht="16.5" customHeight="1">
      <c r="B306" s="1"/>
      <c r="C306" s="2"/>
      <c r="E306" s="2"/>
      <c r="G306" s="3"/>
      <c r="H306" s="3"/>
      <c r="I306" s="153"/>
    </row>
    <row r="307" ht="16.5" customHeight="1">
      <c r="B307" s="1"/>
      <c r="C307" s="2"/>
      <c r="E307" s="2"/>
      <c r="G307" s="3"/>
      <c r="H307" s="3"/>
      <c r="I307" s="153"/>
    </row>
    <row r="308" ht="16.5" customHeight="1">
      <c r="B308" s="1"/>
      <c r="C308" s="2"/>
      <c r="E308" s="2"/>
      <c r="G308" s="3"/>
      <c r="H308" s="3"/>
      <c r="I308" s="153"/>
    </row>
    <row r="309" ht="16.5" customHeight="1">
      <c r="B309" s="1"/>
      <c r="C309" s="2"/>
      <c r="E309" s="2"/>
      <c r="G309" s="3"/>
      <c r="H309" s="3"/>
      <c r="I309" s="153"/>
    </row>
    <row r="310" ht="16.5" customHeight="1">
      <c r="B310" s="1"/>
      <c r="C310" s="2"/>
      <c r="E310" s="2"/>
      <c r="G310" s="3"/>
      <c r="H310" s="3"/>
      <c r="I310" s="153"/>
    </row>
    <row r="311" ht="16.5" customHeight="1">
      <c r="B311" s="1"/>
      <c r="C311" s="2"/>
      <c r="E311" s="2"/>
      <c r="G311" s="3"/>
      <c r="H311" s="3"/>
      <c r="I311" s="153"/>
    </row>
    <row r="312" ht="16.5" customHeight="1">
      <c r="B312" s="1"/>
      <c r="C312" s="2"/>
      <c r="E312" s="2"/>
      <c r="G312" s="3"/>
      <c r="H312" s="3"/>
      <c r="I312" s="153"/>
    </row>
    <row r="313" ht="16.5" customHeight="1">
      <c r="B313" s="1"/>
      <c r="C313" s="2"/>
      <c r="E313" s="2"/>
      <c r="G313" s="3"/>
      <c r="H313" s="3"/>
      <c r="I313" s="153"/>
    </row>
    <row r="314" ht="16.5" customHeight="1">
      <c r="B314" s="1"/>
      <c r="C314" s="2"/>
      <c r="E314" s="2"/>
      <c r="G314" s="3"/>
      <c r="H314" s="3"/>
      <c r="I314" s="153"/>
    </row>
    <row r="315" ht="16.5" customHeight="1">
      <c r="B315" s="1"/>
      <c r="C315" s="2"/>
      <c r="E315" s="2"/>
      <c r="G315" s="3"/>
      <c r="H315" s="3"/>
      <c r="I315" s="153"/>
    </row>
    <row r="316" ht="16.5" customHeight="1">
      <c r="B316" s="1"/>
      <c r="C316" s="2"/>
      <c r="E316" s="2"/>
      <c r="G316" s="3"/>
      <c r="H316" s="3"/>
      <c r="I316" s="153"/>
    </row>
    <row r="317" ht="16.5" customHeight="1">
      <c r="B317" s="1"/>
      <c r="C317" s="2"/>
      <c r="E317" s="2"/>
      <c r="G317" s="3"/>
      <c r="H317" s="3"/>
      <c r="I317" s="153"/>
    </row>
    <row r="318" ht="16.5" customHeight="1">
      <c r="B318" s="1"/>
      <c r="C318" s="2"/>
      <c r="E318" s="2"/>
      <c r="G318" s="3"/>
      <c r="H318" s="3"/>
      <c r="I318" s="153"/>
    </row>
    <row r="319" ht="16.5" customHeight="1">
      <c r="B319" s="1"/>
      <c r="C319" s="2"/>
      <c r="E319" s="2"/>
      <c r="G319" s="3"/>
      <c r="H319" s="3"/>
      <c r="I319" s="153"/>
    </row>
    <row r="320" ht="16.5" customHeight="1">
      <c r="B320" s="1"/>
      <c r="C320" s="2"/>
      <c r="E320" s="2"/>
      <c r="G320" s="3"/>
      <c r="H320" s="3"/>
      <c r="I320" s="153"/>
    </row>
    <row r="321" ht="16.5" customHeight="1">
      <c r="B321" s="1"/>
      <c r="C321" s="2"/>
      <c r="E321" s="2"/>
      <c r="G321" s="3"/>
      <c r="H321" s="3"/>
      <c r="I321" s="153"/>
    </row>
    <row r="322" ht="16.5" customHeight="1">
      <c r="B322" s="1"/>
      <c r="C322" s="2"/>
      <c r="E322" s="2"/>
      <c r="G322" s="3"/>
      <c r="H322" s="3"/>
      <c r="I322" s="153"/>
    </row>
    <row r="323" ht="16.5" customHeight="1">
      <c r="B323" s="1"/>
      <c r="C323" s="2"/>
      <c r="E323" s="2"/>
      <c r="G323" s="3"/>
      <c r="H323" s="3"/>
      <c r="I323" s="153"/>
    </row>
    <row r="324" ht="16.5" customHeight="1">
      <c r="B324" s="1"/>
      <c r="C324" s="2"/>
      <c r="E324" s="2"/>
      <c r="G324" s="3"/>
      <c r="H324" s="3"/>
      <c r="I324" s="153"/>
    </row>
    <row r="325" ht="16.5" customHeight="1">
      <c r="B325" s="1"/>
      <c r="C325" s="2"/>
      <c r="E325" s="2"/>
      <c r="G325" s="3"/>
      <c r="H325" s="3"/>
      <c r="I325" s="153"/>
    </row>
    <row r="326" ht="16.5" customHeight="1">
      <c r="B326" s="1"/>
      <c r="C326" s="2"/>
      <c r="E326" s="2"/>
      <c r="G326" s="3"/>
      <c r="H326" s="3"/>
      <c r="I326" s="153"/>
    </row>
    <row r="327" ht="16.5" customHeight="1">
      <c r="B327" s="1"/>
      <c r="C327" s="2"/>
      <c r="E327" s="2"/>
      <c r="G327" s="3"/>
      <c r="H327" s="3"/>
      <c r="I327" s="153"/>
    </row>
    <row r="328" ht="16.5" customHeight="1">
      <c r="B328" s="1"/>
      <c r="C328" s="2"/>
      <c r="E328" s="2"/>
      <c r="G328" s="3"/>
      <c r="H328" s="3"/>
      <c r="I328" s="153"/>
    </row>
    <row r="329" ht="16.5" customHeight="1">
      <c r="B329" s="1"/>
      <c r="C329" s="2"/>
      <c r="E329" s="2"/>
      <c r="G329" s="3"/>
      <c r="H329" s="3"/>
      <c r="I329" s="153"/>
    </row>
    <row r="330" ht="16.5" customHeight="1">
      <c r="B330" s="1"/>
      <c r="C330" s="2"/>
      <c r="E330" s="2"/>
      <c r="G330" s="3"/>
      <c r="H330" s="3"/>
      <c r="I330" s="153"/>
    </row>
    <row r="331" ht="16.5" customHeight="1">
      <c r="B331" s="1"/>
      <c r="C331" s="2"/>
      <c r="E331" s="2"/>
      <c r="G331" s="3"/>
      <c r="H331" s="3"/>
      <c r="I331" s="153"/>
    </row>
    <row r="332" ht="16.5" customHeight="1">
      <c r="B332" s="1"/>
      <c r="C332" s="2"/>
      <c r="E332" s="2"/>
      <c r="G332" s="3"/>
      <c r="H332" s="3"/>
      <c r="I332" s="153"/>
    </row>
    <row r="333" ht="16.5" customHeight="1">
      <c r="B333" s="1"/>
      <c r="C333" s="2"/>
      <c r="E333" s="2"/>
      <c r="G333" s="3"/>
      <c r="H333" s="3"/>
      <c r="I333" s="153"/>
    </row>
    <row r="334" ht="16.5" customHeight="1">
      <c r="B334" s="1"/>
      <c r="C334" s="2"/>
      <c r="E334" s="2"/>
      <c r="G334" s="3"/>
      <c r="H334" s="3"/>
      <c r="I334" s="153"/>
    </row>
    <row r="335" ht="16.5" customHeight="1">
      <c r="B335" s="1"/>
      <c r="C335" s="2"/>
      <c r="E335" s="2"/>
      <c r="G335" s="3"/>
      <c r="H335" s="3"/>
      <c r="I335" s="153"/>
    </row>
    <row r="336" ht="16.5" customHeight="1">
      <c r="B336" s="1"/>
      <c r="C336" s="2"/>
      <c r="E336" s="2"/>
      <c r="G336" s="3"/>
      <c r="H336" s="3"/>
      <c r="I336" s="153"/>
    </row>
    <row r="337" ht="16.5" customHeight="1">
      <c r="B337" s="1"/>
      <c r="C337" s="2"/>
      <c r="E337" s="2"/>
      <c r="G337" s="3"/>
      <c r="H337" s="3"/>
      <c r="I337" s="153"/>
    </row>
    <row r="338" ht="16.5" customHeight="1">
      <c r="B338" s="1"/>
      <c r="C338" s="2"/>
      <c r="E338" s="2"/>
      <c r="G338" s="3"/>
      <c r="H338" s="3"/>
      <c r="I338" s="153"/>
    </row>
    <row r="339" ht="16.5" customHeight="1">
      <c r="B339" s="1"/>
      <c r="C339" s="2"/>
      <c r="E339" s="2"/>
      <c r="G339" s="3"/>
      <c r="H339" s="3"/>
      <c r="I339" s="153"/>
    </row>
    <row r="340" ht="16.5" customHeight="1">
      <c r="B340" s="1"/>
      <c r="C340" s="2"/>
      <c r="E340" s="2"/>
      <c r="G340" s="3"/>
      <c r="H340" s="3"/>
      <c r="I340" s="153"/>
    </row>
    <row r="341" ht="16.5" customHeight="1">
      <c r="B341" s="1"/>
      <c r="C341" s="2"/>
      <c r="E341" s="2"/>
      <c r="G341" s="3"/>
      <c r="H341" s="3"/>
      <c r="I341" s="153"/>
    </row>
    <row r="342" ht="16.5" customHeight="1">
      <c r="B342" s="1"/>
      <c r="C342" s="2"/>
      <c r="E342" s="2"/>
      <c r="G342" s="3"/>
      <c r="H342" s="3"/>
      <c r="I342" s="153"/>
    </row>
    <row r="343" ht="16.5" customHeight="1">
      <c r="B343" s="1"/>
      <c r="C343" s="2"/>
      <c r="E343" s="2"/>
      <c r="G343" s="3"/>
      <c r="H343" s="3"/>
      <c r="I343" s="153"/>
    </row>
    <row r="344" ht="16.5" customHeight="1">
      <c r="B344" s="1"/>
      <c r="C344" s="2"/>
      <c r="E344" s="2"/>
      <c r="G344" s="3"/>
      <c r="H344" s="3"/>
      <c r="I344" s="153"/>
    </row>
    <row r="345" ht="16.5" customHeight="1">
      <c r="B345" s="1"/>
      <c r="C345" s="2"/>
      <c r="E345" s="2"/>
      <c r="G345" s="3"/>
      <c r="H345" s="3"/>
      <c r="I345" s="153"/>
    </row>
    <row r="346" ht="16.5" customHeight="1">
      <c r="B346" s="1"/>
      <c r="C346" s="2"/>
      <c r="E346" s="2"/>
      <c r="G346" s="3"/>
      <c r="H346" s="3"/>
      <c r="I346" s="153"/>
    </row>
    <row r="347" ht="16.5" customHeight="1">
      <c r="B347" s="1"/>
      <c r="C347" s="2"/>
      <c r="E347" s="2"/>
      <c r="G347" s="3"/>
      <c r="H347" s="3"/>
      <c r="I347" s="153"/>
    </row>
    <row r="348" ht="16.5" customHeight="1">
      <c r="B348" s="1"/>
      <c r="C348" s="2"/>
      <c r="E348" s="2"/>
      <c r="G348" s="3"/>
      <c r="H348" s="3"/>
      <c r="I348" s="153"/>
    </row>
    <row r="349" ht="16.5" customHeight="1">
      <c r="B349" s="1"/>
      <c r="C349" s="2"/>
      <c r="E349" s="2"/>
      <c r="G349" s="3"/>
      <c r="H349" s="3"/>
      <c r="I349" s="153"/>
    </row>
    <row r="350" ht="16.5" customHeight="1">
      <c r="B350" s="1"/>
      <c r="C350" s="2"/>
      <c r="E350" s="2"/>
      <c r="G350" s="3"/>
      <c r="H350" s="3"/>
      <c r="I350" s="153"/>
    </row>
    <row r="351" ht="16.5" customHeight="1">
      <c r="B351" s="1"/>
      <c r="C351" s="2"/>
      <c r="E351" s="2"/>
      <c r="G351" s="3"/>
      <c r="H351" s="3"/>
      <c r="I351" s="153"/>
    </row>
    <row r="352" ht="16.5" customHeight="1">
      <c r="B352" s="1"/>
      <c r="C352" s="2"/>
      <c r="E352" s="2"/>
      <c r="G352" s="3"/>
      <c r="H352" s="3"/>
      <c r="I352" s="153"/>
    </row>
    <row r="353" ht="16.5" customHeight="1">
      <c r="B353" s="1"/>
      <c r="C353" s="2"/>
      <c r="E353" s="2"/>
      <c r="G353" s="3"/>
      <c r="H353" s="3"/>
      <c r="I353" s="153"/>
    </row>
    <row r="354" ht="16.5" customHeight="1">
      <c r="B354" s="1"/>
      <c r="C354" s="2"/>
      <c r="E354" s="2"/>
      <c r="G354" s="3"/>
      <c r="H354" s="3"/>
      <c r="I354" s="153"/>
    </row>
    <row r="355" ht="16.5" customHeight="1">
      <c r="B355" s="1"/>
      <c r="C355" s="2"/>
      <c r="E355" s="2"/>
      <c r="G355" s="3"/>
      <c r="H355" s="3"/>
      <c r="I355" s="153"/>
    </row>
    <row r="356" ht="16.5" customHeight="1">
      <c r="B356" s="1"/>
      <c r="C356" s="2"/>
      <c r="E356" s="2"/>
      <c r="G356" s="3"/>
      <c r="H356" s="3"/>
      <c r="I356" s="153"/>
    </row>
    <row r="357" ht="16.5" customHeight="1">
      <c r="B357" s="1"/>
      <c r="C357" s="2"/>
      <c r="E357" s="2"/>
      <c r="G357" s="3"/>
      <c r="H357" s="3"/>
      <c r="I357" s="153"/>
    </row>
    <row r="358" ht="16.5" customHeight="1">
      <c r="B358" s="1"/>
      <c r="C358" s="2"/>
      <c r="E358" s="2"/>
      <c r="G358" s="3"/>
      <c r="H358" s="3"/>
      <c r="I358" s="153"/>
    </row>
    <row r="359" ht="16.5" customHeight="1">
      <c r="B359" s="1"/>
      <c r="C359" s="2"/>
      <c r="E359" s="2"/>
      <c r="G359" s="3"/>
      <c r="H359" s="3"/>
      <c r="I359" s="153"/>
    </row>
    <row r="360" ht="16.5" customHeight="1">
      <c r="B360" s="1"/>
      <c r="C360" s="2"/>
      <c r="E360" s="2"/>
      <c r="G360" s="3"/>
      <c r="H360" s="3"/>
      <c r="I360" s="153"/>
    </row>
    <row r="361" ht="16.5" customHeight="1">
      <c r="B361" s="1"/>
      <c r="C361" s="2"/>
      <c r="E361" s="2"/>
      <c r="G361" s="3"/>
      <c r="H361" s="3"/>
      <c r="I361" s="153"/>
    </row>
    <row r="362" ht="16.5" customHeight="1">
      <c r="B362" s="1"/>
      <c r="C362" s="2"/>
      <c r="E362" s="2"/>
      <c r="G362" s="3"/>
      <c r="H362" s="3"/>
      <c r="I362" s="153"/>
    </row>
    <row r="363" ht="16.5" customHeight="1">
      <c r="B363" s="1"/>
      <c r="C363" s="2"/>
      <c r="E363" s="2"/>
      <c r="G363" s="3"/>
      <c r="H363" s="3"/>
      <c r="I363" s="153"/>
    </row>
    <row r="364" ht="16.5" customHeight="1">
      <c r="B364" s="1"/>
      <c r="C364" s="2"/>
      <c r="E364" s="2"/>
      <c r="G364" s="3"/>
      <c r="H364" s="3"/>
      <c r="I364" s="153"/>
    </row>
    <row r="365" ht="16.5" customHeight="1">
      <c r="B365" s="1"/>
      <c r="C365" s="2"/>
      <c r="E365" s="2"/>
      <c r="G365" s="3"/>
      <c r="H365" s="3"/>
      <c r="I365" s="153"/>
    </row>
    <row r="366" ht="16.5" customHeight="1">
      <c r="B366" s="1"/>
      <c r="C366" s="2"/>
      <c r="E366" s="2"/>
      <c r="G366" s="3"/>
      <c r="H366" s="3"/>
      <c r="I366" s="153"/>
    </row>
    <row r="367" ht="16.5" customHeight="1">
      <c r="B367" s="1"/>
      <c r="C367" s="2"/>
      <c r="E367" s="2"/>
      <c r="G367" s="3"/>
      <c r="H367" s="3"/>
      <c r="I367" s="153"/>
    </row>
    <row r="368" ht="16.5" customHeight="1">
      <c r="B368" s="1"/>
      <c r="C368" s="2"/>
      <c r="E368" s="2"/>
      <c r="G368" s="3"/>
      <c r="H368" s="3"/>
      <c r="I368" s="153"/>
    </row>
    <row r="369" ht="16.5" customHeight="1">
      <c r="B369" s="1"/>
      <c r="C369" s="2"/>
      <c r="E369" s="2"/>
      <c r="G369" s="3"/>
      <c r="H369" s="3"/>
      <c r="I369" s="153"/>
    </row>
    <row r="370" ht="16.5" customHeight="1">
      <c r="B370" s="1"/>
      <c r="C370" s="2"/>
      <c r="E370" s="2"/>
      <c r="G370" s="3"/>
      <c r="H370" s="3"/>
      <c r="I370" s="153"/>
    </row>
    <row r="371" ht="16.5" customHeight="1">
      <c r="B371" s="1"/>
      <c r="C371" s="2"/>
      <c r="E371" s="2"/>
      <c r="G371" s="3"/>
      <c r="H371" s="3"/>
      <c r="I371" s="153"/>
    </row>
    <row r="372" ht="16.5" customHeight="1">
      <c r="B372" s="1"/>
      <c r="C372" s="2"/>
      <c r="E372" s="2"/>
      <c r="G372" s="3"/>
      <c r="H372" s="3"/>
      <c r="I372" s="153"/>
    </row>
    <row r="373" ht="16.5" customHeight="1">
      <c r="B373" s="1"/>
      <c r="C373" s="2"/>
      <c r="E373" s="2"/>
      <c r="G373" s="3"/>
      <c r="H373" s="3"/>
      <c r="I373" s="153"/>
    </row>
    <row r="374" ht="16.5" customHeight="1">
      <c r="B374" s="1"/>
      <c r="C374" s="2"/>
      <c r="E374" s="2"/>
      <c r="G374" s="3"/>
      <c r="H374" s="3"/>
      <c r="I374" s="153"/>
    </row>
    <row r="375" ht="16.5" customHeight="1">
      <c r="B375" s="1"/>
      <c r="C375" s="2"/>
      <c r="E375" s="2"/>
      <c r="G375" s="3"/>
      <c r="H375" s="3"/>
      <c r="I375" s="153"/>
    </row>
    <row r="376" ht="16.5" customHeight="1">
      <c r="B376" s="1"/>
      <c r="C376" s="2"/>
      <c r="E376" s="2"/>
      <c r="G376" s="3"/>
      <c r="H376" s="3"/>
      <c r="I376" s="153"/>
    </row>
    <row r="377" ht="16.5" customHeight="1">
      <c r="B377" s="1"/>
      <c r="C377" s="2"/>
      <c r="E377" s="2"/>
      <c r="G377" s="3"/>
      <c r="H377" s="3"/>
      <c r="I377" s="153"/>
    </row>
    <row r="378" ht="16.5" customHeight="1">
      <c r="B378" s="1"/>
      <c r="C378" s="2"/>
      <c r="E378" s="2"/>
      <c r="G378" s="3"/>
      <c r="H378" s="3"/>
      <c r="I378" s="153"/>
    </row>
    <row r="379" ht="16.5" customHeight="1">
      <c r="B379" s="1"/>
      <c r="C379" s="2"/>
      <c r="E379" s="2"/>
      <c r="G379" s="3"/>
      <c r="H379" s="3"/>
      <c r="I379" s="153"/>
    </row>
    <row r="380" ht="16.5" customHeight="1">
      <c r="B380" s="1"/>
      <c r="C380" s="2"/>
      <c r="E380" s="2"/>
      <c r="G380" s="3"/>
      <c r="H380" s="3"/>
      <c r="I380" s="153"/>
    </row>
    <row r="381" ht="16.5" customHeight="1">
      <c r="B381" s="1"/>
      <c r="C381" s="2"/>
      <c r="E381" s="2"/>
      <c r="G381" s="3"/>
      <c r="H381" s="3"/>
      <c r="I381" s="153"/>
    </row>
    <row r="382" ht="16.5" customHeight="1">
      <c r="B382" s="1"/>
      <c r="C382" s="2"/>
      <c r="E382" s="2"/>
      <c r="G382" s="3"/>
      <c r="H382" s="3"/>
      <c r="I382" s="153"/>
    </row>
    <row r="383" ht="16.5" customHeight="1">
      <c r="B383" s="1"/>
      <c r="C383" s="2"/>
      <c r="E383" s="2"/>
      <c r="G383" s="3"/>
      <c r="H383" s="3"/>
      <c r="I383" s="153"/>
    </row>
    <row r="384" ht="16.5" customHeight="1">
      <c r="B384" s="1"/>
      <c r="C384" s="2"/>
      <c r="E384" s="2"/>
      <c r="G384" s="3"/>
      <c r="H384" s="3"/>
      <c r="I384" s="153"/>
    </row>
    <row r="385" ht="16.5" customHeight="1">
      <c r="B385" s="1"/>
      <c r="C385" s="2"/>
      <c r="E385" s="2"/>
      <c r="G385" s="3"/>
      <c r="H385" s="3"/>
      <c r="I385" s="153"/>
    </row>
    <row r="386" ht="16.5" customHeight="1">
      <c r="B386" s="1"/>
      <c r="C386" s="2"/>
      <c r="E386" s="2"/>
      <c r="G386" s="3"/>
      <c r="H386" s="3"/>
      <c r="I386" s="153"/>
    </row>
    <row r="387" ht="16.5" customHeight="1">
      <c r="B387" s="1"/>
      <c r="C387" s="2"/>
      <c r="E387" s="2"/>
      <c r="G387" s="3"/>
      <c r="H387" s="3"/>
      <c r="I387" s="153"/>
    </row>
    <row r="388" ht="16.5" customHeight="1">
      <c r="B388" s="1"/>
      <c r="C388" s="2"/>
      <c r="E388" s="2"/>
      <c r="G388" s="3"/>
      <c r="H388" s="3"/>
      <c r="I388" s="153"/>
    </row>
    <row r="389" ht="16.5" customHeight="1">
      <c r="B389" s="1"/>
      <c r="C389" s="2"/>
      <c r="E389" s="2"/>
      <c r="G389" s="3"/>
      <c r="H389" s="3"/>
      <c r="I389" s="153"/>
    </row>
    <row r="390" ht="16.5" customHeight="1">
      <c r="B390" s="1"/>
      <c r="C390" s="2"/>
      <c r="E390" s="2"/>
      <c r="G390" s="3"/>
      <c r="H390" s="3"/>
      <c r="I390" s="153"/>
    </row>
    <row r="391" ht="16.5" customHeight="1">
      <c r="B391" s="1"/>
      <c r="C391" s="2"/>
      <c r="E391" s="2"/>
      <c r="G391" s="3"/>
      <c r="H391" s="3"/>
      <c r="I391" s="153"/>
    </row>
    <row r="392" ht="16.5" customHeight="1">
      <c r="B392" s="1"/>
      <c r="C392" s="2"/>
      <c r="E392" s="2"/>
      <c r="G392" s="3"/>
      <c r="H392" s="3"/>
      <c r="I392" s="153"/>
    </row>
    <row r="393" ht="16.5" customHeight="1">
      <c r="B393" s="1"/>
      <c r="C393" s="2"/>
      <c r="E393" s="2"/>
      <c r="G393" s="3"/>
      <c r="H393" s="3"/>
      <c r="I393" s="153"/>
    </row>
    <row r="394" ht="16.5" customHeight="1">
      <c r="B394" s="1"/>
      <c r="C394" s="2"/>
      <c r="E394" s="2"/>
      <c r="G394" s="3"/>
      <c r="H394" s="3"/>
      <c r="I394" s="153"/>
    </row>
    <row r="395" ht="16.5" customHeight="1">
      <c r="B395" s="1"/>
      <c r="C395" s="2"/>
      <c r="E395" s="2"/>
      <c r="G395" s="3"/>
      <c r="H395" s="3"/>
      <c r="I395" s="153"/>
    </row>
    <row r="396" ht="16.5" customHeight="1">
      <c r="B396" s="1"/>
      <c r="C396" s="2"/>
      <c r="E396" s="2"/>
      <c r="G396" s="3"/>
      <c r="H396" s="3"/>
      <c r="I396" s="153"/>
    </row>
    <row r="397" ht="16.5" customHeight="1">
      <c r="B397" s="1"/>
      <c r="C397" s="2"/>
      <c r="E397" s="2"/>
      <c r="G397" s="3"/>
      <c r="H397" s="3"/>
      <c r="I397" s="153"/>
    </row>
    <row r="398" ht="16.5" customHeight="1">
      <c r="B398" s="1"/>
      <c r="C398" s="2"/>
      <c r="E398" s="2"/>
      <c r="G398" s="3"/>
      <c r="H398" s="3"/>
      <c r="I398" s="153"/>
    </row>
    <row r="399" ht="16.5" customHeight="1">
      <c r="B399" s="1"/>
      <c r="C399" s="2"/>
      <c r="E399" s="2"/>
      <c r="G399" s="3"/>
      <c r="H399" s="3"/>
      <c r="I399" s="153"/>
    </row>
    <row r="400" ht="16.5" customHeight="1">
      <c r="B400" s="1"/>
      <c r="C400" s="2"/>
      <c r="E400" s="2"/>
      <c r="G400" s="3"/>
      <c r="H400" s="3"/>
      <c r="I400" s="153"/>
    </row>
    <row r="401" ht="16.5" customHeight="1">
      <c r="B401" s="1"/>
      <c r="C401" s="2"/>
      <c r="E401" s="2"/>
      <c r="G401" s="3"/>
      <c r="H401" s="3"/>
      <c r="I401" s="153"/>
    </row>
    <row r="402" ht="16.5" customHeight="1">
      <c r="B402" s="1"/>
      <c r="C402" s="2"/>
      <c r="E402" s="2"/>
      <c r="G402" s="3"/>
      <c r="H402" s="3"/>
      <c r="I402" s="153"/>
    </row>
    <row r="403" ht="16.5" customHeight="1">
      <c r="B403" s="1"/>
      <c r="C403" s="2"/>
      <c r="E403" s="2"/>
      <c r="G403" s="3"/>
      <c r="H403" s="3"/>
      <c r="I403" s="153"/>
    </row>
    <row r="404" ht="16.5" customHeight="1">
      <c r="B404" s="1"/>
      <c r="C404" s="2"/>
      <c r="E404" s="2"/>
      <c r="G404" s="3"/>
      <c r="H404" s="3"/>
      <c r="I404" s="153"/>
    </row>
    <row r="405" ht="16.5" customHeight="1">
      <c r="B405" s="1"/>
      <c r="C405" s="2"/>
      <c r="E405" s="2"/>
      <c r="G405" s="3"/>
      <c r="H405" s="3"/>
      <c r="I405" s="153"/>
    </row>
    <row r="406" ht="16.5" customHeight="1">
      <c r="B406" s="1"/>
      <c r="C406" s="2"/>
      <c r="E406" s="2"/>
      <c r="G406" s="3"/>
      <c r="H406" s="3"/>
      <c r="I406" s="153"/>
    </row>
    <row r="407" ht="16.5" customHeight="1">
      <c r="B407" s="1"/>
      <c r="C407" s="2"/>
      <c r="E407" s="2"/>
      <c r="G407" s="3"/>
      <c r="H407" s="3"/>
      <c r="I407" s="153"/>
    </row>
    <row r="408" ht="16.5" customHeight="1">
      <c r="B408" s="1"/>
      <c r="C408" s="2"/>
      <c r="E408" s="2"/>
      <c r="G408" s="3"/>
      <c r="H408" s="3"/>
      <c r="I408" s="153"/>
    </row>
    <row r="409" ht="16.5" customHeight="1">
      <c r="B409" s="1"/>
      <c r="C409" s="2"/>
      <c r="E409" s="2"/>
      <c r="G409" s="3"/>
      <c r="H409" s="3"/>
      <c r="I409" s="153"/>
    </row>
    <row r="410" ht="16.5" customHeight="1">
      <c r="B410" s="1"/>
      <c r="C410" s="2"/>
      <c r="E410" s="2"/>
      <c r="G410" s="3"/>
      <c r="H410" s="3"/>
      <c r="I410" s="153"/>
    </row>
    <row r="411" ht="16.5" customHeight="1">
      <c r="B411" s="1"/>
      <c r="C411" s="2"/>
      <c r="E411" s="2"/>
      <c r="G411" s="3"/>
      <c r="H411" s="3"/>
      <c r="I411" s="153"/>
    </row>
    <row r="412" ht="16.5" customHeight="1">
      <c r="B412" s="1"/>
      <c r="C412" s="2"/>
      <c r="E412" s="2"/>
      <c r="G412" s="3"/>
      <c r="H412" s="3"/>
      <c r="I412" s="153"/>
    </row>
    <row r="413" ht="16.5" customHeight="1">
      <c r="B413" s="1"/>
      <c r="C413" s="2"/>
      <c r="E413" s="2"/>
      <c r="G413" s="3"/>
      <c r="H413" s="3"/>
      <c r="I413" s="153"/>
    </row>
    <row r="414" ht="16.5" customHeight="1">
      <c r="B414" s="1"/>
      <c r="C414" s="2"/>
      <c r="E414" s="2"/>
      <c r="G414" s="3"/>
      <c r="H414" s="3"/>
      <c r="I414" s="153"/>
    </row>
    <row r="415" ht="16.5" customHeight="1">
      <c r="B415" s="1"/>
      <c r="C415" s="2"/>
      <c r="E415" s="2"/>
      <c r="G415" s="3"/>
      <c r="H415" s="3"/>
      <c r="I415" s="153"/>
    </row>
    <row r="416" ht="16.5" customHeight="1">
      <c r="B416" s="1"/>
      <c r="C416" s="2"/>
      <c r="E416" s="2"/>
      <c r="G416" s="3"/>
      <c r="H416" s="3"/>
      <c r="I416" s="153"/>
    </row>
    <row r="417" ht="16.5" customHeight="1">
      <c r="B417" s="1"/>
      <c r="C417" s="2"/>
      <c r="E417" s="2"/>
      <c r="G417" s="3"/>
      <c r="H417" s="3"/>
      <c r="I417" s="153"/>
    </row>
    <row r="418" ht="16.5" customHeight="1">
      <c r="B418" s="1"/>
      <c r="C418" s="2"/>
      <c r="E418" s="2"/>
      <c r="G418" s="3"/>
      <c r="H418" s="3"/>
      <c r="I418" s="153"/>
    </row>
    <row r="419" ht="16.5" customHeight="1">
      <c r="B419" s="1"/>
      <c r="C419" s="2"/>
      <c r="E419" s="2"/>
      <c r="G419" s="3"/>
      <c r="H419" s="3"/>
      <c r="I419" s="153"/>
    </row>
    <row r="420" ht="16.5" customHeight="1">
      <c r="B420" s="1"/>
      <c r="C420" s="2"/>
      <c r="E420" s="2"/>
      <c r="G420" s="3"/>
      <c r="H420" s="3"/>
      <c r="I420" s="153"/>
    </row>
    <row r="421" ht="16.5" customHeight="1">
      <c r="B421" s="1"/>
      <c r="C421" s="2"/>
      <c r="E421" s="2"/>
      <c r="G421" s="3"/>
      <c r="H421" s="3"/>
      <c r="I421" s="153"/>
    </row>
    <row r="422" ht="16.5" customHeight="1">
      <c r="B422" s="1"/>
      <c r="C422" s="2"/>
      <c r="E422" s="2"/>
      <c r="G422" s="3"/>
      <c r="H422" s="3"/>
      <c r="I422" s="153"/>
    </row>
    <row r="423" ht="16.5" customHeight="1">
      <c r="B423" s="1"/>
      <c r="C423" s="2"/>
      <c r="E423" s="2"/>
      <c r="G423" s="3"/>
      <c r="H423" s="3"/>
      <c r="I423" s="153"/>
    </row>
    <row r="424" ht="16.5" customHeight="1">
      <c r="B424" s="1"/>
      <c r="C424" s="2"/>
      <c r="E424" s="2"/>
      <c r="G424" s="3"/>
      <c r="H424" s="3"/>
      <c r="I424" s="153"/>
    </row>
    <row r="425" ht="16.5" customHeight="1">
      <c r="B425" s="1"/>
      <c r="C425" s="2"/>
      <c r="E425" s="2"/>
      <c r="G425" s="3"/>
      <c r="H425" s="3"/>
      <c r="I425" s="153"/>
    </row>
    <row r="426" ht="16.5" customHeight="1">
      <c r="B426" s="1"/>
      <c r="C426" s="2"/>
      <c r="E426" s="2"/>
      <c r="G426" s="3"/>
      <c r="H426" s="3"/>
      <c r="I426" s="153"/>
    </row>
    <row r="427" ht="16.5" customHeight="1">
      <c r="B427" s="1"/>
      <c r="C427" s="2"/>
      <c r="E427" s="2"/>
      <c r="G427" s="3"/>
      <c r="H427" s="3"/>
      <c r="I427" s="153"/>
    </row>
    <row r="428" ht="16.5" customHeight="1">
      <c r="B428" s="1"/>
      <c r="C428" s="2"/>
      <c r="E428" s="2"/>
      <c r="G428" s="3"/>
      <c r="H428" s="3"/>
      <c r="I428" s="153"/>
    </row>
    <row r="429" ht="16.5" customHeight="1">
      <c r="B429" s="1"/>
      <c r="C429" s="2"/>
      <c r="E429" s="2"/>
      <c r="G429" s="3"/>
      <c r="H429" s="3"/>
      <c r="I429" s="153"/>
    </row>
    <row r="430" ht="16.5" customHeight="1">
      <c r="B430" s="1"/>
      <c r="C430" s="2"/>
      <c r="E430" s="2"/>
      <c r="G430" s="3"/>
      <c r="H430" s="3"/>
      <c r="I430" s="153"/>
    </row>
    <row r="431" ht="16.5" customHeight="1">
      <c r="B431" s="1"/>
      <c r="C431" s="2"/>
      <c r="E431" s="2"/>
      <c r="G431" s="3"/>
      <c r="H431" s="3"/>
      <c r="I431" s="153"/>
    </row>
    <row r="432" ht="16.5" customHeight="1">
      <c r="B432" s="1"/>
      <c r="C432" s="2"/>
      <c r="E432" s="2"/>
      <c r="G432" s="3"/>
      <c r="H432" s="3"/>
      <c r="I432" s="153"/>
    </row>
    <row r="433" ht="16.5" customHeight="1">
      <c r="B433" s="1"/>
      <c r="C433" s="2"/>
      <c r="E433" s="2"/>
      <c r="G433" s="3"/>
      <c r="H433" s="3"/>
      <c r="I433" s="153"/>
    </row>
    <row r="434" ht="16.5" customHeight="1">
      <c r="B434" s="1"/>
      <c r="C434" s="2"/>
      <c r="E434" s="2"/>
      <c r="G434" s="3"/>
      <c r="H434" s="3"/>
      <c r="I434" s="153"/>
    </row>
    <row r="435" ht="16.5" customHeight="1">
      <c r="B435" s="1"/>
      <c r="C435" s="2"/>
      <c r="E435" s="2"/>
      <c r="G435" s="3"/>
      <c r="H435" s="3"/>
      <c r="I435" s="153"/>
    </row>
    <row r="436" ht="16.5" customHeight="1">
      <c r="B436" s="1"/>
      <c r="C436" s="2"/>
      <c r="E436" s="2"/>
      <c r="G436" s="3"/>
      <c r="H436" s="3"/>
      <c r="I436" s="153"/>
    </row>
    <row r="437" ht="16.5" customHeight="1">
      <c r="B437" s="1"/>
      <c r="C437" s="2"/>
      <c r="E437" s="2"/>
      <c r="G437" s="3"/>
      <c r="H437" s="3"/>
      <c r="I437" s="153"/>
    </row>
    <row r="438" ht="16.5" customHeight="1">
      <c r="B438" s="1"/>
      <c r="C438" s="2"/>
      <c r="E438" s="2"/>
      <c r="G438" s="3"/>
      <c r="H438" s="3"/>
      <c r="I438" s="153"/>
    </row>
    <row r="439" ht="16.5" customHeight="1">
      <c r="B439" s="1"/>
      <c r="C439" s="2"/>
      <c r="E439" s="2"/>
      <c r="G439" s="3"/>
      <c r="H439" s="3"/>
      <c r="I439" s="153"/>
    </row>
    <row r="440" ht="16.5" customHeight="1">
      <c r="B440" s="1"/>
      <c r="C440" s="2"/>
      <c r="E440" s="2"/>
      <c r="G440" s="3"/>
      <c r="H440" s="3"/>
      <c r="I440" s="153"/>
    </row>
    <row r="441" ht="16.5" customHeight="1">
      <c r="B441" s="1"/>
      <c r="C441" s="2"/>
      <c r="E441" s="2"/>
      <c r="G441" s="3"/>
      <c r="H441" s="3"/>
      <c r="I441" s="153"/>
    </row>
    <row r="442" ht="16.5" customHeight="1">
      <c r="B442" s="1"/>
      <c r="C442" s="2"/>
      <c r="E442" s="2"/>
      <c r="G442" s="3"/>
      <c r="H442" s="3"/>
      <c r="I442" s="153"/>
    </row>
    <row r="443" ht="16.5" customHeight="1">
      <c r="B443" s="1"/>
      <c r="C443" s="2"/>
      <c r="E443" s="2"/>
      <c r="G443" s="3"/>
      <c r="H443" s="3"/>
      <c r="I443" s="153"/>
    </row>
    <row r="444" ht="16.5" customHeight="1">
      <c r="B444" s="1"/>
      <c r="C444" s="2"/>
      <c r="E444" s="2"/>
      <c r="G444" s="3"/>
      <c r="H444" s="3"/>
      <c r="I444" s="153"/>
    </row>
    <row r="445" ht="16.5" customHeight="1">
      <c r="B445" s="1"/>
      <c r="C445" s="2"/>
      <c r="E445" s="2"/>
      <c r="G445" s="3"/>
      <c r="H445" s="3"/>
      <c r="I445" s="153"/>
    </row>
    <row r="446" ht="16.5" customHeight="1">
      <c r="B446" s="1"/>
      <c r="C446" s="2"/>
      <c r="E446" s="2"/>
      <c r="G446" s="3"/>
      <c r="H446" s="3"/>
      <c r="I446" s="153"/>
    </row>
    <row r="447" ht="16.5" customHeight="1">
      <c r="B447" s="1"/>
      <c r="C447" s="2"/>
      <c r="E447" s="2"/>
      <c r="G447" s="3"/>
      <c r="H447" s="3"/>
      <c r="I447" s="153"/>
    </row>
    <row r="448" ht="16.5" customHeight="1">
      <c r="B448" s="1"/>
      <c r="C448" s="2"/>
      <c r="E448" s="2"/>
      <c r="G448" s="3"/>
      <c r="H448" s="3"/>
      <c r="I448" s="153"/>
    </row>
    <row r="449" ht="16.5" customHeight="1">
      <c r="B449" s="1"/>
      <c r="C449" s="2"/>
      <c r="E449" s="2"/>
      <c r="G449" s="3"/>
      <c r="H449" s="3"/>
      <c r="I449" s="153"/>
    </row>
    <row r="450" ht="16.5" customHeight="1">
      <c r="B450" s="1"/>
      <c r="C450" s="2"/>
      <c r="E450" s="2"/>
      <c r="G450" s="3"/>
      <c r="H450" s="3"/>
      <c r="I450" s="153"/>
    </row>
    <row r="451" ht="16.5" customHeight="1">
      <c r="B451" s="1"/>
      <c r="C451" s="2"/>
      <c r="E451" s="2"/>
      <c r="G451" s="3"/>
      <c r="H451" s="3"/>
      <c r="I451" s="153"/>
    </row>
    <row r="452" ht="16.5" customHeight="1">
      <c r="B452" s="1"/>
      <c r="C452" s="2"/>
      <c r="E452" s="2"/>
      <c r="G452" s="3"/>
      <c r="H452" s="3"/>
      <c r="I452" s="153"/>
    </row>
    <row r="453" ht="16.5" customHeight="1">
      <c r="B453" s="1"/>
      <c r="C453" s="2"/>
      <c r="E453" s="2"/>
      <c r="G453" s="3"/>
      <c r="H453" s="3"/>
      <c r="I453" s="153"/>
    </row>
    <row r="454" ht="16.5" customHeight="1">
      <c r="B454" s="1"/>
      <c r="C454" s="2"/>
      <c r="E454" s="2"/>
      <c r="G454" s="3"/>
      <c r="H454" s="3"/>
      <c r="I454" s="153"/>
    </row>
    <row r="455" ht="16.5" customHeight="1">
      <c r="B455" s="1"/>
      <c r="C455" s="2"/>
      <c r="E455" s="2"/>
      <c r="G455" s="3"/>
      <c r="H455" s="3"/>
      <c r="I455" s="153"/>
    </row>
    <row r="456" ht="16.5" customHeight="1">
      <c r="B456" s="1"/>
      <c r="C456" s="2"/>
      <c r="E456" s="2"/>
      <c r="G456" s="3"/>
      <c r="H456" s="3"/>
      <c r="I456" s="153"/>
    </row>
    <row r="457" ht="16.5" customHeight="1">
      <c r="B457" s="1"/>
      <c r="C457" s="2"/>
      <c r="E457" s="2"/>
      <c r="G457" s="3"/>
      <c r="H457" s="3"/>
      <c r="I457" s="153"/>
    </row>
    <row r="458" ht="16.5" customHeight="1">
      <c r="B458" s="1"/>
      <c r="C458" s="2"/>
      <c r="E458" s="2"/>
      <c r="G458" s="3"/>
      <c r="H458" s="3"/>
      <c r="I458" s="153"/>
    </row>
    <row r="459" ht="16.5" customHeight="1">
      <c r="B459" s="1"/>
      <c r="C459" s="2"/>
      <c r="E459" s="2"/>
      <c r="G459" s="3"/>
      <c r="H459" s="3"/>
      <c r="I459" s="153"/>
    </row>
    <row r="460" ht="16.5" customHeight="1">
      <c r="B460" s="1"/>
      <c r="C460" s="2"/>
      <c r="E460" s="2"/>
      <c r="G460" s="3"/>
      <c r="H460" s="3"/>
      <c r="I460" s="153"/>
    </row>
    <row r="461" ht="16.5" customHeight="1">
      <c r="B461" s="1"/>
      <c r="C461" s="2"/>
      <c r="E461" s="2"/>
      <c r="G461" s="3"/>
      <c r="H461" s="3"/>
      <c r="I461" s="153"/>
    </row>
    <row r="462" ht="16.5" customHeight="1">
      <c r="B462" s="1"/>
      <c r="C462" s="2"/>
      <c r="E462" s="2"/>
      <c r="G462" s="3"/>
      <c r="H462" s="3"/>
      <c r="I462" s="153"/>
    </row>
    <row r="463" ht="16.5" customHeight="1">
      <c r="B463" s="1"/>
      <c r="C463" s="2"/>
      <c r="E463" s="2"/>
      <c r="G463" s="3"/>
      <c r="H463" s="3"/>
      <c r="I463" s="153"/>
    </row>
    <row r="464" ht="16.5" customHeight="1">
      <c r="B464" s="1"/>
      <c r="C464" s="2"/>
      <c r="E464" s="2"/>
      <c r="G464" s="3"/>
      <c r="H464" s="3"/>
      <c r="I464" s="153"/>
    </row>
    <row r="465" ht="16.5" customHeight="1">
      <c r="B465" s="1"/>
      <c r="C465" s="2"/>
      <c r="E465" s="2"/>
      <c r="G465" s="3"/>
      <c r="H465" s="3"/>
      <c r="I465" s="153"/>
    </row>
    <row r="466" ht="16.5" customHeight="1">
      <c r="B466" s="1"/>
      <c r="C466" s="2"/>
      <c r="E466" s="2"/>
      <c r="G466" s="3"/>
      <c r="H466" s="3"/>
      <c r="I466" s="153"/>
    </row>
    <row r="467" ht="16.5" customHeight="1">
      <c r="B467" s="1"/>
      <c r="C467" s="2"/>
      <c r="E467" s="2"/>
      <c r="G467" s="3"/>
      <c r="H467" s="3"/>
      <c r="I467" s="153"/>
    </row>
    <row r="468" ht="16.5" customHeight="1">
      <c r="B468" s="1"/>
      <c r="C468" s="2"/>
      <c r="E468" s="2"/>
      <c r="G468" s="3"/>
      <c r="H468" s="3"/>
      <c r="I468" s="153"/>
    </row>
    <row r="469" ht="16.5" customHeight="1">
      <c r="B469" s="1"/>
      <c r="C469" s="2"/>
      <c r="E469" s="2"/>
      <c r="G469" s="3"/>
      <c r="H469" s="3"/>
      <c r="I469" s="153"/>
    </row>
    <row r="470" ht="16.5" customHeight="1">
      <c r="B470" s="1"/>
      <c r="C470" s="2"/>
      <c r="E470" s="2"/>
      <c r="G470" s="3"/>
      <c r="H470" s="3"/>
      <c r="I470" s="153"/>
    </row>
    <row r="471" ht="16.5" customHeight="1">
      <c r="B471" s="1"/>
      <c r="C471" s="2"/>
      <c r="E471" s="2"/>
      <c r="G471" s="3"/>
      <c r="H471" s="3"/>
      <c r="I471" s="153"/>
    </row>
    <row r="472" ht="16.5" customHeight="1">
      <c r="B472" s="1"/>
      <c r="C472" s="2"/>
      <c r="E472" s="2"/>
      <c r="G472" s="3"/>
      <c r="H472" s="3"/>
      <c r="I472" s="153"/>
    </row>
    <row r="473" ht="16.5" customHeight="1">
      <c r="B473" s="1"/>
      <c r="C473" s="2"/>
      <c r="E473" s="2"/>
      <c r="G473" s="3"/>
      <c r="H473" s="3"/>
      <c r="I473" s="153"/>
    </row>
    <row r="474" ht="16.5" customHeight="1">
      <c r="B474" s="1"/>
      <c r="C474" s="2"/>
      <c r="E474" s="2"/>
      <c r="G474" s="3"/>
      <c r="H474" s="3"/>
      <c r="I474" s="153"/>
    </row>
    <row r="475" ht="16.5" customHeight="1">
      <c r="B475" s="1"/>
      <c r="C475" s="2"/>
      <c r="E475" s="2"/>
      <c r="G475" s="3"/>
      <c r="H475" s="3"/>
      <c r="I475" s="153"/>
    </row>
    <row r="476" ht="16.5" customHeight="1">
      <c r="B476" s="1"/>
      <c r="C476" s="2"/>
      <c r="E476" s="2"/>
      <c r="G476" s="3"/>
      <c r="H476" s="3"/>
      <c r="I476" s="153"/>
    </row>
    <row r="477" ht="16.5" customHeight="1">
      <c r="B477" s="1"/>
      <c r="C477" s="2"/>
      <c r="E477" s="2"/>
      <c r="G477" s="3"/>
      <c r="H477" s="3"/>
      <c r="I477" s="153"/>
    </row>
    <row r="478" ht="16.5" customHeight="1">
      <c r="B478" s="1"/>
      <c r="C478" s="2"/>
      <c r="E478" s="2"/>
      <c r="G478" s="3"/>
      <c r="H478" s="3"/>
      <c r="I478" s="153"/>
    </row>
    <row r="479" ht="16.5" customHeight="1">
      <c r="B479" s="1"/>
      <c r="C479" s="2"/>
      <c r="E479" s="2"/>
      <c r="G479" s="3"/>
      <c r="H479" s="3"/>
      <c r="I479" s="153"/>
    </row>
    <row r="480" ht="16.5" customHeight="1">
      <c r="B480" s="1"/>
      <c r="C480" s="2"/>
      <c r="E480" s="2"/>
      <c r="G480" s="3"/>
      <c r="H480" s="3"/>
      <c r="I480" s="153"/>
    </row>
    <row r="481" ht="16.5" customHeight="1">
      <c r="B481" s="1"/>
      <c r="C481" s="2"/>
      <c r="E481" s="2"/>
      <c r="G481" s="3"/>
      <c r="H481" s="3"/>
      <c r="I481" s="153"/>
    </row>
    <row r="482" ht="16.5" customHeight="1">
      <c r="B482" s="1"/>
      <c r="C482" s="2"/>
      <c r="E482" s="2"/>
      <c r="G482" s="3"/>
      <c r="H482" s="3"/>
      <c r="I482" s="153"/>
    </row>
    <row r="483" ht="16.5" customHeight="1">
      <c r="B483" s="1"/>
      <c r="C483" s="2"/>
      <c r="E483" s="2"/>
      <c r="G483" s="3"/>
      <c r="H483" s="3"/>
      <c r="I483" s="153"/>
    </row>
    <row r="484" ht="16.5" customHeight="1">
      <c r="B484" s="1"/>
      <c r="C484" s="2"/>
      <c r="E484" s="2"/>
      <c r="G484" s="3"/>
      <c r="H484" s="3"/>
      <c r="I484" s="153"/>
    </row>
    <row r="485" ht="16.5" customHeight="1">
      <c r="B485" s="1"/>
      <c r="C485" s="2"/>
      <c r="E485" s="2"/>
      <c r="G485" s="3"/>
      <c r="H485" s="3"/>
      <c r="I485" s="153"/>
    </row>
    <row r="486" ht="16.5" customHeight="1">
      <c r="B486" s="1"/>
      <c r="C486" s="2"/>
      <c r="E486" s="2"/>
      <c r="G486" s="3"/>
      <c r="H486" s="3"/>
      <c r="I486" s="153"/>
    </row>
    <row r="487" ht="16.5" customHeight="1">
      <c r="B487" s="1"/>
      <c r="C487" s="2"/>
      <c r="E487" s="2"/>
      <c r="G487" s="3"/>
      <c r="H487" s="3"/>
      <c r="I487" s="153"/>
    </row>
    <row r="488" ht="16.5" customHeight="1">
      <c r="B488" s="1"/>
      <c r="C488" s="2"/>
      <c r="E488" s="2"/>
      <c r="G488" s="3"/>
      <c r="H488" s="3"/>
      <c r="I488" s="153"/>
    </row>
    <row r="489" ht="16.5" customHeight="1">
      <c r="B489" s="1"/>
      <c r="C489" s="2"/>
      <c r="E489" s="2"/>
      <c r="G489" s="3"/>
      <c r="H489" s="3"/>
      <c r="I489" s="153"/>
    </row>
    <row r="490" ht="16.5" customHeight="1">
      <c r="B490" s="1"/>
      <c r="C490" s="2"/>
      <c r="E490" s="2"/>
      <c r="G490" s="3"/>
      <c r="H490" s="3"/>
      <c r="I490" s="153"/>
    </row>
    <row r="491" ht="16.5" customHeight="1">
      <c r="B491" s="1"/>
      <c r="C491" s="2"/>
      <c r="E491" s="2"/>
      <c r="G491" s="3"/>
      <c r="H491" s="3"/>
      <c r="I491" s="153"/>
    </row>
    <row r="492" ht="16.5" customHeight="1">
      <c r="B492" s="1"/>
      <c r="C492" s="2"/>
      <c r="E492" s="2"/>
      <c r="G492" s="3"/>
      <c r="H492" s="3"/>
      <c r="I492" s="153"/>
    </row>
    <row r="493" ht="16.5" customHeight="1">
      <c r="B493" s="1"/>
      <c r="C493" s="2"/>
      <c r="E493" s="2"/>
      <c r="G493" s="3"/>
      <c r="H493" s="3"/>
      <c r="I493" s="153"/>
    </row>
    <row r="494" ht="16.5" customHeight="1">
      <c r="B494" s="1"/>
      <c r="C494" s="2"/>
      <c r="E494" s="2"/>
      <c r="G494" s="3"/>
      <c r="H494" s="3"/>
      <c r="I494" s="153"/>
    </row>
    <row r="495" ht="16.5" customHeight="1">
      <c r="B495" s="1"/>
      <c r="C495" s="2"/>
      <c r="E495" s="2"/>
      <c r="G495" s="3"/>
      <c r="H495" s="3"/>
      <c r="I495" s="153"/>
    </row>
    <row r="496" ht="16.5" customHeight="1">
      <c r="B496" s="1"/>
      <c r="C496" s="2"/>
      <c r="E496" s="2"/>
      <c r="G496" s="3"/>
      <c r="H496" s="3"/>
      <c r="I496" s="153"/>
    </row>
    <row r="497" ht="16.5" customHeight="1">
      <c r="B497" s="1"/>
      <c r="C497" s="2"/>
      <c r="E497" s="2"/>
      <c r="G497" s="3"/>
      <c r="H497" s="3"/>
      <c r="I497" s="153"/>
    </row>
    <row r="498" ht="16.5" customHeight="1">
      <c r="B498" s="1"/>
      <c r="C498" s="2"/>
      <c r="E498" s="2"/>
      <c r="G498" s="3"/>
      <c r="H498" s="3"/>
      <c r="I498" s="153"/>
    </row>
    <row r="499" ht="16.5" customHeight="1">
      <c r="B499" s="1"/>
      <c r="C499" s="2"/>
      <c r="E499" s="2"/>
      <c r="G499" s="3"/>
      <c r="H499" s="3"/>
      <c r="I499" s="153"/>
    </row>
    <row r="500" ht="16.5" customHeight="1">
      <c r="B500" s="1"/>
      <c r="C500" s="2"/>
      <c r="E500" s="2"/>
      <c r="G500" s="3"/>
      <c r="H500" s="3"/>
      <c r="I500" s="153"/>
    </row>
    <row r="501" ht="16.5" customHeight="1">
      <c r="B501" s="1"/>
      <c r="C501" s="2"/>
      <c r="E501" s="2"/>
      <c r="G501" s="3"/>
      <c r="H501" s="3"/>
      <c r="I501" s="153"/>
    </row>
    <row r="502" ht="16.5" customHeight="1">
      <c r="B502" s="1"/>
      <c r="C502" s="2"/>
      <c r="E502" s="2"/>
      <c r="G502" s="3"/>
      <c r="H502" s="3"/>
      <c r="I502" s="153"/>
    </row>
    <row r="503" ht="16.5" customHeight="1">
      <c r="B503" s="1"/>
      <c r="C503" s="2"/>
      <c r="E503" s="2"/>
      <c r="G503" s="3"/>
      <c r="H503" s="3"/>
      <c r="I503" s="153"/>
    </row>
    <row r="504" ht="16.5" customHeight="1">
      <c r="B504" s="1"/>
      <c r="C504" s="2"/>
      <c r="E504" s="2"/>
      <c r="G504" s="3"/>
      <c r="H504" s="3"/>
      <c r="I504" s="153"/>
    </row>
    <row r="505" ht="16.5" customHeight="1">
      <c r="B505" s="1"/>
      <c r="C505" s="2"/>
      <c r="E505" s="2"/>
      <c r="G505" s="3"/>
      <c r="H505" s="3"/>
      <c r="I505" s="153"/>
    </row>
    <row r="506" ht="16.5" customHeight="1">
      <c r="B506" s="1"/>
      <c r="C506" s="2"/>
      <c r="E506" s="2"/>
      <c r="G506" s="3"/>
      <c r="H506" s="3"/>
      <c r="I506" s="153"/>
    </row>
    <row r="507" ht="16.5" customHeight="1">
      <c r="B507" s="1"/>
      <c r="C507" s="2"/>
      <c r="E507" s="2"/>
      <c r="G507" s="3"/>
      <c r="H507" s="3"/>
      <c r="I507" s="153"/>
    </row>
    <row r="508" ht="16.5" customHeight="1">
      <c r="B508" s="1"/>
      <c r="C508" s="2"/>
      <c r="E508" s="2"/>
      <c r="G508" s="3"/>
      <c r="H508" s="3"/>
      <c r="I508" s="153"/>
    </row>
    <row r="509" ht="16.5" customHeight="1">
      <c r="B509" s="1"/>
      <c r="C509" s="2"/>
      <c r="E509" s="2"/>
      <c r="G509" s="3"/>
      <c r="H509" s="3"/>
      <c r="I509" s="153"/>
    </row>
    <row r="510" ht="16.5" customHeight="1">
      <c r="B510" s="1"/>
      <c r="C510" s="2"/>
      <c r="E510" s="2"/>
      <c r="G510" s="3"/>
      <c r="H510" s="3"/>
      <c r="I510" s="153"/>
    </row>
    <row r="511" ht="16.5" customHeight="1">
      <c r="B511" s="1"/>
      <c r="C511" s="2"/>
      <c r="E511" s="2"/>
      <c r="G511" s="3"/>
      <c r="H511" s="3"/>
      <c r="I511" s="153"/>
    </row>
    <row r="512" ht="16.5" customHeight="1">
      <c r="B512" s="1"/>
      <c r="C512" s="2"/>
      <c r="E512" s="2"/>
      <c r="G512" s="3"/>
      <c r="H512" s="3"/>
      <c r="I512" s="153"/>
    </row>
    <row r="513" ht="16.5" customHeight="1">
      <c r="B513" s="1"/>
      <c r="C513" s="2"/>
      <c r="E513" s="2"/>
      <c r="G513" s="3"/>
      <c r="H513" s="3"/>
      <c r="I513" s="153"/>
    </row>
    <row r="514" ht="16.5" customHeight="1">
      <c r="B514" s="1"/>
      <c r="C514" s="2"/>
      <c r="E514" s="2"/>
      <c r="G514" s="3"/>
      <c r="H514" s="3"/>
      <c r="I514" s="153"/>
    </row>
    <row r="515" ht="16.5" customHeight="1">
      <c r="B515" s="1"/>
      <c r="C515" s="2"/>
      <c r="E515" s="2"/>
      <c r="G515" s="3"/>
      <c r="H515" s="3"/>
      <c r="I515" s="153"/>
    </row>
    <row r="516" ht="16.5" customHeight="1">
      <c r="B516" s="1"/>
      <c r="C516" s="2"/>
      <c r="E516" s="2"/>
      <c r="G516" s="3"/>
      <c r="H516" s="3"/>
      <c r="I516" s="153"/>
    </row>
    <row r="517" ht="16.5" customHeight="1">
      <c r="B517" s="1"/>
      <c r="C517" s="2"/>
      <c r="E517" s="2"/>
      <c r="G517" s="3"/>
      <c r="H517" s="3"/>
      <c r="I517" s="153"/>
    </row>
    <row r="518" ht="16.5" customHeight="1">
      <c r="B518" s="1"/>
      <c r="C518" s="2"/>
      <c r="E518" s="2"/>
      <c r="G518" s="3"/>
      <c r="H518" s="3"/>
      <c r="I518" s="153"/>
    </row>
    <row r="519" ht="16.5" customHeight="1">
      <c r="B519" s="1"/>
      <c r="C519" s="2"/>
      <c r="E519" s="2"/>
      <c r="G519" s="3"/>
      <c r="H519" s="3"/>
      <c r="I519" s="153"/>
    </row>
    <row r="520" ht="16.5" customHeight="1">
      <c r="B520" s="1"/>
      <c r="C520" s="2"/>
      <c r="E520" s="2"/>
      <c r="G520" s="3"/>
      <c r="H520" s="3"/>
      <c r="I520" s="153"/>
    </row>
    <row r="521" ht="16.5" customHeight="1">
      <c r="B521" s="1"/>
      <c r="C521" s="2"/>
      <c r="E521" s="2"/>
      <c r="G521" s="3"/>
      <c r="H521" s="3"/>
      <c r="I521" s="153"/>
    </row>
    <row r="522" ht="16.5" customHeight="1">
      <c r="B522" s="1"/>
      <c r="C522" s="2"/>
      <c r="E522" s="2"/>
      <c r="G522" s="3"/>
      <c r="H522" s="3"/>
      <c r="I522" s="153"/>
    </row>
    <row r="523" ht="16.5" customHeight="1">
      <c r="B523" s="1"/>
      <c r="C523" s="2"/>
      <c r="E523" s="2"/>
      <c r="G523" s="3"/>
      <c r="H523" s="3"/>
      <c r="I523" s="153"/>
    </row>
    <row r="524" ht="16.5" customHeight="1">
      <c r="B524" s="1"/>
      <c r="C524" s="2"/>
      <c r="E524" s="2"/>
      <c r="G524" s="3"/>
      <c r="H524" s="3"/>
      <c r="I524" s="153"/>
    </row>
    <row r="525" ht="16.5" customHeight="1">
      <c r="B525" s="1"/>
      <c r="C525" s="2"/>
      <c r="E525" s="2"/>
      <c r="G525" s="3"/>
      <c r="H525" s="3"/>
      <c r="I525" s="153"/>
    </row>
    <row r="526" ht="16.5" customHeight="1">
      <c r="B526" s="1"/>
      <c r="C526" s="2"/>
      <c r="E526" s="2"/>
      <c r="G526" s="3"/>
      <c r="H526" s="3"/>
      <c r="I526" s="153"/>
    </row>
    <row r="527" ht="16.5" customHeight="1">
      <c r="B527" s="1"/>
      <c r="C527" s="2"/>
      <c r="E527" s="2"/>
      <c r="G527" s="3"/>
      <c r="H527" s="3"/>
      <c r="I527" s="153"/>
    </row>
    <row r="528" ht="16.5" customHeight="1">
      <c r="B528" s="1"/>
      <c r="C528" s="2"/>
      <c r="E528" s="2"/>
      <c r="G528" s="3"/>
      <c r="H528" s="3"/>
      <c r="I528" s="153"/>
    </row>
    <row r="529" ht="16.5" customHeight="1">
      <c r="B529" s="1"/>
      <c r="C529" s="2"/>
      <c r="E529" s="2"/>
      <c r="G529" s="3"/>
      <c r="H529" s="3"/>
      <c r="I529" s="153"/>
    </row>
    <row r="530" ht="16.5" customHeight="1">
      <c r="B530" s="1"/>
      <c r="C530" s="2"/>
      <c r="E530" s="2"/>
      <c r="G530" s="3"/>
      <c r="H530" s="3"/>
      <c r="I530" s="153"/>
    </row>
    <row r="531" ht="16.5" customHeight="1">
      <c r="B531" s="1"/>
      <c r="C531" s="2"/>
      <c r="E531" s="2"/>
      <c r="G531" s="3"/>
      <c r="H531" s="3"/>
      <c r="I531" s="153"/>
    </row>
    <row r="532" ht="16.5" customHeight="1">
      <c r="B532" s="1"/>
      <c r="C532" s="2"/>
      <c r="E532" s="2"/>
      <c r="G532" s="3"/>
      <c r="H532" s="3"/>
      <c r="I532" s="153"/>
    </row>
    <row r="533" ht="16.5" customHeight="1">
      <c r="B533" s="1"/>
      <c r="C533" s="2"/>
      <c r="E533" s="2"/>
      <c r="G533" s="3"/>
      <c r="H533" s="3"/>
      <c r="I533" s="153"/>
    </row>
    <row r="534" ht="16.5" customHeight="1">
      <c r="B534" s="1"/>
      <c r="C534" s="2"/>
      <c r="E534" s="2"/>
      <c r="G534" s="3"/>
      <c r="H534" s="3"/>
      <c r="I534" s="153"/>
    </row>
    <row r="535" ht="16.5" customHeight="1">
      <c r="B535" s="1"/>
      <c r="C535" s="2"/>
      <c r="E535" s="2"/>
      <c r="G535" s="3"/>
      <c r="H535" s="3"/>
      <c r="I535" s="153"/>
    </row>
    <row r="536" ht="16.5" customHeight="1">
      <c r="B536" s="1"/>
      <c r="C536" s="2"/>
      <c r="E536" s="2"/>
      <c r="G536" s="3"/>
      <c r="H536" s="3"/>
      <c r="I536" s="153"/>
    </row>
    <row r="537" ht="16.5" customHeight="1">
      <c r="B537" s="1"/>
      <c r="C537" s="2"/>
      <c r="E537" s="2"/>
      <c r="G537" s="3"/>
      <c r="H537" s="3"/>
      <c r="I537" s="153"/>
    </row>
    <row r="538" ht="16.5" customHeight="1">
      <c r="B538" s="1"/>
      <c r="C538" s="2"/>
      <c r="E538" s="2"/>
      <c r="G538" s="3"/>
      <c r="H538" s="3"/>
      <c r="I538" s="153"/>
    </row>
    <row r="539" ht="16.5" customHeight="1">
      <c r="B539" s="1"/>
      <c r="C539" s="2"/>
      <c r="E539" s="2"/>
      <c r="G539" s="3"/>
      <c r="H539" s="3"/>
      <c r="I539" s="153"/>
    </row>
    <row r="540" ht="16.5" customHeight="1">
      <c r="B540" s="1"/>
      <c r="C540" s="2"/>
      <c r="E540" s="2"/>
      <c r="G540" s="3"/>
      <c r="H540" s="3"/>
      <c r="I540" s="153"/>
    </row>
    <row r="541" ht="16.5" customHeight="1">
      <c r="B541" s="1"/>
      <c r="C541" s="2"/>
      <c r="E541" s="2"/>
      <c r="G541" s="3"/>
      <c r="H541" s="3"/>
      <c r="I541" s="153"/>
    </row>
    <row r="542" ht="16.5" customHeight="1">
      <c r="B542" s="1"/>
      <c r="C542" s="2"/>
      <c r="E542" s="2"/>
      <c r="G542" s="3"/>
      <c r="H542" s="3"/>
      <c r="I542" s="153"/>
    </row>
    <row r="543" ht="16.5" customHeight="1">
      <c r="B543" s="1"/>
      <c r="C543" s="2"/>
      <c r="E543" s="2"/>
      <c r="G543" s="3"/>
      <c r="H543" s="3"/>
      <c r="I543" s="153"/>
    </row>
    <row r="544" ht="16.5" customHeight="1">
      <c r="B544" s="1"/>
      <c r="C544" s="2"/>
      <c r="E544" s="2"/>
      <c r="G544" s="3"/>
      <c r="H544" s="3"/>
      <c r="I544" s="153"/>
    </row>
    <row r="545" ht="16.5" customHeight="1">
      <c r="B545" s="1"/>
      <c r="C545" s="2"/>
      <c r="E545" s="2"/>
      <c r="G545" s="3"/>
      <c r="H545" s="3"/>
      <c r="I545" s="153"/>
    </row>
    <row r="546" ht="16.5" customHeight="1">
      <c r="B546" s="1"/>
      <c r="C546" s="2"/>
      <c r="E546" s="2"/>
      <c r="G546" s="3"/>
      <c r="H546" s="3"/>
      <c r="I546" s="153"/>
    </row>
    <row r="547" ht="16.5" customHeight="1">
      <c r="B547" s="1"/>
      <c r="C547" s="2"/>
      <c r="E547" s="2"/>
      <c r="G547" s="3"/>
      <c r="H547" s="3"/>
      <c r="I547" s="153"/>
    </row>
    <row r="548" ht="16.5" customHeight="1">
      <c r="B548" s="1"/>
      <c r="C548" s="2"/>
      <c r="E548" s="2"/>
      <c r="G548" s="3"/>
      <c r="H548" s="3"/>
      <c r="I548" s="153"/>
    </row>
    <row r="549" ht="16.5" customHeight="1">
      <c r="B549" s="1"/>
      <c r="C549" s="2"/>
      <c r="E549" s="2"/>
      <c r="G549" s="3"/>
      <c r="H549" s="3"/>
      <c r="I549" s="153"/>
    </row>
    <row r="550" ht="16.5" customHeight="1">
      <c r="B550" s="1"/>
      <c r="C550" s="2"/>
      <c r="E550" s="2"/>
      <c r="G550" s="3"/>
      <c r="H550" s="3"/>
      <c r="I550" s="153"/>
    </row>
    <row r="551" ht="16.5" customHeight="1">
      <c r="B551" s="1"/>
      <c r="C551" s="2"/>
      <c r="E551" s="2"/>
      <c r="G551" s="3"/>
      <c r="H551" s="3"/>
      <c r="I551" s="153"/>
    </row>
    <row r="552" ht="16.5" customHeight="1">
      <c r="B552" s="1"/>
      <c r="C552" s="2"/>
      <c r="E552" s="2"/>
      <c r="G552" s="3"/>
      <c r="H552" s="3"/>
      <c r="I552" s="153"/>
    </row>
    <row r="553" ht="16.5" customHeight="1">
      <c r="B553" s="1"/>
      <c r="C553" s="2"/>
      <c r="E553" s="2"/>
      <c r="G553" s="3"/>
      <c r="H553" s="3"/>
      <c r="I553" s="153"/>
    </row>
    <row r="554" ht="16.5" customHeight="1">
      <c r="B554" s="1"/>
      <c r="C554" s="2"/>
      <c r="E554" s="2"/>
      <c r="G554" s="3"/>
      <c r="H554" s="3"/>
      <c r="I554" s="153"/>
    </row>
    <row r="555" ht="16.5" customHeight="1">
      <c r="B555" s="1"/>
      <c r="C555" s="2"/>
      <c r="E555" s="2"/>
      <c r="G555" s="3"/>
      <c r="H555" s="3"/>
      <c r="I555" s="153"/>
    </row>
    <row r="556" ht="16.5" customHeight="1">
      <c r="B556" s="1"/>
      <c r="C556" s="2"/>
      <c r="E556" s="2"/>
      <c r="G556" s="3"/>
      <c r="H556" s="3"/>
      <c r="I556" s="153"/>
    </row>
    <row r="557" ht="16.5" customHeight="1">
      <c r="B557" s="1"/>
      <c r="C557" s="2"/>
      <c r="E557" s="2"/>
      <c r="G557" s="3"/>
      <c r="H557" s="3"/>
      <c r="I557" s="153"/>
    </row>
    <row r="558" ht="16.5" customHeight="1">
      <c r="B558" s="1"/>
      <c r="C558" s="2"/>
      <c r="E558" s="2"/>
      <c r="G558" s="3"/>
      <c r="H558" s="3"/>
      <c r="I558" s="153"/>
    </row>
    <row r="559" ht="16.5" customHeight="1">
      <c r="B559" s="1"/>
      <c r="C559" s="2"/>
      <c r="E559" s="2"/>
      <c r="G559" s="3"/>
      <c r="H559" s="3"/>
      <c r="I559" s="153"/>
    </row>
    <row r="560" ht="16.5" customHeight="1">
      <c r="B560" s="1"/>
      <c r="C560" s="2"/>
      <c r="E560" s="2"/>
      <c r="G560" s="3"/>
      <c r="H560" s="3"/>
      <c r="I560" s="153"/>
    </row>
    <row r="561" ht="16.5" customHeight="1">
      <c r="B561" s="1"/>
      <c r="C561" s="2"/>
      <c r="E561" s="2"/>
      <c r="G561" s="3"/>
      <c r="H561" s="3"/>
      <c r="I561" s="153"/>
    </row>
    <row r="562" ht="16.5" customHeight="1">
      <c r="B562" s="1"/>
      <c r="C562" s="2"/>
      <c r="E562" s="2"/>
      <c r="G562" s="3"/>
      <c r="H562" s="3"/>
      <c r="I562" s="153"/>
    </row>
    <row r="563" ht="16.5" customHeight="1">
      <c r="B563" s="1"/>
      <c r="C563" s="2"/>
      <c r="E563" s="2"/>
      <c r="G563" s="3"/>
      <c r="H563" s="3"/>
      <c r="I563" s="153"/>
    </row>
    <row r="564" ht="16.5" customHeight="1">
      <c r="B564" s="1"/>
      <c r="C564" s="2"/>
      <c r="E564" s="2"/>
      <c r="G564" s="3"/>
      <c r="H564" s="3"/>
      <c r="I564" s="153"/>
    </row>
    <row r="565" ht="16.5" customHeight="1">
      <c r="B565" s="1"/>
      <c r="C565" s="2"/>
      <c r="E565" s="2"/>
      <c r="G565" s="3"/>
      <c r="H565" s="3"/>
      <c r="I565" s="153"/>
    </row>
    <row r="566" ht="16.5" customHeight="1">
      <c r="B566" s="1"/>
      <c r="C566" s="2"/>
      <c r="E566" s="2"/>
      <c r="G566" s="3"/>
      <c r="H566" s="3"/>
      <c r="I566" s="153"/>
    </row>
    <row r="567" ht="16.5" customHeight="1">
      <c r="B567" s="1"/>
      <c r="C567" s="2"/>
      <c r="E567" s="2"/>
      <c r="G567" s="3"/>
      <c r="H567" s="3"/>
      <c r="I567" s="153"/>
    </row>
    <row r="568" ht="16.5" customHeight="1">
      <c r="B568" s="1"/>
      <c r="C568" s="2"/>
      <c r="E568" s="2"/>
      <c r="G568" s="3"/>
      <c r="H568" s="3"/>
      <c r="I568" s="153"/>
    </row>
    <row r="569" ht="16.5" customHeight="1">
      <c r="B569" s="1"/>
      <c r="C569" s="2"/>
      <c r="E569" s="2"/>
      <c r="G569" s="3"/>
      <c r="H569" s="3"/>
      <c r="I569" s="153"/>
    </row>
    <row r="570" ht="16.5" customHeight="1">
      <c r="B570" s="1"/>
      <c r="C570" s="2"/>
      <c r="E570" s="2"/>
      <c r="G570" s="3"/>
      <c r="H570" s="3"/>
      <c r="I570" s="153"/>
    </row>
    <row r="571" ht="16.5" customHeight="1">
      <c r="B571" s="1"/>
      <c r="C571" s="2"/>
      <c r="E571" s="2"/>
      <c r="G571" s="3"/>
      <c r="H571" s="3"/>
      <c r="I571" s="153"/>
    </row>
    <row r="572" ht="16.5" customHeight="1">
      <c r="B572" s="1"/>
      <c r="C572" s="2"/>
      <c r="E572" s="2"/>
      <c r="G572" s="3"/>
      <c r="H572" s="3"/>
      <c r="I572" s="153"/>
    </row>
    <row r="573" ht="16.5" customHeight="1">
      <c r="B573" s="1"/>
      <c r="C573" s="2"/>
      <c r="E573" s="2"/>
      <c r="G573" s="3"/>
      <c r="H573" s="3"/>
      <c r="I573" s="153"/>
    </row>
    <row r="574" ht="16.5" customHeight="1">
      <c r="B574" s="1"/>
      <c r="C574" s="2"/>
      <c r="E574" s="2"/>
      <c r="G574" s="3"/>
      <c r="H574" s="3"/>
      <c r="I574" s="153"/>
    </row>
    <row r="575" ht="16.5" customHeight="1">
      <c r="B575" s="1"/>
      <c r="C575" s="2"/>
      <c r="E575" s="2"/>
      <c r="G575" s="3"/>
      <c r="H575" s="3"/>
      <c r="I575" s="153"/>
    </row>
    <row r="576" ht="16.5" customHeight="1">
      <c r="B576" s="1"/>
      <c r="C576" s="2"/>
      <c r="E576" s="2"/>
      <c r="G576" s="3"/>
      <c r="H576" s="3"/>
      <c r="I576" s="153"/>
    </row>
    <row r="577" ht="16.5" customHeight="1">
      <c r="B577" s="1"/>
      <c r="C577" s="2"/>
      <c r="E577" s="2"/>
      <c r="G577" s="3"/>
      <c r="H577" s="3"/>
      <c r="I577" s="153"/>
    </row>
    <row r="578" ht="16.5" customHeight="1">
      <c r="B578" s="1"/>
      <c r="C578" s="2"/>
      <c r="E578" s="2"/>
      <c r="G578" s="3"/>
      <c r="H578" s="3"/>
      <c r="I578" s="153"/>
    </row>
    <row r="579" ht="16.5" customHeight="1">
      <c r="B579" s="1"/>
      <c r="C579" s="2"/>
      <c r="E579" s="2"/>
      <c r="G579" s="3"/>
      <c r="H579" s="3"/>
      <c r="I579" s="153"/>
    </row>
    <row r="580" ht="16.5" customHeight="1">
      <c r="B580" s="1"/>
      <c r="C580" s="2"/>
      <c r="E580" s="2"/>
      <c r="G580" s="3"/>
      <c r="H580" s="3"/>
      <c r="I580" s="153"/>
    </row>
    <row r="581" ht="16.5" customHeight="1">
      <c r="B581" s="1"/>
      <c r="C581" s="2"/>
      <c r="E581" s="2"/>
      <c r="G581" s="3"/>
      <c r="H581" s="3"/>
      <c r="I581" s="153"/>
    </row>
    <row r="582" ht="16.5" customHeight="1">
      <c r="B582" s="1"/>
      <c r="C582" s="2"/>
      <c r="E582" s="2"/>
      <c r="G582" s="3"/>
      <c r="H582" s="3"/>
      <c r="I582" s="153"/>
    </row>
    <row r="583" ht="16.5" customHeight="1">
      <c r="B583" s="1"/>
      <c r="C583" s="2"/>
      <c r="E583" s="2"/>
      <c r="G583" s="3"/>
      <c r="H583" s="3"/>
      <c r="I583" s="153"/>
    </row>
    <row r="584" ht="16.5" customHeight="1">
      <c r="B584" s="1"/>
      <c r="C584" s="2"/>
      <c r="E584" s="2"/>
      <c r="G584" s="3"/>
      <c r="H584" s="3"/>
      <c r="I584" s="153"/>
    </row>
    <row r="585" ht="16.5" customHeight="1">
      <c r="B585" s="1"/>
      <c r="C585" s="2"/>
      <c r="E585" s="2"/>
      <c r="G585" s="3"/>
      <c r="H585" s="3"/>
      <c r="I585" s="153"/>
    </row>
    <row r="586" ht="16.5" customHeight="1">
      <c r="B586" s="1"/>
      <c r="C586" s="2"/>
      <c r="E586" s="2"/>
      <c r="G586" s="3"/>
      <c r="H586" s="3"/>
      <c r="I586" s="153"/>
    </row>
    <row r="587" ht="16.5" customHeight="1">
      <c r="B587" s="1"/>
      <c r="C587" s="2"/>
      <c r="E587" s="2"/>
      <c r="G587" s="3"/>
      <c r="H587" s="3"/>
      <c r="I587" s="153"/>
    </row>
    <row r="588" ht="16.5" customHeight="1">
      <c r="B588" s="1"/>
      <c r="C588" s="2"/>
      <c r="E588" s="2"/>
      <c r="G588" s="3"/>
      <c r="H588" s="3"/>
      <c r="I588" s="153"/>
    </row>
    <row r="589" ht="16.5" customHeight="1">
      <c r="B589" s="1"/>
      <c r="C589" s="2"/>
      <c r="E589" s="2"/>
      <c r="G589" s="3"/>
      <c r="H589" s="3"/>
      <c r="I589" s="153"/>
    </row>
    <row r="590" ht="16.5" customHeight="1">
      <c r="B590" s="1"/>
      <c r="C590" s="2"/>
      <c r="E590" s="2"/>
      <c r="G590" s="3"/>
      <c r="H590" s="3"/>
      <c r="I590" s="153"/>
    </row>
    <row r="591" ht="16.5" customHeight="1">
      <c r="B591" s="1"/>
      <c r="C591" s="2"/>
      <c r="E591" s="2"/>
      <c r="G591" s="3"/>
      <c r="H591" s="3"/>
      <c r="I591" s="153"/>
    </row>
    <row r="592" ht="16.5" customHeight="1">
      <c r="B592" s="1"/>
      <c r="C592" s="2"/>
      <c r="E592" s="2"/>
      <c r="G592" s="3"/>
      <c r="H592" s="3"/>
      <c r="I592" s="153"/>
    </row>
    <row r="593" ht="16.5" customHeight="1">
      <c r="B593" s="1"/>
      <c r="C593" s="2"/>
      <c r="E593" s="2"/>
      <c r="G593" s="3"/>
      <c r="H593" s="3"/>
      <c r="I593" s="153"/>
    </row>
    <row r="594" ht="16.5" customHeight="1">
      <c r="B594" s="1"/>
      <c r="C594" s="2"/>
      <c r="E594" s="2"/>
      <c r="G594" s="3"/>
      <c r="H594" s="3"/>
      <c r="I594" s="153"/>
    </row>
    <row r="595" ht="16.5" customHeight="1">
      <c r="B595" s="1"/>
      <c r="C595" s="2"/>
      <c r="E595" s="2"/>
      <c r="G595" s="3"/>
      <c r="H595" s="3"/>
      <c r="I595" s="153"/>
    </row>
    <row r="596" ht="16.5" customHeight="1">
      <c r="B596" s="1"/>
      <c r="C596" s="2"/>
      <c r="E596" s="2"/>
      <c r="G596" s="3"/>
      <c r="H596" s="3"/>
      <c r="I596" s="153"/>
    </row>
    <row r="597" ht="16.5" customHeight="1">
      <c r="B597" s="1"/>
      <c r="C597" s="2"/>
      <c r="E597" s="2"/>
      <c r="G597" s="3"/>
      <c r="H597" s="3"/>
      <c r="I597" s="153"/>
    </row>
    <row r="598" ht="16.5" customHeight="1">
      <c r="B598" s="1"/>
      <c r="C598" s="2"/>
      <c r="E598" s="2"/>
      <c r="G598" s="3"/>
      <c r="H598" s="3"/>
      <c r="I598" s="153"/>
    </row>
    <row r="599" ht="16.5" customHeight="1">
      <c r="B599" s="1"/>
      <c r="C599" s="2"/>
      <c r="E599" s="2"/>
      <c r="G599" s="3"/>
      <c r="H599" s="3"/>
      <c r="I599" s="153"/>
    </row>
    <row r="600" ht="16.5" customHeight="1">
      <c r="B600" s="1"/>
      <c r="C600" s="2"/>
      <c r="E600" s="2"/>
      <c r="G600" s="3"/>
      <c r="H600" s="3"/>
      <c r="I600" s="153"/>
    </row>
    <row r="601" ht="16.5" customHeight="1">
      <c r="B601" s="1"/>
      <c r="C601" s="2"/>
      <c r="E601" s="2"/>
      <c r="G601" s="3"/>
      <c r="H601" s="3"/>
      <c r="I601" s="153"/>
    </row>
    <row r="602" ht="16.5" customHeight="1">
      <c r="B602" s="1"/>
      <c r="C602" s="2"/>
      <c r="E602" s="2"/>
      <c r="G602" s="3"/>
      <c r="H602" s="3"/>
      <c r="I602" s="153"/>
    </row>
    <row r="603" ht="16.5" customHeight="1">
      <c r="B603" s="1"/>
      <c r="C603" s="2"/>
      <c r="E603" s="2"/>
      <c r="G603" s="3"/>
      <c r="H603" s="3"/>
      <c r="I603" s="153"/>
    </row>
    <row r="604" ht="16.5" customHeight="1">
      <c r="B604" s="1"/>
      <c r="C604" s="2"/>
      <c r="E604" s="2"/>
      <c r="G604" s="3"/>
      <c r="H604" s="3"/>
      <c r="I604" s="153"/>
    </row>
    <row r="605" ht="16.5" customHeight="1">
      <c r="B605" s="1"/>
      <c r="C605" s="2"/>
      <c r="E605" s="2"/>
      <c r="G605" s="3"/>
      <c r="H605" s="3"/>
      <c r="I605" s="153"/>
    </row>
    <row r="606" ht="16.5" customHeight="1">
      <c r="B606" s="1"/>
      <c r="C606" s="2"/>
      <c r="E606" s="2"/>
      <c r="G606" s="3"/>
      <c r="H606" s="3"/>
      <c r="I606" s="153"/>
    </row>
    <row r="607" ht="16.5" customHeight="1">
      <c r="B607" s="1"/>
      <c r="C607" s="2"/>
      <c r="E607" s="2"/>
      <c r="G607" s="3"/>
      <c r="H607" s="3"/>
      <c r="I607" s="153"/>
    </row>
    <row r="608" ht="16.5" customHeight="1">
      <c r="B608" s="1"/>
      <c r="C608" s="2"/>
      <c r="E608" s="2"/>
      <c r="G608" s="3"/>
      <c r="H608" s="3"/>
      <c r="I608" s="153"/>
    </row>
    <row r="609" ht="16.5" customHeight="1">
      <c r="B609" s="1"/>
      <c r="C609" s="2"/>
      <c r="E609" s="2"/>
      <c r="G609" s="3"/>
      <c r="H609" s="3"/>
      <c r="I609" s="153"/>
    </row>
    <row r="610" ht="16.5" customHeight="1">
      <c r="B610" s="1"/>
      <c r="C610" s="2"/>
      <c r="E610" s="2"/>
      <c r="G610" s="3"/>
      <c r="H610" s="3"/>
      <c r="I610" s="153"/>
    </row>
    <row r="611" ht="16.5" customHeight="1">
      <c r="B611" s="1"/>
      <c r="C611" s="2"/>
      <c r="E611" s="2"/>
      <c r="G611" s="3"/>
      <c r="H611" s="3"/>
      <c r="I611" s="153"/>
    </row>
    <row r="612" ht="16.5" customHeight="1">
      <c r="B612" s="1"/>
      <c r="C612" s="2"/>
      <c r="E612" s="2"/>
      <c r="G612" s="3"/>
      <c r="H612" s="3"/>
      <c r="I612" s="153"/>
    </row>
    <row r="613" ht="16.5" customHeight="1">
      <c r="B613" s="1"/>
      <c r="C613" s="2"/>
      <c r="E613" s="2"/>
      <c r="G613" s="3"/>
      <c r="H613" s="3"/>
      <c r="I613" s="153"/>
    </row>
    <row r="614" ht="16.5" customHeight="1">
      <c r="B614" s="1"/>
      <c r="C614" s="2"/>
      <c r="E614" s="2"/>
      <c r="G614" s="3"/>
      <c r="H614" s="3"/>
      <c r="I614" s="153"/>
    </row>
    <row r="615" ht="16.5" customHeight="1">
      <c r="B615" s="1"/>
      <c r="C615" s="2"/>
      <c r="E615" s="2"/>
      <c r="G615" s="3"/>
      <c r="H615" s="3"/>
      <c r="I615" s="153"/>
    </row>
    <row r="616" ht="16.5" customHeight="1">
      <c r="B616" s="1"/>
      <c r="C616" s="2"/>
      <c r="E616" s="2"/>
      <c r="G616" s="3"/>
      <c r="H616" s="3"/>
      <c r="I616" s="153"/>
    </row>
    <row r="617" ht="16.5" customHeight="1">
      <c r="B617" s="1"/>
      <c r="C617" s="2"/>
      <c r="E617" s="2"/>
      <c r="G617" s="3"/>
      <c r="H617" s="3"/>
      <c r="I617" s="153"/>
    </row>
    <row r="618" ht="16.5" customHeight="1">
      <c r="B618" s="1"/>
      <c r="C618" s="2"/>
      <c r="E618" s="2"/>
      <c r="G618" s="3"/>
      <c r="H618" s="3"/>
      <c r="I618" s="153"/>
    </row>
    <row r="619" ht="16.5" customHeight="1">
      <c r="B619" s="1"/>
      <c r="C619" s="2"/>
      <c r="E619" s="2"/>
      <c r="G619" s="3"/>
      <c r="H619" s="3"/>
      <c r="I619" s="153"/>
    </row>
    <row r="620" ht="16.5" customHeight="1">
      <c r="B620" s="1"/>
      <c r="C620" s="2"/>
      <c r="E620" s="2"/>
      <c r="G620" s="3"/>
      <c r="H620" s="3"/>
      <c r="I620" s="153"/>
    </row>
    <row r="621" ht="16.5" customHeight="1">
      <c r="B621" s="1"/>
      <c r="C621" s="2"/>
      <c r="E621" s="2"/>
      <c r="G621" s="3"/>
      <c r="H621" s="3"/>
      <c r="I621" s="153"/>
    </row>
    <row r="622" ht="16.5" customHeight="1">
      <c r="B622" s="1"/>
      <c r="C622" s="2"/>
      <c r="E622" s="2"/>
      <c r="G622" s="3"/>
      <c r="H622" s="3"/>
      <c r="I622" s="153"/>
    </row>
    <row r="623" ht="16.5" customHeight="1">
      <c r="B623" s="1"/>
      <c r="C623" s="2"/>
      <c r="E623" s="2"/>
      <c r="G623" s="3"/>
      <c r="H623" s="3"/>
      <c r="I623" s="153"/>
    </row>
    <row r="624" ht="16.5" customHeight="1">
      <c r="B624" s="1"/>
      <c r="C624" s="2"/>
      <c r="E624" s="2"/>
      <c r="G624" s="3"/>
      <c r="H624" s="3"/>
      <c r="I624" s="153"/>
    </row>
    <row r="625" ht="16.5" customHeight="1">
      <c r="B625" s="1"/>
      <c r="C625" s="2"/>
      <c r="E625" s="2"/>
      <c r="G625" s="3"/>
      <c r="H625" s="3"/>
      <c r="I625" s="153"/>
    </row>
    <row r="626" ht="16.5" customHeight="1">
      <c r="B626" s="1"/>
      <c r="C626" s="2"/>
      <c r="E626" s="2"/>
      <c r="G626" s="3"/>
      <c r="H626" s="3"/>
      <c r="I626" s="153"/>
    </row>
    <row r="627" ht="16.5" customHeight="1">
      <c r="B627" s="1"/>
      <c r="C627" s="2"/>
      <c r="E627" s="2"/>
      <c r="G627" s="3"/>
      <c r="H627" s="3"/>
      <c r="I627" s="153"/>
    </row>
    <row r="628" ht="16.5" customHeight="1">
      <c r="B628" s="1"/>
      <c r="C628" s="2"/>
      <c r="E628" s="2"/>
      <c r="G628" s="3"/>
      <c r="H628" s="3"/>
      <c r="I628" s="153"/>
    </row>
    <row r="629" ht="16.5" customHeight="1">
      <c r="B629" s="1"/>
      <c r="C629" s="2"/>
      <c r="E629" s="2"/>
      <c r="G629" s="3"/>
      <c r="H629" s="3"/>
      <c r="I629" s="153"/>
    </row>
    <row r="630" ht="16.5" customHeight="1">
      <c r="B630" s="1"/>
      <c r="C630" s="2"/>
      <c r="E630" s="2"/>
      <c r="G630" s="3"/>
      <c r="H630" s="3"/>
      <c r="I630" s="153"/>
    </row>
    <row r="631" ht="16.5" customHeight="1">
      <c r="B631" s="1"/>
      <c r="C631" s="2"/>
      <c r="E631" s="2"/>
      <c r="G631" s="3"/>
      <c r="H631" s="3"/>
      <c r="I631" s="153"/>
    </row>
    <row r="632" ht="16.5" customHeight="1">
      <c r="B632" s="1"/>
      <c r="C632" s="2"/>
      <c r="E632" s="2"/>
      <c r="G632" s="3"/>
      <c r="H632" s="3"/>
      <c r="I632" s="153"/>
    </row>
    <row r="633" ht="16.5" customHeight="1">
      <c r="B633" s="1"/>
      <c r="C633" s="2"/>
      <c r="E633" s="2"/>
      <c r="G633" s="3"/>
      <c r="H633" s="3"/>
      <c r="I633" s="153"/>
    </row>
    <row r="634" ht="16.5" customHeight="1">
      <c r="B634" s="1"/>
      <c r="C634" s="2"/>
      <c r="E634" s="2"/>
      <c r="G634" s="3"/>
      <c r="H634" s="3"/>
      <c r="I634" s="153"/>
    </row>
    <row r="635" ht="16.5" customHeight="1">
      <c r="B635" s="1"/>
      <c r="C635" s="2"/>
      <c r="E635" s="2"/>
      <c r="G635" s="3"/>
      <c r="H635" s="3"/>
      <c r="I635" s="153"/>
    </row>
    <row r="636" ht="16.5" customHeight="1">
      <c r="B636" s="1"/>
      <c r="C636" s="2"/>
      <c r="E636" s="2"/>
      <c r="G636" s="3"/>
      <c r="H636" s="3"/>
      <c r="I636" s="153"/>
    </row>
    <row r="637" ht="16.5" customHeight="1">
      <c r="B637" s="1"/>
      <c r="C637" s="2"/>
      <c r="E637" s="2"/>
      <c r="G637" s="3"/>
      <c r="H637" s="3"/>
      <c r="I637" s="153"/>
    </row>
    <row r="638" ht="16.5" customHeight="1">
      <c r="B638" s="1"/>
      <c r="C638" s="2"/>
      <c r="E638" s="2"/>
      <c r="G638" s="3"/>
      <c r="H638" s="3"/>
      <c r="I638" s="153"/>
    </row>
    <row r="639" ht="16.5" customHeight="1">
      <c r="B639" s="1"/>
      <c r="C639" s="2"/>
      <c r="E639" s="2"/>
      <c r="G639" s="3"/>
      <c r="H639" s="3"/>
      <c r="I639" s="153"/>
    </row>
    <row r="640" ht="16.5" customHeight="1">
      <c r="B640" s="1"/>
      <c r="C640" s="2"/>
      <c r="E640" s="2"/>
      <c r="G640" s="3"/>
      <c r="H640" s="3"/>
      <c r="I640" s="153"/>
    </row>
    <row r="641" ht="16.5" customHeight="1">
      <c r="B641" s="1"/>
      <c r="C641" s="2"/>
      <c r="E641" s="2"/>
      <c r="G641" s="3"/>
      <c r="H641" s="3"/>
      <c r="I641" s="153"/>
    </row>
    <row r="642" ht="16.5" customHeight="1">
      <c r="B642" s="1"/>
      <c r="C642" s="2"/>
      <c r="E642" s="2"/>
      <c r="G642" s="3"/>
      <c r="H642" s="3"/>
      <c r="I642" s="153"/>
    </row>
    <row r="643" ht="16.5" customHeight="1">
      <c r="B643" s="1"/>
      <c r="C643" s="2"/>
      <c r="E643" s="2"/>
      <c r="G643" s="3"/>
      <c r="H643" s="3"/>
      <c r="I643" s="153"/>
    </row>
    <row r="644" ht="16.5" customHeight="1">
      <c r="B644" s="1"/>
      <c r="C644" s="2"/>
      <c r="E644" s="2"/>
      <c r="G644" s="3"/>
      <c r="H644" s="3"/>
      <c r="I644" s="153"/>
    </row>
    <row r="645" ht="16.5" customHeight="1">
      <c r="B645" s="1"/>
      <c r="C645" s="2"/>
      <c r="E645" s="2"/>
      <c r="G645" s="3"/>
      <c r="H645" s="3"/>
      <c r="I645" s="153"/>
    </row>
    <row r="646" ht="16.5" customHeight="1">
      <c r="B646" s="1"/>
      <c r="C646" s="2"/>
      <c r="E646" s="2"/>
      <c r="G646" s="3"/>
      <c r="H646" s="3"/>
      <c r="I646" s="153"/>
    </row>
    <row r="647" ht="16.5" customHeight="1">
      <c r="B647" s="1"/>
      <c r="C647" s="2"/>
      <c r="E647" s="2"/>
      <c r="G647" s="3"/>
      <c r="H647" s="3"/>
      <c r="I647" s="153"/>
    </row>
    <row r="648" ht="16.5" customHeight="1">
      <c r="B648" s="1"/>
      <c r="C648" s="2"/>
      <c r="E648" s="2"/>
      <c r="G648" s="3"/>
      <c r="H648" s="3"/>
      <c r="I648" s="153"/>
    </row>
    <row r="649" ht="16.5" customHeight="1">
      <c r="B649" s="1"/>
      <c r="C649" s="2"/>
      <c r="E649" s="2"/>
      <c r="G649" s="3"/>
      <c r="H649" s="3"/>
      <c r="I649" s="153"/>
    </row>
    <row r="650" ht="16.5" customHeight="1">
      <c r="B650" s="1"/>
      <c r="C650" s="2"/>
      <c r="E650" s="2"/>
      <c r="G650" s="3"/>
      <c r="H650" s="3"/>
      <c r="I650" s="153"/>
    </row>
    <row r="651" ht="16.5" customHeight="1">
      <c r="B651" s="1"/>
      <c r="C651" s="2"/>
      <c r="E651" s="2"/>
      <c r="G651" s="3"/>
      <c r="H651" s="3"/>
      <c r="I651" s="153"/>
    </row>
    <row r="652" ht="16.5" customHeight="1">
      <c r="B652" s="1"/>
      <c r="C652" s="2"/>
      <c r="E652" s="2"/>
      <c r="G652" s="3"/>
      <c r="H652" s="3"/>
      <c r="I652" s="153"/>
    </row>
    <row r="653" ht="16.5" customHeight="1">
      <c r="B653" s="1"/>
      <c r="C653" s="2"/>
      <c r="E653" s="2"/>
      <c r="G653" s="3"/>
      <c r="H653" s="3"/>
      <c r="I653" s="153"/>
    </row>
    <row r="654" ht="16.5" customHeight="1">
      <c r="B654" s="1"/>
      <c r="C654" s="2"/>
      <c r="E654" s="2"/>
      <c r="G654" s="3"/>
      <c r="H654" s="3"/>
      <c r="I654" s="153"/>
    </row>
    <row r="655" ht="16.5" customHeight="1">
      <c r="B655" s="1"/>
      <c r="C655" s="2"/>
      <c r="E655" s="2"/>
      <c r="G655" s="3"/>
      <c r="H655" s="3"/>
      <c r="I655" s="153"/>
    </row>
    <row r="656" ht="16.5" customHeight="1">
      <c r="B656" s="1"/>
      <c r="C656" s="2"/>
      <c r="E656" s="2"/>
      <c r="G656" s="3"/>
      <c r="H656" s="3"/>
      <c r="I656" s="153"/>
    </row>
    <row r="657" ht="16.5" customHeight="1">
      <c r="B657" s="1"/>
      <c r="C657" s="2"/>
      <c r="E657" s="2"/>
      <c r="G657" s="3"/>
      <c r="H657" s="3"/>
      <c r="I657" s="153"/>
    </row>
    <row r="658" ht="16.5" customHeight="1">
      <c r="B658" s="1"/>
      <c r="C658" s="2"/>
      <c r="E658" s="2"/>
      <c r="G658" s="3"/>
      <c r="H658" s="3"/>
      <c r="I658" s="153"/>
    </row>
    <row r="659" ht="16.5" customHeight="1">
      <c r="B659" s="1"/>
      <c r="C659" s="2"/>
      <c r="E659" s="2"/>
      <c r="G659" s="3"/>
      <c r="H659" s="3"/>
      <c r="I659" s="153"/>
    </row>
    <row r="660" ht="16.5" customHeight="1">
      <c r="B660" s="1"/>
      <c r="C660" s="2"/>
      <c r="E660" s="2"/>
      <c r="G660" s="3"/>
      <c r="H660" s="3"/>
      <c r="I660" s="153"/>
    </row>
    <row r="661" ht="16.5" customHeight="1">
      <c r="B661" s="1"/>
      <c r="C661" s="2"/>
      <c r="E661" s="2"/>
      <c r="G661" s="3"/>
      <c r="H661" s="3"/>
      <c r="I661" s="153"/>
    </row>
    <row r="662" ht="16.5" customHeight="1">
      <c r="B662" s="1"/>
      <c r="C662" s="2"/>
      <c r="E662" s="2"/>
      <c r="G662" s="3"/>
      <c r="H662" s="3"/>
      <c r="I662" s="153"/>
    </row>
    <row r="663" ht="16.5" customHeight="1">
      <c r="B663" s="1"/>
      <c r="C663" s="2"/>
      <c r="E663" s="2"/>
      <c r="G663" s="3"/>
      <c r="H663" s="3"/>
      <c r="I663" s="153"/>
    </row>
    <row r="664" ht="16.5" customHeight="1">
      <c r="B664" s="1"/>
      <c r="C664" s="2"/>
      <c r="E664" s="2"/>
      <c r="G664" s="3"/>
      <c r="H664" s="3"/>
      <c r="I664" s="153"/>
    </row>
    <row r="665" ht="16.5" customHeight="1">
      <c r="B665" s="1"/>
      <c r="C665" s="2"/>
      <c r="E665" s="2"/>
      <c r="G665" s="3"/>
      <c r="H665" s="3"/>
      <c r="I665" s="153"/>
    </row>
    <row r="666" ht="16.5" customHeight="1">
      <c r="B666" s="1"/>
      <c r="C666" s="2"/>
      <c r="E666" s="2"/>
      <c r="G666" s="3"/>
      <c r="H666" s="3"/>
      <c r="I666" s="153"/>
    </row>
    <row r="667" ht="16.5" customHeight="1">
      <c r="B667" s="1"/>
      <c r="C667" s="2"/>
      <c r="E667" s="2"/>
      <c r="G667" s="3"/>
      <c r="H667" s="3"/>
      <c r="I667" s="153"/>
    </row>
    <row r="668" ht="16.5" customHeight="1">
      <c r="B668" s="1"/>
      <c r="C668" s="2"/>
      <c r="E668" s="2"/>
      <c r="G668" s="3"/>
      <c r="H668" s="3"/>
      <c r="I668" s="153"/>
    </row>
    <row r="669" ht="16.5" customHeight="1">
      <c r="B669" s="1"/>
      <c r="C669" s="2"/>
      <c r="E669" s="2"/>
      <c r="G669" s="3"/>
      <c r="H669" s="3"/>
      <c r="I669" s="153"/>
    </row>
    <row r="670" ht="16.5" customHeight="1">
      <c r="B670" s="1"/>
      <c r="C670" s="2"/>
      <c r="E670" s="2"/>
      <c r="G670" s="3"/>
      <c r="H670" s="3"/>
      <c r="I670" s="153"/>
    </row>
    <row r="671" ht="16.5" customHeight="1">
      <c r="B671" s="1"/>
      <c r="C671" s="2"/>
      <c r="E671" s="2"/>
      <c r="G671" s="3"/>
      <c r="H671" s="3"/>
      <c r="I671" s="153"/>
    </row>
    <row r="672" ht="16.5" customHeight="1">
      <c r="B672" s="1"/>
      <c r="C672" s="2"/>
      <c r="E672" s="2"/>
      <c r="G672" s="3"/>
      <c r="H672" s="3"/>
      <c r="I672" s="153"/>
    </row>
    <row r="673" ht="16.5" customHeight="1">
      <c r="B673" s="1"/>
      <c r="C673" s="2"/>
      <c r="E673" s="2"/>
      <c r="G673" s="3"/>
      <c r="H673" s="3"/>
      <c r="I673" s="153"/>
    </row>
    <row r="674" ht="16.5" customHeight="1">
      <c r="B674" s="1"/>
      <c r="C674" s="2"/>
      <c r="E674" s="2"/>
      <c r="G674" s="3"/>
      <c r="H674" s="3"/>
      <c r="I674" s="153"/>
    </row>
    <row r="675" ht="16.5" customHeight="1">
      <c r="B675" s="1"/>
      <c r="C675" s="2"/>
      <c r="E675" s="2"/>
      <c r="G675" s="3"/>
      <c r="H675" s="3"/>
      <c r="I675" s="153"/>
    </row>
    <row r="676" ht="16.5" customHeight="1">
      <c r="B676" s="1"/>
      <c r="C676" s="2"/>
      <c r="E676" s="2"/>
      <c r="G676" s="3"/>
      <c r="H676" s="3"/>
      <c r="I676" s="153"/>
    </row>
    <row r="677" ht="16.5" customHeight="1">
      <c r="B677" s="1"/>
      <c r="C677" s="2"/>
      <c r="E677" s="2"/>
      <c r="G677" s="3"/>
      <c r="H677" s="3"/>
      <c r="I677" s="153"/>
    </row>
    <row r="678" ht="16.5" customHeight="1">
      <c r="B678" s="1"/>
      <c r="C678" s="2"/>
      <c r="E678" s="2"/>
      <c r="G678" s="3"/>
      <c r="H678" s="3"/>
      <c r="I678" s="153"/>
    </row>
    <row r="679" ht="16.5" customHeight="1">
      <c r="B679" s="1"/>
      <c r="C679" s="2"/>
      <c r="E679" s="2"/>
      <c r="G679" s="3"/>
      <c r="H679" s="3"/>
      <c r="I679" s="153"/>
    </row>
    <row r="680" ht="16.5" customHeight="1">
      <c r="B680" s="1"/>
      <c r="C680" s="2"/>
      <c r="E680" s="2"/>
      <c r="G680" s="3"/>
      <c r="H680" s="3"/>
      <c r="I680" s="153"/>
    </row>
    <row r="681" ht="16.5" customHeight="1">
      <c r="B681" s="1"/>
      <c r="C681" s="2"/>
      <c r="E681" s="2"/>
      <c r="G681" s="3"/>
      <c r="H681" s="3"/>
      <c r="I681" s="153"/>
    </row>
    <row r="682" ht="16.5" customHeight="1">
      <c r="B682" s="1"/>
      <c r="C682" s="2"/>
      <c r="E682" s="2"/>
      <c r="G682" s="3"/>
      <c r="H682" s="3"/>
      <c r="I682" s="153"/>
    </row>
    <row r="683" ht="16.5" customHeight="1">
      <c r="B683" s="1"/>
      <c r="C683" s="2"/>
      <c r="E683" s="2"/>
      <c r="G683" s="3"/>
      <c r="H683" s="3"/>
      <c r="I683" s="153"/>
    </row>
    <row r="684" ht="16.5" customHeight="1">
      <c r="B684" s="1"/>
      <c r="C684" s="2"/>
      <c r="E684" s="2"/>
      <c r="G684" s="3"/>
      <c r="H684" s="3"/>
      <c r="I684" s="153"/>
    </row>
    <row r="685" ht="16.5" customHeight="1">
      <c r="B685" s="1"/>
      <c r="C685" s="2"/>
      <c r="E685" s="2"/>
      <c r="G685" s="3"/>
      <c r="H685" s="3"/>
      <c r="I685" s="153"/>
    </row>
    <row r="686" ht="16.5" customHeight="1">
      <c r="B686" s="1"/>
      <c r="C686" s="2"/>
      <c r="E686" s="2"/>
      <c r="G686" s="3"/>
      <c r="H686" s="3"/>
      <c r="I686" s="153"/>
    </row>
    <row r="687" ht="16.5" customHeight="1">
      <c r="B687" s="1"/>
      <c r="C687" s="2"/>
      <c r="E687" s="2"/>
      <c r="G687" s="3"/>
      <c r="H687" s="3"/>
      <c r="I687" s="153"/>
    </row>
    <row r="688" ht="16.5" customHeight="1">
      <c r="B688" s="1"/>
      <c r="C688" s="2"/>
      <c r="E688" s="2"/>
      <c r="G688" s="3"/>
      <c r="H688" s="3"/>
      <c r="I688" s="153"/>
    </row>
    <row r="689" ht="16.5" customHeight="1">
      <c r="B689" s="1"/>
      <c r="C689" s="2"/>
      <c r="E689" s="2"/>
      <c r="G689" s="3"/>
      <c r="H689" s="3"/>
      <c r="I689" s="153"/>
    </row>
    <row r="690" ht="16.5" customHeight="1">
      <c r="B690" s="1"/>
      <c r="C690" s="2"/>
      <c r="E690" s="2"/>
      <c r="G690" s="3"/>
      <c r="H690" s="3"/>
      <c r="I690" s="153"/>
    </row>
    <row r="691" ht="16.5" customHeight="1">
      <c r="B691" s="1"/>
      <c r="C691" s="2"/>
      <c r="E691" s="2"/>
      <c r="G691" s="3"/>
      <c r="H691" s="3"/>
      <c r="I691" s="153"/>
    </row>
    <row r="692" ht="16.5" customHeight="1">
      <c r="B692" s="1"/>
      <c r="C692" s="2"/>
      <c r="E692" s="2"/>
      <c r="G692" s="3"/>
      <c r="H692" s="3"/>
      <c r="I692" s="153"/>
    </row>
    <row r="693" ht="16.5" customHeight="1">
      <c r="B693" s="1"/>
      <c r="C693" s="2"/>
      <c r="E693" s="2"/>
      <c r="G693" s="3"/>
      <c r="H693" s="3"/>
      <c r="I693" s="153"/>
    </row>
    <row r="694" ht="16.5" customHeight="1">
      <c r="B694" s="1"/>
      <c r="C694" s="2"/>
      <c r="E694" s="2"/>
      <c r="G694" s="3"/>
      <c r="H694" s="3"/>
      <c r="I694" s="153"/>
    </row>
    <row r="695" ht="16.5" customHeight="1">
      <c r="B695" s="1"/>
      <c r="C695" s="2"/>
      <c r="E695" s="2"/>
      <c r="G695" s="3"/>
      <c r="H695" s="3"/>
      <c r="I695" s="153"/>
    </row>
    <row r="696" ht="16.5" customHeight="1">
      <c r="B696" s="1"/>
      <c r="C696" s="2"/>
      <c r="E696" s="2"/>
      <c r="G696" s="3"/>
      <c r="H696" s="3"/>
      <c r="I696" s="153"/>
    </row>
    <row r="697" ht="16.5" customHeight="1">
      <c r="B697" s="1"/>
      <c r="C697" s="2"/>
      <c r="E697" s="2"/>
      <c r="G697" s="3"/>
      <c r="H697" s="3"/>
      <c r="I697" s="153"/>
    </row>
    <row r="698" ht="16.5" customHeight="1">
      <c r="B698" s="1"/>
      <c r="C698" s="2"/>
      <c r="E698" s="2"/>
      <c r="G698" s="3"/>
      <c r="H698" s="3"/>
      <c r="I698" s="153"/>
    </row>
    <row r="699" ht="16.5" customHeight="1">
      <c r="B699" s="1"/>
      <c r="C699" s="2"/>
      <c r="E699" s="2"/>
      <c r="G699" s="3"/>
      <c r="H699" s="3"/>
      <c r="I699" s="153"/>
    </row>
    <row r="700" ht="16.5" customHeight="1">
      <c r="B700" s="1"/>
      <c r="C700" s="2"/>
      <c r="E700" s="2"/>
      <c r="G700" s="3"/>
      <c r="H700" s="3"/>
      <c r="I700" s="153"/>
    </row>
    <row r="701" ht="16.5" customHeight="1">
      <c r="B701" s="1"/>
      <c r="C701" s="2"/>
      <c r="E701" s="2"/>
      <c r="G701" s="3"/>
      <c r="H701" s="3"/>
      <c r="I701" s="153"/>
    </row>
    <row r="702" ht="16.5" customHeight="1">
      <c r="B702" s="1"/>
      <c r="C702" s="2"/>
      <c r="E702" s="2"/>
      <c r="G702" s="3"/>
      <c r="H702" s="3"/>
      <c r="I702" s="153"/>
    </row>
    <row r="703" ht="16.5" customHeight="1">
      <c r="B703" s="1"/>
      <c r="C703" s="2"/>
      <c r="E703" s="2"/>
      <c r="G703" s="3"/>
      <c r="H703" s="3"/>
      <c r="I703" s="153"/>
    </row>
    <row r="704" ht="16.5" customHeight="1">
      <c r="B704" s="1"/>
      <c r="C704" s="2"/>
      <c r="E704" s="2"/>
      <c r="G704" s="3"/>
      <c r="H704" s="3"/>
      <c r="I704" s="153"/>
    </row>
    <row r="705" ht="16.5" customHeight="1">
      <c r="B705" s="1"/>
      <c r="C705" s="2"/>
      <c r="E705" s="2"/>
      <c r="G705" s="3"/>
      <c r="H705" s="3"/>
      <c r="I705" s="153"/>
    </row>
    <row r="706" ht="16.5" customHeight="1">
      <c r="B706" s="1"/>
      <c r="C706" s="2"/>
      <c r="E706" s="2"/>
      <c r="G706" s="3"/>
      <c r="H706" s="3"/>
      <c r="I706" s="153"/>
    </row>
    <row r="707" ht="16.5" customHeight="1">
      <c r="B707" s="1"/>
      <c r="C707" s="2"/>
      <c r="E707" s="2"/>
      <c r="G707" s="3"/>
      <c r="H707" s="3"/>
      <c r="I707" s="153"/>
    </row>
    <row r="708" ht="16.5" customHeight="1">
      <c r="B708" s="1"/>
      <c r="C708" s="2"/>
      <c r="E708" s="2"/>
      <c r="G708" s="3"/>
      <c r="H708" s="3"/>
      <c r="I708" s="153"/>
    </row>
    <row r="709" ht="16.5" customHeight="1">
      <c r="B709" s="1"/>
      <c r="C709" s="2"/>
      <c r="E709" s="2"/>
      <c r="G709" s="3"/>
      <c r="H709" s="3"/>
      <c r="I709" s="153"/>
    </row>
    <row r="710" ht="16.5" customHeight="1">
      <c r="B710" s="1"/>
      <c r="C710" s="2"/>
      <c r="E710" s="2"/>
      <c r="G710" s="3"/>
      <c r="H710" s="3"/>
      <c r="I710" s="153"/>
    </row>
    <row r="711" ht="16.5" customHeight="1">
      <c r="B711" s="1"/>
      <c r="C711" s="2"/>
      <c r="E711" s="2"/>
      <c r="G711" s="3"/>
      <c r="H711" s="3"/>
      <c r="I711" s="153"/>
    </row>
    <row r="712" ht="16.5" customHeight="1">
      <c r="B712" s="1"/>
      <c r="C712" s="2"/>
      <c r="E712" s="2"/>
      <c r="G712" s="3"/>
      <c r="H712" s="3"/>
      <c r="I712" s="153"/>
    </row>
    <row r="713" ht="16.5" customHeight="1">
      <c r="B713" s="1"/>
      <c r="C713" s="2"/>
      <c r="E713" s="2"/>
      <c r="G713" s="3"/>
      <c r="H713" s="3"/>
      <c r="I713" s="153"/>
    </row>
    <row r="714" ht="16.5" customHeight="1">
      <c r="B714" s="1"/>
      <c r="C714" s="2"/>
      <c r="E714" s="2"/>
      <c r="G714" s="3"/>
      <c r="H714" s="3"/>
      <c r="I714" s="153"/>
    </row>
    <row r="715" ht="16.5" customHeight="1">
      <c r="B715" s="1"/>
      <c r="C715" s="2"/>
      <c r="E715" s="2"/>
      <c r="G715" s="3"/>
      <c r="H715" s="3"/>
      <c r="I715" s="153"/>
    </row>
    <row r="716" ht="16.5" customHeight="1">
      <c r="B716" s="1"/>
      <c r="C716" s="2"/>
      <c r="E716" s="2"/>
      <c r="G716" s="3"/>
      <c r="H716" s="3"/>
      <c r="I716" s="153"/>
    </row>
    <row r="717" ht="16.5" customHeight="1">
      <c r="B717" s="1"/>
      <c r="C717" s="2"/>
      <c r="E717" s="2"/>
      <c r="G717" s="3"/>
      <c r="H717" s="3"/>
      <c r="I717" s="153"/>
    </row>
    <row r="718" ht="16.5" customHeight="1">
      <c r="B718" s="1"/>
      <c r="C718" s="2"/>
      <c r="E718" s="2"/>
      <c r="G718" s="3"/>
      <c r="H718" s="3"/>
      <c r="I718" s="153"/>
    </row>
    <row r="719" ht="16.5" customHeight="1">
      <c r="B719" s="1"/>
      <c r="C719" s="2"/>
      <c r="E719" s="2"/>
      <c r="G719" s="3"/>
      <c r="H719" s="3"/>
      <c r="I719" s="153"/>
    </row>
    <row r="720" ht="16.5" customHeight="1">
      <c r="B720" s="1"/>
      <c r="C720" s="2"/>
      <c r="E720" s="2"/>
      <c r="G720" s="3"/>
      <c r="H720" s="3"/>
      <c r="I720" s="153"/>
    </row>
    <row r="721" ht="16.5" customHeight="1">
      <c r="B721" s="1"/>
      <c r="C721" s="2"/>
      <c r="E721" s="2"/>
      <c r="G721" s="3"/>
      <c r="H721" s="3"/>
      <c r="I721" s="153"/>
    </row>
    <row r="722" ht="16.5" customHeight="1">
      <c r="B722" s="1"/>
      <c r="C722" s="2"/>
      <c r="E722" s="2"/>
      <c r="G722" s="3"/>
      <c r="H722" s="3"/>
      <c r="I722" s="153"/>
    </row>
    <row r="723" ht="16.5" customHeight="1">
      <c r="B723" s="1"/>
      <c r="C723" s="2"/>
      <c r="E723" s="2"/>
      <c r="G723" s="3"/>
      <c r="H723" s="3"/>
      <c r="I723" s="153"/>
    </row>
    <row r="724" ht="16.5" customHeight="1">
      <c r="B724" s="1"/>
      <c r="C724" s="2"/>
      <c r="E724" s="2"/>
      <c r="G724" s="3"/>
      <c r="H724" s="3"/>
      <c r="I724" s="153"/>
    </row>
    <row r="725" ht="16.5" customHeight="1">
      <c r="B725" s="1"/>
      <c r="C725" s="2"/>
      <c r="E725" s="2"/>
      <c r="G725" s="3"/>
      <c r="H725" s="3"/>
      <c r="I725" s="153"/>
    </row>
    <row r="726" ht="16.5" customHeight="1">
      <c r="B726" s="1"/>
      <c r="C726" s="2"/>
      <c r="E726" s="2"/>
      <c r="G726" s="3"/>
      <c r="H726" s="3"/>
      <c r="I726" s="153"/>
    </row>
    <row r="727" ht="16.5" customHeight="1">
      <c r="B727" s="1"/>
      <c r="C727" s="2"/>
      <c r="E727" s="2"/>
      <c r="G727" s="3"/>
      <c r="H727" s="3"/>
      <c r="I727" s="153"/>
    </row>
    <row r="728" ht="16.5" customHeight="1">
      <c r="B728" s="1"/>
      <c r="C728" s="2"/>
      <c r="E728" s="2"/>
      <c r="G728" s="3"/>
      <c r="H728" s="3"/>
      <c r="I728" s="153"/>
    </row>
    <row r="729" ht="16.5" customHeight="1">
      <c r="B729" s="1"/>
      <c r="C729" s="2"/>
      <c r="E729" s="2"/>
      <c r="G729" s="3"/>
      <c r="H729" s="3"/>
      <c r="I729" s="153"/>
    </row>
    <row r="730" ht="16.5" customHeight="1">
      <c r="B730" s="1"/>
      <c r="C730" s="2"/>
      <c r="E730" s="2"/>
      <c r="G730" s="3"/>
      <c r="H730" s="3"/>
      <c r="I730" s="153"/>
    </row>
    <row r="731" ht="16.5" customHeight="1">
      <c r="B731" s="1"/>
      <c r="C731" s="2"/>
      <c r="E731" s="2"/>
      <c r="G731" s="3"/>
      <c r="H731" s="3"/>
      <c r="I731" s="153"/>
    </row>
    <row r="732" ht="16.5" customHeight="1">
      <c r="B732" s="1"/>
      <c r="C732" s="2"/>
      <c r="E732" s="2"/>
      <c r="G732" s="3"/>
      <c r="H732" s="3"/>
      <c r="I732" s="153"/>
    </row>
    <row r="733" ht="16.5" customHeight="1">
      <c r="B733" s="1"/>
      <c r="C733" s="2"/>
      <c r="E733" s="2"/>
      <c r="G733" s="3"/>
      <c r="H733" s="3"/>
      <c r="I733" s="153"/>
    </row>
    <row r="734" ht="16.5" customHeight="1">
      <c r="B734" s="1"/>
      <c r="C734" s="2"/>
      <c r="E734" s="2"/>
      <c r="G734" s="3"/>
      <c r="H734" s="3"/>
      <c r="I734" s="153"/>
    </row>
    <row r="735" ht="16.5" customHeight="1">
      <c r="B735" s="1"/>
      <c r="C735" s="2"/>
      <c r="E735" s="2"/>
      <c r="G735" s="3"/>
      <c r="H735" s="3"/>
      <c r="I735" s="153"/>
    </row>
    <row r="736" ht="16.5" customHeight="1">
      <c r="B736" s="1"/>
      <c r="C736" s="2"/>
      <c r="E736" s="2"/>
      <c r="G736" s="3"/>
      <c r="H736" s="3"/>
      <c r="I736" s="153"/>
    </row>
    <row r="737" ht="16.5" customHeight="1">
      <c r="B737" s="1"/>
      <c r="C737" s="2"/>
      <c r="E737" s="2"/>
      <c r="G737" s="3"/>
      <c r="H737" s="3"/>
      <c r="I737" s="153"/>
    </row>
    <row r="738" ht="16.5" customHeight="1">
      <c r="B738" s="1"/>
      <c r="C738" s="2"/>
      <c r="E738" s="2"/>
      <c r="G738" s="3"/>
      <c r="H738" s="3"/>
      <c r="I738" s="153"/>
    </row>
    <row r="739" ht="16.5" customHeight="1">
      <c r="B739" s="1"/>
      <c r="C739" s="2"/>
      <c r="E739" s="2"/>
      <c r="G739" s="3"/>
      <c r="H739" s="3"/>
      <c r="I739" s="153"/>
    </row>
    <row r="740" ht="16.5" customHeight="1">
      <c r="B740" s="1"/>
      <c r="C740" s="2"/>
      <c r="E740" s="2"/>
      <c r="G740" s="3"/>
      <c r="H740" s="3"/>
      <c r="I740" s="153"/>
    </row>
    <row r="741" ht="16.5" customHeight="1">
      <c r="B741" s="1"/>
      <c r="C741" s="2"/>
      <c r="E741" s="2"/>
      <c r="G741" s="3"/>
      <c r="H741" s="3"/>
      <c r="I741" s="153"/>
    </row>
    <row r="742" ht="16.5" customHeight="1">
      <c r="B742" s="1"/>
      <c r="C742" s="2"/>
      <c r="E742" s="2"/>
      <c r="G742" s="3"/>
      <c r="H742" s="3"/>
      <c r="I742" s="153"/>
    </row>
    <row r="743" ht="16.5" customHeight="1">
      <c r="B743" s="1"/>
      <c r="C743" s="2"/>
      <c r="E743" s="2"/>
      <c r="G743" s="3"/>
      <c r="H743" s="3"/>
      <c r="I743" s="153"/>
    </row>
    <row r="744" ht="16.5" customHeight="1">
      <c r="B744" s="1"/>
      <c r="C744" s="2"/>
      <c r="E744" s="2"/>
      <c r="G744" s="3"/>
      <c r="H744" s="3"/>
      <c r="I744" s="153"/>
    </row>
    <row r="745" ht="16.5" customHeight="1">
      <c r="B745" s="1"/>
      <c r="C745" s="2"/>
      <c r="E745" s="2"/>
      <c r="G745" s="3"/>
      <c r="H745" s="3"/>
      <c r="I745" s="153"/>
    </row>
    <row r="746" ht="16.5" customHeight="1">
      <c r="B746" s="1"/>
      <c r="C746" s="2"/>
      <c r="E746" s="2"/>
      <c r="G746" s="3"/>
      <c r="H746" s="3"/>
      <c r="I746" s="153"/>
    </row>
    <row r="747" ht="16.5" customHeight="1">
      <c r="B747" s="1"/>
      <c r="C747" s="2"/>
      <c r="E747" s="2"/>
      <c r="G747" s="3"/>
      <c r="H747" s="3"/>
      <c r="I747" s="153"/>
    </row>
    <row r="748" ht="16.5" customHeight="1">
      <c r="B748" s="1"/>
      <c r="C748" s="2"/>
      <c r="E748" s="2"/>
      <c r="G748" s="3"/>
      <c r="H748" s="3"/>
      <c r="I748" s="153"/>
    </row>
    <row r="749" ht="16.5" customHeight="1">
      <c r="B749" s="1"/>
      <c r="C749" s="2"/>
      <c r="E749" s="2"/>
      <c r="G749" s="3"/>
      <c r="H749" s="3"/>
      <c r="I749" s="153"/>
    </row>
    <row r="750" ht="16.5" customHeight="1">
      <c r="B750" s="1"/>
      <c r="C750" s="2"/>
      <c r="E750" s="2"/>
      <c r="G750" s="3"/>
      <c r="H750" s="3"/>
      <c r="I750" s="153"/>
    </row>
    <row r="751" ht="16.5" customHeight="1">
      <c r="B751" s="1"/>
      <c r="C751" s="2"/>
      <c r="E751" s="2"/>
      <c r="G751" s="3"/>
      <c r="H751" s="3"/>
      <c r="I751" s="153"/>
    </row>
    <row r="752" ht="16.5" customHeight="1">
      <c r="B752" s="1"/>
      <c r="C752" s="2"/>
      <c r="E752" s="2"/>
      <c r="G752" s="3"/>
      <c r="H752" s="3"/>
      <c r="I752" s="153"/>
    </row>
    <row r="753" ht="16.5" customHeight="1">
      <c r="B753" s="1"/>
      <c r="C753" s="2"/>
      <c r="E753" s="2"/>
      <c r="G753" s="3"/>
      <c r="H753" s="3"/>
      <c r="I753" s="153"/>
    </row>
    <row r="754" ht="16.5" customHeight="1">
      <c r="B754" s="1"/>
      <c r="C754" s="2"/>
      <c r="E754" s="2"/>
      <c r="G754" s="3"/>
      <c r="H754" s="3"/>
      <c r="I754" s="153"/>
    </row>
    <row r="755" ht="16.5" customHeight="1">
      <c r="B755" s="1"/>
      <c r="C755" s="2"/>
      <c r="E755" s="2"/>
      <c r="G755" s="3"/>
      <c r="H755" s="3"/>
      <c r="I755" s="153"/>
    </row>
    <row r="756" ht="16.5" customHeight="1">
      <c r="B756" s="1"/>
      <c r="C756" s="2"/>
      <c r="E756" s="2"/>
      <c r="G756" s="3"/>
      <c r="H756" s="3"/>
      <c r="I756" s="153"/>
    </row>
    <row r="757" ht="16.5" customHeight="1">
      <c r="B757" s="1"/>
      <c r="C757" s="2"/>
      <c r="E757" s="2"/>
      <c r="G757" s="3"/>
      <c r="H757" s="3"/>
      <c r="I757" s="153"/>
    </row>
    <row r="758" ht="16.5" customHeight="1">
      <c r="B758" s="1"/>
      <c r="C758" s="2"/>
      <c r="E758" s="2"/>
      <c r="G758" s="3"/>
      <c r="H758" s="3"/>
      <c r="I758" s="153"/>
    </row>
    <row r="759" ht="16.5" customHeight="1">
      <c r="B759" s="1"/>
      <c r="C759" s="2"/>
      <c r="E759" s="2"/>
      <c r="G759" s="3"/>
      <c r="H759" s="3"/>
      <c r="I759" s="153"/>
    </row>
    <row r="760" ht="16.5" customHeight="1">
      <c r="B760" s="1"/>
      <c r="C760" s="2"/>
      <c r="E760" s="2"/>
      <c r="G760" s="3"/>
      <c r="H760" s="3"/>
      <c r="I760" s="153"/>
    </row>
    <row r="761" ht="16.5" customHeight="1">
      <c r="B761" s="1"/>
      <c r="C761" s="2"/>
      <c r="E761" s="2"/>
      <c r="G761" s="3"/>
      <c r="H761" s="3"/>
      <c r="I761" s="153"/>
    </row>
    <row r="762" ht="16.5" customHeight="1">
      <c r="B762" s="1"/>
      <c r="C762" s="2"/>
      <c r="E762" s="2"/>
      <c r="G762" s="3"/>
      <c r="H762" s="3"/>
      <c r="I762" s="153"/>
    </row>
    <row r="763" ht="16.5" customHeight="1">
      <c r="B763" s="1"/>
      <c r="C763" s="2"/>
      <c r="E763" s="2"/>
      <c r="G763" s="3"/>
      <c r="H763" s="3"/>
      <c r="I763" s="153"/>
    </row>
    <row r="764" ht="16.5" customHeight="1">
      <c r="B764" s="1"/>
      <c r="C764" s="2"/>
      <c r="E764" s="2"/>
      <c r="G764" s="3"/>
      <c r="H764" s="3"/>
      <c r="I764" s="153"/>
    </row>
    <row r="765" ht="16.5" customHeight="1">
      <c r="B765" s="1"/>
      <c r="C765" s="2"/>
      <c r="E765" s="2"/>
      <c r="G765" s="3"/>
      <c r="H765" s="3"/>
      <c r="I765" s="153"/>
    </row>
    <row r="766" ht="16.5" customHeight="1">
      <c r="B766" s="1"/>
      <c r="C766" s="2"/>
      <c r="E766" s="2"/>
      <c r="G766" s="3"/>
      <c r="H766" s="3"/>
      <c r="I766" s="153"/>
    </row>
    <row r="767" ht="16.5" customHeight="1">
      <c r="B767" s="1"/>
      <c r="C767" s="2"/>
      <c r="E767" s="2"/>
      <c r="G767" s="3"/>
      <c r="H767" s="3"/>
      <c r="I767" s="153"/>
    </row>
    <row r="768" ht="16.5" customHeight="1">
      <c r="B768" s="1"/>
      <c r="C768" s="2"/>
      <c r="E768" s="2"/>
      <c r="G768" s="3"/>
      <c r="H768" s="3"/>
      <c r="I768" s="153"/>
    </row>
    <row r="769" ht="16.5" customHeight="1">
      <c r="B769" s="1"/>
      <c r="C769" s="2"/>
      <c r="E769" s="2"/>
      <c r="G769" s="3"/>
      <c r="H769" s="3"/>
      <c r="I769" s="153"/>
    </row>
    <row r="770" ht="16.5" customHeight="1">
      <c r="B770" s="1"/>
      <c r="C770" s="2"/>
      <c r="E770" s="2"/>
      <c r="G770" s="3"/>
      <c r="H770" s="3"/>
      <c r="I770" s="153"/>
    </row>
    <row r="771" ht="16.5" customHeight="1">
      <c r="B771" s="1"/>
      <c r="C771" s="2"/>
      <c r="E771" s="2"/>
      <c r="G771" s="3"/>
      <c r="H771" s="3"/>
      <c r="I771" s="153"/>
    </row>
    <row r="772" ht="16.5" customHeight="1">
      <c r="B772" s="1"/>
      <c r="C772" s="2"/>
      <c r="E772" s="2"/>
      <c r="G772" s="3"/>
      <c r="H772" s="3"/>
      <c r="I772" s="153"/>
    </row>
    <row r="773" ht="16.5" customHeight="1">
      <c r="B773" s="1"/>
      <c r="C773" s="2"/>
      <c r="E773" s="2"/>
      <c r="G773" s="3"/>
      <c r="H773" s="3"/>
      <c r="I773" s="153"/>
    </row>
    <row r="774" ht="16.5" customHeight="1">
      <c r="B774" s="1"/>
      <c r="C774" s="2"/>
      <c r="E774" s="2"/>
      <c r="G774" s="3"/>
      <c r="H774" s="3"/>
      <c r="I774" s="153"/>
    </row>
    <row r="775" ht="16.5" customHeight="1">
      <c r="B775" s="1"/>
      <c r="C775" s="2"/>
      <c r="E775" s="2"/>
      <c r="G775" s="3"/>
      <c r="H775" s="3"/>
      <c r="I775" s="153"/>
    </row>
    <row r="776" ht="16.5" customHeight="1">
      <c r="B776" s="1"/>
      <c r="C776" s="2"/>
      <c r="E776" s="2"/>
      <c r="G776" s="3"/>
      <c r="H776" s="3"/>
      <c r="I776" s="153"/>
    </row>
    <row r="777" ht="16.5" customHeight="1">
      <c r="B777" s="1"/>
      <c r="C777" s="2"/>
      <c r="E777" s="2"/>
      <c r="G777" s="3"/>
      <c r="H777" s="3"/>
      <c r="I777" s="153"/>
    </row>
    <row r="778" ht="16.5" customHeight="1">
      <c r="B778" s="1"/>
      <c r="C778" s="2"/>
      <c r="E778" s="2"/>
      <c r="G778" s="3"/>
      <c r="H778" s="3"/>
      <c r="I778" s="153"/>
    </row>
    <row r="779" ht="16.5" customHeight="1">
      <c r="B779" s="1"/>
      <c r="C779" s="2"/>
      <c r="E779" s="2"/>
      <c r="G779" s="3"/>
      <c r="H779" s="3"/>
      <c r="I779" s="153"/>
    </row>
    <row r="780" ht="16.5" customHeight="1">
      <c r="B780" s="1"/>
      <c r="C780" s="2"/>
      <c r="E780" s="2"/>
      <c r="G780" s="3"/>
      <c r="H780" s="3"/>
      <c r="I780" s="153"/>
    </row>
    <row r="781" ht="16.5" customHeight="1">
      <c r="B781" s="1"/>
      <c r="C781" s="2"/>
      <c r="E781" s="2"/>
      <c r="G781" s="3"/>
      <c r="H781" s="3"/>
      <c r="I781" s="153"/>
    </row>
    <row r="782" ht="16.5" customHeight="1">
      <c r="B782" s="1"/>
      <c r="C782" s="2"/>
      <c r="E782" s="2"/>
      <c r="G782" s="3"/>
      <c r="H782" s="3"/>
      <c r="I782" s="153"/>
    </row>
    <row r="783" ht="16.5" customHeight="1">
      <c r="B783" s="1"/>
      <c r="C783" s="2"/>
      <c r="E783" s="2"/>
      <c r="G783" s="3"/>
      <c r="H783" s="3"/>
      <c r="I783" s="153"/>
    </row>
    <row r="784" ht="16.5" customHeight="1">
      <c r="B784" s="1"/>
      <c r="C784" s="2"/>
      <c r="E784" s="2"/>
      <c r="G784" s="3"/>
      <c r="H784" s="3"/>
      <c r="I784" s="153"/>
    </row>
    <row r="785" ht="16.5" customHeight="1">
      <c r="B785" s="1"/>
      <c r="C785" s="2"/>
      <c r="E785" s="2"/>
      <c r="G785" s="3"/>
      <c r="H785" s="3"/>
      <c r="I785" s="153"/>
    </row>
    <row r="786" ht="16.5" customHeight="1">
      <c r="B786" s="1"/>
      <c r="C786" s="2"/>
      <c r="E786" s="2"/>
      <c r="G786" s="3"/>
      <c r="H786" s="3"/>
      <c r="I786" s="153"/>
    </row>
    <row r="787" ht="16.5" customHeight="1">
      <c r="B787" s="1"/>
      <c r="C787" s="2"/>
      <c r="E787" s="2"/>
      <c r="G787" s="3"/>
      <c r="H787" s="3"/>
      <c r="I787" s="153"/>
    </row>
    <row r="788" ht="16.5" customHeight="1">
      <c r="B788" s="1"/>
      <c r="C788" s="2"/>
      <c r="E788" s="2"/>
      <c r="G788" s="3"/>
      <c r="H788" s="3"/>
      <c r="I788" s="153"/>
    </row>
    <row r="789" ht="16.5" customHeight="1">
      <c r="B789" s="1"/>
      <c r="C789" s="2"/>
      <c r="E789" s="2"/>
      <c r="G789" s="3"/>
      <c r="H789" s="3"/>
      <c r="I789" s="153"/>
    </row>
    <row r="790" ht="16.5" customHeight="1">
      <c r="B790" s="1"/>
      <c r="C790" s="2"/>
      <c r="E790" s="2"/>
      <c r="G790" s="3"/>
      <c r="H790" s="3"/>
      <c r="I790" s="153"/>
    </row>
    <row r="791" ht="16.5" customHeight="1">
      <c r="B791" s="1"/>
      <c r="C791" s="2"/>
      <c r="E791" s="2"/>
      <c r="G791" s="3"/>
      <c r="H791" s="3"/>
      <c r="I791" s="153"/>
    </row>
    <row r="792" ht="16.5" customHeight="1">
      <c r="B792" s="1"/>
      <c r="C792" s="2"/>
      <c r="E792" s="2"/>
      <c r="G792" s="3"/>
      <c r="H792" s="3"/>
      <c r="I792" s="153"/>
    </row>
    <row r="793" ht="16.5" customHeight="1">
      <c r="B793" s="1"/>
      <c r="C793" s="2"/>
      <c r="E793" s="2"/>
      <c r="G793" s="3"/>
      <c r="H793" s="3"/>
      <c r="I793" s="153"/>
    </row>
    <row r="794" ht="16.5" customHeight="1">
      <c r="B794" s="1"/>
      <c r="C794" s="2"/>
      <c r="E794" s="2"/>
      <c r="G794" s="3"/>
      <c r="H794" s="3"/>
      <c r="I794" s="153"/>
    </row>
    <row r="795" ht="16.5" customHeight="1">
      <c r="B795" s="1"/>
      <c r="C795" s="2"/>
      <c r="E795" s="2"/>
      <c r="G795" s="3"/>
      <c r="H795" s="3"/>
      <c r="I795" s="153"/>
    </row>
    <row r="796" ht="16.5" customHeight="1">
      <c r="B796" s="1"/>
      <c r="C796" s="2"/>
      <c r="E796" s="2"/>
      <c r="G796" s="3"/>
      <c r="H796" s="3"/>
      <c r="I796" s="153"/>
    </row>
    <row r="797" ht="16.5" customHeight="1">
      <c r="B797" s="1"/>
      <c r="C797" s="2"/>
      <c r="E797" s="2"/>
      <c r="G797" s="3"/>
      <c r="H797" s="3"/>
      <c r="I797" s="153"/>
    </row>
    <row r="798" ht="16.5" customHeight="1">
      <c r="B798" s="1"/>
      <c r="C798" s="2"/>
      <c r="E798" s="2"/>
      <c r="G798" s="3"/>
      <c r="H798" s="3"/>
      <c r="I798" s="153"/>
    </row>
    <row r="799" ht="16.5" customHeight="1">
      <c r="B799" s="1"/>
      <c r="C799" s="2"/>
      <c r="E799" s="2"/>
      <c r="G799" s="3"/>
      <c r="H799" s="3"/>
      <c r="I799" s="153"/>
    </row>
    <row r="800" ht="16.5" customHeight="1">
      <c r="B800" s="1"/>
      <c r="C800" s="2"/>
      <c r="E800" s="2"/>
      <c r="G800" s="3"/>
      <c r="H800" s="3"/>
      <c r="I800" s="153"/>
    </row>
    <row r="801" ht="16.5" customHeight="1">
      <c r="B801" s="1"/>
      <c r="C801" s="2"/>
      <c r="E801" s="2"/>
      <c r="G801" s="3"/>
      <c r="H801" s="3"/>
      <c r="I801" s="153"/>
    </row>
    <row r="802" ht="16.5" customHeight="1">
      <c r="B802" s="1"/>
      <c r="C802" s="2"/>
      <c r="E802" s="2"/>
      <c r="G802" s="3"/>
      <c r="H802" s="3"/>
      <c r="I802" s="153"/>
    </row>
    <row r="803" ht="16.5" customHeight="1">
      <c r="B803" s="1"/>
      <c r="C803" s="2"/>
      <c r="E803" s="2"/>
      <c r="G803" s="3"/>
      <c r="H803" s="3"/>
      <c r="I803" s="153"/>
    </row>
    <row r="804" ht="16.5" customHeight="1">
      <c r="B804" s="1"/>
      <c r="C804" s="2"/>
      <c r="E804" s="2"/>
      <c r="G804" s="3"/>
      <c r="H804" s="3"/>
      <c r="I804" s="153"/>
    </row>
    <row r="805" ht="16.5" customHeight="1">
      <c r="B805" s="1"/>
      <c r="C805" s="2"/>
      <c r="E805" s="2"/>
      <c r="G805" s="3"/>
      <c r="H805" s="3"/>
      <c r="I805" s="153"/>
    </row>
    <row r="806" ht="16.5" customHeight="1">
      <c r="B806" s="1"/>
      <c r="C806" s="2"/>
      <c r="E806" s="2"/>
      <c r="G806" s="3"/>
      <c r="H806" s="3"/>
      <c r="I806" s="153"/>
    </row>
    <row r="807" ht="16.5" customHeight="1">
      <c r="B807" s="1"/>
      <c r="C807" s="2"/>
      <c r="E807" s="2"/>
      <c r="G807" s="3"/>
      <c r="H807" s="3"/>
      <c r="I807" s="153"/>
    </row>
    <row r="808" ht="16.5" customHeight="1">
      <c r="B808" s="1"/>
      <c r="C808" s="2"/>
      <c r="E808" s="2"/>
      <c r="G808" s="3"/>
      <c r="H808" s="3"/>
      <c r="I808" s="153"/>
    </row>
    <row r="809" ht="16.5" customHeight="1">
      <c r="B809" s="1"/>
      <c r="C809" s="2"/>
      <c r="E809" s="2"/>
      <c r="G809" s="3"/>
      <c r="H809" s="3"/>
      <c r="I809" s="153"/>
    </row>
    <row r="810" ht="16.5" customHeight="1">
      <c r="B810" s="1"/>
      <c r="C810" s="2"/>
      <c r="E810" s="2"/>
      <c r="G810" s="3"/>
      <c r="H810" s="3"/>
      <c r="I810" s="153"/>
    </row>
    <row r="811" ht="16.5" customHeight="1">
      <c r="B811" s="1"/>
      <c r="C811" s="2"/>
      <c r="E811" s="2"/>
      <c r="G811" s="3"/>
      <c r="H811" s="3"/>
      <c r="I811" s="153"/>
    </row>
    <row r="812" ht="16.5" customHeight="1">
      <c r="B812" s="1"/>
      <c r="C812" s="2"/>
      <c r="E812" s="2"/>
      <c r="G812" s="3"/>
      <c r="H812" s="3"/>
      <c r="I812" s="153"/>
    </row>
    <row r="813" ht="16.5" customHeight="1">
      <c r="B813" s="1"/>
      <c r="C813" s="2"/>
      <c r="E813" s="2"/>
      <c r="G813" s="3"/>
      <c r="H813" s="3"/>
      <c r="I813" s="153"/>
    </row>
    <row r="814" ht="16.5" customHeight="1">
      <c r="B814" s="1"/>
      <c r="C814" s="2"/>
      <c r="E814" s="2"/>
      <c r="G814" s="3"/>
      <c r="H814" s="3"/>
      <c r="I814" s="153"/>
    </row>
    <row r="815" ht="16.5" customHeight="1">
      <c r="B815" s="1"/>
      <c r="C815" s="2"/>
      <c r="E815" s="2"/>
      <c r="G815" s="3"/>
      <c r="H815" s="3"/>
      <c r="I815" s="153"/>
    </row>
    <row r="816" ht="16.5" customHeight="1">
      <c r="B816" s="1"/>
      <c r="C816" s="2"/>
      <c r="E816" s="2"/>
      <c r="G816" s="3"/>
      <c r="H816" s="3"/>
      <c r="I816" s="153"/>
    </row>
    <row r="817" ht="16.5" customHeight="1">
      <c r="B817" s="1"/>
      <c r="C817" s="2"/>
      <c r="E817" s="2"/>
      <c r="G817" s="3"/>
      <c r="H817" s="3"/>
      <c r="I817" s="153"/>
    </row>
    <row r="818" ht="16.5" customHeight="1">
      <c r="B818" s="1"/>
      <c r="C818" s="2"/>
      <c r="E818" s="2"/>
      <c r="G818" s="3"/>
      <c r="H818" s="3"/>
      <c r="I818" s="153"/>
    </row>
    <row r="819" ht="16.5" customHeight="1">
      <c r="B819" s="1"/>
      <c r="C819" s="2"/>
      <c r="E819" s="2"/>
      <c r="G819" s="3"/>
      <c r="H819" s="3"/>
      <c r="I819" s="153"/>
    </row>
    <row r="820" ht="16.5" customHeight="1">
      <c r="B820" s="1"/>
      <c r="C820" s="2"/>
      <c r="E820" s="2"/>
      <c r="G820" s="3"/>
      <c r="H820" s="3"/>
      <c r="I820" s="153"/>
    </row>
    <row r="821" ht="16.5" customHeight="1">
      <c r="B821" s="1"/>
      <c r="C821" s="2"/>
      <c r="E821" s="2"/>
      <c r="G821" s="3"/>
      <c r="H821" s="3"/>
      <c r="I821" s="153"/>
    </row>
    <row r="822" ht="16.5" customHeight="1">
      <c r="B822" s="1"/>
      <c r="C822" s="2"/>
      <c r="E822" s="2"/>
      <c r="G822" s="3"/>
      <c r="H822" s="3"/>
      <c r="I822" s="153"/>
    </row>
    <row r="823" ht="16.5" customHeight="1">
      <c r="B823" s="1"/>
      <c r="C823" s="2"/>
      <c r="E823" s="2"/>
      <c r="G823" s="3"/>
      <c r="H823" s="3"/>
      <c r="I823" s="153"/>
    </row>
    <row r="824" ht="16.5" customHeight="1">
      <c r="B824" s="1"/>
      <c r="C824" s="2"/>
      <c r="E824" s="2"/>
      <c r="G824" s="3"/>
      <c r="H824" s="3"/>
      <c r="I824" s="153"/>
    </row>
    <row r="825" ht="16.5" customHeight="1">
      <c r="B825" s="1"/>
      <c r="C825" s="2"/>
      <c r="E825" s="2"/>
      <c r="G825" s="3"/>
      <c r="H825" s="3"/>
      <c r="I825" s="153"/>
    </row>
    <row r="826" ht="16.5" customHeight="1">
      <c r="B826" s="1"/>
      <c r="C826" s="2"/>
      <c r="E826" s="2"/>
      <c r="G826" s="3"/>
      <c r="H826" s="3"/>
      <c r="I826" s="153"/>
    </row>
    <row r="827" ht="16.5" customHeight="1">
      <c r="B827" s="1"/>
      <c r="C827" s="2"/>
      <c r="E827" s="2"/>
      <c r="G827" s="3"/>
      <c r="H827" s="3"/>
      <c r="I827" s="153"/>
    </row>
    <row r="828" ht="16.5" customHeight="1">
      <c r="B828" s="1"/>
      <c r="C828" s="2"/>
      <c r="E828" s="2"/>
      <c r="G828" s="3"/>
      <c r="H828" s="3"/>
      <c r="I828" s="153"/>
    </row>
    <row r="829" ht="16.5" customHeight="1">
      <c r="B829" s="1"/>
      <c r="C829" s="2"/>
      <c r="E829" s="2"/>
      <c r="G829" s="3"/>
      <c r="H829" s="3"/>
      <c r="I829" s="153"/>
    </row>
    <row r="830" ht="16.5" customHeight="1">
      <c r="B830" s="1"/>
      <c r="C830" s="2"/>
      <c r="E830" s="2"/>
      <c r="G830" s="3"/>
      <c r="H830" s="3"/>
      <c r="I830" s="153"/>
    </row>
    <row r="831" ht="16.5" customHeight="1">
      <c r="B831" s="1"/>
      <c r="C831" s="2"/>
      <c r="E831" s="2"/>
      <c r="G831" s="3"/>
      <c r="H831" s="3"/>
      <c r="I831" s="153"/>
    </row>
    <row r="832" ht="16.5" customHeight="1">
      <c r="B832" s="1"/>
      <c r="C832" s="2"/>
      <c r="E832" s="2"/>
      <c r="G832" s="3"/>
      <c r="H832" s="3"/>
      <c r="I832" s="153"/>
    </row>
    <row r="833" ht="16.5" customHeight="1">
      <c r="B833" s="1"/>
      <c r="C833" s="2"/>
      <c r="E833" s="2"/>
      <c r="G833" s="3"/>
      <c r="H833" s="3"/>
      <c r="I833" s="153"/>
    </row>
    <row r="834" ht="16.5" customHeight="1">
      <c r="B834" s="1"/>
      <c r="C834" s="2"/>
      <c r="E834" s="2"/>
      <c r="G834" s="3"/>
      <c r="H834" s="3"/>
      <c r="I834" s="153"/>
    </row>
    <row r="835" ht="16.5" customHeight="1">
      <c r="B835" s="1"/>
      <c r="C835" s="2"/>
      <c r="E835" s="2"/>
      <c r="G835" s="3"/>
      <c r="H835" s="3"/>
      <c r="I835" s="153"/>
    </row>
    <row r="836" ht="16.5" customHeight="1">
      <c r="B836" s="1"/>
      <c r="C836" s="2"/>
      <c r="E836" s="2"/>
      <c r="G836" s="3"/>
      <c r="H836" s="3"/>
      <c r="I836" s="153"/>
    </row>
    <row r="837" ht="16.5" customHeight="1">
      <c r="B837" s="1"/>
      <c r="C837" s="2"/>
      <c r="E837" s="2"/>
      <c r="G837" s="3"/>
      <c r="H837" s="3"/>
      <c r="I837" s="153"/>
    </row>
    <row r="838" ht="16.5" customHeight="1">
      <c r="B838" s="1"/>
      <c r="C838" s="2"/>
      <c r="E838" s="2"/>
      <c r="G838" s="3"/>
      <c r="H838" s="3"/>
      <c r="I838" s="153"/>
    </row>
    <row r="839" ht="16.5" customHeight="1">
      <c r="B839" s="1"/>
      <c r="C839" s="2"/>
      <c r="E839" s="2"/>
      <c r="G839" s="3"/>
      <c r="H839" s="3"/>
      <c r="I839" s="153"/>
    </row>
    <row r="840" ht="16.5" customHeight="1">
      <c r="B840" s="1"/>
      <c r="C840" s="2"/>
      <c r="E840" s="2"/>
      <c r="G840" s="3"/>
      <c r="H840" s="3"/>
      <c r="I840" s="153"/>
    </row>
    <row r="841" ht="16.5" customHeight="1">
      <c r="B841" s="1"/>
      <c r="C841" s="2"/>
      <c r="E841" s="2"/>
      <c r="G841" s="3"/>
      <c r="H841" s="3"/>
      <c r="I841" s="153"/>
    </row>
    <row r="842" ht="16.5" customHeight="1">
      <c r="B842" s="1"/>
      <c r="C842" s="2"/>
      <c r="E842" s="2"/>
      <c r="G842" s="3"/>
      <c r="H842" s="3"/>
      <c r="I842" s="153"/>
    </row>
    <row r="843" ht="16.5" customHeight="1">
      <c r="B843" s="1"/>
      <c r="C843" s="2"/>
      <c r="E843" s="2"/>
      <c r="G843" s="3"/>
      <c r="H843" s="3"/>
      <c r="I843" s="153"/>
    </row>
    <row r="844" ht="16.5" customHeight="1">
      <c r="B844" s="1"/>
      <c r="C844" s="2"/>
      <c r="E844" s="2"/>
      <c r="G844" s="3"/>
      <c r="H844" s="3"/>
      <c r="I844" s="153"/>
    </row>
    <row r="845" ht="16.5" customHeight="1">
      <c r="B845" s="1"/>
      <c r="C845" s="2"/>
      <c r="E845" s="2"/>
      <c r="G845" s="3"/>
      <c r="H845" s="3"/>
      <c r="I845" s="153"/>
    </row>
    <row r="846" ht="16.5" customHeight="1">
      <c r="B846" s="1"/>
      <c r="C846" s="2"/>
      <c r="E846" s="2"/>
      <c r="G846" s="3"/>
      <c r="H846" s="3"/>
      <c r="I846" s="153"/>
    </row>
    <row r="847" ht="16.5" customHeight="1">
      <c r="B847" s="1"/>
      <c r="C847" s="2"/>
      <c r="E847" s="2"/>
      <c r="G847" s="3"/>
      <c r="H847" s="3"/>
      <c r="I847" s="153"/>
    </row>
    <row r="848" ht="16.5" customHeight="1">
      <c r="B848" s="1"/>
      <c r="C848" s="2"/>
      <c r="E848" s="2"/>
      <c r="G848" s="3"/>
      <c r="H848" s="3"/>
      <c r="I848" s="153"/>
    </row>
    <row r="849" ht="16.5" customHeight="1">
      <c r="B849" s="1"/>
      <c r="C849" s="2"/>
      <c r="E849" s="2"/>
      <c r="G849" s="3"/>
      <c r="H849" s="3"/>
      <c r="I849" s="153"/>
    </row>
    <row r="850" ht="16.5" customHeight="1">
      <c r="B850" s="1"/>
      <c r="C850" s="2"/>
      <c r="E850" s="2"/>
      <c r="G850" s="3"/>
      <c r="H850" s="3"/>
      <c r="I850" s="153"/>
    </row>
    <row r="851" ht="16.5" customHeight="1">
      <c r="B851" s="1"/>
      <c r="C851" s="2"/>
      <c r="E851" s="2"/>
      <c r="G851" s="3"/>
      <c r="H851" s="3"/>
      <c r="I851" s="153"/>
    </row>
    <row r="852" ht="16.5" customHeight="1">
      <c r="B852" s="1"/>
      <c r="C852" s="2"/>
      <c r="E852" s="2"/>
      <c r="G852" s="3"/>
      <c r="H852" s="3"/>
      <c r="I852" s="153"/>
    </row>
    <row r="853" ht="16.5" customHeight="1">
      <c r="B853" s="1"/>
      <c r="C853" s="2"/>
      <c r="E853" s="2"/>
      <c r="G853" s="3"/>
      <c r="H853" s="3"/>
      <c r="I853" s="153"/>
    </row>
    <row r="854" ht="16.5" customHeight="1">
      <c r="B854" s="1"/>
      <c r="C854" s="2"/>
      <c r="E854" s="2"/>
      <c r="G854" s="3"/>
      <c r="H854" s="3"/>
      <c r="I854" s="153"/>
    </row>
    <row r="855" ht="16.5" customHeight="1">
      <c r="B855" s="1"/>
      <c r="C855" s="2"/>
      <c r="E855" s="2"/>
      <c r="G855" s="3"/>
      <c r="H855" s="3"/>
      <c r="I855" s="153"/>
    </row>
    <row r="856" ht="16.5" customHeight="1">
      <c r="B856" s="1"/>
      <c r="C856" s="2"/>
      <c r="E856" s="2"/>
      <c r="G856" s="3"/>
      <c r="H856" s="3"/>
      <c r="I856" s="153"/>
    </row>
    <row r="857" ht="16.5" customHeight="1">
      <c r="B857" s="1"/>
      <c r="C857" s="2"/>
      <c r="E857" s="2"/>
      <c r="G857" s="3"/>
      <c r="H857" s="3"/>
      <c r="I857" s="153"/>
    </row>
    <row r="858" ht="16.5" customHeight="1">
      <c r="B858" s="1"/>
      <c r="C858" s="2"/>
      <c r="E858" s="2"/>
      <c r="G858" s="3"/>
      <c r="H858" s="3"/>
      <c r="I858" s="153"/>
    </row>
    <row r="859" ht="16.5" customHeight="1">
      <c r="B859" s="1"/>
      <c r="C859" s="2"/>
      <c r="E859" s="2"/>
      <c r="G859" s="3"/>
      <c r="H859" s="3"/>
      <c r="I859" s="153"/>
    </row>
    <row r="860" ht="16.5" customHeight="1">
      <c r="B860" s="1"/>
      <c r="C860" s="2"/>
      <c r="E860" s="2"/>
      <c r="G860" s="3"/>
      <c r="H860" s="3"/>
      <c r="I860" s="153"/>
    </row>
    <row r="861" ht="16.5" customHeight="1">
      <c r="B861" s="1"/>
      <c r="C861" s="2"/>
      <c r="E861" s="2"/>
      <c r="G861" s="3"/>
      <c r="H861" s="3"/>
      <c r="I861" s="153"/>
    </row>
    <row r="862" ht="16.5" customHeight="1">
      <c r="B862" s="1"/>
      <c r="C862" s="2"/>
      <c r="E862" s="2"/>
      <c r="G862" s="3"/>
      <c r="H862" s="3"/>
      <c r="I862" s="153"/>
    </row>
    <row r="863" ht="16.5" customHeight="1">
      <c r="B863" s="1"/>
      <c r="C863" s="2"/>
      <c r="E863" s="2"/>
      <c r="G863" s="3"/>
      <c r="H863" s="3"/>
      <c r="I863" s="153"/>
    </row>
    <row r="864" ht="16.5" customHeight="1">
      <c r="B864" s="1"/>
      <c r="C864" s="2"/>
      <c r="E864" s="2"/>
      <c r="G864" s="3"/>
      <c r="H864" s="3"/>
      <c r="I864" s="153"/>
    </row>
    <row r="865" ht="16.5" customHeight="1">
      <c r="B865" s="1"/>
      <c r="C865" s="2"/>
      <c r="E865" s="2"/>
      <c r="G865" s="3"/>
      <c r="H865" s="3"/>
      <c r="I865" s="153"/>
    </row>
    <row r="866" ht="16.5" customHeight="1">
      <c r="B866" s="1"/>
      <c r="C866" s="2"/>
      <c r="E866" s="2"/>
      <c r="G866" s="3"/>
      <c r="H866" s="3"/>
      <c r="I866" s="153"/>
    </row>
    <row r="867" ht="16.5" customHeight="1">
      <c r="B867" s="1"/>
      <c r="C867" s="2"/>
      <c r="E867" s="2"/>
      <c r="G867" s="3"/>
      <c r="H867" s="3"/>
      <c r="I867" s="153"/>
    </row>
    <row r="868" ht="16.5" customHeight="1">
      <c r="B868" s="1"/>
      <c r="C868" s="2"/>
      <c r="E868" s="2"/>
      <c r="G868" s="3"/>
      <c r="H868" s="3"/>
      <c r="I868" s="153"/>
    </row>
    <row r="869" ht="16.5" customHeight="1">
      <c r="B869" s="1"/>
      <c r="C869" s="2"/>
      <c r="E869" s="2"/>
      <c r="G869" s="3"/>
      <c r="H869" s="3"/>
      <c r="I869" s="153"/>
    </row>
    <row r="870" ht="16.5" customHeight="1">
      <c r="B870" s="1"/>
      <c r="C870" s="2"/>
      <c r="E870" s="2"/>
      <c r="G870" s="3"/>
      <c r="H870" s="3"/>
      <c r="I870" s="153"/>
    </row>
    <row r="871" ht="16.5" customHeight="1">
      <c r="B871" s="1"/>
      <c r="C871" s="2"/>
      <c r="E871" s="2"/>
      <c r="G871" s="3"/>
      <c r="H871" s="3"/>
      <c r="I871" s="153"/>
    </row>
    <row r="872" ht="16.5" customHeight="1">
      <c r="B872" s="1"/>
      <c r="C872" s="2"/>
      <c r="E872" s="2"/>
      <c r="G872" s="3"/>
      <c r="H872" s="3"/>
      <c r="I872" s="153"/>
    </row>
    <row r="873" ht="16.5" customHeight="1">
      <c r="B873" s="1"/>
      <c r="C873" s="2"/>
      <c r="E873" s="2"/>
      <c r="G873" s="3"/>
      <c r="H873" s="3"/>
      <c r="I873" s="153"/>
    </row>
    <row r="874" ht="16.5" customHeight="1">
      <c r="B874" s="1"/>
      <c r="C874" s="2"/>
      <c r="E874" s="2"/>
      <c r="G874" s="3"/>
      <c r="H874" s="3"/>
      <c r="I874" s="153"/>
    </row>
    <row r="875" ht="16.5" customHeight="1">
      <c r="B875" s="1"/>
      <c r="C875" s="2"/>
      <c r="E875" s="2"/>
      <c r="G875" s="3"/>
      <c r="H875" s="3"/>
      <c r="I875" s="153"/>
    </row>
    <row r="876" ht="16.5" customHeight="1">
      <c r="B876" s="1"/>
      <c r="C876" s="2"/>
      <c r="E876" s="2"/>
      <c r="G876" s="3"/>
      <c r="H876" s="3"/>
      <c r="I876" s="153"/>
    </row>
    <row r="877" ht="16.5" customHeight="1">
      <c r="B877" s="1"/>
      <c r="C877" s="2"/>
      <c r="E877" s="2"/>
      <c r="G877" s="3"/>
      <c r="H877" s="3"/>
      <c r="I877" s="153"/>
    </row>
    <row r="878" ht="16.5" customHeight="1">
      <c r="B878" s="1"/>
      <c r="C878" s="2"/>
      <c r="E878" s="2"/>
      <c r="G878" s="3"/>
      <c r="H878" s="3"/>
      <c r="I878" s="153"/>
    </row>
    <row r="879" ht="16.5" customHeight="1">
      <c r="B879" s="1"/>
      <c r="C879" s="2"/>
      <c r="E879" s="2"/>
      <c r="G879" s="3"/>
      <c r="H879" s="3"/>
      <c r="I879" s="153"/>
    </row>
    <row r="880" ht="16.5" customHeight="1">
      <c r="B880" s="1"/>
      <c r="C880" s="2"/>
      <c r="E880" s="2"/>
      <c r="G880" s="3"/>
      <c r="H880" s="3"/>
      <c r="I880" s="153"/>
    </row>
    <row r="881" ht="16.5" customHeight="1">
      <c r="B881" s="1"/>
      <c r="C881" s="2"/>
      <c r="E881" s="2"/>
      <c r="G881" s="3"/>
      <c r="H881" s="3"/>
      <c r="I881" s="153"/>
    </row>
    <row r="882" ht="16.5" customHeight="1">
      <c r="B882" s="1"/>
      <c r="C882" s="2"/>
      <c r="E882" s="2"/>
      <c r="G882" s="3"/>
      <c r="H882" s="3"/>
      <c r="I882" s="153"/>
    </row>
    <row r="883" ht="16.5" customHeight="1">
      <c r="B883" s="1"/>
      <c r="C883" s="2"/>
      <c r="E883" s="2"/>
      <c r="G883" s="3"/>
      <c r="H883" s="3"/>
      <c r="I883" s="153"/>
    </row>
    <row r="884" ht="16.5" customHeight="1">
      <c r="B884" s="1"/>
      <c r="C884" s="2"/>
      <c r="E884" s="2"/>
      <c r="G884" s="3"/>
      <c r="H884" s="3"/>
      <c r="I884" s="153"/>
    </row>
    <row r="885" ht="16.5" customHeight="1">
      <c r="B885" s="1"/>
      <c r="C885" s="2"/>
      <c r="E885" s="2"/>
      <c r="G885" s="3"/>
      <c r="H885" s="3"/>
      <c r="I885" s="153"/>
    </row>
    <row r="886" ht="16.5" customHeight="1">
      <c r="B886" s="1"/>
      <c r="C886" s="2"/>
      <c r="E886" s="2"/>
      <c r="G886" s="3"/>
      <c r="H886" s="3"/>
      <c r="I886" s="153"/>
    </row>
    <row r="887" ht="16.5" customHeight="1">
      <c r="B887" s="1"/>
      <c r="C887" s="2"/>
      <c r="E887" s="2"/>
      <c r="G887" s="3"/>
      <c r="H887" s="3"/>
      <c r="I887" s="153"/>
    </row>
    <row r="888" ht="16.5" customHeight="1">
      <c r="B888" s="1"/>
      <c r="C888" s="2"/>
      <c r="E888" s="2"/>
      <c r="G888" s="3"/>
      <c r="H888" s="3"/>
      <c r="I888" s="153"/>
    </row>
    <row r="889" ht="16.5" customHeight="1">
      <c r="B889" s="1"/>
      <c r="C889" s="2"/>
      <c r="E889" s="2"/>
      <c r="G889" s="3"/>
      <c r="H889" s="3"/>
      <c r="I889" s="153"/>
    </row>
    <row r="890" ht="16.5" customHeight="1">
      <c r="B890" s="1"/>
      <c r="C890" s="2"/>
      <c r="E890" s="2"/>
      <c r="G890" s="3"/>
      <c r="H890" s="3"/>
      <c r="I890" s="153"/>
    </row>
    <row r="891" ht="16.5" customHeight="1">
      <c r="B891" s="1"/>
      <c r="C891" s="2"/>
      <c r="E891" s="2"/>
      <c r="G891" s="3"/>
      <c r="H891" s="3"/>
      <c r="I891" s="153"/>
    </row>
    <row r="892" ht="16.5" customHeight="1">
      <c r="B892" s="1"/>
      <c r="C892" s="2"/>
      <c r="E892" s="2"/>
      <c r="G892" s="3"/>
      <c r="H892" s="3"/>
      <c r="I892" s="153"/>
    </row>
    <row r="893" ht="16.5" customHeight="1">
      <c r="B893" s="1"/>
      <c r="C893" s="2"/>
      <c r="E893" s="2"/>
      <c r="G893" s="3"/>
      <c r="H893" s="3"/>
      <c r="I893" s="153"/>
    </row>
    <row r="894" ht="16.5" customHeight="1">
      <c r="B894" s="1"/>
      <c r="C894" s="2"/>
      <c r="E894" s="2"/>
      <c r="G894" s="3"/>
      <c r="H894" s="3"/>
      <c r="I894" s="153"/>
    </row>
    <row r="895" ht="16.5" customHeight="1">
      <c r="B895" s="1"/>
      <c r="C895" s="2"/>
      <c r="E895" s="2"/>
      <c r="G895" s="3"/>
      <c r="H895" s="3"/>
      <c r="I895" s="153"/>
    </row>
    <row r="896" ht="16.5" customHeight="1">
      <c r="B896" s="1"/>
      <c r="C896" s="2"/>
      <c r="E896" s="2"/>
      <c r="G896" s="3"/>
      <c r="H896" s="3"/>
      <c r="I896" s="153"/>
    </row>
    <row r="897" ht="16.5" customHeight="1">
      <c r="B897" s="1"/>
      <c r="C897" s="2"/>
      <c r="E897" s="2"/>
      <c r="G897" s="3"/>
      <c r="H897" s="3"/>
      <c r="I897" s="153"/>
    </row>
    <row r="898" ht="16.5" customHeight="1">
      <c r="B898" s="1"/>
      <c r="C898" s="2"/>
      <c r="E898" s="2"/>
      <c r="G898" s="3"/>
      <c r="H898" s="3"/>
      <c r="I898" s="153"/>
    </row>
    <row r="899" ht="16.5" customHeight="1">
      <c r="B899" s="1"/>
      <c r="C899" s="2"/>
      <c r="E899" s="2"/>
      <c r="G899" s="3"/>
      <c r="H899" s="3"/>
      <c r="I899" s="153"/>
    </row>
    <row r="900" ht="16.5" customHeight="1">
      <c r="B900" s="1"/>
      <c r="C900" s="2"/>
      <c r="E900" s="2"/>
      <c r="G900" s="3"/>
      <c r="H900" s="3"/>
      <c r="I900" s="153"/>
    </row>
    <row r="901" ht="16.5" customHeight="1">
      <c r="B901" s="1"/>
      <c r="C901" s="2"/>
      <c r="E901" s="2"/>
      <c r="G901" s="3"/>
      <c r="H901" s="3"/>
      <c r="I901" s="153"/>
    </row>
    <row r="902" ht="16.5" customHeight="1">
      <c r="B902" s="1"/>
      <c r="C902" s="2"/>
      <c r="E902" s="2"/>
      <c r="G902" s="3"/>
      <c r="H902" s="3"/>
      <c r="I902" s="153"/>
    </row>
    <row r="903" ht="16.5" customHeight="1">
      <c r="B903" s="1"/>
      <c r="C903" s="2"/>
      <c r="E903" s="2"/>
      <c r="G903" s="3"/>
      <c r="H903" s="3"/>
      <c r="I903" s="153"/>
    </row>
    <row r="904" ht="16.5" customHeight="1">
      <c r="B904" s="1"/>
      <c r="C904" s="2"/>
      <c r="E904" s="2"/>
      <c r="G904" s="3"/>
      <c r="H904" s="3"/>
      <c r="I904" s="153"/>
    </row>
    <row r="905" ht="16.5" customHeight="1">
      <c r="B905" s="1"/>
      <c r="C905" s="2"/>
      <c r="E905" s="2"/>
      <c r="G905" s="3"/>
      <c r="H905" s="3"/>
      <c r="I905" s="153"/>
    </row>
    <row r="906" ht="16.5" customHeight="1">
      <c r="B906" s="1"/>
      <c r="C906" s="2"/>
      <c r="E906" s="2"/>
      <c r="G906" s="3"/>
      <c r="H906" s="3"/>
      <c r="I906" s="153"/>
    </row>
    <row r="907" ht="16.5" customHeight="1">
      <c r="B907" s="1"/>
      <c r="C907" s="2"/>
      <c r="E907" s="2"/>
      <c r="G907" s="3"/>
      <c r="H907" s="3"/>
      <c r="I907" s="153"/>
    </row>
    <row r="908" ht="16.5" customHeight="1">
      <c r="B908" s="1"/>
      <c r="C908" s="2"/>
      <c r="E908" s="2"/>
      <c r="G908" s="3"/>
      <c r="H908" s="3"/>
      <c r="I908" s="153"/>
    </row>
    <row r="909" ht="16.5" customHeight="1">
      <c r="B909" s="1"/>
      <c r="C909" s="2"/>
      <c r="E909" s="2"/>
      <c r="G909" s="3"/>
      <c r="H909" s="3"/>
      <c r="I909" s="153"/>
    </row>
    <row r="910" ht="16.5" customHeight="1">
      <c r="B910" s="1"/>
      <c r="C910" s="2"/>
      <c r="E910" s="2"/>
      <c r="G910" s="3"/>
      <c r="H910" s="3"/>
      <c r="I910" s="153"/>
    </row>
    <row r="911" ht="16.5" customHeight="1">
      <c r="B911" s="1"/>
      <c r="C911" s="2"/>
      <c r="E911" s="2"/>
      <c r="G911" s="3"/>
      <c r="H911" s="3"/>
      <c r="I911" s="153"/>
    </row>
    <row r="912" ht="16.5" customHeight="1">
      <c r="B912" s="1"/>
      <c r="C912" s="2"/>
      <c r="E912" s="2"/>
      <c r="G912" s="3"/>
      <c r="H912" s="3"/>
      <c r="I912" s="153"/>
    </row>
    <row r="913" ht="16.5" customHeight="1">
      <c r="B913" s="1"/>
      <c r="C913" s="2"/>
      <c r="E913" s="2"/>
      <c r="G913" s="3"/>
      <c r="H913" s="3"/>
      <c r="I913" s="153"/>
    </row>
    <row r="914" ht="16.5" customHeight="1">
      <c r="B914" s="1"/>
      <c r="C914" s="2"/>
      <c r="E914" s="2"/>
      <c r="G914" s="3"/>
      <c r="H914" s="3"/>
      <c r="I914" s="153"/>
    </row>
    <row r="915" ht="16.5" customHeight="1">
      <c r="B915" s="1"/>
      <c r="C915" s="2"/>
      <c r="E915" s="2"/>
      <c r="G915" s="3"/>
      <c r="H915" s="3"/>
      <c r="I915" s="153"/>
    </row>
    <row r="916" ht="16.5" customHeight="1">
      <c r="B916" s="1"/>
      <c r="C916" s="2"/>
      <c r="E916" s="2"/>
      <c r="G916" s="3"/>
      <c r="H916" s="3"/>
      <c r="I916" s="153"/>
    </row>
    <row r="917" ht="16.5" customHeight="1">
      <c r="B917" s="1"/>
      <c r="C917" s="2"/>
      <c r="E917" s="2"/>
      <c r="G917" s="3"/>
      <c r="H917" s="3"/>
      <c r="I917" s="153"/>
    </row>
    <row r="918" ht="16.5" customHeight="1">
      <c r="B918" s="1"/>
      <c r="C918" s="2"/>
      <c r="E918" s="2"/>
      <c r="G918" s="3"/>
      <c r="H918" s="3"/>
      <c r="I918" s="153"/>
    </row>
    <row r="919" ht="16.5" customHeight="1">
      <c r="B919" s="1"/>
      <c r="C919" s="2"/>
      <c r="E919" s="2"/>
      <c r="G919" s="3"/>
      <c r="H919" s="3"/>
      <c r="I919" s="153"/>
    </row>
    <row r="920" ht="16.5" customHeight="1">
      <c r="B920" s="1"/>
      <c r="C920" s="2"/>
      <c r="E920" s="2"/>
      <c r="G920" s="3"/>
      <c r="H920" s="3"/>
      <c r="I920" s="153"/>
    </row>
    <row r="921" ht="16.5" customHeight="1">
      <c r="B921" s="1"/>
      <c r="C921" s="2"/>
      <c r="E921" s="2"/>
      <c r="G921" s="3"/>
      <c r="H921" s="3"/>
      <c r="I921" s="153"/>
    </row>
    <row r="922" ht="16.5" customHeight="1">
      <c r="B922" s="1"/>
      <c r="C922" s="2"/>
      <c r="E922" s="2"/>
      <c r="G922" s="3"/>
      <c r="H922" s="3"/>
      <c r="I922" s="153"/>
    </row>
    <row r="923" ht="16.5" customHeight="1">
      <c r="B923" s="1"/>
      <c r="C923" s="2"/>
      <c r="E923" s="2"/>
      <c r="G923" s="3"/>
      <c r="H923" s="3"/>
      <c r="I923" s="153"/>
    </row>
    <row r="924" ht="16.5" customHeight="1">
      <c r="B924" s="1"/>
      <c r="C924" s="2"/>
      <c r="E924" s="2"/>
      <c r="G924" s="3"/>
      <c r="H924" s="3"/>
      <c r="I924" s="153"/>
    </row>
    <row r="925" ht="16.5" customHeight="1">
      <c r="B925" s="1"/>
      <c r="C925" s="2"/>
      <c r="E925" s="2"/>
      <c r="G925" s="3"/>
      <c r="H925" s="3"/>
      <c r="I925" s="153"/>
    </row>
    <row r="926" ht="16.5" customHeight="1">
      <c r="B926" s="1"/>
      <c r="C926" s="2"/>
      <c r="E926" s="2"/>
      <c r="G926" s="3"/>
      <c r="H926" s="3"/>
      <c r="I926" s="153"/>
    </row>
    <row r="927" ht="16.5" customHeight="1">
      <c r="B927" s="1"/>
      <c r="C927" s="2"/>
      <c r="E927" s="2"/>
      <c r="G927" s="3"/>
      <c r="H927" s="3"/>
      <c r="I927" s="153"/>
    </row>
    <row r="928" ht="16.5" customHeight="1">
      <c r="B928" s="1"/>
      <c r="C928" s="2"/>
      <c r="E928" s="2"/>
      <c r="G928" s="3"/>
      <c r="H928" s="3"/>
      <c r="I928" s="153"/>
    </row>
    <row r="929" ht="16.5" customHeight="1">
      <c r="B929" s="1"/>
      <c r="C929" s="2"/>
      <c r="E929" s="2"/>
      <c r="G929" s="3"/>
      <c r="H929" s="3"/>
      <c r="I929" s="153"/>
    </row>
    <row r="930" ht="16.5" customHeight="1">
      <c r="B930" s="1"/>
      <c r="C930" s="2"/>
      <c r="E930" s="2"/>
      <c r="G930" s="3"/>
      <c r="H930" s="3"/>
      <c r="I930" s="153"/>
    </row>
    <row r="931" ht="16.5" customHeight="1">
      <c r="B931" s="1"/>
      <c r="C931" s="2"/>
      <c r="E931" s="2"/>
      <c r="G931" s="3"/>
      <c r="H931" s="3"/>
      <c r="I931" s="153"/>
    </row>
    <row r="932" ht="16.5" customHeight="1">
      <c r="B932" s="1"/>
      <c r="C932" s="2"/>
      <c r="E932" s="2"/>
      <c r="G932" s="3"/>
      <c r="H932" s="3"/>
      <c r="I932" s="153"/>
    </row>
    <row r="933" ht="16.5" customHeight="1">
      <c r="B933" s="1"/>
      <c r="C933" s="2"/>
      <c r="E933" s="2"/>
      <c r="G933" s="3"/>
      <c r="H933" s="3"/>
      <c r="I933" s="153"/>
    </row>
    <row r="934" ht="16.5" customHeight="1">
      <c r="B934" s="1"/>
      <c r="C934" s="2"/>
      <c r="E934" s="2"/>
      <c r="G934" s="3"/>
      <c r="H934" s="3"/>
      <c r="I934" s="153"/>
    </row>
    <row r="935" ht="16.5" customHeight="1">
      <c r="B935" s="1"/>
      <c r="C935" s="2"/>
      <c r="E935" s="2"/>
      <c r="G935" s="3"/>
      <c r="H935" s="3"/>
      <c r="I935" s="153"/>
    </row>
    <row r="936" ht="16.5" customHeight="1">
      <c r="B936" s="1"/>
      <c r="C936" s="2"/>
      <c r="E936" s="2"/>
      <c r="G936" s="3"/>
      <c r="H936" s="3"/>
      <c r="I936" s="153"/>
    </row>
    <row r="937" ht="16.5" customHeight="1">
      <c r="B937" s="1"/>
      <c r="C937" s="2"/>
      <c r="E937" s="2"/>
      <c r="G937" s="3"/>
      <c r="H937" s="3"/>
      <c r="I937" s="153"/>
    </row>
    <row r="938" ht="16.5" customHeight="1">
      <c r="B938" s="1"/>
      <c r="C938" s="2"/>
      <c r="E938" s="2"/>
      <c r="G938" s="3"/>
      <c r="H938" s="3"/>
      <c r="I938" s="153"/>
    </row>
    <row r="939" ht="16.5" customHeight="1">
      <c r="B939" s="1"/>
      <c r="C939" s="2"/>
      <c r="E939" s="2"/>
      <c r="G939" s="3"/>
      <c r="H939" s="3"/>
      <c r="I939" s="153"/>
    </row>
    <row r="940" ht="16.5" customHeight="1">
      <c r="B940" s="1"/>
      <c r="C940" s="2"/>
      <c r="E940" s="2"/>
      <c r="G940" s="3"/>
      <c r="H940" s="3"/>
      <c r="I940" s="153"/>
    </row>
    <row r="941" ht="16.5" customHeight="1">
      <c r="B941" s="1"/>
      <c r="C941" s="2"/>
      <c r="E941" s="2"/>
      <c r="G941" s="3"/>
      <c r="H941" s="3"/>
      <c r="I941" s="153"/>
    </row>
    <row r="942" ht="16.5" customHeight="1">
      <c r="B942" s="1"/>
      <c r="C942" s="2"/>
      <c r="E942" s="2"/>
      <c r="G942" s="3"/>
      <c r="H942" s="3"/>
      <c r="I942" s="153"/>
    </row>
    <row r="943" ht="16.5" customHeight="1">
      <c r="B943" s="1"/>
      <c r="C943" s="2"/>
      <c r="E943" s="2"/>
      <c r="G943" s="3"/>
      <c r="H943" s="3"/>
      <c r="I943" s="153"/>
    </row>
    <row r="944" ht="16.5" customHeight="1">
      <c r="B944" s="1"/>
      <c r="C944" s="2"/>
      <c r="E944" s="2"/>
      <c r="G944" s="3"/>
      <c r="H944" s="3"/>
      <c r="I944" s="153"/>
    </row>
    <row r="945" ht="16.5" customHeight="1">
      <c r="B945" s="1"/>
      <c r="C945" s="2"/>
      <c r="E945" s="2"/>
      <c r="G945" s="3"/>
      <c r="H945" s="3"/>
      <c r="I945" s="153"/>
    </row>
    <row r="946" ht="16.5" customHeight="1">
      <c r="B946" s="1"/>
      <c r="C946" s="2"/>
      <c r="E946" s="2"/>
      <c r="G946" s="3"/>
      <c r="H946" s="3"/>
      <c r="I946" s="153"/>
    </row>
    <row r="947" ht="16.5" customHeight="1">
      <c r="B947" s="1"/>
      <c r="C947" s="2"/>
      <c r="E947" s="2"/>
      <c r="G947" s="3"/>
      <c r="H947" s="3"/>
      <c r="I947" s="153"/>
    </row>
    <row r="948" ht="16.5" customHeight="1">
      <c r="B948" s="1"/>
      <c r="C948" s="2"/>
      <c r="E948" s="2"/>
      <c r="G948" s="3"/>
      <c r="H948" s="3"/>
      <c r="I948" s="153"/>
    </row>
    <row r="949" ht="16.5" customHeight="1">
      <c r="B949" s="1"/>
      <c r="C949" s="2"/>
      <c r="E949" s="2"/>
      <c r="G949" s="3"/>
      <c r="H949" s="3"/>
      <c r="I949" s="153"/>
    </row>
    <row r="950" ht="16.5" customHeight="1">
      <c r="B950" s="1"/>
      <c r="C950" s="2"/>
      <c r="E950" s="2"/>
      <c r="G950" s="3"/>
      <c r="H950" s="3"/>
      <c r="I950" s="153"/>
    </row>
    <row r="951" ht="16.5" customHeight="1">
      <c r="B951" s="1"/>
      <c r="C951" s="2"/>
      <c r="E951" s="2"/>
      <c r="G951" s="3"/>
      <c r="H951" s="3"/>
      <c r="I951" s="153"/>
    </row>
    <row r="952" ht="16.5" customHeight="1">
      <c r="B952" s="1"/>
      <c r="C952" s="2"/>
      <c r="E952" s="2"/>
      <c r="G952" s="3"/>
      <c r="H952" s="3"/>
      <c r="I952" s="153"/>
    </row>
    <row r="953" ht="16.5" customHeight="1">
      <c r="B953" s="1"/>
      <c r="C953" s="2"/>
      <c r="E953" s="2"/>
      <c r="G953" s="3"/>
      <c r="H953" s="3"/>
      <c r="I953" s="153"/>
    </row>
    <row r="954" ht="16.5" customHeight="1">
      <c r="B954" s="1"/>
      <c r="C954" s="2"/>
      <c r="E954" s="2"/>
      <c r="G954" s="3"/>
      <c r="H954" s="3"/>
      <c r="I954" s="153"/>
    </row>
    <row r="955" ht="16.5" customHeight="1">
      <c r="B955" s="1"/>
      <c r="C955" s="2"/>
      <c r="E955" s="2"/>
      <c r="G955" s="3"/>
      <c r="H955" s="3"/>
      <c r="I955" s="153"/>
    </row>
    <row r="956" ht="16.5" customHeight="1">
      <c r="B956" s="1"/>
      <c r="C956" s="2"/>
      <c r="E956" s="2"/>
      <c r="G956" s="3"/>
      <c r="H956" s="3"/>
      <c r="I956" s="153"/>
    </row>
    <row r="957" ht="16.5" customHeight="1">
      <c r="B957" s="1"/>
      <c r="C957" s="2"/>
      <c r="E957" s="2"/>
      <c r="G957" s="3"/>
      <c r="H957" s="3"/>
      <c r="I957" s="153"/>
    </row>
    <row r="958" ht="16.5" customHeight="1">
      <c r="B958" s="1"/>
      <c r="C958" s="2"/>
      <c r="E958" s="2"/>
      <c r="G958" s="3"/>
      <c r="H958" s="3"/>
      <c r="I958" s="153"/>
    </row>
    <row r="959" ht="16.5" customHeight="1">
      <c r="B959" s="1"/>
      <c r="C959" s="2"/>
      <c r="E959" s="2"/>
      <c r="G959" s="3"/>
      <c r="H959" s="3"/>
      <c r="I959" s="153"/>
    </row>
    <row r="960" ht="16.5" customHeight="1">
      <c r="B960" s="1"/>
      <c r="C960" s="2"/>
      <c r="E960" s="2"/>
      <c r="G960" s="3"/>
      <c r="H960" s="3"/>
      <c r="I960" s="153"/>
    </row>
    <row r="961" ht="16.5" customHeight="1">
      <c r="B961" s="1"/>
      <c r="C961" s="2"/>
      <c r="E961" s="2"/>
      <c r="G961" s="3"/>
      <c r="H961" s="3"/>
      <c r="I961" s="153"/>
    </row>
    <row r="962" ht="16.5" customHeight="1">
      <c r="B962" s="1"/>
      <c r="C962" s="2"/>
      <c r="E962" s="2"/>
      <c r="G962" s="3"/>
      <c r="H962" s="3"/>
      <c r="I962" s="153"/>
    </row>
    <row r="963" ht="16.5" customHeight="1">
      <c r="B963" s="1"/>
      <c r="C963" s="2"/>
      <c r="E963" s="2"/>
      <c r="G963" s="3"/>
      <c r="H963" s="3"/>
      <c r="I963" s="153"/>
    </row>
    <row r="964" ht="16.5" customHeight="1">
      <c r="B964" s="1"/>
      <c r="C964" s="2"/>
      <c r="E964" s="2"/>
      <c r="G964" s="3"/>
      <c r="H964" s="3"/>
      <c r="I964" s="153"/>
    </row>
    <row r="965" ht="16.5" customHeight="1">
      <c r="B965" s="1"/>
      <c r="C965" s="2"/>
      <c r="E965" s="2"/>
      <c r="G965" s="3"/>
      <c r="H965" s="3"/>
      <c r="I965" s="153"/>
    </row>
    <row r="966" ht="16.5" customHeight="1">
      <c r="B966" s="1"/>
      <c r="C966" s="2"/>
      <c r="E966" s="2"/>
      <c r="G966" s="3"/>
      <c r="H966" s="3"/>
      <c r="I966" s="153"/>
    </row>
    <row r="967" ht="16.5" customHeight="1">
      <c r="B967" s="1"/>
      <c r="C967" s="2"/>
      <c r="E967" s="2"/>
      <c r="G967" s="3"/>
      <c r="H967" s="3"/>
      <c r="I967" s="153"/>
    </row>
    <row r="968" ht="16.5" customHeight="1">
      <c r="B968" s="1"/>
      <c r="C968" s="2"/>
      <c r="E968" s="2"/>
      <c r="G968" s="3"/>
      <c r="H968" s="3"/>
      <c r="I968" s="153"/>
    </row>
    <row r="969" ht="16.5" customHeight="1">
      <c r="B969" s="1"/>
      <c r="C969" s="2"/>
      <c r="E969" s="2"/>
      <c r="G969" s="3"/>
      <c r="H969" s="3"/>
      <c r="I969" s="153"/>
    </row>
    <row r="970" ht="16.5" customHeight="1">
      <c r="B970" s="1"/>
      <c r="C970" s="2"/>
      <c r="E970" s="2"/>
      <c r="G970" s="3"/>
      <c r="H970" s="3"/>
      <c r="I970" s="153"/>
    </row>
    <row r="971" ht="16.5" customHeight="1">
      <c r="B971" s="1"/>
      <c r="C971" s="2"/>
      <c r="E971" s="2"/>
      <c r="G971" s="3"/>
      <c r="H971" s="3"/>
      <c r="I971" s="153"/>
    </row>
    <row r="972" ht="16.5" customHeight="1">
      <c r="B972" s="1"/>
      <c r="C972" s="2"/>
      <c r="E972" s="2"/>
      <c r="G972" s="3"/>
      <c r="H972" s="3"/>
      <c r="I972" s="153"/>
    </row>
    <row r="973" ht="16.5" customHeight="1">
      <c r="B973" s="1"/>
      <c r="C973" s="2"/>
      <c r="E973" s="2"/>
      <c r="G973" s="3"/>
      <c r="H973" s="3"/>
      <c r="I973" s="153"/>
    </row>
    <row r="974" ht="16.5" customHeight="1">
      <c r="B974" s="1"/>
      <c r="C974" s="2"/>
      <c r="E974" s="2"/>
      <c r="G974" s="3"/>
      <c r="H974" s="3"/>
      <c r="I974" s="153"/>
    </row>
    <row r="975" ht="16.5" customHeight="1">
      <c r="B975" s="1"/>
      <c r="C975" s="2"/>
      <c r="E975" s="2"/>
      <c r="G975" s="3"/>
      <c r="H975" s="3"/>
      <c r="I975" s="153"/>
    </row>
    <row r="976" ht="16.5" customHeight="1">
      <c r="B976" s="1"/>
      <c r="C976" s="2"/>
      <c r="E976" s="2"/>
      <c r="G976" s="3"/>
      <c r="H976" s="3"/>
      <c r="I976" s="153"/>
    </row>
    <row r="977" ht="16.5" customHeight="1">
      <c r="B977" s="1"/>
      <c r="C977" s="2"/>
      <c r="E977" s="2"/>
      <c r="G977" s="3"/>
      <c r="H977" s="3"/>
      <c r="I977" s="153"/>
    </row>
    <row r="978" ht="16.5" customHeight="1">
      <c r="B978" s="1"/>
      <c r="C978" s="2"/>
      <c r="E978" s="2"/>
      <c r="G978" s="3"/>
      <c r="H978" s="3"/>
      <c r="I978" s="153"/>
    </row>
    <row r="979" ht="16.5" customHeight="1">
      <c r="B979" s="1"/>
      <c r="C979" s="2"/>
      <c r="E979" s="2"/>
      <c r="G979" s="3"/>
      <c r="H979" s="3"/>
      <c r="I979" s="153"/>
    </row>
    <row r="980" ht="16.5" customHeight="1">
      <c r="B980" s="1"/>
      <c r="C980" s="2"/>
      <c r="E980" s="2"/>
      <c r="G980" s="3"/>
      <c r="H980" s="3"/>
      <c r="I980" s="153"/>
    </row>
    <row r="981" ht="16.5" customHeight="1">
      <c r="B981" s="1"/>
      <c r="C981" s="2"/>
      <c r="E981" s="2"/>
      <c r="G981" s="3"/>
      <c r="H981" s="3"/>
      <c r="I981" s="153"/>
    </row>
    <row r="982" ht="16.5" customHeight="1">
      <c r="B982" s="1"/>
      <c r="C982" s="2"/>
      <c r="E982" s="2"/>
      <c r="G982" s="3"/>
      <c r="H982" s="3"/>
      <c r="I982" s="153"/>
    </row>
    <row r="983" ht="16.5" customHeight="1">
      <c r="B983" s="1"/>
      <c r="C983" s="2"/>
      <c r="E983" s="2"/>
      <c r="G983" s="3"/>
      <c r="H983" s="3"/>
      <c r="I983" s="153"/>
    </row>
    <row r="984" ht="16.5" customHeight="1">
      <c r="B984" s="1"/>
      <c r="C984" s="2"/>
      <c r="E984" s="2"/>
      <c r="G984" s="3"/>
      <c r="H984" s="3"/>
      <c r="I984" s="153"/>
    </row>
    <row r="985" ht="16.5" customHeight="1">
      <c r="B985" s="1"/>
      <c r="C985" s="2"/>
      <c r="E985" s="2"/>
      <c r="G985" s="3"/>
      <c r="H985" s="3"/>
      <c r="I985" s="153"/>
    </row>
    <row r="986" ht="16.5" customHeight="1">
      <c r="B986" s="1"/>
      <c r="C986" s="2"/>
      <c r="E986" s="2"/>
      <c r="G986" s="3"/>
      <c r="H986" s="3"/>
      <c r="I986" s="153"/>
    </row>
    <row r="987" ht="16.5" customHeight="1">
      <c r="B987" s="1"/>
      <c r="C987" s="2"/>
      <c r="E987" s="2"/>
      <c r="G987" s="3"/>
      <c r="H987" s="3"/>
      <c r="I987" s="153"/>
    </row>
    <row r="988" ht="16.5" customHeight="1">
      <c r="B988" s="1"/>
      <c r="C988" s="2"/>
      <c r="E988" s="2"/>
      <c r="G988" s="3"/>
      <c r="H988" s="3"/>
      <c r="I988" s="153"/>
    </row>
    <row r="989" ht="16.5" customHeight="1">
      <c r="B989" s="1"/>
      <c r="C989" s="2"/>
      <c r="E989" s="2"/>
      <c r="G989" s="3"/>
      <c r="H989" s="3"/>
      <c r="I989" s="153"/>
    </row>
    <row r="990" ht="16.5" customHeight="1">
      <c r="B990" s="1"/>
      <c r="C990" s="2"/>
      <c r="E990" s="2"/>
      <c r="G990" s="3"/>
      <c r="H990" s="3"/>
      <c r="I990" s="153"/>
    </row>
    <row r="991" ht="16.5" customHeight="1">
      <c r="B991" s="1"/>
      <c r="C991" s="2"/>
      <c r="E991" s="2"/>
      <c r="G991" s="3"/>
      <c r="H991" s="3"/>
      <c r="I991" s="153"/>
    </row>
    <row r="992" ht="16.5" customHeight="1">
      <c r="B992" s="1"/>
      <c r="C992" s="2"/>
      <c r="E992" s="2"/>
      <c r="G992" s="3"/>
      <c r="H992" s="3"/>
      <c r="I992" s="153"/>
    </row>
    <row r="993" ht="16.5" customHeight="1">
      <c r="B993" s="1"/>
      <c r="C993" s="2"/>
      <c r="E993" s="2"/>
      <c r="G993" s="3"/>
      <c r="H993" s="3"/>
      <c r="I993" s="153"/>
    </row>
    <row r="994" ht="16.5" customHeight="1">
      <c r="B994" s="1"/>
      <c r="C994" s="2"/>
      <c r="E994" s="2"/>
      <c r="G994" s="3"/>
      <c r="H994" s="3"/>
      <c r="I994" s="153"/>
    </row>
    <row r="995" ht="16.5" customHeight="1">
      <c r="B995" s="1"/>
      <c r="C995" s="2"/>
      <c r="E995" s="2"/>
      <c r="G995" s="3"/>
      <c r="H995" s="3"/>
      <c r="I995" s="153"/>
    </row>
    <row r="996" ht="16.5" customHeight="1">
      <c r="B996" s="1"/>
      <c r="C996" s="2"/>
      <c r="E996" s="2"/>
      <c r="G996" s="3"/>
      <c r="H996" s="3"/>
      <c r="I996" s="153"/>
    </row>
    <row r="997" ht="16.5" customHeight="1">
      <c r="B997" s="1"/>
      <c r="C997" s="2"/>
      <c r="E997" s="2"/>
      <c r="G997" s="3"/>
      <c r="H997" s="3"/>
      <c r="I997" s="153"/>
    </row>
    <row r="998" ht="16.5" customHeight="1">
      <c r="B998" s="1"/>
      <c r="C998" s="2"/>
      <c r="E998" s="2"/>
      <c r="G998" s="3"/>
      <c r="H998" s="3"/>
      <c r="I998" s="153"/>
    </row>
    <row r="999" ht="16.5" customHeight="1">
      <c r="B999" s="1"/>
      <c r="C999" s="2"/>
      <c r="E999" s="2"/>
      <c r="G999" s="3"/>
      <c r="H999" s="3"/>
      <c r="I999" s="153"/>
    </row>
    <row r="1000" ht="16.5" customHeight="1">
      <c r="B1000" s="1"/>
      <c r="C1000" s="2"/>
      <c r="E1000" s="2"/>
      <c r="G1000" s="3"/>
      <c r="H1000" s="3"/>
      <c r="I1000" s="15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5.71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D1" s="2"/>
      <c r="E1" s="33"/>
      <c r="G1" s="4"/>
      <c r="H1" s="4"/>
      <c r="I1" s="3"/>
    </row>
    <row r="2" ht="35.25" customHeight="1">
      <c r="B2" s="5" t="s">
        <v>603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44993.0</v>
      </c>
      <c r="C4" s="15"/>
      <c r="D4" s="15" t="s">
        <v>444</v>
      </c>
      <c r="E4" s="34">
        <v>200.0</v>
      </c>
      <c r="F4" s="15"/>
      <c r="G4" s="16">
        <v>200.0</v>
      </c>
      <c r="H4" s="16">
        <v>179.0</v>
      </c>
      <c r="I4" s="17"/>
      <c r="J4" s="17"/>
      <c r="K4" s="17">
        <v>16500.0</v>
      </c>
      <c r="L4" s="17"/>
    </row>
    <row r="5" ht="16.5" customHeight="1">
      <c r="B5" s="14">
        <v>45042.0</v>
      </c>
      <c r="C5" s="15"/>
      <c r="D5" s="15" t="s">
        <v>444</v>
      </c>
      <c r="E5" s="34">
        <v>1000.0</v>
      </c>
      <c r="F5" s="15"/>
      <c r="G5" s="16">
        <v>1200.0</v>
      </c>
      <c r="H5" s="16"/>
      <c r="I5" s="17"/>
      <c r="J5" s="17"/>
      <c r="K5" s="17"/>
      <c r="L5" s="17"/>
    </row>
    <row r="6" ht="16.5" customHeight="1">
      <c r="B6" s="14">
        <v>45063.0</v>
      </c>
      <c r="C6" s="15" t="s">
        <v>14</v>
      </c>
      <c r="D6" s="15"/>
      <c r="E6" s="34"/>
      <c r="F6" s="15"/>
      <c r="G6" s="16">
        <v>1200.0</v>
      </c>
      <c r="H6" s="16"/>
      <c r="I6" s="17"/>
      <c r="J6" s="17"/>
      <c r="K6" s="17"/>
      <c r="L6" s="17"/>
    </row>
    <row r="7" ht="16.5" customHeight="1">
      <c r="B7" s="14">
        <v>45203.0</v>
      </c>
      <c r="C7" s="15" t="s">
        <v>14</v>
      </c>
      <c r="D7" s="15"/>
      <c r="E7" s="34"/>
      <c r="F7" s="15"/>
      <c r="G7" s="16">
        <v>1200.0</v>
      </c>
      <c r="H7" s="16"/>
      <c r="I7" s="17"/>
      <c r="J7" s="17"/>
      <c r="K7" s="17"/>
      <c r="L7" s="17"/>
    </row>
    <row r="8" ht="16.5" customHeight="1">
      <c r="B8" s="14">
        <v>45320.0</v>
      </c>
      <c r="C8" s="15"/>
      <c r="D8" s="15" t="s">
        <v>582</v>
      </c>
      <c r="E8" s="34"/>
      <c r="F8" s="15">
        <v>45.0</v>
      </c>
      <c r="G8" s="16">
        <f t="shared" ref="G8:G14" si="1">G7-F8</f>
        <v>1155</v>
      </c>
      <c r="H8" s="16"/>
      <c r="I8" s="17"/>
      <c r="J8" s="17"/>
      <c r="K8" s="17"/>
      <c r="L8" s="17"/>
    </row>
    <row r="9" ht="16.5" customHeight="1">
      <c r="B9" s="14">
        <v>45320.0</v>
      </c>
      <c r="C9" s="15"/>
      <c r="D9" s="15" t="s">
        <v>385</v>
      </c>
      <c r="E9" s="34"/>
      <c r="F9" s="15">
        <v>5.0</v>
      </c>
      <c r="G9" s="16">
        <f t="shared" si="1"/>
        <v>1150</v>
      </c>
      <c r="H9" s="16"/>
      <c r="I9" s="17"/>
      <c r="J9" s="17"/>
      <c r="K9" s="17"/>
      <c r="L9" s="17"/>
    </row>
    <row r="10" ht="16.5" customHeight="1">
      <c r="B10" s="14">
        <v>45414.0</v>
      </c>
      <c r="C10" s="15"/>
      <c r="D10" s="15" t="s">
        <v>385</v>
      </c>
      <c r="E10" s="34"/>
      <c r="F10" s="15">
        <v>10.0</v>
      </c>
      <c r="G10" s="16">
        <f t="shared" si="1"/>
        <v>1140</v>
      </c>
      <c r="H10" s="16"/>
      <c r="I10" s="17"/>
      <c r="J10" s="17"/>
      <c r="K10" s="17"/>
      <c r="L10" s="17"/>
    </row>
    <row r="11" ht="16.5" customHeight="1">
      <c r="B11" s="14">
        <v>45448.0</v>
      </c>
      <c r="C11" s="15"/>
      <c r="D11" s="15" t="s">
        <v>582</v>
      </c>
      <c r="E11" s="34"/>
      <c r="F11" s="15">
        <v>17.75</v>
      </c>
      <c r="G11" s="16">
        <f t="shared" si="1"/>
        <v>1122.25</v>
      </c>
      <c r="H11" s="16"/>
      <c r="I11" s="17"/>
      <c r="J11" s="17"/>
      <c r="K11" s="17"/>
      <c r="L11" s="17"/>
    </row>
    <row r="12" ht="16.5" customHeight="1">
      <c r="B12" s="14">
        <v>45547.0</v>
      </c>
      <c r="C12" s="15"/>
      <c r="D12" s="15" t="s">
        <v>493</v>
      </c>
      <c r="E12" s="34"/>
      <c r="F12" s="15">
        <v>37.5</v>
      </c>
      <c r="G12" s="16">
        <f t="shared" si="1"/>
        <v>1084.75</v>
      </c>
      <c r="H12" s="16"/>
      <c r="I12" s="17"/>
      <c r="J12" s="17"/>
      <c r="K12" s="17"/>
      <c r="L12" s="17"/>
    </row>
    <row r="13" ht="16.5" customHeight="1">
      <c r="B13" s="14">
        <v>45579.0</v>
      </c>
      <c r="C13" s="15"/>
      <c r="D13" s="15" t="s">
        <v>493</v>
      </c>
      <c r="E13" s="34"/>
      <c r="F13" s="15">
        <v>14.3</v>
      </c>
      <c r="G13" s="16">
        <f t="shared" si="1"/>
        <v>1070.45</v>
      </c>
      <c r="H13" s="16"/>
      <c r="I13" s="17"/>
      <c r="J13" s="17"/>
      <c r="K13" s="17"/>
      <c r="L13" s="17"/>
    </row>
    <row r="14" ht="16.5" customHeight="1">
      <c r="B14" s="14">
        <v>45602.0</v>
      </c>
      <c r="C14" s="15"/>
      <c r="D14" s="15" t="s">
        <v>493</v>
      </c>
      <c r="E14" s="34"/>
      <c r="F14" s="15">
        <v>13.21</v>
      </c>
      <c r="G14" s="16">
        <f t="shared" si="1"/>
        <v>1057.24</v>
      </c>
      <c r="H14" s="16"/>
      <c r="I14" s="17"/>
      <c r="J14" s="17"/>
      <c r="K14" s="17"/>
      <c r="L14" s="17"/>
    </row>
    <row r="15" ht="16.5" customHeight="1">
      <c r="B15" s="14">
        <v>45777.0</v>
      </c>
      <c r="C15" s="15" t="s">
        <v>14</v>
      </c>
      <c r="D15" s="15"/>
      <c r="E15" s="34"/>
      <c r="F15" s="15"/>
      <c r="G15" s="16">
        <v>1054.0</v>
      </c>
      <c r="H15" s="16"/>
      <c r="I15" s="17"/>
      <c r="J15" s="17"/>
      <c r="K15" s="17"/>
      <c r="L15" s="17"/>
    </row>
    <row r="16" ht="16.5" customHeight="1">
      <c r="B16" s="14">
        <v>45807.0</v>
      </c>
      <c r="C16" s="15" t="s">
        <v>14</v>
      </c>
      <c r="D16" s="15"/>
      <c r="E16" s="34"/>
      <c r="F16" s="15"/>
      <c r="G16" s="16">
        <v>1054.0</v>
      </c>
      <c r="H16" s="16"/>
      <c r="I16" s="17"/>
      <c r="J16" s="17"/>
      <c r="K16" s="17"/>
      <c r="L16" s="17"/>
    </row>
    <row r="17" ht="16.5" customHeight="1">
      <c r="B17" s="14">
        <v>45839.0</v>
      </c>
      <c r="C17" s="15" t="s">
        <v>14</v>
      </c>
      <c r="D17" s="15"/>
      <c r="E17" s="34"/>
      <c r="F17" s="15"/>
      <c r="G17" s="16">
        <v>1054.0</v>
      </c>
      <c r="H17" s="16"/>
      <c r="I17" s="17"/>
      <c r="J17" s="17"/>
      <c r="K17" s="17"/>
      <c r="L17" s="17"/>
    </row>
    <row r="18" ht="16.5" customHeight="1">
      <c r="B18" s="14">
        <v>45848.0</v>
      </c>
      <c r="C18" s="15"/>
      <c r="D18" s="15" t="s">
        <v>262</v>
      </c>
      <c r="E18" s="34"/>
      <c r="F18" s="15">
        <v>1.0</v>
      </c>
      <c r="G18" s="16">
        <f t="shared" ref="G18:G22" si="2">G17+E18-F18</f>
        <v>1053</v>
      </c>
      <c r="H18" s="16"/>
      <c r="I18" s="17"/>
      <c r="J18" s="17"/>
      <c r="K18" s="17"/>
      <c r="L18" s="17"/>
    </row>
    <row r="19" ht="16.5" customHeight="1">
      <c r="B19" s="14">
        <v>45881.0</v>
      </c>
      <c r="C19" s="15" t="s">
        <v>14</v>
      </c>
      <c r="D19" s="15"/>
      <c r="E19" s="34"/>
      <c r="F19" s="15"/>
      <c r="G19" s="16">
        <f t="shared" si="2"/>
        <v>1053</v>
      </c>
      <c r="H19" s="16"/>
      <c r="I19" s="17"/>
      <c r="J19" s="17"/>
      <c r="K19" s="17"/>
      <c r="L19" s="17"/>
    </row>
    <row r="20" ht="16.5" customHeight="1">
      <c r="B20" s="14">
        <v>45902.0</v>
      </c>
      <c r="C20" s="15" t="s">
        <v>14</v>
      </c>
      <c r="D20" s="15"/>
      <c r="E20" s="34"/>
      <c r="F20" s="15"/>
      <c r="G20" s="16">
        <f t="shared" si="2"/>
        <v>1053</v>
      </c>
      <c r="H20" s="16"/>
      <c r="I20" s="17"/>
      <c r="J20" s="17"/>
      <c r="K20" s="17"/>
      <c r="L20" s="17"/>
    </row>
    <row r="21" ht="16.5" customHeight="1">
      <c r="B21" s="14">
        <v>45961.0</v>
      </c>
      <c r="C21" s="15" t="s">
        <v>14</v>
      </c>
      <c r="D21" s="15"/>
      <c r="E21" s="34"/>
      <c r="F21" s="15"/>
      <c r="G21" s="16">
        <f t="shared" si="2"/>
        <v>1053</v>
      </c>
      <c r="H21" s="16"/>
      <c r="I21" s="17"/>
      <c r="J21" s="17"/>
      <c r="K21" s="17"/>
      <c r="L21" s="17"/>
    </row>
    <row r="22" ht="16.5" customHeight="1">
      <c r="B22" s="14">
        <v>46052.0</v>
      </c>
      <c r="C22" s="15" t="s">
        <v>14</v>
      </c>
      <c r="D22" s="15"/>
      <c r="E22" s="34"/>
      <c r="F22" s="15"/>
      <c r="G22" s="16">
        <f t="shared" si="2"/>
        <v>1053</v>
      </c>
      <c r="H22" s="16"/>
      <c r="I22" s="17"/>
      <c r="J22" s="17"/>
      <c r="K22" s="17"/>
      <c r="L22" s="17"/>
    </row>
    <row r="23" ht="16.5" customHeight="1">
      <c r="B23" s="14">
        <v>46055.0</v>
      </c>
      <c r="C23" s="15"/>
      <c r="D23" s="15" t="s">
        <v>153</v>
      </c>
      <c r="E23" s="34"/>
      <c r="F23" s="15">
        <v>0.869</v>
      </c>
      <c r="G23" s="16">
        <v>1052.0</v>
      </c>
      <c r="H23" s="16"/>
      <c r="I23" s="17"/>
      <c r="J23" s="17"/>
      <c r="K23" s="17"/>
      <c r="L23" s="17"/>
    </row>
    <row r="24" ht="16.5" customHeight="1">
      <c r="B24" s="36">
        <v>46163.0</v>
      </c>
      <c r="C24" s="15"/>
      <c r="D24" s="41" t="s">
        <v>604</v>
      </c>
      <c r="E24" s="34"/>
      <c r="F24" s="41">
        <v>411.348</v>
      </c>
      <c r="G24" s="16">
        <f>G23+E24-F24</f>
        <v>640.652</v>
      </c>
      <c r="H24" s="16"/>
      <c r="I24" s="17"/>
      <c r="J24" s="17"/>
      <c r="K24" s="17"/>
      <c r="L24" s="17"/>
      <c r="O24" s="44" t="s">
        <v>605</v>
      </c>
    </row>
    <row r="25" ht="16.5" customHeight="1">
      <c r="B25" s="14"/>
      <c r="C25" s="15"/>
      <c r="D25" s="15"/>
      <c r="E25" s="34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34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34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34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34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34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34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34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34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34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34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34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34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34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34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34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34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34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34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34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34"/>
      <c r="F45" s="15"/>
      <c r="G45" s="16"/>
      <c r="H45" s="16"/>
      <c r="I45" s="17"/>
      <c r="J45" s="17"/>
      <c r="K45" s="17"/>
      <c r="L45" s="17"/>
    </row>
    <row r="46" ht="16.5" customHeight="1">
      <c r="B46" s="14"/>
      <c r="C46" s="15"/>
      <c r="D46" s="15"/>
      <c r="E46" s="34"/>
      <c r="F46" s="15"/>
      <c r="G46" s="16"/>
      <c r="H46" s="16"/>
      <c r="I46" s="17"/>
      <c r="J46" s="17"/>
      <c r="K46" s="17"/>
      <c r="L46" s="17"/>
    </row>
    <row r="47" ht="16.5" customHeight="1">
      <c r="B47" s="14"/>
      <c r="C47" s="15"/>
      <c r="D47" s="15"/>
      <c r="E47" s="34"/>
      <c r="F47" s="15"/>
      <c r="G47" s="16"/>
      <c r="H47" s="16"/>
      <c r="I47" s="17"/>
      <c r="J47" s="17"/>
      <c r="K47" s="17"/>
      <c r="L47" s="17"/>
    </row>
    <row r="48" ht="16.5" customHeight="1">
      <c r="B48" s="14"/>
      <c r="C48" s="15"/>
      <c r="D48" s="15"/>
      <c r="E48" s="34"/>
      <c r="F48" s="15"/>
      <c r="G48" s="16"/>
      <c r="H48" s="16"/>
      <c r="I48" s="17"/>
      <c r="J48" s="17"/>
      <c r="K48" s="17"/>
      <c r="L48" s="17"/>
    </row>
    <row r="49" ht="16.5" customHeight="1">
      <c r="B49" s="14"/>
      <c r="C49" s="15"/>
      <c r="D49" s="15"/>
      <c r="E49" s="34"/>
      <c r="F49" s="15"/>
      <c r="G49" s="16"/>
      <c r="H49" s="16"/>
      <c r="I49" s="17"/>
      <c r="J49" s="17"/>
      <c r="K49" s="17"/>
      <c r="L49" s="17"/>
    </row>
    <row r="50" ht="16.5" customHeight="1">
      <c r="B50" s="14"/>
      <c r="C50" s="15"/>
      <c r="D50" s="15"/>
      <c r="E50" s="34"/>
      <c r="F50" s="15"/>
      <c r="G50" s="16"/>
      <c r="H50" s="16"/>
      <c r="I50" s="17"/>
      <c r="J50" s="17"/>
      <c r="K50" s="17"/>
      <c r="L50" s="17"/>
    </row>
    <row r="51" ht="16.5" customHeight="1">
      <c r="B51" s="14"/>
      <c r="C51" s="15"/>
      <c r="D51" s="15"/>
      <c r="E51" s="34"/>
      <c r="F51" s="15"/>
      <c r="G51" s="16"/>
      <c r="H51" s="16"/>
      <c r="I51" s="17"/>
      <c r="J51" s="17"/>
      <c r="K51" s="17"/>
      <c r="L51" s="17"/>
    </row>
    <row r="52" ht="16.5" customHeight="1">
      <c r="B52" s="14"/>
      <c r="C52" s="15"/>
      <c r="D52" s="15"/>
      <c r="E52" s="34"/>
      <c r="F52" s="15"/>
      <c r="G52" s="16"/>
      <c r="H52" s="16"/>
      <c r="I52" s="17"/>
      <c r="J52" s="17"/>
      <c r="K52" s="17"/>
      <c r="L52" s="17"/>
    </row>
    <row r="53" ht="16.5" customHeight="1">
      <c r="B53" s="14"/>
      <c r="C53" s="15"/>
      <c r="D53" s="15"/>
      <c r="E53" s="34"/>
      <c r="F53" s="15"/>
      <c r="G53" s="16"/>
      <c r="H53" s="16"/>
      <c r="I53" s="17"/>
      <c r="J53" s="17"/>
      <c r="K53" s="17"/>
      <c r="L53" s="17"/>
    </row>
    <row r="54" ht="16.5" customHeight="1">
      <c r="B54" s="14"/>
      <c r="C54" s="15"/>
      <c r="D54" s="15"/>
      <c r="E54" s="34"/>
      <c r="F54" s="15"/>
      <c r="G54" s="16"/>
      <c r="H54" s="16"/>
      <c r="I54" s="17"/>
      <c r="J54" s="17"/>
      <c r="K54" s="17"/>
      <c r="L54" s="17"/>
    </row>
    <row r="55" ht="16.5" customHeight="1">
      <c r="B55" s="14"/>
      <c r="C55" s="15"/>
      <c r="D55" s="15"/>
      <c r="E55" s="34"/>
      <c r="F55" s="15"/>
      <c r="G55" s="16"/>
      <c r="H55" s="16"/>
      <c r="I55" s="17"/>
      <c r="J55" s="17"/>
      <c r="K55" s="17"/>
      <c r="L55" s="17"/>
    </row>
    <row r="56" ht="16.5" customHeight="1">
      <c r="B56" s="14"/>
      <c r="C56" s="15"/>
      <c r="D56" s="15"/>
      <c r="E56" s="34"/>
      <c r="F56" s="15"/>
      <c r="G56" s="16"/>
      <c r="H56" s="16"/>
      <c r="I56" s="17"/>
      <c r="J56" s="17"/>
      <c r="K56" s="17"/>
      <c r="L56" s="17"/>
    </row>
    <row r="57" ht="16.5" customHeight="1">
      <c r="B57" s="14"/>
      <c r="C57" s="15"/>
      <c r="D57" s="15"/>
      <c r="E57" s="34"/>
      <c r="F57" s="15"/>
      <c r="G57" s="16"/>
      <c r="H57" s="16"/>
      <c r="I57" s="17"/>
      <c r="J57" s="17"/>
      <c r="K57" s="17"/>
      <c r="L57" s="17"/>
    </row>
    <row r="58" ht="16.5" customHeight="1">
      <c r="B58" s="14"/>
      <c r="C58" s="15"/>
      <c r="D58" s="15"/>
      <c r="E58" s="34"/>
      <c r="F58" s="15"/>
      <c r="G58" s="16"/>
      <c r="H58" s="16"/>
      <c r="I58" s="17"/>
      <c r="J58" s="17"/>
      <c r="K58" s="17"/>
      <c r="L58" s="17"/>
    </row>
    <row r="59" ht="16.5" customHeight="1">
      <c r="B59" s="14"/>
      <c r="C59" s="15"/>
      <c r="D59" s="15"/>
      <c r="E59" s="34"/>
      <c r="F59" s="15"/>
      <c r="G59" s="16"/>
      <c r="H59" s="16"/>
      <c r="I59" s="17"/>
      <c r="J59" s="17"/>
      <c r="K59" s="17"/>
      <c r="L59" s="17"/>
    </row>
    <row r="60" ht="16.5" customHeight="1">
      <c r="B60" s="14"/>
      <c r="C60" s="15"/>
      <c r="D60" s="15"/>
      <c r="E60" s="34"/>
      <c r="F60" s="15"/>
      <c r="G60" s="16"/>
      <c r="H60" s="16"/>
      <c r="I60" s="17"/>
      <c r="J60" s="17"/>
      <c r="K60" s="17"/>
      <c r="L60" s="17"/>
    </row>
    <row r="61" ht="16.5" customHeight="1">
      <c r="B61" s="14"/>
      <c r="C61" s="15"/>
      <c r="D61" s="15"/>
      <c r="E61" s="34"/>
      <c r="F61" s="15"/>
      <c r="G61" s="16"/>
      <c r="H61" s="16"/>
      <c r="I61" s="17"/>
      <c r="J61" s="17"/>
      <c r="K61" s="17"/>
      <c r="L61" s="17"/>
    </row>
    <row r="62" ht="16.5" customHeight="1">
      <c r="B62" s="14"/>
      <c r="C62" s="15"/>
      <c r="D62" s="15"/>
      <c r="E62" s="34"/>
      <c r="F62" s="15"/>
      <c r="G62" s="16"/>
      <c r="H62" s="16"/>
      <c r="I62" s="17"/>
      <c r="J62" s="17"/>
      <c r="K62" s="17"/>
      <c r="L62" s="17"/>
    </row>
    <row r="63" ht="16.5" customHeight="1">
      <c r="B63" s="14"/>
      <c r="C63" s="15"/>
      <c r="D63" s="15"/>
      <c r="E63" s="34"/>
      <c r="F63" s="15"/>
      <c r="G63" s="16"/>
      <c r="H63" s="16"/>
      <c r="I63" s="17"/>
      <c r="J63" s="17"/>
      <c r="K63" s="17"/>
      <c r="L63" s="17"/>
    </row>
    <row r="64" ht="16.5" customHeight="1">
      <c r="B64" s="14"/>
      <c r="C64" s="15"/>
      <c r="D64" s="15"/>
      <c r="E64" s="34"/>
      <c r="F64" s="15"/>
      <c r="G64" s="16"/>
      <c r="H64" s="16"/>
      <c r="I64" s="17"/>
      <c r="J64" s="17"/>
      <c r="K64" s="17"/>
      <c r="L64" s="17"/>
    </row>
    <row r="65" ht="16.5" customHeight="1">
      <c r="B65" s="14"/>
      <c r="C65" s="15"/>
      <c r="D65" s="15"/>
      <c r="E65" s="34"/>
      <c r="F65" s="15"/>
      <c r="G65" s="16"/>
      <c r="H65" s="16"/>
      <c r="I65" s="17"/>
      <c r="J65" s="17"/>
      <c r="K65" s="17"/>
      <c r="L65" s="17"/>
    </row>
    <row r="66" ht="16.5" customHeight="1">
      <c r="B66" s="14"/>
      <c r="C66" s="15"/>
      <c r="D66" s="15"/>
      <c r="E66" s="34"/>
      <c r="F66" s="15"/>
      <c r="G66" s="16"/>
      <c r="H66" s="16"/>
      <c r="I66" s="17"/>
      <c r="J66" s="17"/>
      <c r="K66" s="17"/>
      <c r="L66" s="17"/>
    </row>
    <row r="67" ht="16.5" customHeight="1">
      <c r="B67" s="14"/>
      <c r="C67" s="15"/>
      <c r="D67" s="15"/>
      <c r="E67" s="34"/>
      <c r="F67" s="15"/>
      <c r="G67" s="16"/>
      <c r="H67" s="16"/>
      <c r="I67" s="17"/>
      <c r="J67" s="17"/>
      <c r="K67" s="17"/>
      <c r="L67" s="17"/>
    </row>
    <row r="68" ht="16.5" customHeight="1">
      <c r="B68" s="14"/>
      <c r="C68" s="15"/>
      <c r="D68" s="15"/>
      <c r="E68" s="34"/>
      <c r="F68" s="15"/>
      <c r="G68" s="16"/>
      <c r="H68" s="16"/>
      <c r="I68" s="17"/>
      <c r="J68" s="17"/>
      <c r="K68" s="17"/>
      <c r="L68" s="17"/>
    </row>
    <row r="69" ht="16.5" customHeight="1">
      <c r="B69" s="14"/>
      <c r="C69" s="15"/>
      <c r="D69" s="15"/>
      <c r="E69" s="34"/>
      <c r="F69" s="15"/>
      <c r="G69" s="16"/>
      <c r="H69" s="16"/>
      <c r="I69" s="17"/>
      <c r="J69" s="17"/>
      <c r="K69" s="17"/>
      <c r="L69" s="17"/>
    </row>
    <row r="70" ht="16.5" customHeight="1">
      <c r="B70" s="14"/>
      <c r="C70" s="15"/>
      <c r="D70" s="15"/>
      <c r="E70" s="34"/>
      <c r="F70" s="15"/>
      <c r="G70" s="16"/>
      <c r="H70" s="16"/>
      <c r="I70" s="17"/>
      <c r="J70" s="17"/>
      <c r="K70" s="17"/>
      <c r="L70" s="17"/>
    </row>
    <row r="71" ht="16.5" customHeight="1">
      <c r="B71" s="14"/>
      <c r="C71" s="15"/>
      <c r="D71" s="15"/>
      <c r="E71" s="34"/>
      <c r="F71" s="15"/>
      <c r="G71" s="16"/>
      <c r="H71" s="16"/>
      <c r="I71" s="17"/>
      <c r="J71" s="17"/>
      <c r="K71" s="17"/>
      <c r="L71" s="17"/>
    </row>
    <row r="72" ht="16.5" customHeight="1">
      <c r="B72" s="14"/>
      <c r="C72" s="15"/>
      <c r="D72" s="15"/>
      <c r="E72" s="34"/>
      <c r="F72" s="15"/>
      <c r="G72" s="16"/>
      <c r="H72" s="16"/>
      <c r="I72" s="17"/>
      <c r="J72" s="17"/>
      <c r="K72" s="17"/>
      <c r="L72" s="17"/>
    </row>
    <row r="73" ht="16.5" customHeight="1">
      <c r="B73" s="14"/>
      <c r="C73" s="15"/>
      <c r="D73" s="15"/>
      <c r="E73" s="34"/>
      <c r="F73" s="15"/>
      <c r="G73" s="16"/>
      <c r="H73" s="16"/>
      <c r="I73" s="17"/>
      <c r="J73" s="17"/>
      <c r="K73" s="17"/>
      <c r="L73" s="17"/>
    </row>
    <row r="74" ht="16.5" customHeight="1">
      <c r="B74" s="14"/>
      <c r="C74" s="15"/>
      <c r="D74" s="15"/>
      <c r="E74" s="34"/>
      <c r="F74" s="15"/>
      <c r="G74" s="16"/>
      <c r="H74" s="16"/>
      <c r="I74" s="17"/>
      <c r="J74" s="17"/>
      <c r="K74" s="17"/>
      <c r="L74" s="17"/>
    </row>
    <row r="75" ht="16.5" customHeight="1">
      <c r="B75" s="14"/>
      <c r="C75" s="15"/>
      <c r="D75" s="15"/>
      <c r="E75" s="34"/>
      <c r="F75" s="15"/>
      <c r="G75" s="16"/>
      <c r="H75" s="16"/>
      <c r="I75" s="17"/>
      <c r="J75" s="17"/>
      <c r="K75" s="17"/>
      <c r="L75" s="17"/>
    </row>
    <row r="76" ht="16.5" customHeight="1">
      <c r="B76" s="14"/>
      <c r="C76" s="15"/>
      <c r="D76" s="15"/>
      <c r="E76" s="34"/>
      <c r="F76" s="15"/>
      <c r="G76" s="16"/>
      <c r="H76" s="16"/>
      <c r="I76" s="17"/>
      <c r="J76" s="17"/>
      <c r="K76" s="17"/>
      <c r="L76" s="17"/>
    </row>
    <row r="77" ht="16.5" customHeight="1">
      <c r="B77" s="14"/>
      <c r="C77" s="15"/>
      <c r="D77" s="15"/>
      <c r="E77" s="34"/>
      <c r="F77" s="15"/>
      <c r="G77" s="16"/>
      <c r="H77" s="16"/>
      <c r="I77" s="17"/>
      <c r="J77" s="17"/>
      <c r="K77" s="17"/>
      <c r="L77" s="17"/>
    </row>
    <row r="78" ht="16.5" customHeight="1">
      <c r="B78" s="14"/>
      <c r="C78" s="15"/>
      <c r="D78" s="15"/>
      <c r="E78" s="34"/>
      <c r="F78" s="15"/>
      <c r="G78" s="16"/>
      <c r="H78" s="16"/>
      <c r="I78" s="17"/>
      <c r="J78" s="17"/>
      <c r="K78" s="17"/>
      <c r="L78" s="17"/>
    </row>
    <row r="79" ht="16.5" customHeight="1">
      <c r="B79" s="14"/>
      <c r="C79" s="15"/>
      <c r="D79" s="15"/>
      <c r="E79" s="34"/>
      <c r="F79" s="15"/>
      <c r="G79" s="16"/>
      <c r="H79" s="16"/>
      <c r="I79" s="17"/>
      <c r="J79" s="17"/>
      <c r="K79" s="17"/>
      <c r="L79" s="17"/>
    </row>
    <row r="80" ht="16.5" customHeight="1">
      <c r="B80" s="14"/>
      <c r="C80" s="15"/>
      <c r="D80" s="15"/>
      <c r="E80" s="34"/>
      <c r="F80" s="15"/>
      <c r="G80" s="16"/>
      <c r="H80" s="16"/>
      <c r="I80" s="17"/>
      <c r="J80" s="17"/>
      <c r="K80" s="17"/>
      <c r="L80" s="17"/>
    </row>
    <row r="81" ht="16.5" customHeight="1">
      <c r="B81" s="14"/>
      <c r="C81" s="15"/>
      <c r="D81" s="15"/>
      <c r="E81" s="34"/>
      <c r="F81" s="15"/>
      <c r="G81" s="16"/>
      <c r="H81" s="16"/>
      <c r="I81" s="17"/>
      <c r="J81" s="17"/>
      <c r="K81" s="17"/>
      <c r="L81" s="17"/>
    </row>
    <row r="82" ht="16.5" customHeight="1">
      <c r="B82" s="14"/>
      <c r="C82" s="15"/>
      <c r="D82" s="15"/>
      <c r="E82" s="34"/>
      <c r="F82" s="15"/>
      <c r="G82" s="16"/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34"/>
      <c r="F83" s="15"/>
      <c r="G83" s="16"/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34"/>
      <c r="F84" s="15"/>
      <c r="G84" s="16"/>
      <c r="H84" s="16"/>
      <c r="I84" s="17"/>
      <c r="J84" s="17"/>
      <c r="K84" s="17"/>
      <c r="L84" s="17"/>
    </row>
    <row r="85" ht="16.5" customHeight="1">
      <c r="B85" s="14"/>
      <c r="C85" s="15"/>
      <c r="D85" s="15"/>
      <c r="E85" s="34"/>
      <c r="F85" s="15"/>
      <c r="G85" s="16"/>
      <c r="H85" s="16"/>
      <c r="I85" s="17"/>
      <c r="J85" s="17"/>
      <c r="K85" s="17"/>
      <c r="L85" s="17"/>
    </row>
    <row r="86" ht="16.5" customHeight="1">
      <c r="B86" s="14"/>
      <c r="C86" s="15"/>
      <c r="D86" s="15"/>
      <c r="E86" s="34"/>
      <c r="F86" s="15"/>
      <c r="G86" s="16"/>
      <c r="H86" s="16"/>
      <c r="I86" s="17"/>
      <c r="J86" s="17"/>
      <c r="K86" s="17"/>
      <c r="L86" s="17"/>
    </row>
    <row r="87" ht="16.5" customHeight="1">
      <c r="B87" s="14"/>
      <c r="C87" s="15"/>
      <c r="D87" s="15"/>
      <c r="E87" s="34"/>
      <c r="F87" s="15"/>
      <c r="G87" s="16"/>
      <c r="H87" s="16"/>
      <c r="I87" s="17"/>
      <c r="J87" s="17"/>
      <c r="K87" s="17"/>
      <c r="L87" s="17"/>
    </row>
    <row r="88" ht="16.5" customHeight="1">
      <c r="B88" s="14"/>
      <c r="C88" s="15"/>
      <c r="D88" s="15"/>
      <c r="E88" s="34"/>
      <c r="F88" s="15"/>
      <c r="G88" s="16"/>
      <c r="H88" s="16"/>
      <c r="I88" s="17"/>
      <c r="J88" s="17"/>
      <c r="K88" s="17"/>
      <c r="L88" s="17"/>
    </row>
    <row r="89" ht="16.5" customHeight="1">
      <c r="B89" s="14"/>
      <c r="C89" s="15"/>
      <c r="D89" s="15"/>
      <c r="E89" s="34"/>
      <c r="F89" s="15"/>
      <c r="G89" s="16"/>
      <c r="H89" s="16"/>
      <c r="I89" s="17"/>
      <c r="J89" s="17"/>
      <c r="K89" s="17"/>
      <c r="L89" s="17"/>
    </row>
    <row r="90" ht="16.5" customHeight="1">
      <c r="B90" s="14"/>
      <c r="C90" s="15"/>
      <c r="D90" s="15"/>
      <c r="E90" s="34"/>
      <c r="F90" s="15"/>
      <c r="G90" s="16"/>
      <c r="H90" s="16"/>
      <c r="I90" s="17"/>
      <c r="J90" s="17"/>
      <c r="K90" s="17"/>
      <c r="L90" s="17"/>
    </row>
    <row r="91" ht="16.5" customHeight="1">
      <c r="B91" s="14"/>
      <c r="C91" s="15"/>
      <c r="D91" s="15"/>
      <c r="E91" s="34"/>
      <c r="F91" s="15"/>
      <c r="G91" s="16"/>
      <c r="H91" s="16"/>
      <c r="I91" s="17"/>
      <c r="J91" s="17"/>
      <c r="K91" s="17"/>
      <c r="L91" s="17"/>
    </row>
    <row r="92" ht="16.5" customHeight="1">
      <c r="B92" s="14"/>
      <c r="C92" s="15"/>
      <c r="D92" s="15"/>
      <c r="E92" s="34"/>
      <c r="F92" s="15"/>
      <c r="G92" s="16"/>
      <c r="H92" s="16"/>
      <c r="I92" s="17"/>
      <c r="J92" s="17"/>
      <c r="K92" s="17"/>
      <c r="L92" s="17"/>
    </row>
    <row r="93" ht="16.5" customHeight="1">
      <c r="B93" s="14"/>
      <c r="C93" s="15"/>
      <c r="D93" s="15"/>
      <c r="E93" s="34"/>
      <c r="F93" s="15"/>
      <c r="G93" s="16"/>
      <c r="H93" s="16"/>
      <c r="I93" s="17"/>
      <c r="J93" s="17"/>
      <c r="K93" s="17"/>
      <c r="L93" s="17"/>
    </row>
    <row r="94" ht="16.5" customHeight="1">
      <c r="B94" s="14"/>
      <c r="C94" s="15"/>
      <c r="D94" s="15"/>
      <c r="E94" s="34"/>
      <c r="F94" s="15"/>
      <c r="G94" s="16"/>
      <c r="H94" s="16"/>
      <c r="I94" s="17"/>
      <c r="J94" s="17"/>
      <c r="K94" s="17"/>
      <c r="L94" s="17"/>
    </row>
    <row r="95" ht="16.5" customHeight="1">
      <c r="B95" s="14"/>
      <c r="C95" s="15"/>
      <c r="D95" s="15"/>
      <c r="E95" s="34"/>
      <c r="F95" s="15"/>
      <c r="G95" s="16"/>
      <c r="H95" s="16"/>
      <c r="I95" s="17"/>
      <c r="J95" s="17"/>
      <c r="K95" s="17"/>
      <c r="L95" s="17"/>
    </row>
    <row r="96" ht="16.5" customHeight="1">
      <c r="B96" s="14"/>
      <c r="C96" s="15"/>
      <c r="D96" s="15"/>
      <c r="E96" s="34"/>
      <c r="F96" s="15"/>
      <c r="G96" s="16"/>
      <c r="H96" s="16"/>
      <c r="I96" s="17"/>
      <c r="J96" s="17"/>
      <c r="K96" s="17"/>
      <c r="L96" s="17"/>
    </row>
    <row r="97" ht="16.5" customHeight="1">
      <c r="B97" s="14"/>
      <c r="C97" s="15"/>
      <c r="D97" s="15"/>
      <c r="E97" s="34"/>
      <c r="F97" s="15"/>
      <c r="G97" s="16"/>
      <c r="H97" s="16"/>
      <c r="I97" s="17"/>
      <c r="J97" s="17"/>
      <c r="K97" s="17"/>
      <c r="L97" s="17"/>
    </row>
    <row r="98" ht="16.5" customHeight="1">
      <c r="B98" s="14"/>
      <c r="C98" s="15"/>
      <c r="D98" s="15"/>
      <c r="E98" s="34"/>
      <c r="F98" s="15"/>
      <c r="G98" s="16"/>
      <c r="H98" s="16"/>
      <c r="I98" s="17"/>
      <c r="J98" s="17"/>
      <c r="K98" s="17"/>
      <c r="L98" s="17"/>
    </row>
    <row r="99" ht="16.5" customHeight="1">
      <c r="B99" s="14"/>
      <c r="C99" s="15"/>
      <c r="D99" s="15"/>
      <c r="E99" s="34"/>
      <c r="F99" s="15"/>
      <c r="G99" s="16"/>
      <c r="H99" s="16"/>
      <c r="I99" s="17"/>
      <c r="J99" s="17"/>
      <c r="K99" s="17"/>
      <c r="L99" s="17"/>
    </row>
    <row r="100" ht="16.5" customHeight="1">
      <c r="B100" s="14"/>
      <c r="C100" s="15"/>
      <c r="D100" s="15"/>
      <c r="E100" s="34"/>
      <c r="F100" s="15"/>
      <c r="G100" s="16"/>
      <c r="H100" s="16"/>
      <c r="I100" s="17"/>
      <c r="J100" s="17"/>
      <c r="K100" s="17"/>
      <c r="L100" s="17"/>
    </row>
    <row r="101" ht="16.5" customHeight="1">
      <c r="B101" s="14"/>
      <c r="C101" s="15"/>
      <c r="D101" s="15"/>
      <c r="E101" s="34"/>
      <c r="F101" s="15"/>
      <c r="G101" s="16"/>
      <c r="H101" s="16"/>
      <c r="I101" s="17"/>
      <c r="J101" s="17"/>
      <c r="K101" s="17"/>
      <c r="L101" s="17"/>
    </row>
    <row r="102" ht="16.5" customHeight="1">
      <c r="B102" s="14"/>
      <c r="C102" s="15"/>
      <c r="D102" s="15"/>
      <c r="E102" s="34"/>
      <c r="F102" s="15"/>
      <c r="G102" s="16"/>
      <c r="H102" s="16"/>
      <c r="I102" s="17"/>
      <c r="J102" s="15"/>
      <c r="K102" s="17"/>
      <c r="L102" s="17"/>
    </row>
    <row r="103" ht="16.5" customHeight="1">
      <c r="B103" s="14"/>
      <c r="C103" s="15"/>
      <c r="D103" s="15"/>
      <c r="E103" s="34"/>
      <c r="F103" s="15"/>
      <c r="G103" s="16"/>
      <c r="H103" s="16"/>
      <c r="I103" s="17"/>
      <c r="J103" s="17"/>
      <c r="K103" s="17"/>
      <c r="L103" s="17"/>
    </row>
    <row r="104" ht="16.5" customHeight="1">
      <c r="B104" s="14"/>
      <c r="C104" s="15"/>
      <c r="D104" s="15"/>
      <c r="E104" s="34"/>
      <c r="F104" s="15"/>
      <c r="G104" s="16"/>
      <c r="H104" s="16"/>
      <c r="I104" s="17"/>
      <c r="J104" s="17"/>
      <c r="K104" s="17"/>
      <c r="L104" s="17"/>
    </row>
    <row r="105" ht="16.5" customHeight="1">
      <c r="B105" s="14"/>
      <c r="C105" s="15"/>
      <c r="D105" s="15"/>
      <c r="E105" s="34"/>
      <c r="F105" s="15"/>
      <c r="G105" s="16"/>
      <c r="H105" s="16"/>
      <c r="I105" s="17"/>
      <c r="J105" s="17"/>
      <c r="K105" s="17"/>
      <c r="L105" s="17"/>
    </row>
    <row r="106" ht="16.5" customHeight="1">
      <c r="B106" s="14"/>
      <c r="C106" s="15"/>
      <c r="D106" s="15"/>
      <c r="E106" s="34"/>
      <c r="F106" s="15"/>
      <c r="G106" s="16"/>
      <c r="H106" s="16"/>
      <c r="I106" s="17"/>
      <c r="J106" s="17"/>
      <c r="K106" s="17"/>
      <c r="L106" s="17"/>
    </row>
    <row r="107" ht="16.5" customHeight="1">
      <c r="B107" s="14"/>
      <c r="C107" s="15"/>
      <c r="D107" s="15"/>
      <c r="E107" s="34"/>
      <c r="F107" s="15"/>
      <c r="G107" s="16"/>
      <c r="H107" s="16"/>
      <c r="I107" s="17"/>
      <c r="J107" s="17"/>
      <c r="K107" s="17"/>
      <c r="L107" s="17"/>
    </row>
    <row r="108" ht="16.5" customHeight="1">
      <c r="B108" s="14"/>
      <c r="C108" s="15"/>
      <c r="D108" s="15"/>
      <c r="E108" s="34"/>
      <c r="F108" s="15"/>
      <c r="G108" s="16"/>
      <c r="H108" s="16"/>
      <c r="I108" s="17"/>
      <c r="J108" s="17"/>
      <c r="K108" s="17"/>
      <c r="L108" s="17"/>
    </row>
    <row r="109" ht="16.5" customHeight="1">
      <c r="B109" s="14"/>
      <c r="C109" s="15"/>
      <c r="D109" s="15"/>
      <c r="E109" s="34"/>
      <c r="F109" s="15"/>
      <c r="G109" s="16"/>
      <c r="H109" s="16"/>
      <c r="I109" s="17"/>
      <c r="J109" s="17"/>
      <c r="K109" s="17"/>
      <c r="L109" s="17"/>
    </row>
    <row r="110" ht="16.5" customHeight="1">
      <c r="B110" s="14"/>
      <c r="C110" s="15"/>
      <c r="D110" s="15"/>
      <c r="E110" s="34"/>
      <c r="F110" s="15"/>
      <c r="G110" s="16"/>
      <c r="H110" s="16"/>
      <c r="I110" s="17"/>
      <c r="J110" s="17"/>
      <c r="K110" s="17"/>
      <c r="L110" s="17"/>
    </row>
    <row r="111" ht="16.5" customHeight="1">
      <c r="B111" s="14"/>
      <c r="C111" s="17"/>
      <c r="D111" s="15"/>
      <c r="E111" s="34"/>
      <c r="F111" s="17"/>
      <c r="G111" s="16"/>
      <c r="H111" s="16"/>
      <c r="I111" s="17"/>
      <c r="J111" s="17"/>
      <c r="K111" s="17"/>
      <c r="L111" s="17"/>
    </row>
    <row r="112" ht="16.5" customHeight="1">
      <c r="B112" s="14"/>
      <c r="C112" s="15"/>
      <c r="D112" s="15"/>
      <c r="E112" s="34"/>
      <c r="F112" s="15"/>
      <c r="G112" s="16"/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34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34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34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34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34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34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34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34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34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34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34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34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34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34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34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34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34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34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34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34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34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34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34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34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34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34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34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34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34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34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34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34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34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34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34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34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34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34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34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34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34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34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34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34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34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34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34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34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34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34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34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34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34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34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34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34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34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34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34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34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34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34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34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34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34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34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34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34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34"/>
      <c r="F181" s="15"/>
      <c r="G181" s="16"/>
      <c r="H181" s="16"/>
      <c r="I181" s="17"/>
      <c r="J181" s="17"/>
      <c r="K181" s="17"/>
      <c r="L181" s="17"/>
    </row>
    <row r="182" ht="16.5" customHeight="1">
      <c r="B182" s="1"/>
      <c r="D182" s="2"/>
      <c r="E182" s="33"/>
      <c r="G182" s="4"/>
      <c r="H182" s="4"/>
      <c r="I182" s="3"/>
    </row>
    <row r="183" ht="16.5" customHeight="1">
      <c r="B183" s="1"/>
      <c r="D183" s="2"/>
      <c r="E183" s="33"/>
      <c r="G183" s="4"/>
      <c r="H183" s="4"/>
      <c r="I183" s="3"/>
    </row>
    <row r="184" ht="16.5" customHeight="1">
      <c r="B184" s="1"/>
      <c r="D184" s="2"/>
      <c r="E184" s="33"/>
      <c r="G184" s="4"/>
      <c r="H184" s="4"/>
      <c r="I184" s="3"/>
    </row>
    <row r="185" ht="16.5" customHeight="1">
      <c r="B185" s="1"/>
      <c r="D185" s="2"/>
      <c r="E185" s="33"/>
      <c r="G185" s="4"/>
      <c r="H185" s="4"/>
      <c r="I185" s="3"/>
    </row>
    <row r="186" ht="16.5" customHeight="1">
      <c r="B186" s="1"/>
      <c r="D186" s="2"/>
      <c r="E186" s="33"/>
      <c r="G186" s="4"/>
      <c r="H186" s="4"/>
      <c r="I186" s="3"/>
    </row>
    <row r="187" ht="16.5" customHeight="1">
      <c r="B187" s="1"/>
      <c r="D187" s="2"/>
      <c r="E187" s="33"/>
      <c r="G187" s="4"/>
      <c r="H187" s="4"/>
      <c r="I187" s="3"/>
    </row>
    <row r="188" ht="16.5" customHeight="1">
      <c r="B188" s="1"/>
      <c r="D188" s="2"/>
      <c r="E188" s="33"/>
      <c r="G188" s="4"/>
      <c r="H188" s="4"/>
      <c r="I188" s="3"/>
    </row>
    <row r="189" ht="16.5" customHeight="1">
      <c r="B189" s="1"/>
      <c r="D189" s="2"/>
      <c r="E189" s="33"/>
      <c r="G189" s="4"/>
      <c r="H189" s="4"/>
      <c r="I189" s="3"/>
    </row>
    <row r="190" ht="16.5" customHeight="1">
      <c r="B190" s="1"/>
      <c r="D190" s="2"/>
      <c r="E190" s="33"/>
      <c r="G190" s="4"/>
      <c r="H190" s="4"/>
      <c r="I190" s="3"/>
    </row>
    <row r="191" ht="16.5" customHeight="1">
      <c r="B191" s="1"/>
      <c r="D191" s="2"/>
      <c r="E191" s="33"/>
      <c r="G191" s="4"/>
      <c r="H191" s="4"/>
      <c r="I191" s="3"/>
    </row>
    <row r="192" ht="16.5" customHeight="1">
      <c r="B192" s="1"/>
      <c r="D192" s="2"/>
      <c r="E192" s="33"/>
      <c r="G192" s="4"/>
      <c r="H192" s="4"/>
      <c r="I192" s="3"/>
    </row>
    <row r="193" ht="16.5" customHeight="1">
      <c r="B193" s="1"/>
      <c r="D193" s="2"/>
      <c r="E193" s="33"/>
      <c r="G193" s="4"/>
      <c r="H193" s="4"/>
      <c r="I193" s="3"/>
    </row>
    <row r="194" ht="16.5" customHeight="1">
      <c r="B194" s="1"/>
      <c r="D194" s="2"/>
      <c r="E194" s="33"/>
      <c r="G194" s="4"/>
      <c r="H194" s="4"/>
      <c r="I194" s="3"/>
    </row>
    <row r="195" ht="16.5" customHeight="1">
      <c r="B195" s="1"/>
      <c r="D195" s="2"/>
      <c r="E195" s="33"/>
      <c r="G195" s="4"/>
      <c r="H195" s="4"/>
      <c r="I195" s="3"/>
    </row>
    <row r="196" ht="16.5" customHeight="1">
      <c r="B196" s="1"/>
      <c r="D196" s="2"/>
      <c r="E196" s="33"/>
      <c r="G196" s="4"/>
      <c r="H196" s="4"/>
      <c r="I196" s="3"/>
    </row>
    <row r="197" ht="16.5" customHeight="1">
      <c r="B197" s="1"/>
      <c r="D197" s="2"/>
      <c r="E197" s="33"/>
      <c r="G197" s="4"/>
      <c r="H197" s="4"/>
      <c r="I197" s="3"/>
    </row>
    <row r="198" ht="16.5" customHeight="1">
      <c r="B198" s="1"/>
      <c r="D198" s="2"/>
      <c r="E198" s="33"/>
      <c r="G198" s="4"/>
      <c r="H198" s="4"/>
      <c r="I198" s="3"/>
    </row>
    <row r="199" ht="16.5" customHeight="1">
      <c r="B199" s="1"/>
      <c r="D199" s="2"/>
      <c r="E199" s="33"/>
      <c r="G199" s="4"/>
      <c r="H199" s="4"/>
      <c r="I199" s="3"/>
    </row>
    <row r="200" ht="16.5" customHeight="1">
      <c r="B200" s="1"/>
      <c r="D200" s="2"/>
      <c r="E200" s="33"/>
      <c r="G200" s="4"/>
      <c r="H200" s="4"/>
      <c r="I200" s="3"/>
    </row>
    <row r="201" ht="16.5" customHeight="1">
      <c r="B201" s="1"/>
      <c r="D201" s="2"/>
      <c r="E201" s="33"/>
      <c r="G201" s="4"/>
      <c r="H201" s="4"/>
      <c r="I201" s="3"/>
    </row>
    <row r="202" ht="16.5" customHeight="1">
      <c r="B202" s="1"/>
      <c r="D202" s="2"/>
      <c r="E202" s="33"/>
      <c r="G202" s="4"/>
      <c r="H202" s="4"/>
      <c r="I202" s="3"/>
    </row>
    <row r="203" ht="16.5" customHeight="1">
      <c r="B203" s="1"/>
      <c r="D203" s="2"/>
      <c r="E203" s="33"/>
      <c r="G203" s="4"/>
      <c r="H203" s="4"/>
      <c r="I203" s="3"/>
    </row>
    <row r="204" ht="16.5" customHeight="1">
      <c r="B204" s="1"/>
      <c r="D204" s="2"/>
      <c r="E204" s="33"/>
      <c r="G204" s="4"/>
      <c r="H204" s="4"/>
      <c r="I204" s="3"/>
    </row>
    <row r="205" ht="16.5" customHeight="1">
      <c r="B205" s="1"/>
      <c r="D205" s="2"/>
      <c r="E205" s="33"/>
      <c r="G205" s="4"/>
      <c r="H205" s="4"/>
      <c r="I205" s="3"/>
    </row>
    <row r="206" ht="16.5" customHeight="1">
      <c r="B206" s="1"/>
      <c r="D206" s="2"/>
      <c r="E206" s="33"/>
      <c r="G206" s="4"/>
      <c r="H206" s="4"/>
      <c r="I206" s="3"/>
    </row>
    <row r="207" ht="16.5" customHeight="1">
      <c r="B207" s="1"/>
      <c r="D207" s="2"/>
      <c r="E207" s="33"/>
      <c r="G207" s="4"/>
      <c r="H207" s="4"/>
      <c r="I207" s="3"/>
    </row>
    <row r="208" ht="16.5" customHeight="1">
      <c r="B208" s="1"/>
      <c r="D208" s="2"/>
      <c r="E208" s="33"/>
      <c r="G208" s="4"/>
      <c r="H208" s="4"/>
      <c r="I208" s="3"/>
    </row>
    <row r="209" ht="16.5" customHeight="1">
      <c r="B209" s="1"/>
      <c r="D209" s="2"/>
      <c r="E209" s="33"/>
      <c r="G209" s="4"/>
      <c r="H209" s="4"/>
      <c r="I209" s="3"/>
    </row>
    <row r="210" ht="16.5" customHeight="1">
      <c r="B210" s="1"/>
      <c r="D210" s="2"/>
      <c r="E210" s="33"/>
      <c r="G210" s="4"/>
      <c r="H210" s="4"/>
      <c r="I210" s="3"/>
    </row>
    <row r="211" ht="16.5" customHeight="1">
      <c r="B211" s="1"/>
      <c r="D211" s="2"/>
      <c r="E211" s="33"/>
      <c r="G211" s="4"/>
      <c r="H211" s="4"/>
      <c r="I211" s="3"/>
    </row>
    <row r="212" ht="16.5" customHeight="1">
      <c r="B212" s="1"/>
      <c r="D212" s="2"/>
      <c r="E212" s="33"/>
      <c r="G212" s="4"/>
      <c r="H212" s="4"/>
      <c r="I212" s="3"/>
    </row>
    <row r="213" ht="16.5" customHeight="1">
      <c r="B213" s="1"/>
      <c r="D213" s="2"/>
      <c r="E213" s="33"/>
      <c r="G213" s="4"/>
      <c r="H213" s="4"/>
      <c r="I213" s="3"/>
    </row>
    <row r="214" ht="16.5" customHeight="1">
      <c r="B214" s="1"/>
      <c r="D214" s="2"/>
      <c r="E214" s="33"/>
      <c r="G214" s="4"/>
      <c r="H214" s="4"/>
      <c r="I214" s="3"/>
    </row>
    <row r="215" ht="16.5" customHeight="1">
      <c r="B215" s="1"/>
      <c r="D215" s="2"/>
      <c r="E215" s="33"/>
      <c r="G215" s="4"/>
      <c r="H215" s="4"/>
      <c r="I215" s="3"/>
    </row>
    <row r="216" ht="16.5" customHeight="1">
      <c r="B216" s="1"/>
      <c r="D216" s="2"/>
      <c r="E216" s="33"/>
      <c r="G216" s="4"/>
      <c r="H216" s="4"/>
      <c r="I216" s="3"/>
    </row>
    <row r="217" ht="16.5" customHeight="1">
      <c r="B217" s="1"/>
      <c r="D217" s="2"/>
      <c r="E217" s="33"/>
      <c r="G217" s="4"/>
      <c r="H217" s="4"/>
      <c r="I217" s="3"/>
    </row>
    <row r="218" ht="16.5" customHeight="1">
      <c r="B218" s="1"/>
      <c r="D218" s="2"/>
      <c r="E218" s="33"/>
      <c r="G218" s="4"/>
      <c r="H218" s="4"/>
      <c r="I218" s="3"/>
    </row>
    <row r="219" ht="16.5" customHeight="1">
      <c r="B219" s="1"/>
      <c r="D219" s="2"/>
      <c r="E219" s="33"/>
      <c r="G219" s="4"/>
      <c r="H219" s="4"/>
      <c r="I219" s="3"/>
    </row>
    <row r="220" ht="16.5" customHeight="1">
      <c r="B220" s="1"/>
      <c r="D220" s="2"/>
      <c r="E220" s="33"/>
      <c r="G220" s="4"/>
      <c r="H220" s="4"/>
      <c r="I220" s="3"/>
    </row>
    <row r="221" ht="16.5" customHeight="1">
      <c r="B221" s="1"/>
      <c r="D221" s="2"/>
      <c r="E221" s="33"/>
      <c r="G221" s="4"/>
      <c r="H221" s="4"/>
      <c r="I221" s="3"/>
    </row>
    <row r="222" ht="16.5" customHeight="1">
      <c r="B222" s="1"/>
      <c r="D222" s="2"/>
      <c r="E222" s="33"/>
      <c r="G222" s="4"/>
      <c r="H222" s="4"/>
      <c r="I222" s="3"/>
    </row>
    <row r="223" ht="16.5" customHeight="1">
      <c r="B223" s="1"/>
      <c r="D223" s="2"/>
      <c r="E223" s="33"/>
      <c r="G223" s="4"/>
      <c r="H223" s="4"/>
      <c r="I223" s="3"/>
    </row>
    <row r="224" ht="16.5" customHeight="1">
      <c r="B224" s="1"/>
      <c r="D224" s="2"/>
      <c r="E224" s="33"/>
      <c r="G224" s="4"/>
      <c r="H224" s="4"/>
      <c r="I224" s="3"/>
    </row>
    <row r="225" ht="16.5" customHeight="1">
      <c r="B225" s="1"/>
      <c r="D225" s="2"/>
      <c r="E225" s="33"/>
      <c r="G225" s="4"/>
      <c r="H225" s="4"/>
      <c r="I225" s="3"/>
    </row>
    <row r="226" ht="16.5" customHeight="1">
      <c r="B226" s="1"/>
      <c r="D226" s="2"/>
      <c r="E226" s="33"/>
      <c r="G226" s="4"/>
      <c r="H226" s="4"/>
      <c r="I226" s="3"/>
    </row>
    <row r="227" ht="16.5" customHeight="1">
      <c r="B227" s="1"/>
      <c r="D227" s="2"/>
      <c r="E227" s="33"/>
      <c r="G227" s="4"/>
      <c r="H227" s="4"/>
      <c r="I227" s="3"/>
    </row>
    <row r="228" ht="16.5" customHeight="1">
      <c r="B228" s="1"/>
      <c r="D228" s="2"/>
      <c r="E228" s="33"/>
      <c r="G228" s="4"/>
      <c r="H228" s="4"/>
      <c r="I228" s="3"/>
    </row>
    <row r="229" ht="16.5" customHeight="1">
      <c r="B229" s="1"/>
      <c r="D229" s="2"/>
      <c r="E229" s="33"/>
      <c r="G229" s="4"/>
      <c r="H229" s="4"/>
      <c r="I229" s="3"/>
    </row>
    <row r="230" ht="16.5" customHeight="1">
      <c r="B230" s="1"/>
      <c r="D230" s="2"/>
      <c r="E230" s="33"/>
      <c r="G230" s="4"/>
      <c r="H230" s="4"/>
      <c r="I230" s="3"/>
    </row>
    <row r="231" ht="16.5" customHeight="1">
      <c r="B231" s="1"/>
      <c r="D231" s="2"/>
      <c r="E231" s="33"/>
      <c r="G231" s="4"/>
      <c r="H231" s="4"/>
      <c r="I231" s="3"/>
    </row>
    <row r="232" ht="16.5" customHeight="1">
      <c r="B232" s="1"/>
      <c r="D232" s="2"/>
      <c r="E232" s="33"/>
      <c r="G232" s="4"/>
      <c r="H232" s="4"/>
      <c r="I232" s="3"/>
    </row>
    <row r="233" ht="16.5" customHeight="1">
      <c r="B233" s="1"/>
      <c r="D233" s="2"/>
      <c r="E233" s="33"/>
      <c r="G233" s="4"/>
      <c r="H233" s="4"/>
      <c r="I233" s="3"/>
    </row>
    <row r="234" ht="16.5" customHeight="1">
      <c r="B234" s="1"/>
      <c r="D234" s="2"/>
      <c r="E234" s="33"/>
      <c r="G234" s="4"/>
      <c r="H234" s="4"/>
      <c r="I234" s="3"/>
    </row>
    <row r="235" ht="16.5" customHeight="1">
      <c r="B235" s="1"/>
      <c r="D235" s="2"/>
      <c r="E235" s="33"/>
      <c r="G235" s="4"/>
      <c r="H235" s="4"/>
      <c r="I235" s="3"/>
    </row>
    <row r="236" ht="16.5" customHeight="1">
      <c r="B236" s="1"/>
      <c r="D236" s="2"/>
      <c r="E236" s="33"/>
      <c r="G236" s="4"/>
      <c r="H236" s="4"/>
      <c r="I236" s="3"/>
    </row>
    <row r="237" ht="16.5" customHeight="1">
      <c r="B237" s="1"/>
      <c r="D237" s="2"/>
      <c r="E237" s="33"/>
      <c r="G237" s="4"/>
      <c r="H237" s="4"/>
      <c r="I237" s="3"/>
    </row>
    <row r="238" ht="16.5" customHeight="1">
      <c r="B238" s="1"/>
      <c r="D238" s="2"/>
      <c r="E238" s="33"/>
      <c r="G238" s="4"/>
      <c r="H238" s="4"/>
      <c r="I238" s="3"/>
    </row>
    <row r="239" ht="16.5" customHeight="1">
      <c r="B239" s="1"/>
      <c r="D239" s="2"/>
      <c r="E239" s="33"/>
      <c r="G239" s="4"/>
      <c r="H239" s="4"/>
      <c r="I239" s="3"/>
    </row>
    <row r="240" ht="16.5" customHeight="1">
      <c r="B240" s="1"/>
      <c r="D240" s="2"/>
      <c r="E240" s="33"/>
      <c r="G240" s="4"/>
      <c r="H240" s="4"/>
      <c r="I240" s="3"/>
    </row>
    <row r="241" ht="16.5" customHeight="1">
      <c r="B241" s="1"/>
      <c r="D241" s="2"/>
      <c r="E241" s="33"/>
      <c r="G241" s="4"/>
      <c r="H241" s="4"/>
      <c r="I241" s="3"/>
    </row>
    <row r="242" ht="16.5" customHeight="1">
      <c r="B242" s="1"/>
      <c r="D242" s="2"/>
      <c r="E242" s="33"/>
      <c r="G242" s="4"/>
      <c r="H242" s="4"/>
      <c r="I242" s="3"/>
    </row>
    <row r="243" ht="16.5" customHeight="1">
      <c r="B243" s="1"/>
      <c r="D243" s="2"/>
      <c r="E243" s="33"/>
      <c r="G243" s="4"/>
      <c r="H243" s="4"/>
      <c r="I243" s="3"/>
    </row>
    <row r="244" ht="16.5" customHeight="1">
      <c r="B244" s="1"/>
      <c r="D244" s="2"/>
      <c r="E244" s="33"/>
      <c r="G244" s="4"/>
      <c r="H244" s="4"/>
      <c r="I244" s="3"/>
    </row>
    <row r="245" ht="16.5" customHeight="1">
      <c r="B245" s="1"/>
      <c r="D245" s="2"/>
      <c r="E245" s="33"/>
      <c r="G245" s="4"/>
      <c r="H245" s="4"/>
      <c r="I245" s="3"/>
    </row>
    <row r="246" ht="16.5" customHeight="1">
      <c r="B246" s="1"/>
      <c r="D246" s="2"/>
      <c r="E246" s="33"/>
      <c r="G246" s="4"/>
      <c r="H246" s="4"/>
      <c r="I246" s="3"/>
    </row>
    <row r="247" ht="16.5" customHeight="1">
      <c r="B247" s="1"/>
      <c r="D247" s="2"/>
      <c r="E247" s="33"/>
      <c r="G247" s="4"/>
      <c r="H247" s="4"/>
      <c r="I247" s="3"/>
    </row>
    <row r="248" ht="16.5" customHeight="1">
      <c r="B248" s="1"/>
      <c r="D248" s="2"/>
      <c r="E248" s="33"/>
      <c r="G248" s="4"/>
      <c r="H248" s="4"/>
      <c r="I248" s="3"/>
    </row>
    <row r="249" ht="16.5" customHeight="1">
      <c r="B249" s="1"/>
      <c r="D249" s="2"/>
      <c r="E249" s="33"/>
      <c r="G249" s="4"/>
      <c r="H249" s="4"/>
      <c r="I249" s="3"/>
    </row>
    <row r="250" ht="16.5" customHeight="1">
      <c r="B250" s="1"/>
      <c r="D250" s="2"/>
      <c r="E250" s="33"/>
      <c r="G250" s="4"/>
      <c r="H250" s="4"/>
      <c r="I250" s="3"/>
    </row>
    <row r="251" ht="16.5" customHeight="1">
      <c r="B251" s="1"/>
      <c r="D251" s="2"/>
      <c r="E251" s="33"/>
      <c r="G251" s="4"/>
      <c r="H251" s="4"/>
      <c r="I251" s="3"/>
    </row>
    <row r="252" ht="16.5" customHeight="1">
      <c r="B252" s="1"/>
      <c r="D252" s="2"/>
      <c r="E252" s="33"/>
      <c r="G252" s="4"/>
      <c r="H252" s="4"/>
      <c r="I252" s="3"/>
    </row>
    <row r="253" ht="16.5" customHeight="1">
      <c r="B253" s="1"/>
      <c r="D253" s="2"/>
      <c r="E253" s="33"/>
      <c r="G253" s="4"/>
      <c r="H253" s="4"/>
      <c r="I253" s="3"/>
    </row>
    <row r="254" ht="16.5" customHeight="1">
      <c r="B254" s="1"/>
      <c r="D254" s="2"/>
      <c r="E254" s="33"/>
      <c r="G254" s="4"/>
      <c r="H254" s="4"/>
      <c r="I254" s="3"/>
    </row>
    <row r="255" ht="16.5" customHeight="1">
      <c r="B255" s="1"/>
      <c r="D255" s="2"/>
      <c r="E255" s="33"/>
      <c r="G255" s="4"/>
      <c r="H255" s="4"/>
      <c r="I255" s="3"/>
    </row>
    <row r="256" ht="16.5" customHeight="1">
      <c r="B256" s="1"/>
      <c r="D256" s="2"/>
      <c r="E256" s="33"/>
      <c r="G256" s="4"/>
      <c r="H256" s="4"/>
      <c r="I256" s="3"/>
    </row>
    <row r="257" ht="16.5" customHeight="1">
      <c r="B257" s="1"/>
      <c r="D257" s="2"/>
      <c r="E257" s="33"/>
      <c r="G257" s="4"/>
      <c r="H257" s="4"/>
      <c r="I257" s="3"/>
    </row>
    <row r="258" ht="16.5" customHeight="1">
      <c r="B258" s="1"/>
      <c r="D258" s="2"/>
      <c r="E258" s="33"/>
      <c r="G258" s="4"/>
      <c r="H258" s="4"/>
      <c r="I258" s="3"/>
    </row>
    <row r="259" ht="16.5" customHeight="1">
      <c r="B259" s="1"/>
      <c r="D259" s="2"/>
      <c r="E259" s="33"/>
      <c r="G259" s="4"/>
      <c r="H259" s="4"/>
      <c r="I259" s="3"/>
    </row>
    <row r="260" ht="16.5" customHeight="1">
      <c r="B260" s="1"/>
      <c r="D260" s="2"/>
      <c r="E260" s="33"/>
      <c r="G260" s="4"/>
      <c r="H260" s="4"/>
      <c r="I260" s="3"/>
    </row>
    <row r="261" ht="16.5" customHeight="1">
      <c r="B261" s="1"/>
      <c r="D261" s="2"/>
      <c r="E261" s="33"/>
      <c r="G261" s="4"/>
      <c r="H261" s="4"/>
      <c r="I261" s="3"/>
    </row>
    <row r="262" ht="16.5" customHeight="1">
      <c r="B262" s="1"/>
      <c r="D262" s="2"/>
      <c r="E262" s="33"/>
      <c r="G262" s="4"/>
      <c r="H262" s="4"/>
      <c r="I262" s="3"/>
    </row>
    <row r="263" ht="16.5" customHeight="1">
      <c r="B263" s="1"/>
      <c r="D263" s="2"/>
      <c r="E263" s="33"/>
      <c r="G263" s="4"/>
      <c r="H263" s="4"/>
      <c r="I263" s="3"/>
    </row>
    <row r="264" ht="16.5" customHeight="1">
      <c r="B264" s="1"/>
      <c r="D264" s="2"/>
      <c r="E264" s="33"/>
      <c r="G264" s="4"/>
      <c r="H264" s="4"/>
      <c r="I264" s="3"/>
    </row>
    <row r="265" ht="16.5" customHeight="1">
      <c r="B265" s="1"/>
      <c r="D265" s="2"/>
      <c r="E265" s="33"/>
      <c r="G265" s="4"/>
      <c r="H265" s="4"/>
      <c r="I265" s="3"/>
    </row>
    <row r="266" ht="16.5" customHeight="1">
      <c r="B266" s="1"/>
      <c r="D266" s="2"/>
      <c r="E266" s="33"/>
      <c r="G266" s="4"/>
      <c r="H266" s="4"/>
      <c r="I266" s="3"/>
    </row>
    <row r="267" ht="16.5" customHeight="1">
      <c r="B267" s="1"/>
      <c r="D267" s="2"/>
      <c r="E267" s="33"/>
      <c r="G267" s="4"/>
      <c r="H267" s="4"/>
      <c r="I267" s="3"/>
    </row>
    <row r="268" ht="16.5" customHeight="1">
      <c r="B268" s="1"/>
      <c r="D268" s="2"/>
      <c r="E268" s="33"/>
      <c r="G268" s="4"/>
      <c r="H268" s="4"/>
      <c r="I268" s="3"/>
    </row>
    <row r="269" ht="16.5" customHeight="1">
      <c r="B269" s="1"/>
      <c r="D269" s="2"/>
      <c r="E269" s="33"/>
      <c r="G269" s="4"/>
      <c r="H269" s="4"/>
      <c r="I269" s="3"/>
    </row>
    <row r="270" ht="16.5" customHeight="1">
      <c r="B270" s="1"/>
      <c r="D270" s="2"/>
      <c r="E270" s="33"/>
      <c r="G270" s="4"/>
      <c r="H270" s="4"/>
      <c r="I270" s="3"/>
    </row>
    <row r="271" ht="16.5" customHeight="1">
      <c r="B271" s="1"/>
      <c r="D271" s="2"/>
      <c r="E271" s="33"/>
      <c r="G271" s="4"/>
      <c r="H271" s="4"/>
      <c r="I271" s="3"/>
    </row>
    <row r="272" ht="16.5" customHeight="1">
      <c r="B272" s="1"/>
      <c r="D272" s="2"/>
      <c r="E272" s="33"/>
      <c r="G272" s="4"/>
      <c r="H272" s="4"/>
      <c r="I272" s="3"/>
    </row>
    <row r="273" ht="16.5" customHeight="1">
      <c r="B273" s="1"/>
      <c r="D273" s="2"/>
      <c r="E273" s="33"/>
      <c r="G273" s="4"/>
      <c r="H273" s="4"/>
      <c r="I273" s="3"/>
    </row>
    <row r="274" ht="16.5" customHeight="1">
      <c r="B274" s="1"/>
      <c r="D274" s="2"/>
      <c r="E274" s="33"/>
      <c r="G274" s="4"/>
      <c r="H274" s="4"/>
      <c r="I274" s="3"/>
    </row>
    <row r="275" ht="16.5" customHeight="1">
      <c r="B275" s="1"/>
      <c r="D275" s="2"/>
      <c r="E275" s="33"/>
      <c r="G275" s="4"/>
      <c r="H275" s="4"/>
      <c r="I275" s="3"/>
    </row>
    <row r="276" ht="16.5" customHeight="1">
      <c r="B276" s="1"/>
      <c r="D276" s="2"/>
      <c r="E276" s="33"/>
      <c r="G276" s="4"/>
      <c r="H276" s="4"/>
      <c r="I276" s="3"/>
    </row>
    <row r="277" ht="16.5" customHeight="1">
      <c r="B277" s="1"/>
      <c r="D277" s="2"/>
      <c r="E277" s="33"/>
      <c r="G277" s="4"/>
      <c r="H277" s="4"/>
      <c r="I277" s="3"/>
    </row>
    <row r="278" ht="16.5" customHeight="1">
      <c r="B278" s="1"/>
      <c r="D278" s="2"/>
      <c r="E278" s="33"/>
      <c r="G278" s="4"/>
      <c r="H278" s="4"/>
      <c r="I278" s="3"/>
    </row>
    <row r="279" ht="16.5" customHeight="1">
      <c r="B279" s="1"/>
      <c r="D279" s="2"/>
      <c r="E279" s="33"/>
      <c r="G279" s="4"/>
      <c r="H279" s="4"/>
      <c r="I279" s="3"/>
    </row>
    <row r="280" ht="16.5" customHeight="1">
      <c r="B280" s="1"/>
      <c r="D280" s="2"/>
      <c r="E280" s="33"/>
      <c r="G280" s="4"/>
      <c r="H280" s="4"/>
      <c r="I280" s="3"/>
    </row>
    <row r="281" ht="16.5" customHeight="1">
      <c r="B281" s="1"/>
      <c r="D281" s="2"/>
      <c r="E281" s="33"/>
      <c r="G281" s="4"/>
      <c r="H281" s="4"/>
      <c r="I281" s="3"/>
    </row>
    <row r="282" ht="16.5" customHeight="1">
      <c r="B282" s="1"/>
      <c r="D282" s="2"/>
      <c r="E282" s="33"/>
      <c r="G282" s="4"/>
      <c r="H282" s="4"/>
      <c r="I282" s="3"/>
    </row>
    <row r="283" ht="16.5" customHeight="1">
      <c r="B283" s="1"/>
      <c r="D283" s="2"/>
      <c r="E283" s="33"/>
      <c r="G283" s="4"/>
      <c r="H283" s="4"/>
      <c r="I283" s="3"/>
    </row>
    <row r="284" ht="16.5" customHeight="1">
      <c r="B284" s="1"/>
      <c r="D284" s="2"/>
      <c r="E284" s="33"/>
      <c r="G284" s="4"/>
      <c r="H284" s="4"/>
      <c r="I284" s="3"/>
    </row>
    <row r="285" ht="16.5" customHeight="1">
      <c r="B285" s="1"/>
      <c r="D285" s="2"/>
      <c r="E285" s="33"/>
      <c r="G285" s="4"/>
      <c r="H285" s="4"/>
      <c r="I285" s="3"/>
    </row>
    <row r="286" ht="16.5" customHeight="1">
      <c r="B286" s="1"/>
      <c r="D286" s="2"/>
      <c r="E286" s="33"/>
      <c r="G286" s="4"/>
      <c r="H286" s="4"/>
      <c r="I286" s="3"/>
    </row>
    <row r="287" ht="16.5" customHeight="1">
      <c r="B287" s="1"/>
      <c r="D287" s="2"/>
      <c r="E287" s="33"/>
      <c r="G287" s="4"/>
      <c r="H287" s="4"/>
      <c r="I287" s="3"/>
    </row>
    <row r="288" ht="16.5" customHeight="1">
      <c r="B288" s="1"/>
      <c r="D288" s="2"/>
      <c r="E288" s="33"/>
      <c r="G288" s="4"/>
      <c r="H288" s="4"/>
      <c r="I288" s="3"/>
    </row>
    <row r="289" ht="16.5" customHeight="1">
      <c r="B289" s="1"/>
      <c r="D289" s="2"/>
      <c r="E289" s="33"/>
      <c r="G289" s="4"/>
      <c r="H289" s="4"/>
      <c r="I289" s="3"/>
    </row>
    <row r="290" ht="16.5" customHeight="1">
      <c r="B290" s="1"/>
      <c r="D290" s="2"/>
      <c r="E290" s="33"/>
      <c r="G290" s="4"/>
      <c r="H290" s="4"/>
      <c r="I290" s="3"/>
    </row>
    <row r="291" ht="16.5" customHeight="1">
      <c r="B291" s="1"/>
      <c r="D291" s="2"/>
      <c r="E291" s="33"/>
      <c r="G291" s="4"/>
      <c r="H291" s="4"/>
      <c r="I291" s="3"/>
    </row>
    <row r="292" ht="16.5" customHeight="1">
      <c r="B292" s="1"/>
      <c r="D292" s="2"/>
      <c r="E292" s="33"/>
      <c r="G292" s="4"/>
      <c r="H292" s="4"/>
      <c r="I292" s="3"/>
    </row>
    <row r="293" ht="16.5" customHeight="1">
      <c r="B293" s="1"/>
      <c r="D293" s="2"/>
      <c r="E293" s="33"/>
      <c r="G293" s="4"/>
      <c r="H293" s="4"/>
      <c r="I293" s="3"/>
    </row>
    <row r="294" ht="16.5" customHeight="1">
      <c r="B294" s="1"/>
      <c r="D294" s="2"/>
      <c r="E294" s="33"/>
      <c r="G294" s="4"/>
      <c r="H294" s="4"/>
      <c r="I294" s="3"/>
    </row>
    <row r="295" ht="16.5" customHeight="1">
      <c r="B295" s="1"/>
      <c r="D295" s="2"/>
      <c r="E295" s="33"/>
      <c r="G295" s="4"/>
      <c r="H295" s="4"/>
      <c r="I295" s="3"/>
    </row>
    <row r="296" ht="16.5" customHeight="1">
      <c r="B296" s="1"/>
      <c r="D296" s="2"/>
      <c r="E296" s="33"/>
      <c r="G296" s="4"/>
      <c r="H296" s="4"/>
      <c r="I296" s="3"/>
    </row>
    <row r="297" ht="16.5" customHeight="1">
      <c r="B297" s="1"/>
      <c r="D297" s="2"/>
      <c r="E297" s="33"/>
      <c r="G297" s="4"/>
      <c r="H297" s="4"/>
      <c r="I297" s="3"/>
    </row>
    <row r="298" ht="16.5" customHeight="1">
      <c r="B298" s="1"/>
      <c r="D298" s="2"/>
      <c r="E298" s="33"/>
      <c r="G298" s="4"/>
      <c r="H298" s="4"/>
      <c r="I298" s="3"/>
    </row>
    <row r="299" ht="16.5" customHeight="1">
      <c r="B299" s="1"/>
      <c r="D299" s="2"/>
      <c r="E299" s="33"/>
      <c r="G299" s="4"/>
      <c r="H299" s="4"/>
      <c r="I299" s="3"/>
    </row>
    <row r="300" ht="16.5" customHeight="1">
      <c r="B300" s="1"/>
      <c r="D300" s="2"/>
      <c r="E300" s="33"/>
      <c r="G300" s="4"/>
      <c r="H300" s="4"/>
      <c r="I300" s="3"/>
    </row>
    <row r="301" ht="16.5" customHeight="1">
      <c r="B301" s="1"/>
      <c r="D301" s="2"/>
      <c r="E301" s="33"/>
      <c r="G301" s="4"/>
      <c r="H301" s="4"/>
      <c r="I301" s="3"/>
    </row>
    <row r="302" ht="16.5" customHeight="1">
      <c r="B302" s="1"/>
      <c r="D302" s="2"/>
      <c r="E302" s="33"/>
      <c r="G302" s="4"/>
      <c r="H302" s="4"/>
      <c r="I302" s="3"/>
    </row>
    <row r="303" ht="16.5" customHeight="1">
      <c r="B303" s="1"/>
      <c r="D303" s="2"/>
      <c r="E303" s="33"/>
      <c r="G303" s="4"/>
      <c r="H303" s="4"/>
      <c r="I303" s="3"/>
    </row>
    <row r="304" ht="16.5" customHeight="1">
      <c r="B304" s="1"/>
      <c r="D304" s="2"/>
      <c r="E304" s="33"/>
      <c r="G304" s="4"/>
      <c r="H304" s="4"/>
      <c r="I304" s="3"/>
    </row>
    <row r="305" ht="16.5" customHeight="1">
      <c r="B305" s="1"/>
      <c r="D305" s="2"/>
      <c r="E305" s="33"/>
      <c r="G305" s="4"/>
      <c r="H305" s="4"/>
      <c r="I305" s="3"/>
    </row>
    <row r="306" ht="16.5" customHeight="1">
      <c r="B306" s="1"/>
      <c r="D306" s="2"/>
      <c r="E306" s="33"/>
      <c r="G306" s="4"/>
      <c r="H306" s="4"/>
      <c r="I306" s="3"/>
    </row>
    <row r="307" ht="16.5" customHeight="1">
      <c r="B307" s="1"/>
      <c r="D307" s="2"/>
      <c r="E307" s="33"/>
      <c r="G307" s="4"/>
      <c r="H307" s="4"/>
      <c r="I307" s="3"/>
    </row>
    <row r="308" ht="16.5" customHeight="1">
      <c r="B308" s="1"/>
      <c r="D308" s="2"/>
      <c r="E308" s="33"/>
      <c r="G308" s="4"/>
      <c r="H308" s="4"/>
      <c r="I308" s="3"/>
    </row>
    <row r="309" ht="16.5" customHeight="1">
      <c r="B309" s="1"/>
      <c r="D309" s="2"/>
      <c r="E309" s="33"/>
      <c r="G309" s="4"/>
      <c r="H309" s="4"/>
      <c r="I309" s="3"/>
    </row>
    <row r="310" ht="16.5" customHeight="1">
      <c r="B310" s="1"/>
      <c r="D310" s="2"/>
      <c r="E310" s="33"/>
      <c r="G310" s="4"/>
      <c r="H310" s="4"/>
      <c r="I310" s="3"/>
    </row>
    <row r="311" ht="16.5" customHeight="1">
      <c r="B311" s="1"/>
      <c r="D311" s="2"/>
      <c r="E311" s="33"/>
      <c r="G311" s="4"/>
      <c r="H311" s="4"/>
      <c r="I311" s="3"/>
    </row>
    <row r="312" ht="16.5" customHeight="1">
      <c r="B312" s="1"/>
      <c r="D312" s="2"/>
      <c r="E312" s="33"/>
      <c r="G312" s="4"/>
      <c r="H312" s="4"/>
      <c r="I312" s="3"/>
    </row>
    <row r="313" ht="16.5" customHeight="1">
      <c r="B313" s="1"/>
      <c r="D313" s="2"/>
      <c r="E313" s="33"/>
      <c r="G313" s="4"/>
      <c r="H313" s="4"/>
      <c r="I313" s="3"/>
    </row>
    <row r="314" ht="16.5" customHeight="1">
      <c r="B314" s="1"/>
      <c r="D314" s="2"/>
      <c r="E314" s="33"/>
      <c r="G314" s="4"/>
      <c r="H314" s="4"/>
      <c r="I314" s="3"/>
    </row>
    <row r="315" ht="16.5" customHeight="1">
      <c r="B315" s="1"/>
      <c r="D315" s="2"/>
      <c r="E315" s="33"/>
      <c r="G315" s="4"/>
      <c r="H315" s="4"/>
      <c r="I315" s="3"/>
    </row>
    <row r="316" ht="16.5" customHeight="1">
      <c r="B316" s="1"/>
      <c r="D316" s="2"/>
      <c r="E316" s="33"/>
      <c r="G316" s="4"/>
      <c r="H316" s="4"/>
      <c r="I316" s="3"/>
    </row>
    <row r="317" ht="16.5" customHeight="1">
      <c r="B317" s="1"/>
      <c r="D317" s="2"/>
      <c r="E317" s="33"/>
      <c r="G317" s="4"/>
      <c r="H317" s="4"/>
      <c r="I317" s="3"/>
    </row>
    <row r="318" ht="16.5" customHeight="1">
      <c r="B318" s="1"/>
      <c r="D318" s="2"/>
      <c r="E318" s="33"/>
      <c r="G318" s="4"/>
      <c r="H318" s="4"/>
      <c r="I318" s="3"/>
    </row>
    <row r="319" ht="16.5" customHeight="1">
      <c r="B319" s="1"/>
      <c r="D319" s="2"/>
      <c r="E319" s="33"/>
      <c r="G319" s="4"/>
      <c r="H319" s="4"/>
      <c r="I319" s="3"/>
    </row>
    <row r="320" ht="16.5" customHeight="1">
      <c r="B320" s="1"/>
      <c r="D320" s="2"/>
      <c r="E320" s="33"/>
      <c r="G320" s="4"/>
      <c r="H320" s="4"/>
      <c r="I320" s="3"/>
    </row>
    <row r="321" ht="16.5" customHeight="1">
      <c r="B321" s="1"/>
      <c r="D321" s="2"/>
      <c r="E321" s="33"/>
      <c r="G321" s="4"/>
      <c r="H321" s="4"/>
      <c r="I321" s="3"/>
    </row>
    <row r="322" ht="16.5" customHeight="1">
      <c r="B322" s="1"/>
      <c r="D322" s="2"/>
      <c r="E322" s="33"/>
      <c r="G322" s="4"/>
      <c r="H322" s="4"/>
      <c r="I322" s="3"/>
    </row>
    <row r="323" ht="16.5" customHeight="1">
      <c r="B323" s="1"/>
      <c r="D323" s="2"/>
      <c r="E323" s="33"/>
      <c r="G323" s="4"/>
      <c r="H323" s="4"/>
      <c r="I323" s="3"/>
    </row>
    <row r="324" ht="16.5" customHeight="1">
      <c r="B324" s="1"/>
      <c r="D324" s="2"/>
      <c r="E324" s="33"/>
      <c r="G324" s="4"/>
      <c r="H324" s="4"/>
      <c r="I324" s="3"/>
    </row>
    <row r="325" ht="16.5" customHeight="1">
      <c r="B325" s="1"/>
      <c r="D325" s="2"/>
      <c r="E325" s="33"/>
      <c r="G325" s="4"/>
      <c r="H325" s="4"/>
      <c r="I325" s="3"/>
    </row>
    <row r="326" ht="16.5" customHeight="1">
      <c r="B326" s="1"/>
      <c r="D326" s="2"/>
      <c r="E326" s="33"/>
      <c r="G326" s="4"/>
      <c r="H326" s="4"/>
      <c r="I326" s="3"/>
    </row>
    <row r="327" ht="16.5" customHeight="1">
      <c r="B327" s="1"/>
      <c r="D327" s="2"/>
      <c r="E327" s="33"/>
      <c r="G327" s="4"/>
      <c r="H327" s="4"/>
      <c r="I327" s="3"/>
    </row>
    <row r="328" ht="16.5" customHeight="1">
      <c r="B328" s="1"/>
      <c r="D328" s="2"/>
      <c r="E328" s="33"/>
      <c r="G328" s="4"/>
      <c r="H328" s="4"/>
      <c r="I328" s="3"/>
    </row>
    <row r="329" ht="16.5" customHeight="1">
      <c r="B329" s="1"/>
      <c r="D329" s="2"/>
      <c r="E329" s="33"/>
      <c r="G329" s="4"/>
      <c r="H329" s="4"/>
      <c r="I329" s="3"/>
    </row>
    <row r="330" ht="16.5" customHeight="1">
      <c r="B330" s="1"/>
      <c r="D330" s="2"/>
      <c r="E330" s="33"/>
      <c r="G330" s="4"/>
      <c r="H330" s="4"/>
      <c r="I330" s="3"/>
    </row>
    <row r="331" ht="16.5" customHeight="1">
      <c r="B331" s="1"/>
      <c r="D331" s="2"/>
      <c r="E331" s="33"/>
      <c r="G331" s="4"/>
      <c r="H331" s="4"/>
      <c r="I331" s="3"/>
    </row>
    <row r="332" ht="16.5" customHeight="1">
      <c r="B332" s="1"/>
      <c r="D332" s="2"/>
      <c r="E332" s="33"/>
      <c r="G332" s="4"/>
      <c r="H332" s="4"/>
      <c r="I332" s="3"/>
    </row>
    <row r="333" ht="16.5" customHeight="1">
      <c r="B333" s="1"/>
      <c r="D333" s="2"/>
      <c r="E333" s="33"/>
      <c r="G333" s="4"/>
      <c r="H333" s="4"/>
      <c r="I333" s="3"/>
    </row>
    <row r="334" ht="16.5" customHeight="1">
      <c r="B334" s="1"/>
      <c r="D334" s="2"/>
      <c r="E334" s="33"/>
      <c r="G334" s="4"/>
      <c r="H334" s="4"/>
      <c r="I334" s="3"/>
    </row>
    <row r="335" ht="16.5" customHeight="1">
      <c r="B335" s="1"/>
      <c r="D335" s="2"/>
      <c r="E335" s="33"/>
      <c r="G335" s="4"/>
      <c r="H335" s="4"/>
      <c r="I335" s="3"/>
    </row>
    <row r="336" ht="16.5" customHeight="1">
      <c r="B336" s="1"/>
      <c r="D336" s="2"/>
      <c r="E336" s="33"/>
      <c r="G336" s="4"/>
      <c r="H336" s="4"/>
      <c r="I336" s="3"/>
    </row>
    <row r="337" ht="16.5" customHeight="1">
      <c r="B337" s="1"/>
      <c r="D337" s="2"/>
      <c r="E337" s="33"/>
      <c r="G337" s="4"/>
      <c r="H337" s="4"/>
      <c r="I337" s="3"/>
    </row>
    <row r="338" ht="16.5" customHeight="1">
      <c r="B338" s="1"/>
      <c r="D338" s="2"/>
      <c r="E338" s="33"/>
      <c r="G338" s="4"/>
      <c r="H338" s="4"/>
      <c r="I338" s="3"/>
    </row>
    <row r="339" ht="16.5" customHeight="1">
      <c r="B339" s="1"/>
      <c r="D339" s="2"/>
      <c r="E339" s="33"/>
      <c r="G339" s="4"/>
      <c r="H339" s="4"/>
      <c r="I339" s="3"/>
    </row>
    <row r="340" ht="16.5" customHeight="1">
      <c r="B340" s="1"/>
      <c r="D340" s="2"/>
      <c r="E340" s="33"/>
      <c r="G340" s="4"/>
      <c r="H340" s="4"/>
      <c r="I340" s="3"/>
    </row>
    <row r="341" ht="16.5" customHeight="1">
      <c r="B341" s="1"/>
      <c r="D341" s="2"/>
      <c r="E341" s="33"/>
      <c r="G341" s="4"/>
      <c r="H341" s="4"/>
      <c r="I341" s="3"/>
    </row>
    <row r="342" ht="16.5" customHeight="1">
      <c r="B342" s="1"/>
      <c r="D342" s="2"/>
      <c r="E342" s="33"/>
      <c r="G342" s="4"/>
      <c r="H342" s="4"/>
      <c r="I342" s="3"/>
    </row>
    <row r="343" ht="16.5" customHeight="1">
      <c r="B343" s="1"/>
      <c r="D343" s="2"/>
      <c r="E343" s="33"/>
      <c r="G343" s="4"/>
      <c r="H343" s="4"/>
      <c r="I343" s="3"/>
    </row>
    <row r="344" ht="16.5" customHeight="1">
      <c r="B344" s="1"/>
      <c r="D344" s="2"/>
      <c r="E344" s="33"/>
      <c r="G344" s="4"/>
      <c r="H344" s="4"/>
      <c r="I344" s="3"/>
    </row>
    <row r="345" ht="16.5" customHeight="1">
      <c r="B345" s="1"/>
      <c r="D345" s="2"/>
      <c r="E345" s="33"/>
      <c r="G345" s="4"/>
      <c r="H345" s="4"/>
      <c r="I345" s="3"/>
    </row>
    <row r="346" ht="16.5" customHeight="1">
      <c r="B346" s="1"/>
      <c r="D346" s="2"/>
      <c r="E346" s="33"/>
      <c r="G346" s="4"/>
      <c r="H346" s="4"/>
      <c r="I346" s="3"/>
    </row>
    <row r="347" ht="16.5" customHeight="1">
      <c r="B347" s="1"/>
      <c r="D347" s="2"/>
      <c r="E347" s="33"/>
      <c r="G347" s="4"/>
      <c r="H347" s="4"/>
      <c r="I347" s="3"/>
    </row>
    <row r="348" ht="16.5" customHeight="1">
      <c r="B348" s="1"/>
      <c r="D348" s="2"/>
      <c r="E348" s="33"/>
      <c r="G348" s="4"/>
      <c r="H348" s="4"/>
      <c r="I348" s="3"/>
    </row>
    <row r="349" ht="16.5" customHeight="1">
      <c r="B349" s="1"/>
      <c r="D349" s="2"/>
      <c r="E349" s="33"/>
      <c r="G349" s="4"/>
      <c r="H349" s="4"/>
      <c r="I349" s="3"/>
    </row>
    <row r="350" ht="16.5" customHeight="1">
      <c r="B350" s="1"/>
      <c r="D350" s="2"/>
      <c r="E350" s="33"/>
      <c r="G350" s="4"/>
      <c r="H350" s="4"/>
      <c r="I350" s="3"/>
    </row>
    <row r="351" ht="16.5" customHeight="1">
      <c r="B351" s="1"/>
      <c r="D351" s="2"/>
      <c r="E351" s="33"/>
      <c r="G351" s="4"/>
      <c r="H351" s="4"/>
      <c r="I351" s="3"/>
    </row>
    <row r="352" ht="16.5" customHeight="1">
      <c r="B352" s="1"/>
      <c r="D352" s="2"/>
      <c r="E352" s="33"/>
      <c r="G352" s="4"/>
      <c r="H352" s="4"/>
      <c r="I352" s="3"/>
    </row>
    <row r="353" ht="16.5" customHeight="1">
      <c r="B353" s="1"/>
      <c r="D353" s="2"/>
      <c r="E353" s="33"/>
      <c r="G353" s="4"/>
      <c r="H353" s="4"/>
      <c r="I353" s="3"/>
    </row>
    <row r="354" ht="16.5" customHeight="1">
      <c r="B354" s="1"/>
      <c r="D354" s="2"/>
      <c r="E354" s="33"/>
      <c r="G354" s="4"/>
      <c r="H354" s="4"/>
      <c r="I354" s="3"/>
    </row>
    <row r="355" ht="16.5" customHeight="1">
      <c r="B355" s="1"/>
      <c r="D355" s="2"/>
      <c r="E355" s="33"/>
      <c r="G355" s="4"/>
      <c r="H355" s="4"/>
      <c r="I355" s="3"/>
    </row>
    <row r="356" ht="16.5" customHeight="1">
      <c r="B356" s="1"/>
      <c r="D356" s="2"/>
      <c r="E356" s="33"/>
      <c r="G356" s="4"/>
      <c r="H356" s="4"/>
      <c r="I356" s="3"/>
    </row>
    <row r="357" ht="16.5" customHeight="1">
      <c r="B357" s="1"/>
      <c r="D357" s="2"/>
      <c r="E357" s="33"/>
      <c r="G357" s="4"/>
      <c r="H357" s="4"/>
      <c r="I357" s="3"/>
    </row>
    <row r="358" ht="16.5" customHeight="1">
      <c r="B358" s="1"/>
      <c r="D358" s="2"/>
      <c r="E358" s="33"/>
      <c r="G358" s="4"/>
      <c r="H358" s="4"/>
      <c r="I358" s="3"/>
    </row>
    <row r="359" ht="16.5" customHeight="1">
      <c r="B359" s="1"/>
      <c r="D359" s="2"/>
      <c r="E359" s="33"/>
      <c r="G359" s="4"/>
      <c r="H359" s="4"/>
      <c r="I359" s="3"/>
    </row>
    <row r="360" ht="16.5" customHeight="1">
      <c r="B360" s="1"/>
      <c r="D360" s="2"/>
      <c r="E360" s="33"/>
      <c r="G360" s="4"/>
      <c r="H360" s="4"/>
      <c r="I360" s="3"/>
    </row>
    <row r="361" ht="16.5" customHeight="1">
      <c r="B361" s="1"/>
      <c r="D361" s="2"/>
      <c r="E361" s="33"/>
      <c r="G361" s="4"/>
      <c r="H361" s="4"/>
      <c r="I361" s="3"/>
    </row>
    <row r="362" ht="16.5" customHeight="1">
      <c r="B362" s="1"/>
      <c r="D362" s="2"/>
      <c r="E362" s="33"/>
      <c r="G362" s="4"/>
      <c r="H362" s="4"/>
      <c r="I362" s="3"/>
    </row>
    <row r="363" ht="16.5" customHeight="1">
      <c r="B363" s="1"/>
      <c r="D363" s="2"/>
      <c r="E363" s="33"/>
      <c r="G363" s="4"/>
      <c r="H363" s="4"/>
      <c r="I363" s="3"/>
    </row>
    <row r="364" ht="16.5" customHeight="1">
      <c r="B364" s="1"/>
      <c r="D364" s="2"/>
      <c r="E364" s="33"/>
      <c r="G364" s="4"/>
      <c r="H364" s="4"/>
      <c r="I364" s="3"/>
    </row>
    <row r="365" ht="16.5" customHeight="1">
      <c r="B365" s="1"/>
      <c r="D365" s="2"/>
      <c r="E365" s="33"/>
      <c r="G365" s="4"/>
      <c r="H365" s="4"/>
      <c r="I365" s="3"/>
    </row>
    <row r="366" ht="16.5" customHeight="1">
      <c r="B366" s="1"/>
      <c r="D366" s="2"/>
      <c r="E366" s="33"/>
      <c r="G366" s="4"/>
      <c r="H366" s="4"/>
      <c r="I366" s="3"/>
    </row>
    <row r="367" ht="16.5" customHeight="1">
      <c r="B367" s="1"/>
      <c r="D367" s="2"/>
      <c r="E367" s="33"/>
      <c r="G367" s="4"/>
      <c r="H367" s="4"/>
      <c r="I367" s="3"/>
    </row>
    <row r="368" ht="16.5" customHeight="1">
      <c r="B368" s="1"/>
      <c r="D368" s="2"/>
      <c r="E368" s="33"/>
      <c r="G368" s="4"/>
      <c r="H368" s="4"/>
      <c r="I368" s="3"/>
    </row>
    <row r="369" ht="16.5" customHeight="1">
      <c r="B369" s="1"/>
      <c r="D369" s="2"/>
      <c r="E369" s="33"/>
      <c r="G369" s="4"/>
      <c r="H369" s="4"/>
      <c r="I369" s="3"/>
    </row>
    <row r="370" ht="16.5" customHeight="1">
      <c r="B370" s="1"/>
      <c r="D370" s="2"/>
      <c r="E370" s="33"/>
      <c r="G370" s="4"/>
      <c r="H370" s="4"/>
      <c r="I370" s="3"/>
    </row>
    <row r="371" ht="16.5" customHeight="1">
      <c r="B371" s="1"/>
      <c r="D371" s="2"/>
      <c r="E371" s="33"/>
      <c r="G371" s="4"/>
      <c r="H371" s="4"/>
      <c r="I371" s="3"/>
    </row>
    <row r="372" ht="16.5" customHeight="1">
      <c r="B372" s="1"/>
      <c r="D372" s="2"/>
      <c r="E372" s="33"/>
      <c r="G372" s="4"/>
      <c r="H372" s="4"/>
      <c r="I372" s="3"/>
    </row>
    <row r="373" ht="16.5" customHeight="1">
      <c r="B373" s="1"/>
      <c r="D373" s="2"/>
      <c r="E373" s="33"/>
      <c r="G373" s="4"/>
      <c r="H373" s="4"/>
      <c r="I373" s="3"/>
    </row>
    <row r="374" ht="16.5" customHeight="1">
      <c r="B374" s="1"/>
      <c r="D374" s="2"/>
      <c r="E374" s="33"/>
      <c r="G374" s="4"/>
      <c r="H374" s="4"/>
      <c r="I374" s="3"/>
    </row>
    <row r="375" ht="16.5" customHeight="1">
      <c r="B375" s="1"/>
      <c r="D375" s="2"/>
      <c r="E375" s="33"/>
      <c r="G375" s="4"/>
      <c r="H375" s="4"/>
      <c r="I375" s="3"/>
    </row>
    <row r="376" ht="16.5" customHeight="1">
      <c r="B376" s="1"/>
      <c r="D376" s="2"/>
      <c r="E376" s="33"/>
      <c r="G376" s="4"/>
      <c r="H376" s="4"/>
      <c r="I376" s="3"/>
    </row>
    <row r="377" ht="16.5" customHeight="1">
      <c r="B377" s="1"/>
      <c r="D377" s="2"/>
      <c r="E377" s="33"/>
      <c r="G377" s="4"/>
      <c r="H377" s="4"/>
      <c r="I377" s="3"/>
    </row>
    <row r="378" ht="16.5" customHeight="1">
      <c r="B378" s="1"/>
      <c r="D378" s="2"/>
      <c r="E378" s="33"/>
      <c r="G378" s="4"/>
      <c r="H378" s="4"/>
      <c r="I378" s="3"/>
    </row>
    <row r="379" ht="16.5" customHeight="1">
      <c r="B379" s="1"/>
      <c r="D379" s="2"/>
      <c r="E379" s="33"/>
      <c r="G379" s="4"/>
      <c r="H379" s="4"/>
      <c r="I379" s="3"/>
    </row>
    <row r="380" ht="16.5" customHeight="1">
      <c r="B380" s="1"/>
      <c r="D380" s="2"/>
      <c r="E380" s="33"/>
      <c r="G380" s="4"/>
      <c r="H380" s="4"/>
      <c r="I380" s="3"/>
    </row>
    <row r="381" ht="16.5" customHeight="1">
      <c r="B381" s="1"/>
      <c r="D381" s="2"/>
      <c r="E381" s="33"/>
      <c r="G381" s="4"/>
      <c r="H381" s="4"/>
      <c r="I381" s="3"/>
    </row>
    <row r="382" ht="16.5" customHeight="1">
      <c r="B382" s="1"/>
      <c r="D382" s="2"/>
      <c r="E382" s="33"/>
      <c r="G382" s="4"/>
      <c r="H382" s="4"/>
      <c r="I382" s="3"/>
    </row>
    <row r="383" ht="16.5" customHeight="1">
      <c r="B383" s="1"/>
      <c r="D383" s="2"/>
      <c r="E383" s="33"/>
      <c r="G383" s="4"/>
      <c r="H383" s="4"/>
      <c r="I383" s="3"/>
    </row>
    <row r="384" ht="16.5" customHeight="1">
      <c r="B384" s="1"/>
      <c r="D384" s="2"/>
      <c r="E384" s="33"/>
      <c r="G384" s="4"/>
      <c r="H384" s="4"/>
      <c r="I384" s="3"/>
    </row>
    <row r="385" ht="16.5" customHeight="1">
      <c r="B385" s="1"/>
      <c r="D385" s="2"/>
      <c r="E385" s="33"/>
      <c r="G385" s="4"/>
      <c r="H385" s="4"/>
      <c r="I385" s="3"/>
    </row>
    <row r="386" ht="16.5" customHeight="1">
      <c r="B386" s="1"/>
      <c r="D386" s="2"/>
      <c r="E386" s="33"/>
      <c r="G386" s="4"/>
      <c r="H386" s="4"/>
      <c r="I386" s="3"/>
    </row>
    <row r="387" ht="16.5" customHeight="1">
      <c r="B387" s="1"/>
      <c r="D387" s="2"/>
      <c r="E387" s="33"/>
      <c r="G387" s="4"/>
      <c r="H387" s="4"/>
      <c r="I387" s="3"/>
    </row>
    <row r="388" ht="16.5" customHeight="1">
      <c r="B388" s="1"/>
      <c r="D388" s="2"/>
      <c r="E388" s="33"/>
      <c r="G388" s="4"/>
      <c r="H388" s="4"/>
      <c r="I388" s="3"/>
    </row>
    <row r="389" ht="16.5" customHeight="1">
      <c r="B389" s="1"/>
      <c r="D389" s="2"/>
      <c r="E389" s="33"/>
      <c r="G389" s="4"/>
      <c r="H389" s="4"/>
      <c r="I389" s="3"/>
    </row>
    <row r="390" ht="16.5" customHeight="1">
      <c r="B390" s="1"/>
      <c r="D390" s="2"/>
      <c r="E390" s="33"/>
      <c r="G390" s="4"/>
      <c r="H390" s="4"/>
      <c r="I390" s="3"/>
    </row>
    <row r="391" ht="16.5" customHeight="1">
      <c r="B391" s="1"/>
      <c r="D391" s="2"/>
      <c r="E391" s="33"/>
      <c r="G391" s="4"/>
      <c r="H391" s="4"/>
      <c r="I391" s="3"/>
    </row>
    <row r="392" ht="16.5" customHeight="1">
      <c r="B392" s="1"/>
      <c r="D392" s="2"/>
      <c r="E392" s="33"/>
      <c r="G392" s="4"/>
      <c r="H392" s="4"/>
      <c r="I392" s="3"/>
    </row>
    <row r="393" ht="16.5" customHeight="1">
      <c r="B393" s="1"/>
      <c r="D393" s="2"/>
      <c r="E393" s="33"/>
      <c r="G393" s="4"/>
      <c r="H393" s="4"/>
      <c r="I393" s="3"/>
    </row>
    <row r="394" ht="16.5" customHeight="1">
      <c r="B394" s="1"/>
      <c r="D394" s="2"/>
      <c r="E394" s="33"/>
      <c r="G394" s="4"/>
      <c r="H394" s="4"/>
      <c r="I394" s="3"/>
    </row>
    <row r="395" ht="16.5" customHeight="1">
      <c r="B395" s="1"/>
      <c r="D395" s="2"/>
      <c r="E395" s="33"/>
      <c r="G395" s="4"/>
      <c r="H395" s="4"/>
      <c r="I395" s="3"/>
    </row>
    <row r="396" ht="16.5" customHeight="1">
      <c r="B396" s="1"/>
      <c r="D396" s="2"/>
      <c r="E396" s="33"/>
      <c r="G396" s="4"/>
      <c r="H396" s="4"/>
      <c r="I396" s="3"/>
    </row>
    <row r="397" ht="16.5" customHeight="1">
      <c r="B397" s="1"/>
      <c r="D397" s="2"/>
      <c r="E397" s="33"/>
      <c r="G397" s="4"/>
      <c r="H397" s="4"/>
      <c r="I397" s="3"/>
    </row>
    <row r="398" ht="16.5" customHeight="1">
      <c r="B398" s="1"/>
      <c r="D398" s="2"/>
      <c r="E398" s="33"/>
      <c r="G398" s="4"/>
      <c r="H398" s="4"/>
      <c r="I398" s="3"/>
    </row>
    <row r="399" ht="16.5" customHeight="1">
      <c r="B399" s="1"/>
      <c r="D399" s="2"/>
      <c r="E399" s="33"/>
      <c r="G399" s="4"/>
      <c r="H399" s="4"/>
      <c r="I399" s="3"/>
    </row>
    <row r="400" ht="16.5" customHeight="1">
      <c r="B400" s="1"/>
      <c r="D400" s="2"/>
      <c r="E400" s="33"/>
      <c r="G400" s="4"/>
      <c r="H400" s="4"/>
      <c r="I400" s="3"/>
    </row>
    <row r="401" ht="16.5" customHeight="1">
      <c r="B401" s="1"/>
      <c r="D401" s="2"/>
      <c r="E401" s="33"/>
      <c r="G401" s="4"/>
      <c r="H401" s="4"/>
      <c r="I401" s="3"/>
    </row>
    <row r="402" ht="16.5" customHeight="1">
      <c r="B402" s="1"/>
      <c r="D402" s="2"/>
      <c r="E402" s="33"/>
      <c r="G402" s="4"/>
      <c r="H402" s="4"/>
      <c r="I402" s="3"/>
    </row>
    <row r="403" ht="16.5" customHeight="1">
      <c r="B403" s="1"/>
      <c r="D403" s="2"/>
      <c r="E403" s="33"/>
      <c r="G403" s="4"/>
      <c r="H403" s="4"/>
      <c r="I403" s="3"/>
    </row>
    <row r="404" ht="16.5" customHeight="1">
      <c r="B404" s="1"/>
      <c r="D404" s="2"/>
      <c r="E404" s="33"/>
      <c r="G404" s="4"/>
      <c r="H404" s="4"/>
      <c r="I404" s="3"/>
    </row>
    <row r="405" ht="16.5" customHeight="1">
      <c r="B405" s="1"/>
      <c r="D405" s="2"/>
      <c r="E405" s="33"/>
      <c r="G405" s="4"/>
      <c r="H405" s="4"/>
      <c r="I405" s="3"/>
    </row>
    <row r="406" ht="16.5" customHeight="1">
      <c r="B406" s="1"/>
      <c r="D406" s="2"/>
      <c r="E406" s="33"/>
      <c r="G406" s="4"/>
      <c r="H406" s="4"/>
      <c r="I406" s="3"/>
    </row>
    <row r="407" ht="16.5" customHeight="1">
      <c r="B407" s="1"/>
      <c r="D407" s="2"/>
      <c r="E407" s="33"/>
      <c r="G407" s="4"/>
      <c r="H407" s="4"/>
      <c r="I407" s="3"/>
    </row>
    <row r="408" ht="16.5" customHeight="1">
      <c r="B408" s="1"/>
      <c r="D408" s="2"/>
      <c r="E408" s="33"/>
      <c r="G408" s="4"/>
      <c r="H408" s="4"/>
      <c r="I408" s="3"/>
    </row>
    <row r="409" ht="16.5" customHeight="1">
      <c r="B409" s="1"/>
      <c r="D409" s="2"/>
      <c r="E409" s="33"/>
      <c r="G409" s="4"/>
      <c r="H409" s="4"/>
      <c r="I409" s="3"/>
    </row>
    <row r="410" ht="16.5" customHeight="1">
      <c r="B410" s="1"/>
      <c r="D410" s="2"/>
      <c r="E410" s="33"/>
      <c r="G410" s="4"/>
      <c r="H410" s="4"/>
      <c r="I410" s="3"/>
    </row>
    <row r="411" ht="16.5" customHeight="1">
      <c r="B411" s="1"/>
      <c r="D411" s="2"/>
      <c r="E411" s="33"/>
      <c r="G411" s="4"/>
      <c r="H411" s="4"/>
      <c r="I411" s="3"/>
    </row>
    <row r="412" ht="16.5" customHeight="1">
      <c r="B412" s="1"/>
      <c r="D412" s="2"/>
      <c r="E412" s="33"/>
      <c r="G412" s="4"/>
      <c r="H412" s="4"/>
      <c r="I412" s="3"/>
    </row>
    <row r="413" ht="16.5" customHeight="1">
      <c r="B413" s="1"/>
      <c r="D413" s="2"/>
      <c r="E413" s="33"/>
      <c r="G413" s="4"/>
      <c r="H413" s="4"/>
      <c r="I413" s="3"/>
    </row>
    <row r="414" ht="16.5" customHeight="1">
      <c r="B414" s="1"/>
      <c r="D414" s="2"/>
      <c r="E414" s="33"/>
      <c r="G414" s="4"/>
      <c r="H414" s="4"/>
      <c r="I414" s="3"/>
    </row>
    <row r="415" ht="16.5" customHeight="1">
      <c r="B415" s="1"/>
      <c r="D415" s="2"/>
      <c r="E415" s="33"/>
      <c r="G415" s="4"/>
      <c r="H415" s="4"/>
      <c r="I415" s="3"/>
    </row>
    <row r="416" ht="16.5" customHeight="1">
      <c r="B416" s="1"/>
      <c r="D416" s="2"/>
      <c r="E416" s="33"/>
      <c r="G416" s="4"/>
      <c r="H416" s="4"/>
      <c r="I416" s="3"/>
    </row>
    <row r="417" ht="16.5" customHeight="1">
      <c r="B417" s="1"/>
      <c r="D417" s="2"/>
      <c r="E417" s="33"/>
      <c r="G417" s="4"/>
      <c r="H417" s="4"/>
      <c r="I417" s="3"/>
    </row>
    <row r="418" ht="16.5" customHeight="1">
      <c r="B418" s="1"/>
      <c r="D418" s="2"/>
      <c r="E418" s="33"/>
      <c r="G418" s="4"/>
      <c r="H418" s="4"/>
      <c r="I418" s="3"/>
    </row>
    <row r="419" ht="16.5" customHeight="1">
      <c r="B419" s="1"/>
      <c r="D419" s="2"/>
      <c r="E419" s="33"/>
      <c r="G419" s="4"/>
      <c r="H419" s="4"/>
      <c r="I419" s="3"/>
    </row>
    <row r="420" ht="16.5" customHeight="1">
      <c r="B420" s="1"/>
      <c r="D420" s="2"/>
      <c r="E420" s="33"/>
      <c r="G420" s="4"/>
      <c r="H420" s="4"/>
      <c r="I420" s="3"/>
    </row>
    <row r="421" ht="16.5" customHeight="1">
      <c r="B421" s="1"/>
      <c r="D421" s="2"/>
      <c r="E421" s="33"/>
      <c r="G421" s="4"/>
      <c r="H421" s="4"/>
      <c r="I421" s="3"/>
    </row>
    <row r="422" ht="16.5" customHeight="1">
      <c r="B422" s="1"/>
      <c r="D422" s="2"/>
      <c r="E422" s="33"/>
      <c r="G422" s="4"/>
      <c r="H422" s="4"/>
      <c r="I422" s="3"/>
    </row>
    <row r="423" ht="16.5" customHeight="1">
      <c r="B423" s="1"/>
      <c r="D423" s="2"/>
      <c r="E423" s="33"/>
      <c r="G423" s="4"/>
      <c r="H423" s="4"/>
      <c r="I423" s="3"/>
    </row>
    <row r="424" ht="16.5" customHeight="1">
      <c r="B424" s="1"/>
      <c r="D424" s="2"/>
      <c r="E424" s="33"/>
      <c r="G424" s="4"/>
      <c r="H424" s="4"/>
      <c r="I424" s="3"/>
    </row>
    <row r="425" ht="16.5" customHeight="1">
      <c r="B425" s="1"/>
      <c r="D425" s="2"/>
      <c r="E425" s="33"/>
      <c r="G425" s="4"/>
      <c r="H425" s="4"/>
      <c r="I425" s="3"/>
    </row>
    <row r="426" ht="16.5" customHeight="1">
      <c r="B426" s="1"/>
      <c r="D426" s="2"/>
      <c r="E426" s="33"/>
      <c r="G426" s="4"/>
      <c r="H426" s="4"/>
      <c r="I426" s="3"/>
    </row>
    <row r="427" ht="16.5" customHeight="1">
      <c r="B427" s="1"/>
      <c r="D427" s="2"/>
      <c r="E427" s="33"/>
      <c r="G427" s="4"/>
      <c r="H427" s="4"/>
      <c r="I427" s="3"/>
    </row>
    <row r="428" ht="16.5" customHeight="1">
      <c r="B428" s="1"/>
      <c r="D428" s="2"/>
      <c r="E428" s="33"/>
      <c r="G428" s="4"/>
      <c r="H428" s="4"/>
      <c r="I428" s="3"/>
    </row>
    <row r="429" ht="16.5" customHeight="1">
      <c r="B429" s="1"/>
      <c r="D429" s="2"/>
      <c r="E429" s="33"/>
      <c r="G429" s="4"/>
      <c r="H429" s="4"/>
      <c r="I429" s="3"/>
    </row>
    <row r="430" ht="16.5" customHeight="1">
      <c r="B430" s="1"/>
      <c r="D430" s="2"/>
      <c r="E430" s="33"/>
      <c r="G430" s="4"/>
      <c r="H430" s="4"/>
      <c r="I430" s="3"/>
    </row>
    <row r="431" ht="16.5" customHeight="1">
      <c r="B431" s="1"/>
      <c r="D431" s="2"/>
      <c r="E431" s="33"/>
      <c r="G431" s="4"/>
      <c r="H431" s="4"/>
      <c r="I431" s="3"/>
    </row>
    <row r="432" ht="16.5" customHeight="1">
      <c r="B432" s="1"/>
      <c r="D432" s="2"/>
      <c r="E432" s="33"/>
      <c r="G432" s="4"/>
      <c r="H432" s="4"/>
      <c r="I432" s="3"/>
    </row>
    <row r="433" ht="16.5" customHeight="1">
      <c r="B433" s="1"/>
      <c r="D433" s="2"/>
      <c r="E433" s="33"/>
      <c r="G433" s="4"/>
      <c r="H433" s="4"/>
      <c r="I433" s="3"/>
    </row>
    <row r="434" ht="16.5" customHeight="1">
      <c r="B434" s="1"/>
      <c r="D434" s="2"/>
      <c r="E434" s="33"/>
      <c r="G434" s="4"/>
      <c r="H434" s="4"/>
      <c r="I434" s="3"/>
    </row>
    <row r="435" ht="16.5" customHeight="1">
      <c r="B435" s="1"/>
      <c r="D435" s="2"/>
      <c r="E435" s="33"/>
      <c r="G435" s="4"/>
      <c r="H435" s="4"/>
      <c r="I435" s="3"/>
    </row>
    <row r="436" ht="16.5" customHeight="1">
      <c r="B436" s="1"/>
      <c r="D436" s="2"/>
      <c r="E436" s="33"/>
      <c r="G436" s="4"/>
      <c r="H436" s="4"/>
      <c r="I436" s="3"/>
    </row>
    <row r="437" ht="16.5" customHeight="1">
      <c r="B437" s="1"/>
      <c r="D437" s="2"/>
      <c r="E437" s="33"/>
      <c r="G437" s="4"/>
      <c r="H437" s="4"/>
      <c r="I437" s="3"/>
    </row>
    <row r="438" ht="16.5" customHeight="1">
      <c r="B438" s="1"/>
      <c r="D438" s="2"/>
      <c r="E438" s="33"/>
      <c r="G438" s="4"/>
      <c r="H438" s="4"/>
      <c r="I438" s="3"/>
    </row>
    <row r="439" ht="16.5" customHeight="1">
      <c r="B439" s="1"/>
      <c r="D439" s="2"/>
      <c r="E439" s="33"/>
      <c r="G439" s="4"/>
      <c r="H439" s="4"/>
      <c r="I439" s="3"/>
    </row>
    <row r="440" ht="16.5" customHeight="1">
      <c r="B440" s="1"/>
      <c r="D440" s="2"/>
      <c r="E440" s="33"/>
      <c r="G440" s="4"/>
      <c r="H440" s="4"/>
      <c r="I440" s="3"/>
    </row>
    <row r="441" ht="16.5" customHeight="1">
      <c r="B441" s="1"/>
      <c r="D441" s="2"/>
      <c r="E441" s="33"/>
      <c r="G441" s="4"/>
      <c r="H441" s="4"/>
      <c r="I441" s="3"/>
    </row>
    <row r="442" ht="16.5" customHeight="1">
      <c r="B442" s="1"/>
      <c r="D442" s="2"/>
      <c r="E442" s="33"/>
      <c r="G442" s="4"/>
      <c r="H442" s="4"/>
      <c r="I442" s="3"/>
    </row>
    <row r="443" ht="16.5" customHeight="1">
      <c r="B443" s="1"/>
      <c r="D443" s="2"/>
      <c r="E443" s="33"/>
      <c r="G443" s="4"/>
      <c r="H443" s="4"/>
      <c r="I443" s="3"/>
    </row>
    <row r="444" ht="16.5" customHeight="1">
      <c r="B444" s="1"/>
      <c r="D444" s="2"/>
      <c r="E444" s="33"/>
      <c r="G444" s="4"/>
      <c r="H444" s="4"/>
      <c r="I444" s="3"/>
    </row>
    <row r="445" ht="16.5" customHeight="1">
      <c r="B445" s="1"/>
      <c r="D445" s="2"/>
      <c r="E445" s="33"/>
      <c r="G445" s="4"/>
      <c r="H445" s="4"/>
      <c r="I445" s="3"/>
    </row>
    <row r="446" ht="16.5" customHeight="1">
      <c r="B446" s="1"/>
      <c r="D446" s="2"/>
      <c r="E446" s="33"/>
      <c r="G446" s="4"/>
      <c r="H446" s="4"/>
      <c r="I446" s="3"/>
    </row>
    <row r="447" ht="16.5" customHeight="1">
      <c r="B447" s="1"/>
      <c r="D447" s="2"/>
      <c r="E447" s="33"/>
      <c r="G447" s="4"/>
      <c r="H447" s="4"/>
      <c r="I447" s="3"/>
    </row>
    <row r="448" ht="16.5" customHeight="1">
      <c r="B448" s="1"/>
      <c r="D448" s="2"/>
      <c r="E448" s="33"/>
      <c r="G448" s="4"/>
      <c r="H448" s="4"/>
      <c r="I448" s="3"/>
    </row>
    <row r="449" ht="16.5" customHeight="1">
      <c r="B449" s="1"/>
      <c r="D449" s="2"/>
      <c r="E449" s="33"/>
      <c r="G449" s="4"/>
      <c r="H449" s="4"/>
      <c r="I449" s="3"/>
    </row>
    <row r="450" ht="16.5" customHeight="1">
      <c r="B450" s="1"/>
      <c r="D450" s="2"/>
      <c r="E450" s="33"/>
      <c r="G450" s="4"/>
      <c r="H450" s="4"/>
      <c r="I450" s="3"/>
    </row>
    <row r="451" ht="16.5" customHeight="1">
      <c r="B451" s="1"/>
      <c r="D451" s="2"/>
      <c r="E451" s="33"/>
      <c r="G451" s="4"/>
      <c r="H451" s="4"/>
      <c r="I451" s="3"/>
    </row>
    <row r="452" ht="16.5" customHeight="1">
      <c r="B452" s="1"/>
      <c r="D452" s="2"/>
      <c r="E452" s="33"/>
      <c r="G452" s="4"/>
      <c r="H452" s="4"/>
      <c r="I452" s="3"/>
    </row>
    <row r="453" ht="16.5" customHeight="1">
      <c r="B453" s="1"/>
      <c r="D453" s="2"/>
      <c r="E453" s="33"/>
      <c r="G453" s="4"/>
      <c r="H453" s="4"/>
      <c r="I453" s="3"/>
    </row>
    <row r="454" ht="16.5" customHeight="1">
      <c r="B454" s="1"/>
      <c r="D454" s="2"/>
      <c r="E454" s="33"/>
      <c r="G454" s="4"/>
      <c r="H454" s="4"/>
      <c r="I454" s="3"/>
    </row>
    <row r="455" ht="16.5" customHeight="1">
      <c r="B455" s="1"/>
      <c r="D455" s="2"/>
      <c r="E455" s="33"/>
      <c r="G455" s="4"/>
      <c r="H455" s="4"/>
      <c r="I455" s="3"/>
    </row>
    <row r="456" ht="16.5" customHeight="1">
      <c r="B456" s="1"/>
      <c r="D456" s="2"/>
      <c r="E456" s="33"/>
      <c r="G456" s="4"/>
      <c r="H456" s="4"/>
      <c r="I456" s="3"/>
    </row>
    <row r="457" ht="16.5" customHeight="1">
      <c r="B457" s="1"/>
      <c r="D457" s="2"/>
      <c r="E457" s="33"/>
      <c r="G457" s="4"/>
      <c r="H457" s="4"/>
      <c r="I457" s="3"/>
    </row>
    <row r="458" ht="16.5" customHeight="1">
      <c r="B458" s="1"/>
      <c r="D458" s="2"/>
      <c r="E458" s="33"/>
      <c r="G458" s="4"/>
      <c r="H458" s="4"/>
      <c r="I458" s="3"/>
    </row>
    <row r="459" ht="16.5" customHeight="1">
      <c r="B459" s="1"/>
      <c r="D459" s="2"/>
      <c r="E459" s="33"/>
      <c r="G459" s="4"/>
      <c r="H459" s="4"/>
      <c r="I459" s="3"/>
    </row>
    <row r="460" ht="16.5" customHeight="1">
      <c r="B460" s="1"/>
      <c r="D460" s="2"/>
      <c r="E460" s="33"/>
      <c r="G460" s="4"/>
      <c r="H460" s="4"/>
      <c r="I460" s="3"/>
    </row>
    <row r="461" ht="16.5" customHeight="1">
      <c r="B461" s="1"/>
      <c r="D461" s="2"/>
      <c r="E461" s="33"/>
      <c r="G461" s="4"/>
      <c r="H461" s="4"/>
      <c r="I461" s="3"/>
    </row>
    <row r="462" ht="16.5" customHeight="1">
      <c r="B462" s="1"/>
      <c r="D462" s="2"/>
      <c r="E462" s="33"/>
      <c r="G462" s="4"/>
      <c r="H462" s="4"/>
      <c r="I462" s="3"/>
    </row>
    <row r="463" ht="16.5" customHeight="1">
      <c r="B463" s="1"/>
      <c r="D463" s="2"/>
      <c r="E463" s="33"/>
      <c r="G463" s="4"/>
      <c r="H463" s="4"/>
      <c r="I463" s="3"/>
    </row>
    <row r="464" ht="16.5" customHeight="1">
      <c r="B464" s="1"/>
      <c r="D464" s="2"/>
      <c r="E464" s="33"/>
      <c r="G464" s="4"/>
      <c r="H464" s="4"/>
      <c r="I464" s="3"/>
    </row>
    <row r="465" ht="16.5" customHeight="1">
      <c r="B465" s="1"/>
      <c r="D465" s="2"/>
      <c r="E465" s="33"/>
      <c r="G465" s="4"/>
      <c r="H465" s="4"/>
      <c r="I465" s="3"/>
    </row>
    <row r="466" ht="16.5" customHeight="1">
      <c r="B466" s="1"/>
      <c r="D466" s="2"/>
      <c r="E466" s="33"/>
      <c r="G466" s="4"/>
      <c r="H466" s="4"/>
      <c r="I466" s="3"/>
    </row>
    <row r="467" ht="16.5" customHeight="1">
      <c r="B467" s="1"/>
      <c r="D467" s="2"/>
      <c r="E467" s="33"/>
      <c r="G467" s="4"/>
      <c r="H467" s="4"/>
      <c r="I467" s="3"/>
    </row>
    <row r="468" ht="16.5" customHeight="1">
      <c r="B468" s="1"/>
      <c r="D468" s="2"/>
      <c r="E468" s="33"/>
      <c r="G468" s="4"/>
      <c r="H468" s="4"/>
      <c r="I468" s="3"/>
    </row>
    <row r="469" ht="16.5" customHeight="1">
      <c r="B469" s="1"/>
      <c r="D469" s="2"/>
      <c r="E469" s="33"/>
      <c r="G469" s="4"/>
      <c r="H469" s="4"/>
      <c r="I469" s="3"/>
    </row>
    <row r="470" ht="16.5" customHeight="1">
      <c r="B470" s="1"/>
      <c r="D470" s="2"/>
      <c r="E470" s="33"/>
      <c r="G470" s="4"/>
      <c r="H470" s="4"/>
      <c r="I470" s="3"/>
    </row>
    <row r="471" ht="16.5" customHeight="1">
      <c r="B471" s="1"/>
      <c r="D471" s="2"/>
      <c r="E471" s="33"/>
      <c r="G471" s="4"/>
      <c r="H471" s="4"/>
      <c r="I471" s="3"/>
    </row>
    <row r="472" ht="16.5" customHeight="1">
      <c r="B472" s="1"/>
      <c r="D472" s="2"/>
      <c r="E472" s="33"/>
      <c r="G472" s="4"/>
      <c r="H472" s="4"/>
      <c r="I472" s="3"/>
    </row>
    <row r="473" ht="16.5" customHeight="1">
      <c r="B473" s="1"/>
      <c r="D473" s="2"/>
      <c r="E473" s="33"/>
      <c r="G473" s="4"/>
      <c r="H473" s="4"/>
      <c r="I473" s="3"/>
    </row>
    <row r="474" ht="16.5" customHeight="1">
      <c r="B474" s="1"/>
      <c r="D474" s="2"/>
      <c r="E474" s="33"/>
      <c r="G474" s="4"/>
      <c r="H474" s="4"/>
      <c r="I474" s="3"/>
    </row>
    <row r="475" ht="16.5" customHeight="1">
      <c r="B475" s="1"/>
      <c r="D475" s="2"/>
      <c r="E475" s="33"/>
      <c r="G475" s="4"/>
      <c r="H475" s="4"/>
      <c r="I475" s="3"/>
    </row>
    <row r="476" ht="16.5" customHeight="1">
      <c r="B476" s="1"/>
      <c r="D476" s="2"/>
      <c r="E476" s="33"/>
      <c r="G476" s="4"/>
      <c r="H476" s="4"/>
      <c r="I476" s="3"/>
    </row>
    <row r="477" ht="16.5" customHeight="1">
      <c r="B477" s="1"/>
      <c r="D477" s="2"/>
      <c r="E477" s="33"/>
      <c r="G477" s="4"/>
      <c r="H477" s="4"/>
      <c r="I477" s="3"/>
    </row>
    <row r="478" ht="16.5" customHeight="1">
      <c r="B478" s="1"/>
      <c r="D478" s="2"/>
      <c r="E478" s="33"/>
      <c r="G478" s="4"/>
      <c r="H478" s="4"/>
      <c r="I478" s="3"/>
    </row>
    <row r="479" ht="16.5" customHeight="1">
      <c r="B479" s="1"/>
      <c r="D479" s="2"/>
      <c r="E479" s="33"/>
      <c r="G479" s="4"/>
      <c r="H479" s="4"/>
      <c r="I479" s="3"/>
    </row>
    <row r="480" ht="16.5" customHeight="1">
      <c r="B480" s="1"/>
      <c r="D480" s="2"/>
      <c r="E480" s="33"/>
      <c r="G480" s="4"/>
      <c r="H480" s="4"/>
      <c r="I480" s="3"/>
    </row>
    <row r="481" ht="16.5" customHeight="1">
      <c r="B481" s="1"/>
      <c r="D481" s="2"/>
      <c r="E481" s="33"/>
      <c r="G481" s="4"/>
      <c r="H481" s="4"/>
      <c r="I481" s="3"/>
    </row>
    <row r="482" ht="16.5" customHeight="1">
      <c r="B482" s="1"/>
      <c r="D482" s="2"/>
      <c r="E482" s="33"/>
      <c r="G482" s="4"/>
      <c r="H482" s="4"/>
      <c r="I482" s="3"/>
    </row>
    <row r="483" ht="16.5" customHeight="1">
      <c r="B483" s="1"/>
      <c r="D483" s="2"/>
      <c r="E483" s="33"/>
      <c r="G483" s="4"/>
      <c r="H483" s="4"/>
      <c r="I483" s="3"/>
    </row>
    <row r="484" ht="16.5" customHeight="1">
      <c r="B484" s="1"/>
      <c r="D484" s="2"/>
      <c r="E484" s="33"/>
      <c r="G484" s="4"/>
      <c r="H484" s="4"/>
      <c r="I484" s="3"/>
    </row>
    <row r="485" ht="16.5" customHeight="1">
      <c r="B485" s="1"/>
      <c r="D485" s="2"/>
      <c r="E485" s="33"/>
      <c r="G485" s="4"/>
      <c r="H485" s="4"/>
      <c r="I485" s="3"/>
    </row>
    <row r="486" ht="16.5" customHeight="1">
      <c r="B486" s="1"/>
      <c r="D486" s="2"/>
      <c r="E486" s="33"/>
      <c r="G486" s="4"/>
      <c r="H486" s="4"/>
      <c r="I486" s="3"/>
    </row>
    <row r="487" ht="16.5" customHeight="1">
      <c r="B487" s="1"/>
      <c r="D487" s="2"/>
      <c r="E487" s="33"/>
      <c r="G487" s="4"/>
      <c r="H487" s="4"/>
      <c r="I487" s="3"/>
    </row>
    <row r="488" ht="16.5" customHeight="1">
      <c r="B488" s="1"/>
      <c r="D488" s="2"/>
      <c r="E488" s="33"/>
      <c r="G488" s="4"/>
      <c r="H488" s="4"/>
      <c r="I488" s="3"/>
    </row>
    <row r="489" ht="16.5" customHeight="1">
      <c r="B489" s="1"/>
      <c r="D489" s="2"/>
      <c r="E489" s="33"/>
      <c r="G489" s="4"/>
      <c r="H489" s="4"/>
      <c r="I489" s="3"/>
    </row>
    <row r="490" ht="16.5" customHeight="1">
      <c r="B490" s="1"/>
      <c r="D490" s="2"/>
      <c r="E490" s="33"/>
      <c r="G490" s="4"/>
      <c r="H490" s="4"/>
      <c r="I490" s="3"/>
    </row>
    <row r="491" ht="16.5" customHeight="1">
      <c r="B491" s="1"/>
      <c r="D491" s="2"/>
      <c r="E491" s="33"/>
      <c r="G491" s="4"/>
      <c r="H491" s="4"/>
      <c r="I491" s="3"/>
    </row>
    <row r="492" ht="16.5" customHeight="1">
      <c r="B492" s="1"/>
      <c r="D492" s="2"/>
      <c r="E492" s="33"/>
      <c r="G492" s="4"/>
      <c r="H492" s="4"/>
      <c r="I492" s="3"/>
    </row>
    <row r="493" ht="16.5" customHeight="1">
      <c r="B493" s="1"/>
      <c r="D493" s="2"/>
      <c r="E493" s="33"/>
      <c r="G493" s="4"/>
      <c r="H493" s="4"/>
      <c r="I493" s="3"/>
    </row>
    <row r="494" ht="16.5" customHeight="1">
      <c r="B494" s="1"/>
      <c r="D494" s="2"/>
      <c r="E494" s="33"/>
      <c r="G494" s="4"/>
      <c r="H494" s="4"/>
      <c r="I494" s="3"/>
    </row>
    <row r="495" ht="16.5" customHeight="1">
      <c r="B495" s="1"/>
      <c r="D495" s="2"/>
      <c r="E495" s="33"/>
      <c r="G495" s="4"/>
      <c r="H495" s="4"/>
      <c r="I495" s="3"/>
    </row>
    <row r="496" ht="16.5" customHeight="1">
      <c r="B496" s="1"/>
      <c r="D496" s="2"/>
      <c r="E496" s="33"/>
      <c r="G496" s="4"/>
      <c r="H496" s="4"/>
      <c r="I496" s="3"/>
    </row>
    <row r="497" ht="16.5" customHeight="1">
      <c r="B497" s="1"/>
      <c r="D497" s="2"/>
      <c r="E497" s="33"/>
      <c r="G497" s="4"/>
      <c r="H497" s="4"/>
      <c r="I497" s="3"/>
    </row>
    <row r="498" ht="16.5" customHeight="1">
      <c r="B498" s="1"/>
      <c r="D498" s="2"/>
      <c r="E498" s="33"/>
      <c r="G498" s="4"/>
      <c r="H498" s="4"/>
      <c r="I498" s="3"/>
    </row>
    <row r="499" ht="16.5" customHeight="1">
      <c r="B499" s="1"/>
      <c r="D499" s="2"/>
      <c r="E499" s="33"/>
      <c r="G499" s="4"/>
      <c r="H499" s="4"/>
      <c r="I499" s="3"/>
    </row>
    <row r="500" ht="16.5" customHeight="1">
      <c r="B500" s="1"/>
      <c r="D500" s="2"/>
      <c r="E500" s="33"/>
      <c r="G500" s="4"/>
      <c r="H500" s="4"/>
      <c r="I500" s="3"/>
    </row>
    <row r="501" ht="16.5" customHeight="1">
      <c r="B501" s="1"/>
      <c r="D501" s="2"/>
      <c r="E501" s="33"/>
      <c r="G501" s="4"/>
      <c r="H501" s="4"/>
      <c r="I501" s="3"/>
    </row>
    <row r="502" ht="16.5" customHeight="1">
      <c r="B502" s="1"/>
      <c r="D502" s="2"/>
      <c r="E502" s="33"/>
      <c r="G502" s="4"/>
      <c r="H502" s="4"/>
      <c r="I502" s="3"/>
    </row>
    <row r="503" ht="16.5" customHeight="1">
      <c r="B503" s="1"/>
      <c r="D503" s="2"/>
      <c r="E503" s="33"/>
      <c r="G503" s="4"/>
      <c r="H503" s="4"/>
      <c r="I503" s="3"/>
    </row>
    <row r="504" ht="16.5" customHeight="1">
      <c r="B504" s="1"/>
      <c r="D504" s="2"/>
      <c r="E504" s="33"/>
      <c r="G504" s="4"/>
      <c r="H504" s="4"/>
      <c r="I504" s="3"/>
    </row>
    <row r="505" ht="16.5" customHeight="1">
      <c r="B505" s="1"/>
      <c r="D505" s="2"/>
      <c r="E505" s="33"/>
      <c r="G505" s="4"/>
      <c r="H505" s="4"/>
      <c r="I505" s="3"/>
    </row>
    <row r="506" ht="16.5" customHeight="1">
      <c r="B506" s="1"/>
      <c r="D506" s="2"/>
      <c r="E506" s="33"/>
      <c r="G506" s="4"/>
      <c r="H506" s="4"/>
      <c r="I506" s="3"/>
    </row>
    <row r="507" ht="16.5" customHeight="1">
      <c r="B507" s="1"/>
      <c r="D507" s="2"/>
      <c r="E507" s="33"/>
      <c r="G507" s="4"/>
      <c r="H507" s="4"/>
      <c r="I507" s="3"/>
    </row>
    <row r="508" ht="16.5" customHeight="1">
      <c r="B508" s="1"/>
      <c r="D508" s="2"/>
      <c r="E508" s="33"/>
      <c r="G508" s="4"/>
      <c r="H508" s="4"/>
      <c r="I508" s="3"/>
    </row>
    <row r="509" ht="16.5" customHeight="1">
      <c r="B509" s="1"/>
      <c r="D509" s="2"/>
      <c r="E509" s="33"/>
      <c r="G509" s="4"/>
      <c r="H509" s="4"/>
      <c r="I509" s="3"/>
    </row>
    <row r="510" ht="16.5" customHeight="1">
      <c r="B510" s="1"/>
      <c r="D510" s="2"/>
      <c r="E510" s="33"/>
      <c r="G510" s="4"/>
      <c r="H510" s="4"/>
      <c r="I510" s="3"/>
    </row>
    <row r="511" ht="16.5" customHeight="1">
      <c r="B511" s="1"/>
      <c r="D511" s="2"/>
      <c r="E511" s="33"/>
      <c r="G511" s="4"/>
      <c r="H511" s="4"/>
      <c r="I511" s="3"/>
    </row>
    <row r="512" ht="16.5" customHeight="1">
      <c r="B512" s="1"/>
      <c r="D512" s="2"/>
      <c r="E512" s="33"/>
      <c r="G512" s="4"/>
      <c r="H512" s="4"/>
      <c r="I512" s="3"/>
    </row>
    <row r="513" ht="16.5" customHeight="1">
      <c r="B513" s="1"/>
      <c r="D513" s="2"/>
      <c r="E513" s="33"/>
      <c r="G513" s="4"/>
      <c r="H513" s="4"/>
      <c r="I513" s="3"/>
    </row>
    <row r="514" ht="16.5" customHeight="1">
      <c r="B514" s="1"/>
      <c r="D514" s="2"/>
      <c r="E514" s="33"/>
      <c r="G514" s="4"/>
      <c r="H514" s="4"/>
      <c r="I514" s="3"/>
    </row>
    <row r="515" ht="16.5" customHeight="1">
      <c r="B515" s="1"/>
      <c r="D515" s="2"/>
      <c r="E515" s="33"/>
      <c r="G515" s="4"/>
      <c r="H515" s="4"/>
      <c r="I515" s="3"/>
    </row>
    <row r="516" ht="16.5" customHeight="1">
      <c r="B516" s="1"/>
      <c r="D516" s="2"/>
      <c r="E516" s="33"/>
      <c r="G516" s="4"/>
      <c r="H516" s="4"/>
      <c r="I516" s="3"/>
    </row>
    <row r="517" ht="16.5" customHeight="1">
      <c r="B517" s="1"/>
      <c r="D517" s="2"/>
      <c r="E517" s="33"/>
      <c r="G517" s="4"/>
      <c r="H517" s="4"/>
      <c r="I517" s="3"/>
    </row>
    <row r="518" ht="16.5" customHeight="1">
      <c r="B518" s="1"/>
      <c r="D518" s="2"/>
      <c r="E518" s="33"/>
      <c r="G518" s="4"/>
      <c r="H518" s="4"/>
      <c r="I518" s="3"/>
    </row>
    <row r="519" ht="16.5" customHeight="1">
      <c r="B519" s="1"/>
      <c r="D519" s="2"/>
      <c r="E519" s="33"/>
      <c r="G519" s="4"/>
      <c r="H519" s="4"/>
      <c r="I519" s="3"/>
    </row>
    <row r="520" ht="16.5" customHeight="1">
      <c r="B520" s="1"/>
      <c r="D520" s="2"/>
      <c r="E520" s="33"/>
      <c r="G520" s="4"/>
      <c r="H520" s="4"/>
      <c r="I520" s="3"/>
    </row>
    <row r="521" ht="16.5" customHeight="1">
      <c r="B521" s="1"/>
      <c r="D521" s="2"/>
      <c r="E521" s="33"/>
      <c r="G521" s="4"/>
      <c r="H521" s="4"/>
      <c r="I521" s="3"/>
    </row>
    <row r="522" ht="16.5" customHeight="1">
      <c r="B522" s="1"/>
      <c r="D522" s="2"/>
      <c r="E522" s="33"/>
      <c r="G522" s="4"/>
      <c r="H522" s="4"/>
      <c r="I522" s="3"/>
    </row>
    <row r="523" ht="16.5" customHeight="1">
      <c r="B523" s="1"/>
      <c r="D523" s="2"/>
      <c r="E523" s="33"/>
      <c r="G523" s="4"/>
      <c r="H523" s="4"/>
      <c r="I523" s="3"/>
    </row>
    <row r="524" ht="16.5" customHeight="1">
      <c r="B524" s="1"/>
      <c r="D524" s="2"/>
      <c r="E524" s="33"/>
      <c r="G524" s="4"/>
      <c r="H524" s="4"/>
      <c r="I524" s="3"/>
    </row>
    <row r="525" ht="16.5" customHeight="1">
      <c r="B525" s="1"/>
      <c r="D525" s="2"/>
      <c r="E525" s="33"/>
      <c r="G525" s="4"/>
      <c r="H525" s="4"/>
      <c r="I525" s="3"/>
    </row>
    <row r="526" ht="16.5" customHeight="1">
      <c r="B526" s="1"/>
      <c r="D526" s="2"/>
      <c r="E526" s="33"/>
      <c r="G526" s="4"/>
      <c r="H526" s="4"/>
      <c r="I526" s="3"/>
    </row>
    <row r="527" ht="16.5" customHeight="1">
      <c r="B527" s="1"/>
      <c r="D527" s="2"/>
      <c r="E527" s="33"/>
      <c r="G527" s="4"/>
      <c r="H527" s="4"/>
      <c r="I527" s="3"/>
    </row>
    <row r="528" ht="16.5" customHeight="1">
      <c r="B528" s="1"/>
      <c r="D528" s="2"/>
      <c r="E528" s="33"/>
      <c r="G528" s="4"/>
      <c r="H528" s="4"/>
      <c r="I528" s="3"/>
    </row>
    <row r="529" ht="16.5" customHeight="1">
      <c r="B529" s="1"/>
      <c r="D529" s="2"/>
      <c r="E529" s="33"/>
      <c r="G529" s="4"/>
      <c r="H529" s="4"/>
      <c r="I529" s="3"/>
    </row>
    <row r="530" ht="16.5" customHeight="1">
      <c r="B530" s="1"/>
      <c r="D530" s="2"/>
      <c r="E530" s="33"/>
      <c r="G530" s="4"/>
      <c r="H530" s="4"/>
      <c r="I530" s="3"/>
    </row>
    <row r="531" ht="16.5" customHeight="1">
      <c r="B531" s="1"/>
      <c r="D531" s="2"/>
      <c r="E531" s="33"/>
      <c r="G531" s="4"/>
      <c r="H531" s="4"/>
      <c r="I531" s="3"/>
    </row>
    <row r="532" ht="16.5" customHeight="1">
      <c r="B532" s="1"/>
      <c r="D532" s="2"/>
      <c r="E532" s="33"/>
      <c r="G532" s="4"/>
      <c r="H532" s="4"/>
      <c r="I532" s="3"/>
    </row>
    <row r="533" ht="16.5" customHeight="1">
      <c r="B533" s="1"/>
      <c r="D533" s="2"/>
      <c r="E533" s="33"/>
      <c r="G533" s="4"/>
      <c r="H533" s="4"/>
      <c r="I533" s="3"/>
    </row>
    <row r="534" ht="16.5" customHeight="1">
      <c r="B534" s="1"/>
      <c r="D534" s="2"/>
      <c r="E534" s="33"/>
      <c r="G534" s="4"/>
      <c r="H534" s="4"/>
      <c r="I534" s="3"/>
    </row>
    <row r="535" ht="16.5" customHeight="1">
      <c r="B535" s="1"/>
      <c r="D535" s="2"/>
      <c r="E535" s="33"/>
      <c r="G535" s="4"/>
      <c r="H535" s="4"/>
      <c r="I535" s="3"/>
    </row>
    <row r="536" ht="16.5" customHeight="1">
      <c r="B536" s="1"/>
      <c r="D536" s="2"/>
      <c r="E536" s="33"/>
      <c r="G536" s="4"/>
      <c r="H536" s="4"/>
      <c r="I536" s="3"/>
    </row>
    <row r="537" ht="16.5" customHeight="1">
      <c r="B537" s="1"/>
      <c r="D537" s="2"/>
      <c r="E537" s="33"/>
      <c r="G537" s="4"/>
      <c r="H537" s="4"/>
      <c r="I537" s="3"/>
    </row>
    <row r="538" ht="16.5" customHeight="1">
      <c r="B538" s="1"/>
      <c r="D538" s="2"/>
      <c r="E538" s="33"/>
      <c r="G538" s="4"/>
      <c r="H538" s="4"/>
      <c r="I538" s="3"/>
    </row>
    <row r="539" ht="16.5" customHeight="1">
      <c r="B539" s="1"/>
      <c r="D539" s="2"/>
      <c r="E539" s="33"/>
      <c r="G539" s="4"/>
      <c r="H539" s="4"/>
      <c r="I539" s="3"/>
    </row>
    <row r="540" ht="16.5" customHeight="1">
      <c r="B540" s="1"/>
      <c r="D540" s="2"/>
      <c r="E540" s="33"/>
      <c r="G540" s="4"/>
      <c r="H540" s="4"/>
      <c r="I540" s="3"/>
    </row>
    <row r="541" ht="16.5" customHeight="1">
      <c r="B541" s="1"/>
      <c r="D541" s="2"/>
      <c r="E541" s="33"/>
      <c r="G541" s="4"/>
      <c r="H541" s="4"/>
      <c r="I541" s="3"/>
    </row>
    <row r="542" ht="16.5" customHeight="1">
      <c r="B542" s="1"/>
      <c r="D542" s="2"/>
      <c r="E542" s="33"/>
      <c r="G542" s="4"/>
      <c r="H542" s="4"/>
      <c r="I542" s="3"/>
    </row>
    <row r="543" ht="16.5" customHeight="1">
      <c r="B543" s="1"/>
      <c r="D543" s="2"/>
      <c r="E543" s="33"/>
      <c r="G543" s="4"/>
      <c r="H543" s="4"/>
      <c r="I543" s="3"/>
    </row>
    <row r="544" ht="16.5" customHeight="1">
      <c r="B544" s="1"/>
      <c r="D544" s="2"/>
      <c r="E544" s="33"/>
      <c r="G544" s="4"/>
      <c r="H544" s="4"/>
      <c r="I544" s="3"/>
    </row>
    <row r="545" ht="16.5" customHeight="1">
      <c r="B545" s="1"/>
      <c r="D545" s="2"/>
      <c r="E545" s="33"/>
      <c r="G545" s="4"/>
      <c r="H545" s="4"/>
      <c r="I545" s="3"/>
    </row>
    <row r="546" ht="16.5" customHeight="1">
      <c r="B546" s="1"/>
      <c r="D546" s="2"/>
      <c r="E546" s="33"/>
      <c r="G546" s="4"/>
      <c r="H546" s="4"/>
      <c r="I546" s="3"/>
    </row>
    <row r="547" ht="16.5" customHeight="1">
      <c r="B547" s="1"/>
      <c r="D547" s="2"/>
      <c r="E547" s="33"/>
      <c r="G547" s="4"/>
      <c r="H547" s="4"/>
      <c r="I547" s="3"/>
    </row>
    <row r="548" ht="16.5" customHeight="1">
      <c r="B548" s="1"/>
      <c r="D548" s="2"/>
      <c r="E548" s="33"/>
      <c r="G548" s="4"/>
      <c r="H548" s="4"/>
      <c r="I548" s="3"/>
    </row>
    <row r="549" ht="16.5" customHeight="1">
      <c r="B549" s="1"/>
      <c r="D549" s="2"/>
      <c r="E549" s="33"/>
      <c r="G549" s="4"/>
      <c r="H549" s="4"/>
      <c r="I549" s="3"/>
    </row>
    <row r="550" ht="16.5" customHeight="1">
      <c r="B550" s="1"/>
      <c r="D550" s="2"/>
      <c r="E550" s="33"/>
      <c r="G550" s="4"/>
      <c r="H550" s="4"/>
      <c r="I550" s="3"/>
    </row>
    <row r="551" ht="16.5" customHeight="1">
      <c r="B551" s="1"/>
      <c r="D551" s="2"/>
      <c r="E551" s="33"/>
      <c r="G551" s="4"/>
      <c r="H551" s="4"/>
      <c r="I551" s="3"/>
    </row>
    <row r="552" ht="16.5" customHeight="1">
      <c r="B552" s="1"/>
      <c r="D552" s="2"/>
      <c r="E552" s="33"/>
      <c r="G552" s="4"/>
      <c r="H552" s="4"/>
      <c r="I552" s="3"/>
    </row>
    <row r="553" ht="16.5" customHeight="1">
      <c r="B553" s="1"/>
      <c r="D553" s="2"/>
      <c r="E553" s="33"/>
      <c r="G553" s="4"/>
      <c r="H553" s="4"/>
      <c r="I553" s="3"/>
    </row>
    <row r="554" ht="16.5" customHeight="1">
      <c r="B554" s="1"/>
      <c r="D554" s="2"/>
      <c r="E554" s="33"/>
      <c r="G554" s="4"/>
      <c r="H554" s="4"/>
      <c r="I554" s="3"/>
    </row>
    <row r="555" ht="16.5" customHeight="1">
      <c r="B555" s="1"/>
      <c r="D555" s="2"/>
      <c r="E555" s="33"/>
      <c r="G555" s="4"/>
      <c r="H555" s="4"/>
      <c r="I555" s="3"/>
    </row>
    <row r="556" ht="16.5" customHeight="1">
      <c r="B556" s="1"/>
      <c r="D556" s="2"/>
      <c r="E556" s="33"/>
      <c r="G556" s="4"/>
      <c r="H556" s="4"/>
      <c r="I556" s="3"/>
    </row>
    <row r="557" ht="16.5" customHeight="1">
      <c r="B557" s="1"/>
      <c r="D557" s="2"/>
      <c r="E557" s="33"/>
      <c r="G557" s="4"/>
      <c r="H557" s="4"/>
      <c r="I557" s="3"/>
    </row>
    <row r="558" ht="16.5" customHeight="1">
      <c r="B558" s="1"/>
      <c r="D558" s="2"/>
      <c r="E558" s="33"/>
      <c r="G558" s="4"/>
      <c r="H558" s="4"/>
      <c r="I558" s="3"/>
    </row>
    <row r="559" ht="16.5" customHeight="1">
      <c r="B559" s="1"/>
      <c r="D559" s="2"/>
      <c r="E559" s="33"/>
      <c r="G559" s="4"/>
      <c r="H559" s="4"/>
      <c r="I559" s="3"/>
    </row>
    <row r="560" ht="16.5" customHeight="1">
      <c r="B560" s="1"/>
      <c r="D560" s="2"/>
      <c r="E560" s="33"/>
      <c r="G560" s="4"/>
      <c r="H560" s="4"/>
      <c r="I560" s="3"/>
    </row>
    <row r="561" ht="16.5" customHeight="1">
      <c r="B561" s="1"/>
      <c r="D561" s="2"/>
      <c r="E561" s="33"/>
      <c r="G561" s="4"/>
      <c r="H561" s="4"/>
      <c r="I561" s="3"/>
    </row>
    <row r="562" ht="16.5" customHeight="1">
      <c r="B562" s="1"/>
      <c r="D562" s="2"/>
      <c r="E562" s="33"/>
      <c r="G562" s="4"/>
      <c r="H562" s="4"/>
      <c r="I562" s="3"/>
    </row>
    <row r="563" ht="16.5" customHeight="1">
      <c r="B563" s="1"/>
      <c r="D563" s="2"/>
      <c r="E563" s="33"/>
      <c r="G563" s="4"/>
      <c r="H563" s="4"/>
      <c r="I563" s="3"/>
    </row>
    <row r="564" ht="16.5" customHeight="1">
      <c r="B564" s="1"/>
      <c r="D564" s="2"/>
      <c r="E564" s="33"/>
      <c r="G564" s="4"/>
      <c r="H564" s="4"/>
      <c r="I564" s="3"/>
    </row>
    <row r="565" ht="16.5" customHeight="1">
      <c r="B565" s="1"/>
      <c r="D565" s="2"/>
      <c r="E565" s="33"/>
      <c r="G565" s="4"/>
      <c r="H565" s="4"/>
      <c r="I565" s="3"/>
    </row>
    <row r="566" ht="16.5" customHeight="1">
      <c r="B566" s="1"/>
      <c r="D566" s="2"/>
      <c r="E566" s="33"/>
      <c r="G566" s="4"/>
      <c r="H566" s="4"/>
      <c r="I566" s="3"/>
    </row>
    <row r="567" ht="16.5" customHeight="1">
      <c r="B567" s="1"/>
      <c r="D567" s="2"/>
      <c r="E567" s="33"/>
      <c r="G567" s="4"/>
      <c r="H567" s="4"/>
      <c r="I567" s="3"/>
    </row>
    <row r="568" ht="16.5" customHeight="1">
      <c r="B568" s="1"/>
      <c r="D568" s="2"/>
      <c r="E568" s="33"/>
      <c r="G568" s="4"/>
      <c r="H568" s="4"/>
      <c r="I568" s="3"/>
    </row>
    <row r="569" ht="16.5" customHeight="1">
      <c r="B569" s="1"/>
      <c r="D569" s="2"/>
      <c r="E569" s="33"/>
      <c r="G569" s="4"/>
      <c r="H569" s="4"/>
      <c r="I569" s="3"/>
    </row>
    <row r="570" ht="16.5" customHeight="1">
      <c r="B570" s="1"/>
      <c r="D570" s="2"/>
      <c r="E570" s="33"/>
      <c r="G570" s="4"/>
      <c r="H570" s="4"/>
      <c r="I570" s="3"/>
    </row>
    <row r="571" ht="16.5" customHeight="1">
      <c r="B571" s="1"/>
      <c r="D571" s="2"/>
      <c r="E571" s="33"/>
      <c r="G571" s="4"/>
      <c r="H571" s="4"/>
      <c r="I571" s="3"/>
    </row>
    <row r="572" ht="16.5" customHeight="1">
      <c r="B572" s="1"/>
      <c r="D572" s="2"/>
      <c r="E572" s="33"/>
      <c r="G572" s="4"/>
      <c r="H572" s="4"/>
      <c r="I572" s="3"/>
    </row>
    <row r="573" ht="16.5" customHeight="1">
      <c r="B573" s="1"/>
      <c r="D573" s="2"/>
      <c r="E573" s="33"/>
      <c r="G573" s="4"/>
      <c r="H573" s="4"/>
      <c r="I573" s="3"/>
    </row>
    <row r="574" ht="16.5" customHeight="1">
      <c r="B574" s="1"/>
      <c r="D574" s="2"/>
      <c r="E574" s="33"/>
      <c r="G574" s="4"/>
      <c r="H574" s="4"/>
      <c r="I574" s="3"/>
    </row>
    <row r="575" ht="16.5" customHeight="1">
      <c r="B575" s="1"/>
      <c r="D575" s="2"/>
      <c r="E575" s="33"/>
      <c r="G575" s="4"/>
      <c r="H575" s="4"/>
      <c r="I575" s="3"/>
    </row>
    <row r="576" ht="16.5" customHeight="1">
      <c r="B576" s="1"/>
      <c r="D576" s="2"/>
      <c r="E576" s="33"/>
      <c r="G576" s="4"/>
      <c r="H576" s="4"/>
      <c r="I576" s="3"/>
    </row>
    <row r="577" ht="16.5" customHeight="1">
      <c r="B577" s="1"/>
      <c r="D577" s="2"/>
      <c r="E577" s="33"/>
      <c r="G577" s="4"/>
      <c r="H577" s="4"/>
      <c r="I577" s="3"/>
    </row>
    <row r="578" ht="16.5" customHeight="1">
      <c r="B578" s="1"/>
      <c r="D578" s="2"/>
      <c r="E578" s="33"/>
      <c r="G578" s="4"/>
      <c r="H578" s="4"/>
      <c r="I578" s="3"/>
    </row>
    <row r="579" ht="16.5" customHeight="1">
      <c r="B579" s="1"/>
      <c r="D579" s="2"/>
      <c r="E579" s="33"/>
      <c r="G579" s="4"/>
      <c r="H579" s="4"/>
      <c r="I579" s="3"/>
    </row>
    <row r="580" ht="16.5" customHeight="1">
      <c r="B580" s="1"/>
      <c r="D580" s="2"/>
      <c r="E580" s="33"/>
      <c r="G580" s="4"/>
      <c r="H580" s="4"/>
      <c r="I580" s="3"/>
    </row>
    <row r="581" ht="16.5" customHeight="1">
      <c r="B581" s="1"/>
      <c r="D581" s="2"/>
      <c r="E581" s="33"/>
      <c r="G581" s="4"/>
      <c r="H581" s="4"/>
      <c r="I581" s="3"/>
    </row>
    <row r="582" ht="16.5" customHeight="1">
      <c r="B582" s="1"/>
      <c r="D582" s="2"/>
      <c r="E582" s="33"/>
      <c r="G582" s="4"/>
      <c r="H582" s="4"/>
      <c r="I582" s="3"/>
    </row>
    <row r="583" ht="16.5" customHeight="1">
      <c r="B583" s="1"/>
      <c r="D583" s="2"/>
      <c r="E583" s="33"/>
      <c r="G583" s="4"/>
      <c r="H583" s="4"/>
      <c r="I583" s="3"/>
    </row>
    <row r="584" ht="16.5" customHeight="1">
      <c r="B584" s="1"/>
      <c r="D584" s="2"/>
      <c r="E584" s="33"/>
      <c r="G584" s="4"/>
      <c r="H584" s="4"/>
      <c r="I584" s="3"/>
    </row>
    <row r="585" ht="16.5" customHeight="1">
      <c r="B585" s="1"/>
      <c r="D585" s="2"/>
      <c r="E585" s="33"/>
      <c r="G585" s="4"/>
      <c r="H585" s="4"/>
      <c r="I585" s="3"/>
    </row>
    <row r="586" ht="16.5" customHeight="1">
      <c r="B586" s="1"/>
      <c r="D586" s="2"/>
      <c r="E586" s="33"/>
      <c r="G586" s="4"/>
      <c r="H586" s="4"/>
      <c r="I586" s="3"/>
    </row>
    <row r="587" ht="16.5" customHeight="1">
      <c r="B587" s="1"/>
      <c r="D587" s="2"/>
      <c r="E587" s="33"/>
      <c r="G587" s="4"/>
      <c r="H587" s="4"/>
      <c r="I587" s="3"/>
    </row>
    <row r="588" ht="16.5" customHeight="1">
      <c r="B588" s="1"/>
      <c r="D588" s="2"/>
      <c r="E588" s="33"/>
      <c r="G588" s="4"/>
      <c r="H588" s="4"/>
      <c r="I588" s="3"/>
    </row>
    <row r="589" ht="16.5" customHeight="1">
      <c r="B589" s="1"/>
      <c r="D589" s="2"/>
      <c r="E589" s="33"/>
      <c r="G589" s="4"/>
      <c r="H589" s="4"/>
      <c r="I589" s="3"/>
    </row>
    <row r="590" ht="16.5" customHeight="1">
      <c r="B590" s="1"/>
      <c r="D590" s="2"/>
      <c r="E590" s="33"/>
      <c r="G590" s="4"/>
      <c r="H590" s="4"/>
      <c r="I590" s="3"/>
    </row>
    <row r="591" ht="16.5" customHeight="1">
      <c r="B591" s="1"/>
      <c r="D591" s="2"/>
      <c r="E591" s="33"/>
      <c r="G591" s="4"/>
      <c r="H591" s="4"/>
      <c r="I591" s="3"/>
    </row>
    <row r="592" ht="16.5" customHeight="1">
      <c r="B592" s="1"/>
      <c r="D592" s="2"/>
      <c r="E592" s="33"/>
      <c r="G592" s="4"/>
      <c r="H592" s="4"/>
      <c r="I592" s="3"/>
    </row>
    <row r="593" ht="16.5" customHeight="1">
      <c r="B593" s="1"/>
      <c r="D593" s="2"/>
      <c r="E593" s="33"/>
      <c r="G593" s="4"/>
      <c r="H593" s="4"/>
      <c r="I593" s="3"/>
    </row>
    <row r="594" ht="16.5" customHeight="1">
      <c r="B594" s="1"/>
      <c r="D594" s="2"/>
      <c r="E594" s="33"/>
      <c r="G594" s="4"/>
      <c r="H594" s="4"/>
      <c r="I594" s="3"/>
    </row>
    <row r="595" ht="16.5" customHeight="1">
      <c r="B595" s="1"/>
      <c r="D595" s="2"/>
      <c r="E595" s="33"/>
      <c r="G595" s="4"/>
      <c r="H595" s="4"/>
      <c r="I595" s="3"/>
    </row>
    <row r="596" ht="16.5" customHeight="1">
      <c r="B596" s="1"/>
      <c r="D596" s="2"/>
      <c r="E596" s="33"/>
      <c r="G596" s="4"/>
      <c r="H596" s="4"/>
      <c r="I596" s="3"/>
    </row>
    <row r="597" ht="16.5" customHeight="1">
      <c r="B597" s="1"/>
      <c r="D597" s="2"/>
      <c r="E597" s="33"/>
      <c r="G597" s="4"/>
      <c r="H597" s="4"/>
      <c r="I597" s="3"/>
    </row>
    <row r="598" ht="16.5" customHeight="1">
      <c r="B598" s="1"/>
      <c r="D598" s="2"/>
      <c r="E598" s="33"/>
      <c r="G598" s="4"/>
      <c r="H598" s="4"/>
      <c r="I598" s="3"/>
    </row>
    <row r="599" ht="16.5" customHeight="1">
      <c r="B599" s="1"/>
      <c r="D599" s="2"/>
      <c r="E599" s="33"/>
      <c r="G599" s="4"/>
      <c r="H599" s="4"/>
      <c r="I599" s="3"/>
    </row>
    <row r="600" ht="16.5" customHeight="1">
      <c r="B600" s="1"/>
      <c r="D600" s="2"/>
      <c r="E600" s="33"/>
      <c r="G600" s="4"/>
      <c r="H600" s="4"/>
      <c r="I600" s="3"/>
    </row>
    <row r="601" ht="16.5" customHeight="1">
      <c r="B601" s="1"/>
      <c r="D601" s="2"/>
      <c r="E601" s="33"/>
      <c r="G601" s="4"/>
      <c r="H601" s="4"/>
      <c r="I601" s="3"/>
    </row>
    <row r="602" ht="16.5" customHeight="1">
      <c r="B602" s="1"/>
      <c r="D602" s="2"/>
      <c r="E602" s="33"/>
      <c r="G602" s="4"/>
      <c r="H602" s="4"/>
      <c r="I602" s="3"/>
    </row>
    <row r="603" ht="16.5" customHeight="1">
      <c r="B603" s="1"/>
      <c r="D603" s="2"/>
      <c r="E603" s="33"/>
      <c r="G603" s="4"/>
      <c r="H603" s="4"/>
      <c r="I603" s="3"/>
    </row>
    <row r="604" ht="16.5" customHeight="1">
      <c r="B604" s="1"/>
      <c r="D604" s="2"/>
      <c r="E604" s="33"/>
      <c r="G604" s="4"/>
      <c r="H604" s="4"/>
      <c r="I604" s="3"/>
    </row>
    <row r="605" ht="16.5" customHeight="1">
      <c r="B605" s="1"/>
      <c r="D605" s="2"/>
      <c r="E605" s="33"/>
      <c r="G605" s="4"/>
      <c r="H605" s="4"/>
      <c r="I605" s="3"/>
    </row>
    <row r="606" ht="16.5" customHeight="1">
      <c r="B606" s="1"/>
      <c r="D606" s="2"/>
      <c r="E606" s="33"/>
      <c r="G606" s="4"/>
      <c r="H606" s="4"/>
      <c r="I606" s="3"/>
    </row>
    <row r="607" ht="16.5" customHeight="1">
      <c r="B607" s="1"/>
      <c r="D607" s="2"/>
      <c r="E607" s="33"/>
      <c r="G607" s="4"/>
      <c r="H607" s="4"/>
      <c r="I607" s="3"/>
    </row>
    <row r="608" ht="16.5" customHeight="1">
      <c r="B608" s="1"/>
      <c r="D608" s="2"/>
      <c r="E608" s="33"/>
      <c r="G608" s="4"/>
      <c r="H608" s="4"/>
      <c r="I608" s="3"/>
    </row>
    <row r="609" ht="16.5" customHeight="1">
      <c r="B609" s="1"/>
      <c r="D609" s="2"/>
      <c r="E609" s="33"/>
      <c r="G609" s="4"/>
      <c r="H609" s="4"/>
      <c r="I609" s="3"/>
    </row>
    <row r="610" ht="16.5" customHeight="1">
      <c r="B610" s="1"/>
      <c r="D610" s="2"/>
      <c r="E610" s="33"/>
      <c r="G610" s="4"/>
      <c r="H610" s="4"/>
      <c r="I610" s="3"/>
    </row>
    <row r="611" ht="16.5" customHeight="1">
      <c r="B611" s="1"/>
      <c r="D611" s="2"/>
      <c r="E611" s="33"/>
      <c r="G611" s="4"/>
      <c r="H611" s="4"/>
      <c r="I611" s="3"/>
    </row>
    <row r="612" ht="16.5" customHeight="1">
      <c r="B612" s="1"/>
      <c r="D612" s="2"/>
      <c r="E612" s="33"/>
      <c r="G612" s="4"/>
      <c r="H612" s="4"/>
      <c r="I612" s="3"/>
    </row>
    <row r="613" ht="16.5" customHeight="1">
      <c r="B613" s="1"/>
      <c r="D613" s="2"/>
      <c r="E613" s="33"/>
      <c r="G613" s="4"/>
      <c r="H613" s="4"/>
      <c r="I613" s="3"/>
    </row>
    <row r="614" ht="16.5" customHeight="1">
      <c r="B614" s="1"/>
      <c r="D614" s="2"/>
      <c r="E614" s="33"/>
      <c r="G614" s="4"/>
      <c r="H614" s="4"/>
      <c r="I614" s="3"/>
    </row>
    <row r="615" ht="16.5" customHeight="1">
      <c r="B615" s="1"/>
      <c r="D615" s="2"/>
      <c r="E615" s="33"/>
      <c r="G615" s="4"/>
      <c r="H615" s="4"/>
      <c r="I615" s="3"/>
    </row>
    <row r="616" ht="16.5" customHeight="1">
      <c r="B616" s="1"/>
      <c r="D616" s="2"/>
      <c r="E616" s="33"/>
      <c r="G616" s="4"/>
      <c r="H616" s="4"/>
      <c r="I616" s="3"/>
    </row>
    <row r="617" ht="16.5" customHeight="1">
      <c r="B617" s="1"/>
      <c r="D617" s="2"/>
      <c r="E617" s="33"/>
      <c r="G617" s="4"/>
      <c r="H617" s="4"/>
      <c r="I617" s="3"/>
    </row>
    <row r="618" ht="16.5" customHeight="1">
      <c r="B618" s="1"/>
      <c r="D618" s="2"/>
      <c r="E618" s="33"/>
      <c r="G618" s="4"/>
      <c r="H618" s="4"/>
      <c r="I618" s="3"/>
    </row>
    <row r="619" ht="16.5" customHeight="1">
      <c r="B619" s="1"/>
      <c r="D619" s="2"/>
      <c r="E619" s="33"/>
      <c r="G619" s="4"/>
      <c r="H619" s="4"/>
      <c r="I619" s="3"/>
    </row>
    <row r="620" ht="16.5" customHeight="1">
      <c r="B620" s="1"/>
      <c r="D620" s="2"/>
      <c r="E620" s="33"/>
      <c r="G620" s="4"/>
      <c r="H620" s="4"/>
      <c r="I620" s="3"/>
    </row>
    <row r="621" ht="16.5" customHeight="1">
      <c r="B621" s="1"/>
      <c r="D621" s="2"/>
      <c r="E621" s="33"/>
      <c r="G621" s="4"/>
      <c r="H621" s="4"/>
      <c r="I621" s="3"/>
    </row>
    <row r="622" ht="16.5" customHeight="1">
      <c r="B622" s="1"/>
      <c r="D622" s="2"/>
      <c r="E622" s="33"/>
      <c r="G622" s="4"/>
      <c r="H622" s="4"/>
      <c r="I622" s="3"/>
    </row>
    <row r="623" ht="16.5" customHeight="1">
      <c r="B623" s="1"/>
      <c r="D623" s="2"/>
      <c r="E623" s="33"/>
      <c r="G623" s="4"/>
      <c r="H623" s="4"/>
      <c r="I623" s="3"/>
    </row>
    <row r="624" ht="16.5" customHeight="1">
      <c r="B624" s="1"/>
      <c r="D624" s="2"/>
      <c r="E624" s="33"/>
      <c r="G624" s="4"/>
      <c r="H624" s="4"/>
      <c r="I624" s="3"/>
    </row>
    <row r="625" ht="16.5" customHeight="1">
      <c r="B625" s="1"/>
      <c r="D625" s="2"/>
      <c r="E625" s="33"/>
      <c r="G625" s="4"/>
      <c r="H625" s="4"/>
      <c r="I625" s="3"/>
    </row>
    <row r="626" ht="16.5" customHeight="1">
      <c r="B626" s="1"/>
      <c r="D626" s="2"/>
      <c r="E626" s="33"/>
      <c r="G626" s="4"/>
      <c r="H626" s="4"/>
      <c r="I626" s="3"/>
    </row>
    <row r="627" ht="16.5" customHeight="1">
      <c r="B627" s="1"/>
      <c r="D627" s="2"/>
      <c r="E627" s="33"/>
      <c r="G627" s="4"/>
      <c r="H627" s="4"/>
      <c r="I627" s="3"/>
    </row>
    <row r="628" ht="16.5" customHeight="1">
      <c r="B628" s="1"/>
      <c r="D628" s="2"/>
      <c r="E628" s="33"/>
      <c r="G628" s="4"/>
      <c r="H628" s="4"/>
      <c r="I628" s="3"/>
    </row>
    <row r="629" ht="16.5" customHeight="1">
      <c r="B629" s="1"/>
      <c r="D629" s="2"/>
      <c r="E629" s="33"/>
      <c r="G629" s="4"/>
      <c r="H629" s="4"/>
      <c r="I629" s="3"/>
    </row>
    <row r="630" ht="16.5" customHeight="1">
      <c r="B630" s="1"/>
      <c r="D630" s="2"/>
      <c r="E630" s="33"/>
      <c r="G630" s="4"/>
      <c r="H630" s="4"/>
      <c r="I630" s="3"/>
    </row>
    <row r="631" ht="16.5" customHeight="1">
      <c r="B631" s="1"/>
      <c r="D631" s="2"/>
      <c r="E631" s="33"/>
      <c r="G631" s="4"/>
      <c r="H631" s="4"/>
      <c r="I631" s="3"/>
    </row>
    <row r="632" ht="16.5" customHeight="1">
      <c r="B632" s="1"/>
      <c r="D632" s="2"/>
      <c r="E632" s="33"/>
      <c r="G632" s="4"/>
      <c r="H632" s="4"/>
      <c r="I632" s="3"/>
    </row>
    <row r="633" ht="16.5" customHeight="1">
      <c r="B633" s="1"/>
      <c r="D633" s="2"/>
      <c r="E633" s="33"/>
      <c r="G633" s="4"/>
      <c r="H633" s="4"/>
      <c r="I633" s="3"/>
    </row>
    <row r="634" ht="16.5" customHeight="1">
      <c r="B634" s="1"/>
      <c r="D634" s="2"/>
      <c r="E634" s="33"/>
      <c r="G634" s="4"/>
      <c r="H634" s="4"/>
      <c r="I634" s="3"/>
    </row>
    <row r="635" ht="16.5" customHeight="1">
      <c r="B635" s="1"/>
      <c r="D635" s="2"/>
      <c r="E635" s="33"/>
      <c r="G635" s="4"/>
      <c r="H635" s="4"/>
      <c r="I635" s="3"/>
    </row>
    <row r="636" ht="16.5" customHeight="1">
      <c r="B636" s="1"/>
      <c r="D636" s="2"/>
      <c r="E636" s="33"/>
      <c r="G636" s="4"/>
      <c r="H636" s="4"/>
      <c r="I636" s="3"/>
    </row>
    <row r="637" ht="16.5" customHeight="1">
      <c r="B637" s="1"/>
      <c r="D637" s="2"/>
      <c r="E637" s="33"/>
      <c r="G637" s="4"/>
      <c r="H637" s="4"/>
      <c r="I637" s="3"/>
    </row>
    <row r="638" ht="16.5" customHeight="1">
      <c r="B638" s="1"/>
      <c r="D638" s="2"/>
      <c r="E638" s="33"/>
      <c r="G638" s="4"/>
      <c r="H638" s="4"/>
      <c r="I638" s="3"/>
    </row>
    <row r="639" ht="16.5" customHeight="1">
      <c r="B639" s="1"/>
      <c r="D639" s="2"/>
      <c r="E639" s="33"/>
      <c r="G639" s="4"/>
      <c r="H639" s="4"/>
      <c r="I639" s="3"/>
    </row>
    <row r="640" ht="16.5" customHeight="1">
      <c r="B640" s="1"/>
      <c r="D640" s="2"/>
      <c r="E640" s="33"/>
      <c r="G640" s="4"/>
      <c r="H640" s="4"/>
      <c r="I640" s="3"/>
    </row>
    <row r="641" ht="16.5" customHeight="1">
      <c r="B641" s="1"/>
      <c r="D641" s="2"/>
      <c r="E641" s="33"/>
      <c r="G641" s="4"/>
      <c r="H641" s="4"/>
      <c r="I641" s="3"/>
    </row>
    <row r="642" ht="16.5" customHeight="1">
      <c r="B642" s="1"/>
      <c r="D642" s="2"/>
      <c r="E642" s="33"/>
      <c r="G642" s="4"/>
      <c r="H642" s="4"/>
      <c r="I642" s="3"/>
    </row>
    <row r="643" ht="16.5" customHeight="1">
      <c r="B643" s="1"/>
      <c r="D643" s="2"/>
      <c r="E643" s="33"/>
      <c r="G643" s="4"/>
      <c r="H643" s="4"/>
      <c r="I643" s="3"/>
    </row>
    <row r="644" ht="16.5" customHeight="1">
      <c r="B644" s="1"/>
      <c r="D644" s="2"/>
      <c r="E644" s="33"/>
      <c r="G644" s="4"/>
      <c r="H644" s="4"/>
      <c r="I644" s="3"/>
    </row>
    <row r="645" ht="16.5" customHeight="1">
      <c r="B645" s="1"/>
      <c r="D645" s="2"/>
      <c r="E645" s="33"/>
      <c r="G645" s="4"/>
      <c r="H645" s="4"/>
      <c r="I645" s="3"/>
    </row>
    <row r="646" ht="16.5" customHeight="1">
      <c r="B646" s="1"/>
      <c r="D646" s="2"/>
      <c r="E646" s="33"/>
      <c r="G646" s="4"/>
      <c r="H646" s="4"/>
      <c r="I646" s="3"/>
    </row>
    <row r="647" ht="16.5" customHeight="1">
      <c r="B647" s="1"/>
      <c r="D647" s="2"/>
      <c r="E647" s="33"/>
      <c r="G647" s="4"/>
      <c r="H647" s="4"/>
      <c r="I647" s="3"/>
    </row>
    <row r="648" ht="16.5" customHeight="1">
      <c r="B648" s="1"/>
      <c r="D648" s="2"/>
      <c r="E648" s="33"/>
      <c r="G648" s="4"/>
      <c r="H648" s="4"/>
      <c r="I648" s="3"/>
    </row>
    <row r="649" ht="16.5" customHeight="1">
      <c r="B649" s="1"/>
      <c r="D649" s="2"/>
      <c r="E649" s="33"/>
      <c r="G649" s="4"/>
      <c r="H649" s="4"/>
      <c r="I649" s="3"/>
    </row>
    <row r="650" ht="16.5" customHeight="1">
      <c r="B650" s="1"/>
      <c r="D650" s="2"/>
      <c r="E650" s="33"/>
      <c r="G650" s="4"/>
      <c r="H650" s="4"/>
      <c r="I650" s="3"/>
    </row>
    <row r="651" ht="16.5" customHeight="1">
      <c r="B651" s="1"/>
      <c r="D651" s="2"/>
      <c r="E651" s="33"/>
      <c r="G651" s="4"/>
      <c r="H651" s="4"/>
      <c r="I651" s="3"/>
    </row>
    <row r="652" ht="16.5" customHeight="1">
      <c r="B652" s="1"/>
      <c r="D652" s="2"/>
      <c r="E652" s="33"/>
      <c r="G652" s="4"/>
      <c r="H652" s="4"/>
      <c r="I652" s="3"/>
    </row>
    <row r="653" ht="16.5" customHeight="1">
      <c r="B653" s="1"/>
      <c r="D653" s="2"/>
      <c r="E653" s="33"/>
      <c r="G653" s="4"/>
      <c r="H653" s="4"/>
      <c r="I653" s="3"/>
    </row>
    <row r="654" ht="16.5" customHeight="1">
      <c r="B654" s="1"/>
      <c r="D654" s="2"/>
      <c r="E654" s="33"/>
      <c r="G654" s="4"/>
      <c r="H654" s="4"/>
      <c r="I654" s="3"/>
    </row>
    <row r="655" ht="16.5" customHeight="1">
      <c r="B655" s="1"/>
      <c r="D655" s="2"/>
      <c r="E655" s="33"/>
      <c r="G655" s="4"/>
      <c r="H655" s="4"/>
      <c r="I655" s="3"/>
    </row>
    <row r="656" ht="16.5" customHeight="1">
      <c r="B656" s="1"/>
      <c r="D656" s="2"/>
      <c r="E656" s="33"/>
      <c r="G656" s="4"/>
      <c r="H656" s="4"/>
      <c r="I656" s="3"/>
    </row>
    <row r="657" ht="16.5" customHeight="1">
      <c r="B657" s="1"/>
      <c r="D657" s="2"/>
      <c r="E657" s="33"/>
      <c r="G657" s="4"/>
      <c r="H657" s="4"/>
      <c r="I657" s="3"/>
    </row>
    <row r="658" ht="16.5" customHeight="1">
      <c r="B658" s="1"/>
      <c r="D658" s="2"/>
      <c r="E658" s="33"/>
      <c r="G658" s="4"/>
      <c r="H658" s="4"/>
      <c r="I658" s="3"/>
    </row>
    <row r="659" ht="16.5" customHeight="1">
      <c r="B659" s="1"/>
      <c r="D659" s="2"/>
      <c r="E659" s="33"/>
      <c r="G659" s="4"/>
      <c r="H659" s="4"/>
      <c r="I659" s="3"/>
    </row>
    <row r="660" ht="16.5" customHeight="1">
      <c r="B660" s="1"/>
      <c r="D660" s="2"/>
      <c r="E660" s="33"/>
      <c r="G660" s="4"/>
      <c r="H660" s="4"/>
      <c r="I660" s="3"/>
    </row>
    <row r="661" ht="16.5" customHeight="1">
      <c r="B661" s="1"/>
      <c r="D661" s="2"/>
      <c r="E661" s="33"/>
      <c r="G661" s="4"/>
      <c r="H661" s="4"/>
      <c r="I661" s="3"/>
    </row>
    <row r="662" ht="16.5" customHeight="1">
      <c r="B662" s="1"/>
      <c r="D662" s="2"/>
      <c r="E662" s="33"/>
      <c r="G662" s="4"/>
      <c r="H662" s="4"/>
      <c r="I662" s="3"/>
    </row>
    <row r="663" ht="16.5" customHeight="1">
      <c r="B663" s="1"/>
      <c r="D663" s="2"/>
      <c r="E663" s="33"/>
      <c r="G663" s="4"/>
      <c r="H663" s="4"/>
      <c r="I663" s="3"/>
    </row>
    <row r="664" ht="16.5" customHeight="1">
      <c r="B664" s="1"/>
      <c r="D664" s="2"/>
      <c r="E664" s="33"/>
      <c r="G664" s="4"/>
      <c r="H664" s="4"/>
      <c r="I664" s="3"/>
    </row>
    <row r="665" ht="16.5" customHeight="1">
      <c r="B665" s="1"/>
      <c r="D665" s="2"/>
      <c r="E665" s="33"/>
      <c r="G665" s="4"/>
      <c r="H665" s="4"/>
      <c r="I665" s="3"/>
    </row>
    <row r="666" ht="16.5" customHeight="1">
      <c r="B666" s="1"/>
      <c r="D666" s="2"/>
      <c r="E666" s="33"/>
      <c r="G666" s="4"/>
      <c r="H666" s="4"/>
      <c r="I666" s="3"/>
    </row>
    <row r="667" ht="16.5" customHeight="1">
      <c r="B667" s="1"/>
      <c r="D667" s="2"/>
      <c r="E667" s="33"/>
      <c r="G667" s="4"/>
      <c r="H667" s="4"/>
      <c r="I667" s="3"/>
    </row>
    <row r="668" ht="16.5" customHeight="1">
      <c r="B668" s="1"/>
      <c r="D668" s="2"/>
      <c r="E668" s="33"/>
      <c r="G668" s="4"/>
      <c r="H668" s="4"/>
      <c r="I668" s="3"/>
    </row>
    <row r="669" ht="16.5" customHeight="1">
      <c r="B669" s="1"/>
      <c r="D669" s="2"/>
      <c r="E669" s="33"/>
      <c r="G669" s="4"/>
      <c r="H669" s="4"/>
      <c r="I669" s="3"/>
    </row>
    <row r="670" ht="16.5" customHeight="1">
      <c r="B670" s="1"/>
      <c r="D670" s="2"/>
      <c r="E670" s="33"/>
      <c r="G670" s="4"/>
      <c r="H670" s="4"/>
      <c r="I670" s="3"/>
    </row>
    <row r="671" ht="16.5" customHeight="1">
      <c r="B671" s="1"/>
      <c r="D671" s="2"/>
      <c r="E671" s="33"/>
      <c r="G671" s="4"/>
      <c r="H671" s="4"/>
      <c r="I671" s="3"/>
    </row>
    <row r="672" ht="16.5" customHeight="1">
      <c r="B672" s="1"/>
      <c r="D672" s="2"/>
      <c r="E672" s="33"/>
      <c r="G672" s="4"/>
      <c r="H672" s="4"/>
      <c r="I672" s="3"/>
    </row>
    <row r="673" ht="16.5" customHeight="1">
      <c r="B673" s="1"/>
      <c r="D673" s="2"/>
      <c r="E673" s="33"/>
      <c r="G673" s="4"/>
      <c r="H673" s="4"/>
      <c r="I673" s="3"/>
    </row>
    <row r="674" ht="16.5" customHeight="1">
      <c r="B674" s="1"/>
      <c r="D674" s="2"/>
      <c r="E674" s="33"/>
      <c r="G674" s="4"/>
      <c r="H674" s="4"/>
      <c r="I674" s="3"/>
    </row>
    <row r="675" ht="16.5" customHeight="1">
      <c r="B675" s="1"/>
      <c r="D675" s="2"/>
      <c r="E675" s="33"/>
      <c r="G675" s="4"/>
      <c r="H675" s="4"/>
      <c r="I675" s="3"/>
    </row>
    <row r="676" ht="16.5" customHeight="1">
      <c r="B676" s="1"/>
      <c r="D676" s="2"/>
      <c r="E676" s="33"/>
      <c r="G676" s="4"/>
      <c r="H676" s="4"/>
      <c r="I676" s="3"/>
    </row>
    <row r="677" ht="16.5" customHeight="1">
      <c r="B677" s="1"/>
      <c r="D677" s="2"/>
      <c r="E677" s="33"/>
      <c r="G677" s="4"/>
      <c r="H677" s="4"/>
      <c r="I677" s="3"/>
    </row>
    <row r="678" ht="16.5" customHeight="1">
      <c r="B678" s="1"/>
      <c r="D678" s="2"/>
      <c r="E678" s="33"/>
      <c r="G678" s="4"/>
      <c r="H678" s="4"/>
      <c r="I678" s="3"/>
    </row>
    <row r="679" ht="16.5" customHeight="1">
      <c r="B679" s="1"/>
      <c r="D679" s="2"/>
      <c r="E679" s="33"/>
      <c r="G679" s="4"/>
      <c r="H679" s="4"/>
      <c r="I679" s="3"/>
    </row>
    <row r="680" ht="16.5" customHeight="1">
      <c r="B680" s="1"/>
      <c r="D680" s="2"/>
      <c r="E680" s="33"/>
      <c r="G680" s="4"/>
      <c r="H680" s="4"/>
      <c r="I680" s="3"/>
    </row>
    <row r="681" ht="16.5" customHeight="1">
      <c r="B681" s="1"/>
      <c r="D681" s="2"/>
      <c r="E681" s="33"/>
      <c r="G681" s="4"/>
      <c r="H681" s="4"/>
      <c r="I681" s="3"/>
    </row>
    <row r="682" ht="16.5" customHeight="1">
      <c r="B682" s="1"/>
      <c r="D682" s="2"/>
      <c r="E682" s="33"/>
      <c r="G682" s="4"/>
      <c r="H682" s="4"/>
      <c r="I682" s="3"/>
    </row>
    <row r="683" ht="16.5" customHeight="1">
      <c r="B683" s="1"/>
      <c r="D683" s="2"/>
      <c r="E683" s="33"/>
      <c r="G683" s="4"/>
      <c r="H683" s="4"/>
      <c r="I683" s="3"/>
    </row>
    <row r="684" ht="16.5" customHeight="1">
      <c r="B684" s="1"/>
      <c r="D684" s="2"/>
      <c r="E684" s="33"/>
      <c r="G684" s="4"/>
      <c r="H684" s="4"/>
      <c r="I684" s="3"/>
    </row>
    <row r="685" ht="16.5" customHeight="1">
      <c r="B685" s="1"/>
      <c r="D685" s="2"/>
      <c r="E685" s="33"/>
      <c r="G685" s="4"/>
      <c r="H685" s="4"/>
      <c r="I685" s="3"/>
    </row>
    <row r="686" ht="16.5" customHeight="1">
      <c r="B686" s="1"/>
      <c r="D686" s="2"/>
      <c r="E686" s="33"/>
      <c r="G686" s="4"/>
      <c r="H686" s="4"/>
      <c r="I686" s="3"/>
    </row>
    <row r="687" ht="16.5" customHeight="1">
      <c r="B687" s="1"/>
      <c r="D687" s="2"/>
      <c r="E687" s="33"/>
      <c r="G687" s="4"/>
      <c r="H687" s="4"/>
      <c r="I687" s="3"/>
    </row>
    <row r="688" ht="16.5" customHeight="1">
      <c r="B688" s="1"/>
      <c r="D688" s="2"/>
      <c r="E688" s="33"/>
      <c r="G688" s="4"/>
      <c r="H688" s="4"/>
      <c r="I688" s="3"/>
    </row>
    <row r="689" ht="16.5" customHeight="1">
      <c r="B689" s="1"/>
      <c r="D689" s="2"/>
      <c r="E689" s="33"/>
      <c r="G689" s="4"/>
      <c r="H689" s="4"/>
      <c r="I689" s="3"/>
    </row>
    <row r="690" ht="16.5" customHeight="1">
      <c r="B690" s="1"/>
      <c r="D690" s="2"/>
      <c r="E690" s="33"/>
      <c r="G690" s="4"/>
      <c r="H690" s="4"/>
      <c r="I690" s="3"/>
    </row>
    <row r="691" ht="16.5" customHeight="1">
      <c r="B691" s="1"/>
      <c r="D691" s="2"/>
      <c r="E691" s="33"/>
      <c r="G691" s="4"/>
      <c r="H691" s="4"/>
      <c r="I691" s="3"/>
    </row>
    <row r="692" ht="16.5" customHeight="1">
      <c r="B692" s="1"/>
      <c r="D692" s="2"/>
      <c r="E692" s="33"/>
      <c r="G692" s="4"/>
      <c r="H692" s="4"/>
      <c r="I692" s="3"/>
    </row>
    <row r="693" ht="16.5" customHeight="1">
      <c r="B693" s="1"/>
      <c r="D693" s="2"/>
      <c r="E693" s="33"/>
      <c r="G693" s="4"/>
      <c r="H693" s="4"/>
      <c r="I693" s="3"/>
    </row>
    <row r="694" ht="16.5" customHeight="1">
      <c r="B694" s="1"/>
      <c r="D694" s="2"/>
      <c r="E694" s="33"/>
      <c r="G694" s="4"/>
      <c r="H694" s="4"/>
      <c r="I694" s="3"/>
    </row>
    <row r="695" ht="16.5" customHeight="1">
      <c r="B695" s="1"/>
      <c r="D695" s="2"/>
      <c r="E695" s="33"/>
      <c r="G695" s="4"/>
      <c r="H695" s="4"/>
      <c r="I695" s="3"/>
    </row>
    <row r="696" ht="16.5" customHeight="1">
      <c r="B696" s="1"/>
      <c r="D696" s="2"/>
      <c r="E696" s="33"/>
      <c r="G696" s="4"/>
      <c r="H696" s="4"/>
      <c r="I696" s="3"/>
    </row>
    <row r="697" ht="16.5" customHeight="1">
      <c r="B697" s="1"/>
      <c r="D697" s="2"/>
      <c r="E697" s="33"/>
      <c r="G697" s="4"/>
      <c r="H697" s="4"/>
      <c r="I697" s="3"/>
    </row>
    <row r="698" ht="16.5" customHeight="1">
      <c r="B698" s="1"/>
      <c r="D698" s="2"/>
      <c r="E698" s="33"/>
      <c r="G698" s="4"/>
      <c r="H698" s="4"/>
      <c r="I698" s="3"/>
    </row>
    <row r="699" ht="16.5" customHeight="1">
      <c r="B699" s="1"/>
      <c r="D699" s="2"/>
      <c r="E699" s="33"/>
      <c r="G699" s="4"/>
      <c r="H699" s="4"/>
      <c r="I699" s="3"/>
    </row>
    <row r="700" ht="16.5" customHeight="1">
      <c r="B700" s="1"/>
      <c r="D700" s="2"/>
      <c r="E700" s="33"/>
      <c r="G700" s="4"/>
      <c r="H700" s="4"/>
      <c r="I700" s="3"/>
    </row>
    <row r="701" ht="16.5" customHeight="1">
      <c r="B701" s="1"/>
      <c r="D701" s="2"/>
      <c r="E701" s="33"/>
      <c r="G701" s="4"/>
      <c r="H701" s="4"/>
      <c r="I701" s="3"/>
    </row>
    <row r="702" ht="16.5" customHeight="1">
      <c r="B702" s="1"/>
      <c r="D702" s="2"/>
      <c r="E702" s="33"/>
      <c r="G702" s="4"/>
      <c r="H702" s="4"/>
      <c r="I702" s="3"/>
    </row>
    <row r="703" ht="16.5" customHeight="1">
      <c r="B703" s="1"/>
      <c r="D703" s="2"/>
      <c r="E703" s="33"/>
      <c r="G703" s="4"/>
      <c r="H703" s="4"/>
      <c r="I703" s="3"/>
    </row>
    <row r="704" ht="16.5" customHeight="1">
      <c r="B704" s="1"/>
      <c r="D704" s="2"/>
      <c r="E704" s="33"/>
      <c r="G704" s="4"/>
      <c r="H704" s="4"/>
      <c r="I704" s="3"/>
    </row>
    <row r="705" ht="16.5" customHeight="1">
      <c r="B705" s="1"/>
      <c r="D705" s="2"/>
      <c r="E705" s="33"/>
      <c r="G705" s="4"/>
      <c r="H705" s="4"/>
      <c r="I705" s="3"/>
    </row>
    <row r="706" ht="16.5" customHeight="1">
      <c r="B706" s="1"/>
      <c r="D706" s="2"/>
      <c r="E706" s="33"/>
      <c r="G706" s="4"/>
      <c r="H706" s="4"/>
      <c r="I706" s="3"/>
    </row>
    <row r="707" ht="16.5" customHeight="1">
      <c r="B707" s="1"/>
      <c r="D707" s="2"/>
      <c r="E707" s="33"/>
      <c r="G707" s="4"/>
      <c r="H707" s="4"/>
      <c r="I707" s="3"/>
    </row>
    <row r="708" ht="16.5" customHeight="1">
      <c r="B708" s="1"/>
      <c r="D708" s="2"/>
      <c r="E708" s="33"/>
      <c r="G708" s="4"/>
      <c r="H708" s="4"/>
      <c r="I708" s="3"/>
    </row>
    <row r="709" ht="16.5" customHeight="1">
      <c r="B709" s="1"/>
      <c r="D709" s="2"/>
      <c r="E709" s="33"/>
      <c r="G709" s="4"/>
      <c r="H709" s="4"/>
      <c r="I709" s="3"/>
    </row>
    <row r="710" ht="16.5" customHeight="1">
      <c r="B710" s="1"/>
      <c r="D710" s="2"/>
      <c r="E710" s="33"/>
      <c r="G710" s="4"/>
      <c r="H710" s="4"/>
      <c r="I710" s="3"/>
    </row>
    <row r="711" ht="16.5" customHeight="1">
      <c r="B711" s="1"/>
      <c r="D711" s="2"/>
      <c r="E711" s="33"/>
      <c r="G711" s="4"/>
      <c r="H711" s="4"/>
      <c r="I711" s="3"/>
    </row>
    <row r="712" ht="16.5" customHeight="1">
      <c r="B712" s="1"/>
      <c r="D712" s="2"/>
      <c r="E712" s="33"/>
      <c r="G712" s="4"/>
      <c r="H712" s="4"/>
      <c r="I712" s="3"/>
    </row>
    <row r="713" ht="16.5" customHeight="1">
      <c r="B713" s="1"/>
      <c r="D713" s="2"/>
      <c r="E713" s="33"/>
      <c r="G713" s="4"/>
      <c r="H713" s="4"/>
      <c r="I713" s="3"/>
    </row>
    <row r="714" ht="16.5" customHeight="1">
      <c r="B714" s="1"/>
      <c r="D714" s="2"/>
      <c r="E714" s="33"/>
      <c r="G714" s="4"/>
      <c r="H714" s="4"/>
      <c r="I714" s="3"/>
    </row>
    <row r="715" ht="16.5" customHeight="1">
      <c r="B715" s="1"/>
      <c r="D715" s="2"/>
      <c r="E715" s="33"/>
      <c r="G715" s="4"/>
      <c r="H715" s="4"/>
      <c r="I715" s="3"/>
    </row>
    <row r="716" ht="16.5" customHeight="1">
      <c r="B716" s="1"/>
      <c r="D716" s="2"/>
      <c r="E716" s="33"/>
      <c r="G716" s="4"/>
      <c r="H716" s="4"/>
      <c r="I716" s="3"/>
    </row>
    <row r="717" ht="16.5" customHeight="1">
      <c r="B717" s="1"/>
      <c r="D717" s="2"/>
      <c r="E717" s="33"/>
      <c r="G717" s="4"/>
      <c r="H717" s="4"/>
      <c r="I717" s="3"/>
    </row>
    <row r="718" ht="16.5" customHeight="1">
      <c r="B718" s="1"/>
      <c r="D718" s="2"/>
      <c r="E718" s="33"/>
      <c r="G718" s="4"/>
      <c r="H718" s="4"/>
      <c r="I718" s="3"/>
    </row>
    <row r="719" ht="16.5" customHeight="1">
      <c r="B719" s="1"/>
      <c r="D719" s="2"/>
      <c r="E719" s="33"/>
      <c r="G719" s="4"/>
      <c r="H719" s="4"/>
      <c r="I719" s="3"/>
    </row>
    <row r="720" ht="16.5" customHeight="1">
      <c r="B720" s="1"/>
      <c r="D720" s="2"/>
      <c r="E720" s="33"/>
      <c r="G720" s="4"/>
      <c r="H720" s="4"/>
      <c r="I720" s="3"/>
    </row>
    <row r="721" ht="16.5" customHeight="1">
      <c r="B721" s="1"/>
      <c r="D721" s="2"/>
      <c r="E721" s="33"/>
      <c r="G721" s="4"/>
      <c r="H721" s="4"/>
      <c r="I721" s="3"/>
    </row>
    <row r="722" ht="16.5" customHeight="1">
      <c r="B722" s="1"/>
      <c r="D722" s="2"/>
      <c r="E722" s="33"/>
      <c r="G722" s="4"/>
      <c r="H722" s="4"/>
      <c r="I722" s="3"/>
    </row>
    <row r="723" ht="16.5" customHeight="1">
      <c r="B723" s="1"/>
      <c r="D723" s="2"/>
      <c r="E723" s="33"/>
      <c r="G723" s="4"/>
      <c r="H723" s="4"/>
      <c r="I723" s="3"/>
    </row>
    <row r="724" ht="16.5" customHeight="1">
      <c r="B724" s="1"/>
      <c r="D724" s="2"/>
      <c r="E724" s="33"/>
      <c r="G724" s="4"/>
      <c r="H724" s="4"/>
      <c r="I724" s="3"/>
    </row>
    <row r="725" ht="16.5" customHeight="1">
      <c r="B725" s="1"/>
      <c r="D725" s="2"/>
      <c r="E725" s="33"/>
      <c r="G725" s="4"/>
      <c r="H725" s="4"/>
      <c r="I725" s="3"/>
    </row>
    <row r="726" ht="16.5" customHeight="1">
      <c r="B726" s="1"/>
      <c r="D726" s="2"/>
      <c r="E726" s="33"/>
      <c r="G726" s="4"/>
      <c r="H726" s="4"/>
      <c r="I726" s="3"/>
    </row>
    <row r="727" ht="16.5" customHeight="1">
      <c r="B727" s="1"/>
      <c r="D727" s="2"/>
      <c r="E727" s="33"/>
      <c r="G727" s="4"/>
      <c r="H727" s="4"/>
      <c r="I727" s="3"/>
    </row>
    <row r="728" ht="16.5" customHeight="1">
      <c r="B728" s="1"/>
      <c r="D728" s="2"/>
      <c r="E728" s="33"/>
      <c r="G728" s="4"/>
      <c r="H728" s="4"/>
      <c r="I728" s="3"/>
    </row>
    <row r="729" ht="16.5" customHeight="1">
      <c r="B729" s="1"/>
      <c r="D729" s="2"/>
      <c r="E729" s="33"/>
      <c r="G729" s="4"/>
      <c r="H729" s="4"/>
      <c r="I729" s="3"/>
    </row>
    <row r="730" ht="16.5" customHeight="1">
      <c r="B730" s="1"/>
      <c r="D730" s="2"/>
      <c r="E730" s="33"/>
      <c r="G730" s="4"/>
      <c r="H730" s="4"/>
      <c r="I730" s="3"/>
    </row>
    <row r="731" ht="16.5" customHeight="1">
      <c r="B731" s="1"/>
      <c r="D731" s="2"/>
      <c r="E731" s="33"/>
      <c r="G731" s="4"/>
      <c r="H731" s="4"/>
      <c r="I731" s="3"/>
    </row>
    <row r="732" ht="16.5" customHeight="1">
      <c r="B732" s="1"/>
      <c r="D732" s="2"/>
      <c r="E732" s="33"/>
      <c r="G732" s="4"/>
      <c r="H732" s="4"/>
      <c r="I732" s="3"/>
    </row>
    <row r="733" ht="16.5" customHeight="1">
      <c r="B733" s="1"/>
      <c r="D733" s="2"/>
      <c r="E733" s="33"/>
      <c r="G733" s="4"/>
      <c r="H733" s="4"/>
      <c r="I733" s="3"/>
    </row>
    <row r="734" ht="16.5" customHeight="1">
      <c r="B734" s="1"/>
      <c r="D734" s="2"/>
      <c r="E734" s="33"/>
      <c r="G734" s="4"/>
      <c r="H734" s="4"/>
      <c r="I734" s="3"/>
    </row>
    <row r="735" ht="16.5" customHeight="1">
      <c r="B735" s="1"/>
      <c r="D735" s="2"/>
      <c r="E735" s="33"/>
      <c r="G735" s="4"/>
      <c r="H735" s="4"/>
      <c r="I735" s="3"/>
    </row>
    <row r="736" ht="16.5" customHeight="1">
      <c r="B736" s="1"/>
      <c r="D736" s="2"/>
      <c r="E736" s="33"/>
      <c r="G736" s="4"/>
      <c r="H736" s="4"/>
      <c r="I736" s="3"/>
    </row>
    <row r="737" ht="16.5" customHeight="1">
      <c r="B737" s="1"/>
      <c r="D737" s="2"/>
      <c r="E737" s="33"/>
      <c r="G737" s="4"/>
      <c r="H737" s="4"/>
      <c r="I737" s="3"/>
    </row>
    <row r="738" ht="16.5" customHeight="1">
      <c r="B738" s="1"/>
      <c r="D738" s="2"/>
      <c r="E738" s="33"/>
      <c r="G738" s="4"/>
      <c r="H738" s="4"/>
      <c r="I738" s="3"/>
    </row>
    <row r="739" ht="16.5" customHeight="1">
      <c r="B739" s="1"/>
      <c r="D739" s="2"/>
      <c r="E739" s="33"/>
      <c r="G739" s="4"/>
      <c r="H739" s="4"/>
      <c r="I739" s="3"/>
    </row>
    <row r="740" ht="16.5" customHeight="1">
      <c r="B740" s="1"/>
      <c r="D740" s="2"/>
      <c r="E740" s="33"/>
      <c r="G740" s="4"/>
      <c r="H740" s="4"/>
      <c r="I740" s="3"/>
    </row>
    <row r="741" ht="16.5" customHeight="1">
      <c r="B741" s="1"/>
      <c r="D741" s="2"/>
      <c r="E741" s="33"/>
      <c r="G741" s="4"/>
      <c r="H741" s="4"/>
      <c r="I741" s="3"/>
    </row>
    <row r="742" ht="16.5" customHeight="1">
      <c r="B742" s="1"/>
      <c r="D742" s="2"/>
      <c r="E742" s="33"/>
      <c r="G742" s="4"/>
      <c r="H742" s="4"/>
      <c r="I742" s="3"/>
    </row>
    <row r="743" ht="16.5" customHeight="1">
      <c r="B743" s="1"/>
      <c r="D743" s="2"/>
      <c r="E743" s="33"/>
      <c r="G743" s="4"/>
      <c r="H743" s="4"/>
      <c r="I743" s="3"/>
    </row>
    <row r="744" ht="16.5" customHeight="1">
      <c r="B744" s="1"/>
      <c r="D744" s="2"/>
      <c r="E744" s="33"/>
      <c r="G744" s="4"/>
      <c r="H744" s="4"/>
      <c r="I744" s="3"/>
    </row>
    <row r="745" ht="16.5" customHeight="1">
      <c r="B745" s="1"/>
      <c r="D745" s="2"/>
      <c r="E745" s="33"/>
      <c r="G745" s="4"/>
      <c r="H745" s="4"/>
      <c r="I745" s="3"/>
    </row>
    <row r="746" ht="16.5" customHeight="1">
      <c r="B746" s="1"/>
      <c r="D746" s="2"/>
      <c r="E746" s="33"/>
      <c r="G746" s="4"/>
      <c r="H746" s="4"/>
      <c r="I746" s="3"/>
    </row>
    <row r="747" ht="16.5" customHeight="1">
      <c r="B747" s="1"/>
      <c r="D747" s="2"/>
      <c r="E747" s="33"/>
      <c r="G747" s="4"/>
      <c r="H747" s="4"/>
      <c r="I747" s="3"/>
    </row>
    <row r="748" ht="16.5" customHeight="1">
      <c r="B748" s="1"/>
      <c r="D748" s="2"/>
      <c r="E748" s="33"/>
      <c r="G748" s="4"/>
      <c r="H748" s="4"/>
      <c r="I748" s="3"/>
    </row>
    <row r="749" ht="16.5" customHeight="1">
      <c r="B749" s="1"/>
      <c r="D749" s="2"/>
      <c r="E749" s="33"/>
      <c r="G749" s="4"/>
      <c r="H749" s="4"/>
      <c r="I749" s="3"/>
    </row>
    <row r="750" ht="16.5" customHeight="1">
      <c r="B750" s="1"/>
      <c r="D750" s="2"/>
      <c r="E750" s="33"/>
      <c r="G750" s="4"/>
      <c r="H750" s="4"/>
      <c r="I750" s="3"/>
    </row>
    <row r="751" ht="16.5" customHeight="1">
      <c r="B751" s="1"/>
      <c r="D751" s="2"/>
      <c r="E751" s="33"/>
      <c r="G751" s="4"/>
      <c r="H751" s="4"/>
      <c r="I751" s="3"/>
    </row>
    <row r="752" ht="16.5" customHeight="1">
      <c r="B752" s="1"/>
      <c r="D752" s="2"/>
      <c r="E752" s="33"/>
      <c r="G752" s="4"/>
      <c r="H752" s="4"/>
      <c r="I752" s="3"/>
    </row>
    <row r="753" ht="16.5" customHeight="1">
      <c r="B753" s="1"/>
      <c r="D753" s="2"/>
      <c r="E753" s="33"/>
      <c r="G753" s="4"/>
      <c r="H753" s="4"/>
      <c r="I753" s="3"/>
    </row>
    <row r="754" ht="16.5" customHeight="1">
      <c r="B754" s="1"/>
      <c r="D754" s="2"/>
      <c r="E754" s="33"/>
      <c r="G754" s="4"/>
      <c r="H754" s="4"/>
      <c r="I754" s="3"/>
    </row>
    <row r="755" ht="16.5" customHeight="1">
      <c r="B755" s="1"/>
      <c r="D755" s="2"/>
      <c r="E755" s="33"/>
      <c r="G755" s="4"/>
      <c r="H755" s="4"/>
      <c r="I755" s="3"/>
    </row>
    <row r="756" ht="16.5" customHeight="1">
      <c r="B756" s="1"/>
      <c r="D756" s="2"/>
      <c r="E756" s="33"/>
      <c r="G756" s="4"/>
      <c r="H756" s="4"/>
      <c r="I756" s="3"/>
    </row>
    <row r="757" ht="16.5" customHeight="1">
      <c r="B757" s="1"/>
      <c r="D757" s="2"/>
      <c r="E757" s="33"/>
      <c r="G757" s="4"/>
      <c r="H757" s="4"/>
      <c r="I757" s="3"/>
    </row>
    <row r="758" ht="16.5" customHeight="1">
      <c r="B758" s="1"/>
      <c r="D758" s="2"/>
      <c r="E758" s="33"/>
      <c r="G758" s="4"/>
      <c r="H758" s="4"/>
      <c r="I758" s="3"/>
    </row>
    <row r="759" ht="16.5" customHeight="1">
      <c r="B759" s="1"/>
      <c r="D759" s="2"/>
      <c r="E759" s="33"/>
      <c r="G759" s="4"/>
      <c r="H759" s="4"/>
      <c r="I759" s="3"/>
    </row>
    <row r="760" ht="16.5" customHeight="1">
      <c r="B760" s="1"/>
      <c r="D760" s="2"/>
      <c r="E760" s="33"/>
      <c r="G760" s="4"/>
      <c r="H760" s="4"/>
      <c r="I760" s="3"/>
    </row>
    <row r="761" ht="16.5" customHeight="1">
      <c r="B761" s="1"/>
      <c r="D761" s="2"/>
      <c r="E761" s="33"/>
      <c r="G761" s="4"/>
      <c r="H761" s="4"/>
      <c r="I761" s="3"/>
    </row>
    <row r="762" ht="16.5" customHeight="1">
      <c r="B762" s="1"/>
      <c r="D762" s="2"/>
      <c r="E762" s="33"/>
      <c r="G762" s="4"/>
      <c r="H762" s="4"/>
      <c r="I762" s="3"/>
    </row>
    <row r="763" ht="16.5" customHeight="1">
      <c r="B763" s="1"/>
      <c r="D763" s="2"/>
      <c r="E763" s="33"/>
      <c r="G763" s="4"/>
      <c r="H763" s="4"/>
      <c r="I763" s="3"/>
    </row>
    <row r="764" ht="16.5" customHeight="1">
      <c r="B764" s="1"/>
      <c r="D764" s="2"/>
      <c r="E764" s="33"/>
      <c r="G764" s="4"/>
      <c r="H764" s="4"/>
      <c r="I764" s="3"/>
    </row>
    <row r="765" ht="16.5" customHeight="1">
      <c r="B765" s="1"/>
      <c r="D765" s="2"/>
      <c r="E765" s="33"/>
      <c r="G765" s="4"/>
      <c r="H765" s="4"/>
      <c r="I765" s="3"/>
    </row>
    <row r="766" ht="16.5" customHeight="1">
      <c r="B766" s="1"/>
      <c r="D766" s="2"/>
      <c r="E766" s="33"/>
      <c r="G766" s="4"/>
      <c r="H766" s="4"/>
      <c r="I766" s="3"/>
    </row>
    <row r="767" ht="16.5" customHeight="1">
      <c r="B767" s="1"/>
      <c r="D767" s="2"/>
      <c r="E767" s="33"/>
      <c r="G767" s="4"/>
      <c r="H767" s="4"/>
      <c r="I767" s="3"/>
    </row>
    <row r="768" ht="16.5" customHeight="1">
      <c r="B768" s="1"/>
      <c r="D768" s="2"/>
      <c r="E768" s="33"/>
      <c r="G768" s="4"/>
      <c r="H768" s="4"/>
      <c r="I768" s="3"/>
    </row>
    <row r="769" ht="16.5" customHeight="1">
      <c r="B769" s="1"/>
      <c r="D769" s="2"/>
      <c r="E769" s="33"/>
      <c r="G769" s="4"/>
      <c r="H769" s="4"/>
      <c r="I769" s="3"/>
    </row>
    <row r="770" ht="16.5" customHeight="1">
      <c r="B770" s="1"/>
      <c r="D770" s="2"/>
      <c r="E770" s="33"/>
      <c r="G770" s="4"/>
      <c r="H770" s="4"/>
      <c r="I770" s="3"/>
    </row>
    <row r="771" ht="16.5" customHeight="1">
      <c r="B771" s="1"/>
      <c r="D771" s="2"/>
      <c r="E771" s="33"/>
      <c r="G771" s="4"/>
      <c r="H771" s="4"/>
      <c r="I771" s="3"/>
    </row>
    <row r="772" ht="16.5" customHeight="1">
      <c r="B772" s="1"/>
      <c r="D772" s="2"/>
      <c r="E772" s="33"/>
      <c r="G772" s="4"/>
      <c r="H772" s="4"/>
      <c r="I772" s="3"/>
    </row>
    <row r="773" ht="16.5" customHeight="1">
      <c r="B773" s="1"/>
      <c r="D773" s="2"/>
      <c r="E773" s="33"/>
      <c r="G773" s="4"/>
      <c r="H773" s="4"/>
      <c r="I773" s="3"/>
    </row>
    <row r="774" ht="16.5" customHeight="1">
      <c r="B774" s="1"/>
      <c r="D774" s="2"/>
      <c r="E774" s="33"/>
      <c r="G774" s="4"/>
      <c r="H774" s="4"/>
      <c r="I774" s="3"/>
    </row>
    <row r="775" ht="16.5" customHeight="1">
      <c r="B775" s="1"/>
      <c r="D775" s="2"/>
      <c r="E775" s="33"/>
      <c r="G775" s="4"/>
      <c r="H775" s="4"/>
      <c r="I775" s="3"/>
    </row>
    <row r="776" ht="16.5" customHeight="1">
      <c r="B776" s="1"/>
      <c r="D776" s="2"/>
      <c r="E776" s="33"/>
      <c r="G776" s="4"/>
      <c r="H776" s="4"/>
      <c r="I776" s="3"/>
    </row>
    <row r="777" ht="16.5" customHeight="1">
      <c r="B777" s="1"/>
      <c r="D777" s="2"/>
      <c r="E777" s="33"/>
      <c r="G777" s="4"/>
      <c r="H777" s="4"/>
      <c r="I777" s="3"/>
    </row>
    <row r="778" ht="16.5" customHeight="1">
      <c r="B778" s="1"/>
      <c r="D778" s="2"/>
      <c r="E778" s="33"/>
      <c r="G778" s="4"/>
      <c r="H778" s="4"/>
      <c r="I778" s="3"/>
    </row>
    <row r="779" ht="16.5" customHeight="1">
      <c r="B779" s="1"/>
      <c r="D779" s="2"/>
      <c r="E779" s="33"/>
      <c r="G779" s="4"/>
      <c r="H779" s="4"/>
      <c r="I779" s="3"/>
    </row>
    <row r="780" ht="16.5" customHeight="1">
      <c r="B780" s="1"/>
      <c r="D780" s="2"/>
      <c r="E780" s="33"/>
      <c r="G780" s="4"/>
      <c r="H780" s="4"/>
      <c r="I780" s="3"/>
    </row>
    <row r="781" ht="16.5" customHeight="1">
      <c r="B781" s="1"/>
      <c r="D781" s="2"/>
      <c r="E781" s="33"/>
      <c r="G781" s="4"/>
      <c r="H781" s="4"/>
      <c r="I781" s="3"/>
    </row>
    <row r="782" ht="16.5" customHeight="1">
      <c r="B782" s="1"/>
      <c r="D782" s="2"/>
      <c r="E782" s="33"/>
      <c r="G782" s="4"/>
      <c r="H782" s="4"/>
      <c r="I782" s="3"/>
    </row>
    <row r="783" ht="16.5" customHeight="1">
      <c r="B783" s="1"/>
      <c r="D783" s="2"/>
      <c r="E783" s="33"/>
      <c r="G783" s="4"/>
      <c r="H783" s="4"/>
      <c r="I783" s="3"/>
    </row>
    <row r="784" ht="16.5" customHeight="1">
      <c r="B784" s="1"/>
      <c r="D784" s="2"/>
      <c r="E784" s="33"/>
      <c r="G784" s="4"/>
      <c r="H784" s="4"/>
      <c r="I784" s="3"/>
    </row>
    <row r="785" ht="16.5" customHeight="1">
      <c r="B785" s="1"/>
      <c r="D785" s="2"/>
      <c r="E785" s="33"/>
      <c r="G785" s="4"/>
      <c r="H785" s="4"/>
      <c r="I785" s="3"/>
    </row>
    <row r="786" ht="16.5" customHeight="1">
      <c r="B786" s="1"/>
      <c r="D786" s="2"/>
      <c r="E786" s="33"/>
      <c r="G786" s="4"/>
      <c r="H786" s="4"/>
      <c r="I786" s="3"/>
    </row>
    <row r="787" ht="16.5" customHeight="1">
      <c r="B787" s="1"/>
      <c r="D787" s="2"/>
      <c r="E787" s="33"/>
      <c r="G787" s="4"/>
      <c r="H787" s="4"/>
      <c r="I787" s="3"/>
    </row>
    <row r="788" ht="16.5" customHeight="1">
      <c r="B788" s="1"/>
      <c r="D788" s="2"/>
      <c r="E788" s="33"/>
      <c r="G788" s="4"/>
      <c r="H788" s="4"/>
      <c r="I788" s="3"/>
    </row>
    <row r="789" ht="16.5" customHeight="1">
      <c r="B789" s="1"/>
      <c r="D789" s="2"/>
      <c r="E789" s="33"/>
      <c r="G789" s="4"/>
      <c r="H789" s="4"/>
      <c r="I789" s="3"/>
    </row>
    <row r="790" ht="16.5" customHeight="1">
      <c r="B790" s="1"/>
      <c r="D790" s="2"/>
      <c r="E790" s="33"/>
      <c r="G790" s="4"/>
      <c r="H790" s="4"/>
      <c r="I790" s="3"/>
    </row>
    <row r="791" ht="16.5" customHeight="1">
      <c r="B791" s="1"/>
      <c r="D791" s="2"/>
      <c r="E791" s="33"/>
      <c r="G791" s="4"/>
      <c r="H791" s="4"/>
      <c r="I791" s="3"/>
    </row>
    <row r="792" ht="16.5" customHeight="1">
      <c r="B792" s="1"/>
      <c r="D792" s="2"/>
      <c r="E792" s="33"/>
      <c r="G792" s="4"/>
      <c r="H792" s="4"/>
      <c r="I792" s="3"/>
    </row>
    <row r="793" ht="16.5" customHeight="1">
      <c r="B793" s="1"/>
      <c r="D793" s="2"/>
      <c r="E793" s="33"/>
      <c r="G793" s="4"/>
      <c r="H793" s="4"/>
      <c r="I793" s="3"/>
    </row>
    <row r="794" ht="16.5" customHeight="1">
      <c r="B794" s="1"/>
      <c r="D794" s="2"/>
      <c r="E794" s="33"/>
      <c r="G794" s="4"/>
      <c r="H794" s="4"/>
      <c r="I794" s="3"/>
    </row>
    <row r="795" ht="16.5" customHeight="1">
      <c r="B795" s="1"/>
      <c r="D795" s="2"/>
      <c r="E795" s="33"/>
      <c r="G795" s="4"/>
      <c r="H795" s="4"/>
      <c r="I795" s="3"/>
    </row>
    <row r="796" ht="16.5" customHeight="1">
      <c r="B796" s="1"/>
      <c r="D796" s="2"/>
      <c r="E796" s="33"/>
      <c r="G796" s="4"/>
      <c r="H796" s="4"/>
      <c r="I796" s="3"/>
    </row>
    <row r="797" ht="16.5" customHeight="1">
      <c r="B797" s="1"/>
      <c r="D797" s="2"/>
      <c r="E797" s="33"/>
      <c r="G797" s="4"/>
      <c r="H797" s="4"/>
      <c r="I797" s="3"/>
    </row>
    <row r="798" ht="16.5" customHeight="1">
      <c r="B798" s="1"/>
      <c r="D798" s="2"/>
      <c r="E798" s="33"/>
      <c r="G798" s="4"/>
      <c r="H798" s="4"/>
      <c r="I798" s="3"/>
    </row>
    <row r="799" ht="16.5" customHeight="1">
      <c r="B799" s="1"/>
      <c r="D799" s="2"/>
      <c r="E799" s="33"/>
      <c r="G799" s="4"/>
      <c r="H799" s="4"/>
      <c r="I799" s="3"/>
    </row>
    <row r="800" ht="16.5" customHeight="1">
      <c r="B800" s="1"/>
      <c r="D800" s="2"/>
      <c r="E800" s="33"/>
      <c r="G800" s="4"/>
      <c r="H800" s="4"/>
      <c r="I800" s="3"/>
    </row>
    <row r="801" ht="16.5" customHeight="1">
      <c r="B801" s="1"/>
      <c r="D801" s="2"/>
      <c r="E801" s="33"/>
      <c r="G801" s="4"/>
      <c r="H801" s="4"/>
      <c r="I801" s="3"/>
    </row>
    <row r="802" ht="16.5" customHeight="1">
      <c r="B802" s="1"/>
      <c r="D802" s="2"/>
      <c r="E802" s="33"/>
      <c r="G802" s="4"/>
      <c r="H802" s="4"/>
      <c r="I802" s="3"/>
    </row>
    <row r="803" ht="16.5" customHeight="1">
      <c r="B803" s="1"/>
      <c r="D803" s="2"/>
      <c r="E803" s="33"/>
      <c r="G803" s="4"/>
      <c r="H803" s="4"/>
      <c r="I803" s="3"/>
    </row>
    <row r="804" ht="16.5" customHeight="1">
      <c r="B804" s="1"/>
      <c r="D804" s="2"/>
      <c r="E804" s="33"/>
      <c r="G804" s="4"/>
      <c r="H804" s="4"/>
      <c r="I804" s="3"/>
    </row>
    <row r="805" ht="16.5" customHeight="1">
      <c r="B805" s="1"/>
      <c r="D805" s="2"/>
      <c r="E805" s="33"/>
      <c r="G805" s="4"/>
      <c r="H805" s="4"/>
      <c r="I805" s="3"/>
    </row>
    <row r="806" ht="16.5" customHeight="1">
      <c r="B806" s="1"/>
      <c r="D806" s="2"/>
      <c r="E806" s="33"/>
      <c r="G806" s="4"/>
      <c r="H806" s="4"/>
      <c r="I806" s="3"/>
    </row>
    <row r="807" ht="16.5" customHeight="1">
      <c r="B807" s="1"/>
      <c r="D807" s="2"/>
      <c r="E807" s="33"/>
      <c r="G807" s="4"/>
      <c r="H807" s="4"/>
      <c r="I807" s="3"/>
    </row>
    <row r="808" ht="16.5" customHeight="1">
      <c r="B808" s="1"/>
      <c r="D808" s="2"/>
      <c r="E808" s="33"/>
      <c r="G808" s="4"/>
      <c r="H808" s="4"/>
      <c r="I808" s="3"/>
    </row>
    <row r="809" ht="16.5" customHeight="1">
      <c r="B809" s="1"/>
      <c r="D809" s="2"/>
      <c r="E809" s="33"/>
      <c r="G809" s="4"/>
      <c r="H809" s="4"/>
      <c r="I809" s="3"/>
    </row>
    <row r="810" ht="16.5" customHeight="1">
      <c r="B810" s="1"/>
      <c r="D810" s="2"/>
      <c r="E810" s="33"/>
      <c r="G810" s="4"/>
      <c r="H810" s="4"/>
      <c r="I810" s="3"/>
    </row>
    <row r="811" ht="16.5" customHeight="1">
      <c r="B811" s="1"/>
      <c r="D811" s="2"/>
      <c r="E811" s="33"/>
      <c r="G811" s="4"/>
      <c r="H811" s="4"/>
      <c r="I811" s="3"/>
    </row>
    <row r="812" ht="16.5" customHeight="1">
      <c r="B812" s="1"/>
      <c r="D812" s="2"/>
      <c r="E812" s="33"/>
      <c r="G812" s="4"/>
      <c r="H812" s="4"/>
      <c r="I812" s="3"/>
    </row>
    <row r="813" ht="16.5" customHeight="1">
      <c r="B813" s="1"/>
      <c r="D813" s="2"/>
      <c r="E813" s="33"/>
      <c r="G813" s="4"/>
      <c r="H813" s="4"/>
      <c r="I813" s="3"/>
    </row>
    <row r="814" ht="16.5" customHeight="1">
      <c r="B814" s="1"/>
      <c r="D814" s="2"/>
      <c r="E814" s="33"/>
      <c r="G814" s="4"/>
      <c r="H814" s="4"/>
      <c r="I814" s="3"/>
    </row>
    <row r="815" ht="16.5" customHeight="1">
      <c r="B815" s="1"/>
      <c r="D815" s="2"/>
      <c r="E815" s="33"/>
      <c r="G815" s="4"/>
      <c r="H815" s="4"/>
      <c r="I815" s="3"/>
    </row>
    <row r="816" ht="16.5" customHeight="1">
      <c r="B816" s="1"/>
      <c r="D816" s="2"/>
      <c r="E816" s="33"/>
      <c r="G816" s="4"/>
      <c r="H816" s="4"/>
      <c r="I816" s="3"/>
    </row>
    <row r="817" ht="16.5" customHeight="1">
      <c r="B817" s="1"/>
      <c r="D817" s="2"/>
      <c r="E817" s="33"/>
      <c r="G817" s="4"/>
      <c r="H817" s="4"/>
      <c r="I817" s="3"/>
    </row>
    <row r="818" ht="16.5" customHeight="1">
      <c r="B818" s="1"/>
      <c r="D818" s="2"/>
      <c r="E818" s="33"/>
      <c r="G818" s="4"/>
      <c r="H818" s="4"/>
      <c r="I818" s="3"/>
    </row>
    <row r="819" ht="16.5" customHeight="1">
      <c r="B819" s="1"/>
      <c r="D819" s="2"/>
      <c r="E819" s="33"/>
      <c r="G819" s="4"/>
      <c r="H819" s="4"/>
      <c r="I819" s="3"/>
    </row>
    <row r="820" ht="16.5" customHeight="1">
      <c r="B820" s="1"/>
      <c r="D820" s="2"/>
      <c r="E820" s="33"/>
      <c r="G820" s="4"/>
      <c r="H820" s="4"/>
      <c r="I820" s="3"/>
    </row>
    <row r="821" ht="16.5" customHeight="1">
      <c r="B821" s="1"/>
      <c r="D821" s="2"/>
      <c r="E821" s="33"/>
      <c r="G821" s="4"/>
      <c r="H821" s="4"/>
      <c r="I821" s="3"/>
    </row>
    <row r="822" ht="16.5" customHeight="1">
      <c r="B822" s="1"/>
      <c r="D822" s="2"/>
      <c r="E822" s="33"/>
      <c r="G822" s="4"/>
      <c r="H822" s="4"/>
      <c r="I822" s="3"/>
    </row>
    <row r="823" ht="16.5" customHeight="1">
      <c r="B823" s="1"/>
      <c r="D823" s="2"/>
      <c r="E823" s="33"/>
      <c r="G823" s="4"/>
      <c r="H823" s="4"/>
      <c r="I823" s="3"/>
    </row>
    <row r="824" ht="16.5" customHeight="1">
      <c r="B824" s="1"/>
      <c r="D824" s="2"/>
      <c r="E824" s="33"/>
      <c r="G824" s="4"/>
      <c r="H824" s="4"/>
      <c r="I824" s="3"/>
    </row>
    <row r="825" ht="16.5" customHeight="1">
      <c r="B825" s="1"/>
      <c r="D825" s="2"/>
      <c r="E825" s="33"/>
      <c r="G825" s="4"/>
      <c r="H825" s="4"/>
      <c r="I825" s="3"/>
    </row>
    <row r="826" ht="16.5" customHeight="1">
      <c r="B826" s="1"/>
      <c r="D826" s="2"/>
      <c r="E826" s="33"/>
      <c r="G826" s="4"/>
      <c r="H826" s="4"/>
      <c r="I826" s="3"/>
    </row>
    <row r="827" ht="16.5" customHeight="1">
      <c r="B827" s="1"/>
      <c r="D827" s="2"/>
      <c r="E827" s="33"/>
      <c r="G827" s="4"/>
      <c r="H827" s="4"/>
      <c r="I827" s="3"/>
    </row>
    <row r="828" ht="16.5" customHeight="1">
      <c r="B828" s="1"/>
      <c r="D828" s="2"/>
      <c r="E828" s="33"/>
      <c r="G828" s="4"/>
      <c r="H828" s="4"/>
      <c r="I828" s="3"/>
    </row>
    <row r="829" ht="16.5" customHeight="1">
      <c r="B829" s="1"/>
      <c r="D829" s="2"/>
      <c r="E829" s="33"/>
      <c r="G829" s="4"/>
      <c r="H829" s="4"/>
      <c r="I829" s="3"/>
    </row>
    <row r="830" ht="16.5" customHeight="1">
      <c r="B830" s="1"/>
      <c r="D830" s="2"/>
      <c r="E830" s="33"/>
      <c r="G830" s="4"/>
      <c r="H830" s="4"/>
      <c r="I830" s="3"/>
    </row>
    <row r="831" ht="16.5" customHeight="1">
      <c r="B831" s="1"/>
      <c r="D831" s="2"/>
      <c r="E831" s="33"/>
      <c r="G831" s="4"/>
      <c r="H831" s="4"/>
      <c r="I831" s="3"/>
    </row>
    <row r="832" ht="16.5" customHeight="1">
      <c r="B832" s="1"/>
      <c r="D832" s="2"/>
      <c r="E832" s="33"/>
      <c r="G832" s="4"/>
      <c r="H832" s="4"/>
      <c r="I832" s="3"/>
    </row>
    <row r="833" ht="16.5" customHeight="1">
      <c r="B833" s="1"/>
      <c r="D833" s="2"/>
      <c r="E833" s="33"/>
      <c r="G833" s="4"/>
      <c r="H833" s="4"/>
      <c r="I833" s="3"/>
    </row>
    <row r="834" ht="16.5" customHeight="1">
      <c r="B834" s="1"/>
      <c r="D834" s="2"/>
      <c r="E834" s="33"/>
      <c r="G834" s="4"/>
      <c r="H834" s="4"/>
      <c r="I834" s="3"/>
    </row>
    <row r="835" ht="16.5" customHeight="1">
      <c r="B835" s="1"/>
      <c r="D835" s="2"/>
      <c r="E835" s="33"/>
      <c r="G835" s="4"/>
      <c r="H835" s="4"/>
      <c r="I835" s="3"/>
    </row>
    <row r="836" ht="16.5" customHeight="1">
      <c r="B836" s="1"/>
      <c r="D836" s="2"/>
      <c r="E836" s="33"/>
      <c r="G836" s="4"/>
      <c r="H836" s="4"/>
      <c r="I836" s="3"/>
    </row>
    <row r="837" ht="16.5" customHeight="1">
      <c r="B837" s="1"/>
      <c r="D837" s="2"/>
      <c r="E837" s="33"/>
      <c r="G837" s="4"/>
      <c r="H837" s="4"/>
      <c r="I837" s="3"/>
    </row>
    <row r="838" ht="16.5" customHeight="1">
      <c r="B838" s="1"/>
      <c r="D838" s="2"/>
      <c r="E838" s="33"/>
      <c r="G838" s="4"/>
      <c r="H838" s="4"/>
      <c r="I838" s="3"/>
    </row>
    <row r="839" ht="16.5" customHeight="1">
      <c r="B839" s="1"/>
      <c r="D839" s="2"/>
      <c r="E839" s="33"/>
      <c r="G839" s="4"/>
      <c r="H839" s="4"/>
      <c r="I839" s="3"/>
    </row>
    <row r="840" ht="16.5" customHeight="1">
      <c r="B840" s="1"/>
      <c r="D840" s="2"/>
      <c r="E840" s="33"/>
      <c r="G840" s="4"/>
      <c r="H840" s="4"/>
      <c r="I840" s="3"/>
    </row>
    <row r="841" ht="16.5" customHeight="1">
      <c r="B841" s="1"/>
      <c r="D841" s="2"/>
      <c r="E841" s="33"/>
      <c r="G841" s="4"/>
      <c r="H841" s="4"/>
      <c r="I841" s="3"/>
    </row>
    <row r="842" ht="16.5" customHeight="1">
      <c r="B842" s="1"/>
      <c r="D842" s="2"/>
      <c r="E842" s="33"/>
      <c r="G842" s="4"/>
      <c r="H842" s="4"/>
      <c r="I842" s="3"/>
    </row>
    <row r="843" ht="16.5" customHeight="1">
      <c r="B843" s="1"/>
      <c r="D843" s="2"/>
      <c r="E843" s="33"/>
      <c r="G843" s="4"/>
      <c r="H843" s="4"/>
      <c r="I843" s="3"/>
    </row>
    <row r="844" ht="16.5" customHeight="1">
      <c r="B844" s="1"/>
      <c r="D844" s="2"/>
      <c r="E844" s="33"/>
      <c r="G844" s="4"/>
      <c r="H844" s="4"/>
      <c r="I844" s="3"/>
    </row>
    <row r="845" ht="16.5" customHeight="1">
      <c r="B845" s="1"/>
      <c r="D845" s="2"/>
      <c r="E845" s="33"/>
      <c r="G845" s="4"/>
      <c r="H845" s="4"/>
      <c r="I845" s="3"/>
    </row>
    <row r="846" ht="16.5" customHeight="1">
      <c r="B846" s="1"/>
      <c r="D846" s="2"/>
      <c r="E846" s="33"/>
      <c r="G846" s="4"/>
      <c r="H846" s="4"/>
      <c r="I846" s="3"/>
    </row>
    <row r="847" ht="16.5" customHeight="1">
      <c r="B847" s="1"/>
      <c r="D847" s="2"/>
      <c r="E847" s="33"/>
      <c r="G847" s="4"/>
      <c r="H847" s="4"/>
      <c r="I847" s="3"/>
    </row>
    <row r="848" ht="16.5" customHeight="1">
      <c r="B848" s="1"/>
      <c r="D848" s="2"/>
      <c r="E848" s="33"/>
      <c r="G848" s="4"/>
      <c r="H848" s="4"/>
      <c r="I848" s="3"/>
    </row>
    <row r="849" ht="16.5" customHeight="1">
      <c r="B849" s="1"/>
      <c r="D849" s="2"/>
      <c r="E849" s="33"/>
      <c r="G849" s="4"/>
      <c r="H849" s="4"/>
      <c r="I849" s="3"/>
    </row>
    <row r="850" ht="16.5" customHeight="1">
      <c r="B850" s="1"/>
      <c r="D850" s="2"/>
      <c r="E850" s="33"/>
      <c r="G850" s="4"/>
      <c r="H850" s="4"/>
      <c r="I850" s="3"/>
    </row>
    <row r="851" ht="16.5" customHeight="1">
      <c r="B851" s="1"/>
      <c r="D851" s="2"/>
      <c r="E851" s="33"/>
      <c r="G851" s="4"/>
      <c r="H851" s="4"/>
      <c r="I851" s="3"/>
    </row>
    <row r="852" ht="16.5" customHeight="1">
      <c r="B852" s="1"/>
      <c r="D852" s="2"/>
      <c r="E852" s="33"/>
      <c r="G852" s="4"/>
      <c r="H852" s="4"/>
      <c r="I852" s="3"/>
    </row>
    <row r="853" ht="16.5" customHeight="1">
      <c r="B853" s="1"/>
      <c r="D853" s="2"/>
      <c r="E853" s="33"/>
      <c r="G853" s="4"/>
      <c r="H853" s="4"/>
      <c r="I853" s="3"/>
    </row>
    <row r="854" ht="16.5" customHeight="1">
      <c r="B854" s="1"/>
      <c r="D854" s="2"/>
      <c r="E854" s="33"/>
      <c r="G854" s="4"/>
      <c r="H854" s="4"/>
      <c r="I854" s="3"/>
    </row>
    <row r="855" ht="16.5" customHeight="1">
      <c r="B855" s="1"/>
      <c r="D855" s="2"/>
      <c r="E855" s="33"/>
      <c r="G855" s="4"/>
      <c r="H855" s="4"/>
      <c r="I855" s="3"/>
    </row>
    <row r="856" ht="16.5" customHeight="1">
      <c r="B856" s="1"/>
      <c r="D856" s="2"/>
      <c r="E856" s="33"/>
      <c r="G856" s="4"/>
      <c r="H856" s="4"/>
      <c r="I856" s="3"/>
    </row>
    <row r="857" ht="16.5" customHeight="1">
      <c r="B857" s="1"/>
      <c r="D857" s="2"/>
      <c r="E857" s="33"/>
      <c r="G857" s="4"/>
      <c r="H857" s="4"/>
      <c r="I857" s="3"/>
    </row>
    <row r="858" ht="16.5" customHeight="1">
      <c r="B858" s="1"/>
      <c r="D858" s="2"/>
      <c r="E858" s="33"/>
      <c r="G858" s="4"/>
      <c r="H858" s="4"/>
      <c r="I858" s="3"/>
    </row>
    <row r="859" ht="16.5" customHeight="1">
      <c r="B859" s="1"/>
      <c r="D859" s="2"/>
      <c r="E859" s="33"/>
      <c r="G859" s="4"/>
      <c r="H859" s="4"/>
      <c r="I859" s="3"/>
    </row>
    <row r="860" ht="16.5" customHeight="1">
      <c r="B860" s="1"/>
      <c r="D860" s="2"/>
      <c r="E860" s="33"/>
      <c r="G860" s="4"/>
      <c r="H860" s="4"/>
      <c r="I860" s="3"/>
    </row>
    <row r="861" ht="16.5" customHeight="1">
      <c r="B861" s="1"/>
      <c r="D861" s="2"/>
      <c r="E861" s="33"/>
      <c r="G861" s="4"/>
      <c r="H861" s="4"/>
      <c r="I861" s="3"/>
    </row>
    <row r="862" ht="16.5" customHeight="1">
      <c r="B862" s="1"/>
      <c r="D862" s="2"/>
      <c r="E862" s="33"/>
      <c r="G862" s="4"/>
      <c r="H862" s="4"/>
      <c r="I862" s="3"/>
    </row>
    <row r="863" ht="16.5" customHeight="1">
      <c r="B863" s="1"/>
      <c r="D863" s="2"/>
      <c r="E863" s="33"/>
      <c r="G863" s="4"/>
      <c r="H863" s="4"/>
      <c r="I863" s="3"/>
    </row>
    <row r="864" ht="16.5" customHeight="1">
      <c r="B864" s="1"/>
      <c r="D864" s="2"/>
      <c r="E864" s="33"/>
      <c r="G864" s="4"/>
      <c r="H864" s="4"/>
      <c r="I864" s="3"/>
    </row>
    <row r="865" ht="16.5" customHeight="1">
      <c r="B865" s="1"/>
      <c r="D865" s="2"/>
      <c r="E865" s="33"/>
      <c r="G865" s="4"/>
      <c r="H865" s="4"/>
      <c r="I865" s="3"/>
    </row>
    <row r="866" ht="16.5" customHeight="1">
      <c r="B866" s="1"/>
      <c r="D866" s="2"/>
      <c r="E866" s="33"/>
      <c r="G866" s="4"/>
      <c r="H866" s="4"/>
      <c r="I866" s="3"/>
    </row>
    <row r="867" ht="16.5" customHeight="1">
      <c r="B867" s="1"/>
      <c r="D867" s="2"/>
      <c r="E867" s="33"/>
      <c r="G867" s="4"/>
      <c r="H867" s="4"/>
      <c r="I867" s="3"/>
    </row>
    <row r="868" ht="16.5" customHeight="1">
      <c r="B868" s="1"/>
      <c r="D868" s="2"/>
      <c r="E868" s="33"/>
      <c r="G868" s="4"/>
      <c r="H868" s="4"/>
      <c r="I868" s="3"/>
    </row>
    <row r="869" ht="16.5" customHeight="1">
      <c r="B869" s="1"/>
      <c r="D869" s="2"/>
      <c r="E869" s="33"/>
      <c r="G869" s="4"/>
      <c r="H869" s="4"/>
      <c r="I869" s="3"/>
    </row>
    <row r="870" ht="16.5" customHeight="1">
      <c r="B870" s="1"/>
      <c r="D870" s="2"/>
      <c r="E870" s="33"/>
      <c r="G870" s="4"/>
      <c r="H870" s="4"/>
      <c r="I870" s="3"/>
    </row>
    <row r="871" ht="16.5" customHeight="1">
      <c r="B871" s="1"/>
      <c r="D871" s="2"/>
      <c r="E871" s="33"/>
      <c r="G871" s="4"/>
      <c r="H871" s="4"/>
      <c r="I871" s="3"/>
    </row>
    <row r="872" ht="16.5" customHeight="1">
      <c r="B872" s="1"/>
      <c r="D872" s="2"/>
      <c r="E872" s="33"/>
      <c r="G872" s="4"/>
      <c r="H872" s="4"/>
      <c r="I872" s="3"/>
    </row>
    <row r="873" ht="16.5" customHeight="1">
      <c r="B873" s="1"/>
      <c r="D873" s="2"/>
      <c r="E873" s="33"/>
      <c r="G873" s="4"/>
      <c r="H873" s="4"/>
      <c r="I873" s="3"/>
    </row>
    <row r="874" ht="16.5" customHeight="1">
      <c r="B874" s="1"/>
      <c r="D874" s="2"/>
      <c r="E874" s="33"/>
      <c r="G874" s="4"/>
      <c r="H874" s="4"/>
      <c r="I874" s="3"/>
    </row>
    <row r="875" ht="16.5" customHeight="1">
      <c r="B875" s="1"/>
      <c r="D875" s="2"/>
      <c r="E875" s="33"/>
      <c r="G875" s="4"/>
      <c r="H875" s="4"/>
      <c r="I875" s="3"/>
    </row>
    <row r="876" ht="16.5" customHeight="1">
      <c r="B876" s="1"/>
      <c r="D876" s="2"/>
      <c r="E876" s="33"/>
      <c r="G876" s="4"/>
      <c r="H876" s="4"/>
      <c r="I876" s="3"/>
    </row>
    <row r="877" ht="16.5" customHeight="1">
      <c r="B877" s="1"/>
      <c r="D877" s="2"/>
      <c r="E877" s="33"/>
      <c r="G877" s="4"/>
      <c r="H877" s="4"/>
      <c r="I877" s="3"/>
    </row>
    <row r="878" ht="16.5" customHeight="1">
      <c r="B878" s="1"/>
      <c r="D878" s="2"/>
      <c r="E878" s="33"/>
      <c r="G878" s="4"/>
      <c r="H878" s="4"/>
      <c r="I878" s="3"/>
    </row>
    <row r="879" ht="16.5" customHeight="1">
      <c r="B879" s="1"/>
      <c r="D879" s="2"/>
      <c r="E879" s="33"/>
      <c r="G879" s="4"/>
      <c r="H879" s="4"/>
      <c r="I879" s="3"/>
    </row>
    <row r="880" ht="16.5" customHeight="1">
      <c r="B880" s="1"/>
      <c r="D880" s="2"/>
      <c r="E880" s="33"/>
      <c r="G880" s="4"/>
      <c r="H880" s="4"/>
      <c r="I880" s="3"/>
    </row>
    <row r="881" ht="16.5" customHeight="1">
      <c r="B881" s="1"/>
      <c r="D881" s="2"/>
      <c r="E881" s="33"/>
      <c r="G881" s="4"/>
      <c r="H881" s="4"/>
      <c r="I881" s="3"/>
    </row>
    <row r="882" ht="16.5" customHeight="1">
      <c r="B882" s="1"/>
      <c r="D882" s="2"/>
      <c r="E882" s="33"/>
      <c r="G882" s="4"/>
      <c r="H882" s="4"/>
      <c r="I882" s="3"/>
    </row>
    <row r="883" ht="16.5" customHeight="1">
      <c r="B883" s="1"/>
      <c r="D883" s="2"/>
      <c r="E883" s="33"/>
      <c r="G883" s="4"/>
      <c r="H883" s="4"/>
      <c r="I883" s="3"/>
    </row>
    <row r="884" ht="16.5" customHeight="1">
      <c r="B884" s="1"/>
      <c r="D884" s="2"/>
      <c r="E884" s="33"/>
      <c r="G884" s="4"/>
      <c r="H884" s="4"/>
      <c r="I884" s="3"/>
    </row>
    <row r="885" ht="16.5" customHeight="1">
      <c r="B885" s="1"/>
      <c r="D885" s="2"/>
      <c r="E885" s="33"/>
      <c r="G885" s="4"/>
      <c r="H885" s="4"/>
      <c r="I885" s="3"/>
    </row>
    <row r="886" ht="16.5" customHeight="1">
      <c r="B886" s="1"/>
      <c r="D886" s="2"/>
      <c r="E886" s="33"/>
      <c r="G886" s="4"/>
      <c r="H886" s="4"/>
      <c r="I886" s="3"/>
    </row>
    <row r="887" ht="16.5" customHeight="1">
      <c r="B887" s="1"/>
      <c r="D887" s="2"/>
      <c r="E887" s="33"/>
      <c r="G887" s="4"/>
      <c r="H887" s="4"/>
      <c r="I887" s="3"/>
    </row>
    <row r="888" ht="16.5" customHeight="1">
      <c r="B888" s="1"/>
      <c r="D888" s="2"/>
      <c r="E888" s="33"/>
      <c r="G888" s="4"/>
      <c r="H888" s="4"/>
      <c r="I888" s="3"/>
    </row>
    <row r="889" ht="16.5" customHeight="1">
      <c r="B889" s="1"/>
      <c r="D889" s="2"/>
      <c r="E889" s="33"/>
      <c r="G889" s="4"/>
      <c r="H889" s="4"/>
      <c r="I889" s="3"/>
    </row>
    <row r="890" ht="16.5" customHeight="1">
      <c r="B890" s="1"/>
      <c r="D890" s="2"/>
      <c r="E890" s="33"/>
      <c r="G890" s="4"/>
      <c r="H890" s="4"/>
      <c r="I890" s="3"/>
    </row>
    <row r="891" ht="16.5" customHeight="1">
      <c r="B891" s="1"/>
      <c r="D891" s="2"/>
      <c r="E891" s="33"/>
      <c r="G891" s="4"/>
      <c r="H891" s="4"/>
      <c r="I891" s="3"/>
    </row>
    <row r="892" ht="16.5" customHeight="1">
      <c r="B892" s="1"/>
      <c r="D892" s="2"/>
      <c r="E892" s="33"/>
      <c r="G892" s="4"/>
      <c r="H892" s="4"/>
      <c r="I892" s="3"/>
    </row>
    <row r="893" ht="16.5" customHeight="1">
      <c r="B893" s="1"/>
      <c r="D893" s="2"/>
      <c r="E893" s="33"/>
      <c r="G893" s="4"/>
      <c r="H893" s="4"/>
      <c r="I893" s="3"/>
    </row>
    <row r="894" ht="16.5" customHeight="1">
      <c r="B894" s="1"/>
      <c r="D894" s="2"/>
      <c r="E894" s="33"/>
      <c r="G894" s="4"/>
      <c r="H894" s="4"/>
      <c r="I894" s="3"/>
    </row>
    <row r="895" ht="16.5" customHeight="1">
      <c r="B895" s="1"/>
      <c r="D895" s="2"/>
      <c r="E895" s="33"/>
      <c r="G895" s="4"/>
      <c r="H895" s="4"/>
      <c r="I895" s="3"/>
    </row>
    <row r="896" ht="16.5" customHeight="1">
      <c r="B896" s="1"/>
      <c r="D896" s="2"/>
      <c r="E896" s="33"/>
      <c r="G896" s="4"/>
      <c r="H896" s="4"/>
      <c r="I896" s="3"/>
    </row>
    <row r="897" ht="16.5" customHeight="1">
      <c r="B897" s="1"/>
      <c r="D897" s="2"/>
      <c r="E897" s="33"/>
      <c r="G897" s="4"/>
      <c r="H897" s="4"/>
      <c r="I897" s="3"/>
    </row>
    <row r="898" ht="16.5" customHeight="1">
      <c r="B898" s="1"/>
      <c r="D898" s="2"/>
      <c r="E898" s="33"/>
      <c r="G898" s="4"/>
      <c r="H898" s="4"/>
      <c r="I898" s="3"/>
    </row>
    <row r="899" ht="16.5" customHeight="1">
      <c r="B899" s="1"/>
      <c r="D899" s="2"/>
      <c r="E899" s="33"/>
      <c r="G899" s="4"/>
      <c r="H899" s="4"/>
      <c r="I899" s="3"/>
    </row>
    <row r="900" ht="16.5" customHeight="1">
      <c r="B900" s="1"/>
      <c r="D900" s="2"/>
      <c r="E900" s="33"/>
      <c r="G900" s="4"/>
      <c r="H900" s="4"/>
      <c r="I900" s="3"/>
    </row>
    <row r="901" ht="16.5" customHeight="1">
      <c r="B901" s="1"/>
      <c r="D901" s="2"/>
      <c r="E901" s="33"/>
      <c r="G901" s="4"/>
      <c r="H901" s="4"/>
      <c r="I901" s="3"/>
    </row>
    <row r="902" ht="16.5" customHeight="1">
      <c r="B902" s="1"/>
      <c r="D902" s="2"/>
      <c r="E902" s="33"/>
      <c r="G902" s="4"/>
      <c r="H902" s="4"/>
      <c r="I902" s="3"/>
    </row>
    <row r="903" ht="16.5" customHeight="1">
      <c r="B903" s="1"/>
      <c r="D903" s="2"/>
      <c r="E903" s="33"/>
      <c r="G903" s="4"/>
      <c r="H903" s="4"/>
      <c r="I903" s="3"/>
    </row>
    <row r="904" ht="16.5" customHeight="1">
      <c r="B904" s="1"/>
      <c r="D904" s="2"/>
      <c r="E904" s="33"/>
      <c r="G904" s="4"/>
      <c r="H904" s="4"/>
      <c r="I904" s="3"/>
    </row>
    <row r="905" ht="16.5" customHeight="1">
      <c r="B905" s="1"/>
      <c r="D905" s="2"/>
      <c r="E905" s="33"/>
      <c r="G905" s="4"/>
      <c r="H905" s="4"/>
      <c r="I905" s="3"/>
    </row>
    <row r="906" ht="16.5" customHeight="1">
      <c r="B906" s="1"/>
      <c r="D906" s="2"/>
      <c r="E906" s="33"/>
      <c r="G906" s="4"/>
      <c r="H906" s="4"/>
      <c r="I906" s="3"/>
    </row>
    <row r="907" ht="16.5" customHeight="1">
      <c r="B907" s="1"/>
      <c r="D907" s="2"/>
      <c r="E907" s="33"/>
      <c r="G907" s="4"/>
      <c r="H907" s="4"/>
      <c r="I907" s="3"/>
    </row>
    <row r="908" ht="16.5" customHeight="1">
      <c r="B908" s="1"/>
      <c r="D908" s="2"/>
      <c r="E908" s="33"/>
      <c r="G908" s="4"/>
      <c r="H908" s="4"/>
      <c r="I908" s="3"/>
    </row>
    <row r="909" ht="16.5" customHeight="1">
      <c r="B909" s="1"/>
      <c r="D909" s="2"/>
      <c r="E909" s="33"/>
      <c r="G909" s="4"/>
      <c r="H909" s="4"/>
      <c r="I909" s="3"/>
    </row>
    <row r="910" ht="16.5" customHeight="1">
      <c r="B910" s="1"/>
      <c r="D910" s="2"/>
      <c r="E910" s="33"/>
      <c r="G910" s="4"/>
      <c r="H910" s="4"/>
      <c r="I910" s="3"/>
    </row>
    <row r="911" ht="16.5" customHeight="1">
      <c r="B911" s="1"/>
      <c r="D911" s="2"/>
      <c r="E911" s="33"/>
      <c r="G911" s="4"/>
      <c r="H911" s="4"/>
      <c r="I911" s="3"/>
    </row>
    <row r="912" ht="16.5" customHeight="1">
      <c r="B912" s="1"/>
      <c r="D912" s="2"/>
      <c r="E912" s="33"/>
      <c r="G912" s="4"/>
      <c r="H912" s="4"/>
      <c r="I912" s="3"/>
    </row>
    <row r="913" ht="16.5" customHeight="1">
      <c r="B913" s="1"/>
      <c r="D913" s="2"/>
      <c r="E913" s="33"/>
      <c r="G913" s="4"/>
      <c r="H913" s="4"/>
      <c r="I913" s="3"/>
    </row>
    <row r="914" ht="16.5" customHeight="1">
      <c r="B914" s="1"/>
      <c r="D914" s="2"/>
      <c r="E914" s="33"/>
      <c r="G914" s="4"/>
      <c r="H914" s="4"/>
      <c r="I914" s="3"/>
    </row>
    <row r="915" ht="16.5" customHeight="1">
      <c r="B915" s="1"/>
      <c r="D915" s="2"/>
      <c r="E915" s="33"/>
      <c r="G915" s="4"/>
      <c r="H915" s="4"/>
      <c r="I915" s="3"/>
    </row>
    <row r="916" ht="16.5" customHeight="1">
      <c r="B916" s="1"/>
      <c r="D916" s="2"/>
      <c r="E916" s="33"/>
      <c r="G916" s="4"/>
      <c r="H916" s="4"/>
      <c r="I916" s="3"/>
    </row>
    <row r="917" ht="16.5" customHeight="1">
      <c r="B917" s="1"/>
      <c r="D917" s="2"/>
      <c r="E917" s="33"/>
      <c r="G917" s="4"/>
      <c r="H917" s="4"/>
      <c r="I917" s="3"/>
    </row>
    <row r="918" ht="16.5" customHeight="1">
      <c r="B918" s="1"/>
      <c r="D918" s="2"/>
      <c r="E918" s="33"/>
      <c r="G918" s="4"/>
      <c r="H918" s="4"/>
      <c r="I918" s="3"/>
    </row>
    <row r="919" ht="16.5" customHeight="1">
      <c r="B919" s="1"/>
      <c r="D919" s="2"/>
      <c r="E919" s="33"/>
      <c r="G919" s="4"/>
      <c r="H919" s="4"/>
      <c r="I919" s="3"/>
    </row>
    <row r="920" ht="16.5" customHeight="1">
      <c r="B920" s="1"/>
      <c r="D920" s="2"/>
      <c r="E920" s="33"/>
      <c r="G920" s="4"/>
      <c r="H920" s="4"/>
      <c r="I920" s="3"/>
    </row>
    <row r="921" ht="16.5" customHeight="1">
      <c r="B921" s="1"/>
      <c r="D921" s="2"/>
      <c r="E921" s="33"/>
      <c r="G921" s="4"/>
      <c r="H921" s="4"/>
      <c r="I921" s="3"/>
    </row>
    <row r="922" ht="16.5" customHeight="1">
      <c r="B922" s="1"/>
      <c r="D922" s="2"/>
      <c r="E922" s="33"/>
      <c r="G922" s="4"/>
      <c r="H922" s="4"/>
      <c r="I922" s="3"/>
    </row>
    <row r="923" ht="16.5" customHeight="1">
      <c r="B923" s="1"/>
      <c r="D923" s="2"/>
      <c r="E923" s="33"/>
      <c r="G923" s="4"/>
      <c r="H923" s="4"/>
      <c r="I923" s="3"/>
    </row>
    <row r="924" ht="16.5" customHeight="1">
      <c r="B924" s="1"/>
      <c r="D924" s="2"/>
      <c r="E924" s="33"/>
      <c r="G924" s="4"/>
      <c r="H924" s="4"/>
      <c r="I924" s="3"/>
    </row>
    <row r="925" ht="16.5" customHeight="1">
      <c r="B925" s="1"/>
      <c r="D925" s="2"/>
      <c r="E925" s="33"/>
      <c r="G925" s="4"/>
      <c r="H925" s="4"/>
      <c r="I925" s="3"/>
    </row>
    <row r="926" ht="16.5" customHeight="1">
      <c r="B926" s="1"/>
      <c r="D926" s="2"/>
      <c r="E926" s="33"/>
      <c r="G926" s="4"/>
      <c r="H926" s="4"/>
      <c r="I926" s="3"/>
    </row>
    <row r="927" ht="16.5" customHeight="1">
      <c r="B927" s="1"/>
      <c r="D927" s="2"/>
      <c r="E927" s="33"/>
      <c r="G927" s="4"/>
      <c r="H927" s="4"/>
      <c r="I927" s="3"/>
    </row>
    <row r="928" ht="16.5" customHeight="1">
      <c r="B928" s="1"/>
      <c r="D928" s="2"/>
      <c r="E928" s="33"/>
      <c r="G928" s="4"/>
      <c r="H928" s="4"/>
      <c r="I928" s="3"/>
    </row>
    <row r="929" ht="16.5" customHeight="1">
      <c r="B929" s="1"/>
      <c r="D929" s="2"/>
      <c r="E929" s="33"/>
      <c r="G929" s="4"/>
      <c r="H929" s="4"/>
      <c r="I929" s="3"/>
    </row>
    <row r="930" ht="16.5" customHeight="1">
      <c r="B930" s="1"/>
      <c r="D930" s="2"/>
      <c r="E930" s="33"/>
      <c r="G930" s="4"/>
      <c r="H930" s="4"/>
      <c r="I930" s="3"/>
    </row>
    <row r="931" ht="16.5" customHeight="1">
      <c r="B931" s="1"/>
      <c r="D931" s="2"/>
      <c r="E931" s="33"/>
      <c r="G931" s="4"/>
      <c r="H931" s="4"/>
      <c r="I931" s="3"/>
    </row>
    <row r="932" ht="16.5" customHeight="1">
      <c r="B932" s="1"/>
      <c r="D932" s="2"/>
      <c r="E932" s="33"/>
      <c r="G932" s="4"/>
      <c r="H932" s="4"/>
      <c r="I932" s="3"/>
    </row>
    <row r="933" ht="16.5" customHeight="1">
      <c r="B933" s="1"/>
      <c r="D933" s="2"/>
      <c r="E933" s="33"/>
      <c r="G933" s="4"/>
      <c r="H933" s="4"/>
      <c r="I933" s="3"/>
    </row>
    <row r="934" ht="16.5" customHeight="1">
      <c r="B934" s="1"/>
      <c r="D934" s="2"/>
      <c r="E934" s="33"/>
      <c r="G934" s="4"/>
      <c r="H934" s="4"/>
      <c r="I934" s="3"/>
    </row>
    <row r="935" ht="16.5" customHeight="1">
      <c r="B935" s="1"/>
      <c r="D935" s="2"/>
      <c r="E935" s="33"/>
      <c r="G935" s="4"/>
      <c r="H935" s="4"/>
      <c r="I935" s="3"/>
    </row>
    <row r="936" ht="16.5" customHeight="1">
      <c r="B936" s="1"/>
      <c r="D936" s="2"/>
      <c r="E936" s="33"/>
      <c r="G936" s="4"/>
      <c r="H936" s="4"/>
      <c r="I936" s="3"/>
    </row>
    <row r="937" ht="16.5" customHeight="1">
      <c r="B937" s="1"/>
      <c r="D937" s="2"/>
      <c r="E937" s="33"/>
      <c r="G937" s="4"/>
      <c r="H937" s="4"/>
      <c r="I937" s="3"/>
    </row>
    <row r="938" ht="16.5" customHeight="1">
      <c r="B938" s="1"/>
      <c r="D938" s="2"/>
      <c r="E938" s="33"/>
      <c r="G938" s="4"/>
      <c r="H938" s="4"/>
      <c r="I938" s="3"/>
    </row>
    <row r="939" ht="16.5" customHeight="1">
      <c r="B939" s="1"/>
      <c r="D939" s="2"/>
      <c r="E939" s="33"/>
      <c r="G939" s="4"/>
      <c r="H939" s="4"/>
      <c r="I939" s="3"/>
    </row>
    <row r="940" ht="16.5" customHeight="1">
      <c r="B940" s="1"/>
      <c r="D940" s="2"/>
      <c r="E940" s="33"/>
      <c r="G940" s="4"/>
      <c r="H940" s="4"/>
      <c r="I940" s="3"/>
    </row>
    <row r="941" ht="16.5" customHeight="1">
      <c r="B941" s="1"/>
      <c r="D941" s="2"/>
      <c r="E941" s="33"/>
      <c r="G941" s="4"/>
      <c r="H941" s="4"/>
      <c r="I941" s="3"/>
    </row>
    <row r="942" ht="16.5" customHeight="1">
      <c r="B942" s="1"/>
      <c r="D942" s="2"/>
      <c r="E942" s="33"/>
      <c r="G942" s="4"/>
      <c r="H942" s="4"/>
      <c r="I942" s="3"/>
    </row>
    <row r="943" ht="16.5" customHeight="1">
      <c r="B943" s="1"/>
      <c r="D943" s="2"/>
      <c r="E943" s="33"/>
      <c r="G943" s="4"/>
      <c r="H943" s="4"/>
      <c r="I943" s="3"/>
    </row>
    <row r="944" ht="16.5" customHeight="1">
      <c r="B944" s="1"/>
      <c r="D944" s="2"/>
      <c r="E944" s="33"/>
      <c r="G944" s="4"/>
      <c r="H944" s="4"/>
      <c r="I944" s="3"/>
    </row>
    <row r="945" ht="16.5" customHeight="1">
      <c r="B945" s="1"/>
      <c r="D945" s="2"/>
      <c r="E945" s="33"/>
      <c r="G945" s="4"/>
      <c r="H945" s="4"/>
      <c r="I945" s="3"/>
    </row>
    <row r="946" ht="16.5" customHeight="1">
      <c r="B946" s="1"/>
      <c r="D946" s="2"/>
      <c r="E946" s="33"/>
      <c r="G946" s="4"/>
      <c r="H946" s="4"/>
      <c r="I946" s="3"/>
    </row>
    <row r="947" ht="16.5" customHeight="1">
      <c r="B947" s="1"/>
      <c r="D947" s="2"/>
      <c r="E947" s="33"/>
      <c r="G947" s="4"/>
      <c r="H947" s="4"/>
      <c r="I947" s="3"/>
    </row>
    <row r="948" ht="16.5" customHeight="1">
      <c r="B948" s="1"/>
      <c r="D948" s="2"/>
      <c r="E948" s="33"/>
      <c r="G948" s="4"/>
      <c r="H948" s="4"/>
      <c r="I948" s="3"/>
    </row>
    <row r="949" ht="16.5" customHeight="1">
      <c r="B949" s="1"/>
      <c r="D949" s="2"/>
      <c r="E949" s="33"/>
      <c r="G949" s="4"/>
      <c r="H949" s="4"/>
      <c r="I949" s="3"/>
    </row>
    <row r="950" ht="16.5" customHeight="1">
      <c r="B950" s="1"/>
      <c r="D950" s="2"/>
      <c r="E950" s="33"/>
      <c r="G950" s="4"/>
      <c r="H950" s="4"/>
      <c r="I950" s="3"/>
    </row>
    <row r="951" ht="16.5" customHeight="1">
      <c r="B951" s="1"/>
      <c r="D951" s="2"/>
      <c r="E951" s="33"/>
      <c r="G951" s="4"/>
      <c r="H951" s="4"/>
      <c r="I951" s="3"/>
    </row>
    <row r="952" ht="16.5" customHeight="1">
      <c r="B952" s="1"/>
      <c r="D952" s="2"/>
      <c r="E952" s="33"/>
      <c r="G952" s="4"/>
      <c r="H952" s="4"/>
      <c r="I952" s="3"/>
    </row>
    <row r="953" ht="16.5" customHeight="1">
      <c r="B953" s="1"/>
      <c r="D953" s="2"/>
      <c r="E953" s="33"/>
      <c r="G953" s="4"/>
      <c r="H953" s="4"/>
      <c r="I953" s="3"/>
    </row>
    <row r="954" ht="16.5" customHeight="1">
      <c r="B954" s="1"/>
      <c r="D954" s="2"/>
      <c r="E954" s="33"/>
      <c r="G954" s="4"/>
      <c r="H954" s="4"/>
      <c r="I954" s="3"/>
    </row>
    <row r="955" ht="16.5" customHeight="1">
      <c r="B955" s="1"/>
      <c r="D955" s="2"/>
      <c r="E955" s="33"/>
      <c r="G955" s="4"/>
      <c r="H955" s="4"/>
      <c r="I955" s="3"/>
    </row>
    <row r="956" ht="16.5" customHeight="1">
      <c r="B956" s="1"/>
      <c r="D956" s="2"/>
      <c r="E956" s="33"/>
      <c r="G956" s="4"/>
      <c r="H956" s="4"/>
      <c r="I956" s="3"/>
    </row>
    <row r="957" ht="16.5" customHeight="1">
      <c r="B957" s="1"/>
      <c r="D957" s="2"/>
      <c r="E957" s="33"/>
      <c r="G957" s="4"/>
      <c r="H957" s="4"/>
      <c r="I957" s="3"/>
    </row>
    <row r="958" ht="16.5" customHeight="1">
      <c r="B958" s="1"/>
      <c r="D958" s="2"/>
      <c r="E958" s="33"/>
      <c r="G958" s="4"/>
      <c r="H958" s="4"/>
      <c r="I958" s="3"/>
    </row>
    <row r="959" ht="16.5" customHeight="1">
      <c r="B959" s="1"/>
      <c r="D959" s="2"/>
      <c r="E959" s="33"/>
      <c r="G959" s="4"/>
      <c r="H959" s="4"/>
      <c r="I959" s="3"/>
    </row>
    <row r="960" ht="16.5" customHeight="1">
      <c r="B960" s="1"/>
      <c r="D960" s="2"/>
      <c r="E960" s="33"/>
      <c r="G960" s="4"/>
      <c r="H960" s="4"/>
      <c r="I960" s="3"/>
    </row>
    <row r="961" ht="16.5" customHeight="1">
      <c r="B961" s="1"/>
      <c r="D961" s="2"/>
      <c r="E961" s="33"/>
      <c r="G961" s="4"/>
      <c r="H961" s="4"/>
      <c r="I961" s="3"/>
    </row>
    <row r="962" ht="16.5" customHeight="1">
      <c r="B962" s="1"/>
      <c r="D962" s="2"/>
      <c r="E962" s="33"/>
      <c r="G962" s="4"/>
      <c r="H962" s="4"/>
      <c r="I962" s="3"/>
    </row>
    <row r="963" ht="16.5" customHeight="1">
      <c r="B963" s="1"/>
      <c r="D963" s="2"/>
      <c r="E963" s="33"/>
      <c r="G963" s="4"/>
      <c r="H963" s="4"/>
      <c r="I963" s="3"/>
    </row>
    <row r="964" ht="16.5" customHeight="1">
      <c r="B964" s="1"/>
      <c r="D964" s="2"/>
      <c r="E964" s="33"/>
      <c r="G964" s="4"/>
      <c r="H964" s="4"/>
      <c r="I964" s="3"/>
    </row>
    <row r="965" ht="16.5" customHeight="1">
      <c r="B965" s="1"/>
      <c r="D965" s="2"/>
      <c r="E965" s="33"/>
      <c r="G965" s="4"/>
      <c r="H965" s="4"/>
      <c r="I965" s="3"/>
    </row>
    <row r="966" ht="16.5" customHeight="1">
      <c r="B966" s="1"/>
      <c r="D966" s="2"/>
      <c r="E966" s="33"/>
      <c r="G966" s="4"/>
      <c r="H966" s="4"/>
      <c r="I966" s="3"/>
    </row>
    <row r="967" ht="16.5" customHeight="1">
      <c r="B967" s="1"/>
      <c r="D967" s="2"/>
      <c r="E967" s="33"/>
      <c r="G967" s="4"/>
      <c r="H967" s="4"/>
      <c r="I967" s="3"/>
    </row>
    <row r="968" ht="16.5" customHeight="1">
      <c r="B968" s="1"/>
      <c r="D968" s="2"/>
      <c r="E968" s="33"/>
      <c r="G968" s="4"/>
      <c r="H968" s="4"/>
      <c r="I968" s="3"/>
    </row>
    <row r="969" ht="16.5" customHeight="1">
      <c r="B969" s="1"/>
      <c r="D969" s="2"/>
      <c r="E969" s="33"/>
      <c r="G969" s="4"/>
      <c r="H969" s="4"/>
      <c r="I969" s="3"/>
    </row>
    <row r="970" ht="16.5" customHeight="1">
      <c r="B970" s="1"/>
      <c r="D970" s="2"/>
      <c r="E970" s="33"/>
      <c r="G970" s="4"/>
      <c r="H970" s="4"/>
      <c r="I970" s="3"/>
    </row>
    <row r="971" ht="16.5" customHeight="1">
      <c r="B971" s="1"/>
      <c r="D971" s="2"/>
      <c r="E971" s="33"/>
      <c r="G971" s="4"/>
      <c r="H971" s="4"/>
      <c r="I971" s="3"/>
    </row>
    <row r="972" ht="16.5" customHeight="1">
      <c r="B972" s="1"/>
      <c r="D972" s="2"/>
      <c r="E972" s="33"/>
      <c r="G972" s="4"/>
      <c r="H972" s="4"/>
      <c r="I972" s="3"/>
    </row>
    <row r="973" ht="16.5" customHeight="1">
      <c r="B973" s="1"/>
      <c r="D973" s="2"/>
      <c r="E973" s="33"/>
      <c r="G973" s="4"/>
      <c r="H973" s="4"/>
      <c r="I973" s="3"/>
    </row>
    <row r="974" ht="16.5" customHeight="1">
      <c r="B974" s="1"/>
      <c r="D974" s="2"/>
      <c r="E974" s="33"/>
      <c r="G974" s="4"/>
      <c r="H974" s="4"/>
      <c r="I974" s="3"/>
    </row>
    <row r="975" ht="16.5" customHeight="1">
      <c r="B975" s="1"/>
      <c r="D975" s="2"/>
      <c r="E975" s="33"/>
      <c r="G975" s="4"/>
      <c r="H975" s="4"/>
      <c r="I975" s="3"/>
    </row>
    <row r="976" ht="16.5" customHeight="1">
      <c r="B976" s="1"/>
      <c r="D976" s="2"/>
      <c r="E976" s="33"/>
      <c r="G976" s="4"/>
      <c r="H976" s="4"/>
      <c r="I976" s="3"/>
    </row>
    <row r="977" ht="16.5" customHeight="1">
      <c r="B977" s="1"/>
      <c r="D977" s="2"/>
      <c r="E977" s="33"/>
      <c r="G977" s="4"/>
      <c r="H977" s="4"/>
      <c r="I977" s="3"/>
    </row>
    <row r="978" ht="16.5" customHeight="1">
      <c r="B978" s="1"/>
      <c r="D978" s="2"/>
      <c r="E978" s="33"/>
      <c r="G978" s="4"/>
      <c r="H978" s="4"/>
      <c r="I978" s="3"/>
    </row>
    <row r="979" ht="16.5" customHeight="1">
      <c r="B979" s="1"/>
      <c r="D979" s="2"/>
      <c r="E979" s="33"/>
      <c r="G979" s="4"/>
      <c r="H979" s="4"/>
      <c r="I979" s="3"/>
    </row>
    <row r="980" ht="16.5" customHeight="1">
      <c r="B980" s="1"/>
      <c r="D980" s="2"/>
      <c r="E980" s="33"/>
      <c r="G980" s="4"/>
      <c r="H980" s="4"/>
      <c r="I980" s="3"/>
    </row>
    <row r="981" ht="16.5" customHeight="1">
      <c r="B981" s="1"/>
      <c r="D981" s="2"/>
      <c r="E981" s="33"/>
      <c r="G981" s="4"/>
      <c r="H981" s="4"/>
      <c r="I981" s="3"/>
    </row>
    <row r="982" ht="16.5" customHeight="1">
      <c r="B982" s="1"/>
      <c r="D982" s="2"/>
      <c r="E982" s="33"/>
      <c r="G982" s="4"/>
      <c r="H982" s="4"/>
      <c r="I982" s="3"/>
    </row>
    <row r="983" ht="16.5" customHeight="1">
      <c r="B983" s="1"/>
      <c r="D983" s="2"/>
      <c r="E983" s="33"/>
      <c r="G983" s="4"/>
      <c r="H983" s="4"/>
      <c r="I983" s="3"/>
    </row>
    <row r="984" ht="16.5" customHeight="1">
      <c r="B984" s="1"/>
      <c r="D984" s="2"/>
      <c r="E984" s="33"/>
      <c r="G984" s="4"/>
      <c r="H984" s="4"/>
      <c r="I984" s="3"/>
    </row>
    <row r="985" ht="16.5" customHeight="1">
      <c r="B985" s="1"/>
      <c r="D985" s="2"/>
      <c r="E985" s="33"/>
      <c r="G985" s="4"/>
      <c r="H985" s="4"/>
      <c r="I985" s="3"/>
    </row>
    <row r="986" ht="16.5" customHeight="1">
      <c r="B986" s="1"/>
      <c r="D986" s="2"/>
      <c r="E986" s="33"/>
      <c r="G986" s="4"/>
      <c r="H986" s="4"/>
      <c r="I986" s="3"/>
    </row>
    <row r="987" ht="16.5" customHeight="1">
      <c r="B987" s="1"/>
      <c r="D987" s="2"/>
      <c r="E987" s="33"/>
      <c r="G987" s="4"/>
      <c r="H987" s="4"/>
      <c r="I987" s="3"/>
    </row>
    <row r="988" ht="16.5" customHeight="1">
      <c r="B988" s="1"/>
      <c r="D988" s="2"/>
      <c r="E988" s="33"/>
      <c r="G988" s="4"/>
      <c r="H988" s="4"/>
      <c r="I988" s="3"/>
    </row>
    <row r="989" ht="16.5" customHeight="1">
      <c r="B989" s="1"/>
      <c r="D989" s="2"/>
      <c r="E989" s="33"/>
      <c r="G989" s="4"/>
      <c r="H989" s="4"/>
      <c r="I989" s="3"/>
    </row>
    <row r="990" ht="16.5" customHeight="1">
      <c r="B990" s="1"/>
      <c r="D990" s="2"/>
      <c r="E990" s="33"/>
      <c r="G990" s="4"/>
      <c r="H990" s="4"/>
      <c r="I990" s="3"/>
    </row>
    <row r="991" ht="16.5" customHeight="1">
      <c r="B991" s="1"/>
      <c r="D991" s="2"/>
      <c r="E991" s="33"/>
      <c r="G991" s="4"/>
      <c r="H991" s="4"/>
      <c r="I991" s="3"/>
    </row>
    <row r="992" ht="16.5" customHeight="1">
      <c r="B992" s="1"/>
      <c r="D992" s="2"/>
      <c r="E992" s="33"/>
      <c r="G992" s="4"/>
      <c r="H992" s="4"/>
      <c r="I992" s="3"/>
    </row>
    <row r="993" ht="16.5" customHeight="1">
      <c r="B993" s="1"/>
      <c r="D993" s="2"/>
      <c r="E993" s="33"/>
      <c r="G993" s="4"/>
      <c r="H993" s="4"/>
      <c r="I993" s="3"/>
    </row>
    <row r="994" ht="16.5" customHeight="1">
      <c r="B994" s="1"/>
      <c r="D994" s="2"/>
      <c r="E994" s="33"/>
      <c r="G994" s="4"/>
      <c r="H994" s="4"/>
      <c r="I994" s="3"/>
    </row>
    <row r="995" ht="16.5" customHeight="1">
      <c r="B995" s="1"/>
      <c r="D995" s="2"/>
      <c r="E995" s="33"/>
      <c r="G995" s="4"/>
      <c r="H995" s="4"/>
      <c r="I995" s="3"/>
    </row>
    <row r="996" ht="16.5" customHeight="1">
      <c r="B996" s="1"/>
      <c r="D996" s="2"/>
      <c r="E996" s="33"/>
      <c r="G996" s="4"/>
      <c r="H996" s="4"/>
      <c r="I996" s="3"/>
    </row>
    <row r="997" ht="16.5" customHeight="1">
      <c r="B997" s="1"/>
      <c r="D997" s="2"/>
      <c r="E997" s="33"/>
      <c r="G997" s="4"/>
      <c r="H997" s="4"/>
      <c r="I997" s="3"/>
    </row>
    <row r="998" ht="16.5" customHeight="1">
      <c r="B998" s="1"/>
      <c r="D998" s="2"/>
      <c r="E998" s="33"/>
      <c r="G998" s="4"/>
      <c r="H998" s="4"/>
      <c r="I998" s="3"/>
    </row>
    <row r="999" ht="16.5" customHeight="1">
      <c r="B999" s="1"/>
      <c r="D999" s="2"/>
      <c r="E999" s="33"/>
      <c r="G999" s="4"/>
      <c r="H999" s="4"/>
      <c r="I999" s="3"/>
    </row>
    <row r="1000" ht="16.5" customHeight="1">
      <c r="B1000" s="1"/>
      <c r="D1000" s="2"/>
      <c r="E1000" s="33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2.0"/>
    <col customWidth="1" min="4" max="4" width="14.14"/>
    <col customWidth="1" min="5" max="5" width="34.14"/>
    <col customWidth="1" min="6" max="6" width="9.0"/>
    <col customWidth="1" min="7" max="7" width="8.71"/>
    <col customWidth="1" min="8" max="10" width="9.0"/>
    <col customWidth="1" min="11" max="12" width="8.71"/>
    <col customWidth="1" min="13" max="13" width="9.71"/>
    <col customWidth="1" min="14" max="15" width="10.14"/>
    <col customWidth="1" min="16" max="16" width="11.14"/>
    <col customWidth="1" min="17" max="17" width="9.0"/>
    <col customWidth="1" min="18" max="26" width="8.71"/>
  </cols>
  <sheetData>
    <row r="1" ht="10.5" customHeight="1">
      <c r="B1" s="1"/>
      <c r="F1" s="2"/>
      <c r="H1" s="4"/>
      <c r="I1" s="3"/>
      <c r="J1" s="3"/>
      <c r="O1" s="4"/>
      <c r="P1" s="4"/>
      <c r="Q1" s="4"/>
    </row>
    <row r="2" ht="35.25" customHeight="1">
      <c r="B2" s="5" t="s">
        <v>606</v>
      </c>
      <c r="J2" s="5"/>
      <c r="O2" s="4"/>
      <c r="P2" s="4"/>
      <c r="Q2" s="4"/>
    </row>
    <row r="3" ht="27.75" customHeight="1">
      <c r="B3" s="6" t="s">
        <v>1</v>
      </c>
      <c r="C3" s="7" t="s">
        <v>607</v>
      </c>
      <c r="D3" s="7" t="s">
        <v>368</v>
      </c>
      <c r="E3" s="7" t="s">
        <v>6</v>
      </c>
      <c r="F3" s="7" t="s">
        <v>7</v>
      </c>
      <c r="G3" s="7" t="s">
        <v>8</v>
      </c>
      <c r="H3" s="9" t="s">
        <v>9</v>
      </c>
      <c r="I3" s="8" t="s">
        <v>10</v>
      </c>
      <c r="J3" s="11" t="s">
        <v>11</v>
      </c>
      <c r="K3" s="11" t="s">
        <v>12</v>
      </c>
      <c r="L3" s="12" t="s">
        <v>13</v>
      </c>
      <c r="M3" s="13"/>
      <c r="N3" s="28"/>
      <c r="O3" s="122"/>
      <c r="P3" s="4"/>
      <c r="Q3" s="4"/>
    </row>
    <row r="4" ht="16.5" customHeight="1">
      <c r="B4" s="14">
        <v>45741.0</v>
      </c>
      <c r="C4" s="15" t="s">
        <v>608</v>
      </c>
      <c r="D4" s="15" t="s">
        <v>609</v>
      </c>
      <c r="E4" s="15" t="s">
        <v>610</v>
      </c>
      <c r="F4" s="15">
        <v>3000.0</v>
      </c>
      <c r="G4" s="15"/>
      <c r="H4" s="16">
        <v>3000.0</v>
      </c>
      <c r="I4" s="17"/>
      <c r="J4" s="17"/>
      <c r="K4" s="17"/>
      <c r="L4" s="17">
        <v>1070.0</v>
      </c>
      <c r="M4" s="17"/>
      <c r="O4" s="4"/>
      <c r="P4" s="4"/>
      <c r="Q4" s="4"/>
    </row>
    <row r="5" ht="16.5" customHeight="1">
      <c r="B5" s="14">
        <v>45742.0</v>
      </c>
      <c r="C5" s="15"/>
      <c r="D5" s="15"/>
      <c r="E5" s="15" t="s">
        <v>611</v>
      </c>
      <c r="F5" s="15"/>
      <c r="G5" s="15">
        <v>800.0</v>
      </c>
      <c r="H5" s="16">
        <f t="shared" ref="H5:H86" si="1">H4+F5-G5</f>
        <v>2200</v>
      </c>
      <c r="I5" s="17"/>
      <c r="J5" s="17"/>
      <c r="K5" s="17"/>
      <c r="L5" s="17"/>
      <c r="M5" s="17"/>
      <c r="O5" s="4"/>
      <c r="P5" s="4"/>
      <c r="Q5" s="4"/>
    </row>
    <row r="6" ht="16.5" customHeight="1">
      <c r="B6" s="14">
        <v>45749.0</v>
      </c>
      <c r="C6" s="15"/>
      <c r="D6" s="15"/>
      <c r="E6" s="15" t="s">
        <v>288</v>
      </c>
      <c r="F6" s="15"/>
      <c r="G6" s="15">
        <v>600.0</v>
      </c>
      <c r="H6" s="16">
        <f t="shared" si="1"/>
        <v>1600</v>
      </c>
      <c r="I6" s="17"/>
      <c r="J6" s="17"/>
      <c r="K6" s="17"/>
      <c r="L6" s="17"/>
      <c r="M6" s="17"/>
      <c r="O6" s="4"/>
      <c r="P6" s="4"/>
      <c r="Q6" s="4"/>
    </row>
    <row r="7" ht="16.5" customHeight="1">
      <c r="B7" s="14">
        <v>45749.0</v>
      </c>
      <c r="C7" s="15"/>
      <c r="D7" s="15"/>
      <c r="E7" s="15" t="s">
        <v>547</v>
      </c>
      <c r="F7" s="15"/>
      <c r="G7" s="15">
        <v>800.0</v>
      </c>
      <c r="H7" s="16">
        <f t="shared" si="1"/>
        <v>800</v>
      </c>
      <c r="I7" s="17"/>
      <c r="J7" s="17"/>
      <c r="K7" s="17"/>
      <c r="L7" s="17"/>
      <c r="M7" s="17"/>
      <c r="O7" s="4"/>
      <c r="P7" s="4"/>
      <c r="Q7" s="4"/>
    </row>
    <row r="8" ht="16.5" customHeight="1">
      <c r="B8" s="14">
        <v>45750.0</v>
      </c>
      <c r="C8" s="15"/>
      <c r="D8" s="15"/>
      <c r="E8" s="15" t="s">
        <v>496</v>
      </c>
      <c r="F8" s="15"/>
      <c r="G8" s="15">
        <v>800.0</v>
      </c>
      <c r="H8" s="16">
        <f t="shared" si="1"/>
        <v>0</v>
      </c>
      <c r="I8" s="17"/>
      <c r="J8" s="17"/>
      <c r="K8" s="17"/>
      <c r="L8" s="17"/>
      <c r="M8" s="17"/>
      <c r="O8" s="4"/>
      <c r="P8" s="4"/>
      <c r="Q8" s="4"/>
    </row>
    <row r="9" ht="16.5" customHeight="1">
      <c r="B9" s="14">
        <v>45755.0</v>
      </c>
      <c r="C9" s="15" t="s">
        <v>612</v>
      </c>
      <c r="D9" s="15"/>
      <c r="E9" s="15"/>
      <c r="F9" s="15">
        <v>3000.0</v>
      </c>
      <c r="G9" s="15"/>
      <c r="H9" s="16">
        <f t="shared" si="1"/>
        <v>3000</v>
      </c>
      <c r="I9" s="17"/>
      <c r="J9" s="17"/>
      <c r="K9" s="17"/>
      <c r="L9" s="17"/>
      <c r="M9" s="17"/>
      <c r="O9" s="4"/>
      <c r="P9" s="4"/>
      <c r="Q9" s="4"/>
    </row>
    <row r="10" ht="16.5" customHeight="1">
      <c r="B10" s="14">
        <v>45755.0</v>
      </c>
      <c r="C10" s="15"/>
      <c r="D10" s="15"/>
      <c r="E10" s="17" t="s">
        <v>613</v>
      </c>
      <c r="F10" s="15"/>
      <c r="G10" s="15">
        <v>3000.0</v>
      </c>
      <c r="H10" s="16">
        <f t="shared" si="1"/>
        <v>0</v>
      </c>
      <c r="I10" s="17"/>
      <c r="J10" s="17"/>
      <c r="K10" s="17"/>
      <c r="L10" s="17"/>
      <c r="M10" s="17"/>
      <c r="O10" s="4"/>
      <c r="P10" s="4"/>
      <c r="Q10" s="4"/>
    </row>
    <row r="11" ht="16.5" customHeight="1">
      <c r="B11" s="14">
        <v>45756.0</v>
      </c>
      <c r="C11" s="15" t="s">
        <v>608</v>
      </c>
      <c r="D11" s="15"/>
      <c r="E11" s="17"/>
      <c r="F11" s="15">
        <v>3000.0</v>
      </c>
      <c r="G11" s="15"/>
      <c r="H11" s="16">
        <f t="shared" si="1"/>
        <v>3000</v>
      </c>
      <c r="I11" s="17"/>
      <c r="J11" s="17"/>
      <c r="K11" s="17"/>
      <c r="L11" s="17">
        <v>1070.0</v>
      </c>
      <c r="M11" s="17"/>
      <c r="O11" s="4"/>
      <c r="P11" s="4"/>
      <c r="Q11" s="4"/>
    </row>
    <row r="12" ht="16.5" customHeight="1">
      <c r="B12" s="14">
        <v>45756.0</v>
      </c>
      <c r="C12" s="15"/>
      <c r="D12" s="15"/>
      <c r="E12" s="17" t="s">
        <v>595</v>
      </c>
      <c r="F12" s="15"/>
      <c r="G12" s="15">
        <v>3000.0</v>
      </c>
      <c r="H12" s="16">
        <f t="shared" si="1"/>
        <v>0</v>
      </c>
      <c r="I12" s="17"/>
      <c r="J12" s="17"/>
      <c r="K12" s="17"/>
      <c r="L12" s="17"/>
      <c r="M12" s="17"/>
      <c r="O12" s="4"/>
      <c r="P12" s="4"/>
      <c r="Q12" s="4"/>
    </row>
    <row r="13" ht="16.5" customHeight="1">
      <c r="B13" s="14">
        <v>45757.0</v>
      </c>
      <c r="C13" s="15" t="s">
        <v>608</v>
      </c>
      <c r="D13" s="15"/>
      <c r="E13" s="17"/>
      <c r="F13" s="15">
        <v>3000.0</v>
      </c>
      <c r="G13" s="15"/>
      <c r="H13" s="16">
        <f t="shared" si="1"/>
        <v>3000</v>
      </c>
      <c r="I13" s="17"/>
      <c r="J13" s="17"/>
      <c r="K13" s="17"/>
      <c r="L13" s="17"/>
      <c r="M13" s="17"/>
      <c r="O13" s="4"/>
      <c r="P13" s="4"/>
      <c r="Q13" s="4"/>
    </row>
    <row r="14" ht="16.5" customHeight="1">
      <c r="B14" s="14">
        <v>45758.0</v>
      </c>
      <c r="C14" s="15"/>
      <c r="D14" s="15"/>
      <c r="E14" s="15" t="s">
        <v>69</v>
      </c>
      <c r="F14" s="15"/>
      <c r="G14" s="15">
        <v>800.0</v>
      </c>
      <c r="H14" s="16">
        <f t="shared" si="1"/>
        <v>2200</v>
      </c>
      <c r="I14" s="17"/>
      <c r="J14" s="17"/>
      <c r="K14" s="17"/>
      <c r="L14" s="17"/>
      <c r="M14" s="17"/>
      <c r="O14" s="4"/>
      <c r="P14" s="4"/>
      <c r="Q14" s="4"/>
    </row>
    <row r="15" ht="16.5" customHeight="1">
      <c r="B15" s="14">
        <v>45758.0</v>
      </c>
      <c r="C15" s="15"/>
      <c r="D15" s="15"/>
      <c r="E15" s="17" t="s">
        <v>613</v>
      </c>
      <c r="F15" s="15"/>
      <c r="G15" s="15">
        <v>2200.0</v>
      </c>
      <c r="H15" s="16">
        <f t="shared" si="1"/>
        <v>0</v>
      </c>
      <c r="I15" s="17"/>
      <c r="J15" s="17"/>
      <c r="K15" s="17"/>
      <c r="L15" s="17"/>
      <c r="M15" s="17"/>
      <c r="O15" s="4"/>
      <c r="P15" s="4"/>
      <c r="Q15" s="4"/>
    </row>
    <row r="16" ht="16.5" customHeight="1">
      <c r="B16" s="14">
        <v>45776.0</v>
      </c>
      <c r="C16" s="15" t="s">
        <v>608</v>
      </c>
      <c r="D16" s="15"/>
      <c r="E16" s="17"/>
      <c r="F16" s="15">
        <v>3000.0</v>
      </c>
      <c r="G16" s="15"/>
      <c r="H16" s="16">
        <f t="shared" si="1"/>
        <v>3000</v>
      </c>
      <c r="I16" s="17"/>
      <c r="J16" s="17"/>
      <c r="K16" s="17"/>
      <c r="L16" s="17"/>
      <c r="M16" s="17"/>
      <c r="O16" s="4"/>
      <c r="P16" s="4"/>
      <c r="Q16" s="4"/>
    </row>
    <row r="17" ht="16.5" customHeight="1">
      <c r="B17" s="14">
        <v>45776.0</v>
      </c>
      <c r="C17" s="15"/>
      <c r="D17" s="15"/>
      <c r="E17" s="15" t="s">
        <v>597</v>
      </c>
      <c r="F17" s="15"/>
      <c r="G17" s="15">
        <v>1336.0</v>
      </c>
      <c r="H17" s="16">
        <f t="shared" si="1"/>
        <v>1664</v>
      </c>
      <c r="I17" s="17"/>
      <c r="J17" s="17"/>
      <c r="K17" s="17"/>
      <c r="L17" s="17"/>
      <c r="M17" s="17" t="s">
        <v>614</v>
      </c>
      <c r="O17" s="4"/>
      <c r="P17" s="4"/>
      <c r="Q17" s="4"/>
    </row>
    <row r="18" ht="16.5" customHeight="1">
      <c r="B18" s="14">
        <v>45806.0</v>
      </c>
      <c r="C18" s="15"/>
      <c r="D18" s="15"/>
      <c r="E18" s="17" t="s">
        <v>547</v>
      </c>
      <c r="F18" s="15"/>
      <c r="G18" s="15">
        <v>832.0</v>
      </c>
      <c r="H18" s="16">
        <f t="shared" si="1"/>
        <v>832</v>
      </c>
      <c r="I18" s="17"/>
      <c r="J18" s="17"/>
      <c r="K18" s="17"/>
      <c r="L18" s="17"/>
      <c r="M18" s="17"/>
      <c r="O18" s="4"/>
      <c r="P18" s="4"/>
      <c r="Q18" s="4"/>
    </row>
    <row r="19" ht="16.5" customHeight="1">
      <c r="B19" s="14">
        <v>45806.0</v>
      </c>
      <c r="C19" s="15"/>
      <c r="D19" s="15"/>
      <c r="E19" s="17" t="s">
        <v>496</v>
      </c>
      <c r="F19" s="15"/>
      <c r="G19" s="15">
        <v>832.0</v>
      </c>
      <c r="H19" s="16">
        <f t="shared" si="1"/>
        <v>0</v>
      </c>
      <c r="I19" s="17"/>
      <c r="J19" s="17"/>
      <c r="K19" s="17"/>
      <c r="L19" s="17"/>
      <c r="M19" s="17"/>
      <c r="O19" s="4"/>
      <c r="P19" s="4"/>
      <c r="Q19" s="4"/>
    </row>
    <row r="20" ht="16.5" customHeight="1">
      <c r="B20" s="14">
        <v>45818.0</v>
      </c>
      <c r="C20" s="15" t="s">
        <v>608</v>
      </c>
      <c r="D20" s="15"/>
      <c r="E20" s="15"/>
      <c r="F20" s="15">
        <v>3000.0</v>
      </c>
      <c r="G20" s="15"/>
      <c r="H20" s="16">
        <f t="shared" si="1"/>
        <v>3000</v>
      </c>
      <c r="I20" s="17"/>
      <c r="J20" s="17"/>
      <c r="K20" s="17"/>
      <c r="L20" s="17"/>
      <c r="M20" s="17"/>
      <c r="O20" s="4"/>
      <c r="P20" s="4"/>
      <c r="Q20" s="4"/>
    </row>
    <row r="21" ht="16.5" customHeight="1">
      <c r="B21" s="14">
        <v>45818.0</v>
      </c>
      <c r="C21" s="15"/>
      <c r="D21" s="15"/>
      <c r="E21" s="17" t="s">
        <v>547</v>
      </c>
      <c r="F21" s="15"/>
      <c r="G21" s="15">
        <v>1600.0</v>
      </c>
      <c r="H21" s="16">
        <f t="shared" si="1"/>
        <v>1400</v>
      </c>
      <c r="I21" s="17"/>
      <c r="J21" s="17"/>
      <c r="K21" s="17"/>
      <c r="L21" s="17"/>
      <c r="M21" s="17"/>
      <c r="O21" s="4"/>
      <c r="P21" s="4"/>
      <c r="Q21" s="4"/>
    </row>
    <row r="22" ht="16.5" customHeight="1">
      <c r="B22" s="14">
        <v>45819.0</v>
      </c>
      <c r="C22" s="15"/>
      <c r="D22" s="15"/>
      <c r="E22" s="15" t="s">
        <v>496</v>
      </c>
      <c r="F22" s="15"/>
      <c r="G22" s="15">
        <v>800.0</v>
      </c>
      <c r="H22" s="16">
        <f t="shared" si="1"/>
        <v>600</v>
      </c>
      <c r="I22" s="17"/>
      <c r="J22" s="17"/>
      <c r="K22" s="17"/>
      <c r="L22" s="17"/>
      <c r="M22" s="17"/>
      <c r="O22" s="4"/>
      <c r="P22" s="4"/>
      <c r="Q22" s="4"/>
    </row>
    <row r="23" ht="16.5" customHeight="1">
      <c r="B23" s="14">
        <v>45819.0</v>
      </c>
      <c r="C23" s="15"/>
      <c r="D23" s="15"/>
      <c r="E23" s="15" t="s">
        <v>288</v>
      </c>
      <c r="F23" s="15"/>
      <c r="G23" s="15">
        <v>600.0</v>
      </c>
      <c r="H23" s="16">
        <f t="shared" si="1"/>
        <v>0</v>
      </c>
      <c r="I23" s="17"/>
      <c r="J23" s="17"/>
      <c r="K23" s="17"/>
      <c r="L23" s="17"/>
      <c r="M23" s="17"/>
      <c r="O23" s="4"/>
      <c r="P23" s="4"/>
      <c r="Q23" s="4"/>
    </row>
    <row r="24" ht="16.5" customHeight="1">
      <c r="B24" s="14">
        <v>45826.0</v>
      </c>
      <c r="C24" s="15" t="s">
        <v>608</v>
      </c>
      <c r="D24" s="15"/>
      <c r="E24" s="15"/>
      <c r="F24" s="15">
        <v>3000.0</v>
      </c>
      <c r="G24" s="15"/>
      <c r="H24" s="16">
        <f t="shared" si="1"/>
        <v>3000</v>
      </c>
      <c r="I24" s="17"/>
      <c r="J24" s="17"/>
      <c r="K24" s="17"/>
      <c r="L24" s="17"/>
      <c r="M24" s="17"/>
      <c r="O24" s="4"/>
      <c r="P24" s="4"/>
      <c r="Q24" s="4"/>
    </row>
    <row r="25" ht="16.5" customHeight="1">
      <c r="B25" s="14">
        <v>45845.0</v>
      </c>
      <c r="C25" s="15"/>
      <c r="D25" s="15"/>
      <c r="E25" s="15" t="s">
        <v>547</v>
      </c>
      <c r="F25" s="15"/>
      <c r="G25" s="15">
        <v>1600.0</v>
      </c>
      <c r="H25" s="16">
        <f t="shared" si="1"/>
        <v>1400</v>
      </c>
      <c r="I25" s="17"/>
      <c r="J25" s="17"/>
      <c r="K25" s="17"/>
      <c r="L25" s="17"/>
      <c r="M25" s="17"/>
      <c r="O25" s="4"/>
      <c r="P25" s="4"/>
      <c r="Q25" s="4"/>
    </row>
    <row r="26" ht="16.5" customHeight="1">
      <c r="B26" s="14">
        <v>45856.0</v>
      </c>
      <c r="C26" s="15"/>
      <c r="D26" s="15"/>
      <c r="E26" s="15" t="s">
        <v>496</v>
      </c>
      <c r="F26" s="15"/>
      <c r="G26" s="15">
        <v>1400.0</v>
      </c>
      <c r="H26" s="16">
        <f t="shared" si="1"/>
        <v>0</v>
      </c>
      <c r="I26" s="17"/>
      <c r="J26" s="17"/>
      <c r="K26" s="17"/>
      <c r="L26" s="17"/>
      <c r="M26" s="17"/>
      <c r="O26" s="4"/>
      <c r="P26" s="4"/>
      <c r="Q26" s="4"/>
    </row>
    <row r="27" ht="16.5" customHeight="1">
      <c r="B27" s="14">
        <v>45859.0</v>
      </c>
      <c r="C27" s="15" t="s">
        <v>608</v>
      </c>
      <c r="D27" s="15"/>
      <c r="E27" s="15"/>
      <c r="F27" s="15">
        <v>3000.0</v>
      </c>
      <c r="G27" s="15"/>
      <c r="H27" s="16">
        <f t="shared" si="1"/>
        <v>3000</v>
      </c>
      <c r="I27" s="17"/>
      <c r="J27" s="17"/>
      <c r="K27" s="17"/>
      <c r="L27" s="17"/>
      <c r="M27" s="17"/>
      <c r="O27" s="4"/>
      <c r="P27" s="4"/>
      <c r="Q27" s="4"/>
    </row>
    <row r="28" ht="16.5" customHeight="1">
      <c r="B28" s="14">
        <v>45859.0</v>
      </c>
      <c r="C28" s="15"/>
      <c r="D28" s="15"/>
      <c r="E28" s="15" t="s">
        <v>547</v>
      </c>
      <c r="F28" s="15"/>
      <c r="G28" s="15">
        <v>2400.0</v>
      </c>
      <c r="H28" s="16">
        <f t="shared" si="1"/>
        <v>600</v>
      </c>
      <c r="I28" s="17"/>
      <c r="J28" s="17"/>
      <c r="K28" s="17"/>
      <c r="L28" s="17"/>
      <c r="M28" s="17"/>
      <c r="O28" s="4"/>
      <c r="P28" s="4"/>
      <c r="Q28" s="4"/>
    </row>
    <row r="29" ht="16.5" customHeight="1">
      <c r="B29" s="14">
        <v>45859.0</v>
      </c>
      <c r="C29" s="15"/>
      <c r="D29" s="15"/>
      <c r="E29" s="15" t="s">
        <v>288</v>
      </c>
      <c r="F29" s="15"/>
      <c r="G29" s="15">
        <v>600.0</v>
      </c>
      <c r="H29" s="16">
        <f t="shared" si="1"/>
        <v>0</v>
      </c>
      <c r="I29" s="17"/>
      <c r="J29" s="17"/>
      <c r="K29" s="17"/>
      <c r="L29" s="17"/>
      <c r="M29" s="17"/>
      <c r="O29" s="4"/>
      <c r="P29" s="4"/>
      <c r="Q29" s="4"/>
    </row>
    <row r="30" ht="16.5" customHeight="1">
      <c r="B30" s="14">
        <v>45863.0</v>
      </c>
      <c r="C30" s="15" t="s">
        <v>608</v>
      </c>
      <c r="D30" s="15"/>
      <c r="E30" s="15"/>
      <c r="F30" s="15">
        <v>3000.0</v>
      </c>
      <c r="G30" s="15"/>
      <c r="H30" s="16">
        <f t="shared" si="1"/>
        <v>3000</v>
      </c>
      <c r="I30" s="17"/>
      <c r="J30" s="17"/>
      <c r="K30" s="17"/>
      <c r="L30" s="17"/>
      <c r="M30" s="17"/>
      <c r="O30" s="4"/>
      <c r="P30" s="4"/>
      <c r="Q30" s="4"/>
    </row>
    <row r="31" ht="16.5" customHeight="1">
      <c r="B31" s="14">
        <v>45863.0</v>
      </c>
      <c r="C31" s="15"/>
      <c r="D31" s="15"/>
      <c r="E31" s="17" t="s">
        <v>496</v>
      </c>
      <c r="F31" s="15"/>
      <c r="G31" s="15">
        <v>1600.0</v>
      </c>
      <c r="H31" s="16">
        <f t="shared" si="1"/>
        <v>1400</v>
      </c>
      <c r="I31" s="17"/>
      <c r="J31" s="17"/>
      <c r="K31" s="17"/>
      <c r="L31" s="17"/>
      <c r="M31" s="17"/>
      <c r="O31" s="4"/>
      <c r="P31" s="4"/>
      <c r="Q31" s="4"/>
    </row>
    <row r="32" ht="16.5" customHeight="1">
      <c r="B32" s="14">
        <v>45902.0</v>
      </c>
      <c r="C32" s="15" t="s">
        <v>14</v>
      </c>
      <c r="D32" s="15"/>
      <c r="E32" s="17"/>
      <c r="F32" s="15"/>
      <c r="G32" s="15"/>
      <c r="H32" s="16">
        <f t="shared" si="1"/>
        <v>1400</v>
      </c>
      <c r="I32" s="17"/>
      <c r="J32" s="17"/>
      <c r="K32" s="17"/>
      <c r="L32" s="17"/>
      <c r="M32" s="17"/>
      <c r="O32" s="4"/>
      <c r="P32" s="4"/>
      <c r="Q32" s="4"/>
    </row>
    <row r="33" ht="16.5" customHeight="1">
      <c r="B33" s="14">
        <v>45930.0</v>
      </c>
      <c r="C33" s="15"/>
      <c r="D33" s="15"/>
      <c r="E33" s="17" t="s">
        <v>27</v>
      </c>
      <c r="F33" s="15"/>
      <c r="G33" s="15">
        <v>800.0</v>
      </c>
      <c r="H33" s="16">
        <f t="shared" si="1"/>
        <v>600</v>
      </c>
      <c r="I33" s="17"/>
      <c r="J33" s="17"/>
      <c r="K33" s="17"/>
      <c r="L33" s="17"/>
      <c r="M33" s="17"/>
      <c r="O33" s="4"/>
      <c r="P33" s="4"/>
      <c r="Q33" s="4"/>
    </row>
    <row r="34" ht="16.5" customHeight="1">
      <c r="B34" s="14">
        <v>45945.0</v>
      </c>
      <c r="C34" s="15"/>
      <c r="D34" s="15"/>
      <c r="E34" s="15" t="s">
        <v>547</v>
      </c>
      <c r="F34" s="15"/>
      <c r="G34" s="15">
        <v>600.0</v>
      </c>
      <c r="H34" s="16">
        <f t="shared" si="1"/>
        <v>0</v>
      </c>
      <c r="I34" s="17"/>
      <c r="J34" s="17"/>
      <c r="K34" s="17"/>
      <c r="L34" s="17"/>
      <c r="M34" s="17"/>
      <c r="O34" s="4"/>
      <c r="P34" s="4"/>
      <c r="Q34" s="4"/>
    </row>
    <row r="35" ht="16.5" customHeight="1">
      <c r="B35" s="14">
        <v>45947.0</v>
      </c>
      <c r="C35" s="15" t="s">
        <v>608</v>
      </c>
      <c r="D35" s="15"/>
      <c r="E35" s="15"/>
      <c r="F35" s="15">
        <v>3000.0</v>
      </c>
      <c r="G35" s="15"/>
      <c r="H35" s="16">
        <f t="shared" si="1"/>
        <v>3000</v>
      </c>
      <c r="I35" s="17"/>
      <c r="J35" s="17"/>
      <c r="K35" s="17"/>
      <c r="L35" s="17"/>
      <c r="M35" s="17"/>
      <c r="O35" s="4"/>
      <c r="P35" s="4"/>
      <c r="Q35" s="4"/>
    </row>
    <row r="36" ht="16.5" customHeight="1">
      <c r="B36" s="14">
        <v>45947.0</v>
      </c>
      <c r="C36" s="15"/>
      <c r="D36" s="15"/>
      <c r="E36" s="15" t="s">
        <v>547</v>
      </c>
      <c r="F36" s="15"/>
      <c r="G36" s="15">
        <v>1600.0</v>
      </c>
      <c r="H36" s="16">
        <f t="shared" si="1"/>
        <v>1400</v>
      </c>
      <c r="I36" s="17"/>
      <c r="J36" s="17"/>
      <c r="K36" s="17"/>
      <c r="L36" s="17"/>
      <c r="M36" s="17"/>
      <c r="O36" s="4"/>
      <c r="P36" s="4"/>
      <c r="Q36" s="4"/>
    </row>
    <row r="37" ht="16.5" customHeight="1">
      <c r="B37" s="14">
        <v>45978.0</v>
      </c>
      <c r="C37" s="15"/>
      <c r="D37" s="15"/>
      <c r="E37" s="15" t="s">
        <v>547</v>
      </c>
      <c r="F37" s="15"/>
      <c r="G37" s="15">
        <v>500.0</v>
      </c>
      <c r="H37" s="16">
        <f t="shared" si="1"/>
        <v>900</v>
      </c>
      <c r="I37" s="17"/>
      <c r="J37" s="17"/>
      <c r="K37" s="17"/>
      <c r="L37" s="17"/>
      <c r="M37" s="17"/>
      <c r="O37" s="4"/>
      <c r="P37" s="4"/>
      <c r="Q37" s="4"/>
    </row>
    <row r="38" ht="16.5" customHeight="1">
      <c r="B38" s="14">
        <v>45978.0</v>
      </c>
      <c r="C38" s="15"/>
      <c r="D38" s="15"/>
      <c r="E38" s="15" t="s">
        <v>496</v>
      </c>
      <c r="F38" s="15"/>
      <c r="G38" s="15">
        <v>500.0</v>
      </c>
      <c r="H38" s="16">
        <f t="shared" si="1"/>
        <v>400</v>
      </c>
      <c r="I38" s="17"/>
      <c r="J38" s="17"/>
      <c r="K38" s="17"/>
      <c r="L38" s="17"/>
      <c r="M38" s="17"/>
      <c r="O38" s="4"/>
      <c r="P38" s="4"/>
      <c r="Q38" s="4"/>
    </row>
    <row r="39" ht="16.5" customHeight="1">
      <c r="B39" s="14">
        <v>45978.0</v>
      </c>
      <c r="C39" s="15"/>
      <c r="D39" s="15"/>
      <c r="E39" s="15" t="s">
        <v>288</v>
      </c>
      <c r="F39" s="15"/>
      <c r="G39" s="15">
        <v>400.0</v>
      </c>
      <c r="H39" s="16">
        <f t="shared" si="1"/>
        <v>0</v>
      </c>
      <c r="I39" s="17"/>
      <c r="J39" s="17"/>
      <c r="K39" s="17"/>
      <c r="L39" s="17"/>
      <c r="M39" s="17"/>
      <c r="O39" s="4"/>
      <c r="P39" s="4"/>
      <c r="Q39" s="4"/>
    </row>
    <row r="40" ht="16.5" customHeight="1">
      <c r="B40" s="14">
        <v>45993.0</v>
      </c>
      <c r="C40" s="15" t="s">
        <v>608</v>
      </c>
      <c r="D40" s="15"/>
      <c r="E40" s="15"/>
      <c r="F40" s="15">
        <v>3000.0</v>
      </c>
      <c r="G40" s="15"/>
      <c r="H40" s="16">
        <f t="shared" si="1"/>
        <v>3000</v>
      </c>
      <c r="I40" s="17"/>
      <c r="J40" s="17"/>
      <c r="K40" s="17"/>
      <c r="L40" s="17"/>
      <c r="M40" s="17"/>
      <c r="O40" s="4"/>
      <c r="P40" s="4"/>
      <c r="Q40" s="4"/>
    </row>
    <row r="41" ht="16.5" customHeight="1">
      <c r="B41" s="14">
        <v>45993.0</v>
      </c>
      <c r="C41" s="24"/>
      <c r="D41" s="24"/>
      <c r="E41" s="24" t="s">
        <v>547</v>
      </c>
      <c r="F41" s="24"/>
      <c r="G41" s="24">
        <v>1600.0</v>
      </c>
      <c r="H41" s="16">
        <f t="shared" si="1"/>
        <v>1400</v>
      </c>
      <c r="I41" s="39"/>
      <c r="J41" s="17"/>
      <c r="K41" s="17"/>
      <c r="L41" s="17"/>
      <c r="M41" s="17"/>
      <c r="O41" s="4"/>
      <c r="P41" s="4"/>
      <c r="Q41" s="4"/>
    </row>
    <row r="42" ht="16.5" customHeight="1">
      <c r="B42" s="14">
        <v>45993.0</v>
      </c>
      <c r="C42" s="15"/>
      <c r="D42" s="15"/>
      <c r="E42" s="24" t="s">
        <v>496</v>
      </c>
      <c r="F42" s="15"/>
      <c r="G42" s="15">
        <v>800.0</v>
      </c>
      <c r="H42" s="16">
        <f t="shared" si="1"/>
        <v>600</v>
      </c>
      <c r="I42" s="17"/>
      <c r="J42" s="17"/>
      <c r="K42" s="17"/>
      <c r="L42" s="17"/>
      <c r="M42" s="17"/>
      <c r="O42" s="4"/>
      <c r="P42" s="4"/>
      <c r="Q42" s="4"/>
    </row>
    <row r="43" ht="16.5" customHeight="1">
      <c r="B43" s="14">
        <v>45993.0</v>
      </c>
      <c r="C43" s="15"/>
      <c r="D43" s="15"/>
      <c r="E43" s="15" t="s">
        <v>288</v>
      </c>
      <c r="F43" s="15"/>
      <c r="G43" s="15">
        <v>600.0</v>
      </c>
      <c r="H43" s="16">
        <f t="shared" si="1"/>
        <v>0</v>
      </c>
      <c r="I43" s="17"/>
      <c r="J43" s="17"/>
      <c r="K43" s="17"/>
      <c r="L43" s="17"/>
      <c r="M43" s="17"/>
      <c r="O43" s="4"/>
      <c r="P43" s="4"/>
      <c r="Q43" s="4"/>
    </row>
    <row r="44" ht="16.5" customHeight="1">
      <c r="B44" s="14">
        <v>46002.0</v>
      </c>
      <c r="C44" s="15" t="s">
        <v>608</v>
      </c>
      <c r="D44" s="15"/>
      <c r="E44" s="15"/>
      <c r="F44" s="15">
        <v>3000.0</v>
      </c>
      <c r="G44" s="15"/>
      <c r="H44" s="16">
        <f t="shared" si="1"/>
        <v>3000</v>
      </c>
      <c r="I44" s="17"/>
      <c r="J44" s="17"/>
      <c r="K44" s="17"/>
      <c r="L44" s="17"/>
      <c r="M44" s="17"/>
      <c r="O44" s="4"/>
      <c r="P44" s="4"/>
      <c r="Q44" s="4"/>
    </row>
    <row r="45" ht="16.5" customHeight="1">
      <c r="B45" s="14">
        <v>46002.0</v>
      </c>
      <c r="C45" s="15"/>
      <c r="D45" s="15"/>
      <c r="E45" s="15" t="s">
        <v>548</v>
      </c>
      <c r="F45" s="15"/>
      <c r="G45" s="15">
        <v>2400.0</v>
      </c>
      <c r="H45" s="16">
        <f t="shared" si="1"/>
        <v>600</v>
      </c>
      <c r="I45" s="17"/>
      <c r="J45" s="17"/>
      <c r="K45" s="17"/>
      <c r="L45" s="17"/>
      <c r="M45" s="17"/>
      <c r="O45" s="4"/>
      <c r="P45" s="4"/>
      <c r="Q45" s="4"/>
    </row>
    <row r="46" ht="16.5" customHeight="1">
      <c r="B46" s="14">
        <v>46024.0</v>
      </c>
      <c r="C46" s="15" t="s">
        <v>608</v>
      </c>
      <c r="D46" s="15"/>
      <c r="E46" s="15"/>
      <c r="F46" s="15">
        <v>3000.0</v>
      </c>
      <c r="G46" s="15"/>
      <c r="H46" s="16">
        <f t="shared" si="1"/>
        <v>3600</v>
      </c>
      <c r="I46" s="17"/>
      <c r="J46" s="17"/>
      <c r="K46" s="17"/>
      <c r="L46" s="17"/>
      <c r="M46" s="17"/>
      <c r="O46" s="4"/>
      <c r="P46" s="4"/>
      <c r="Q46" s="4"/>
    </row>
    <row r="47" ht="16.5" customHeight="1">
      <c r="B47" s="14">
        <v>46024.0</v>
      </c>
      <c r="C47" s="15"/>
      <c r="D47" s="15"/>
      <c r="E47" s="15" t="s">
        <v>548</v>
      </c>
      <c r="F47" s="15"/>
      <c r="G47" s="15">
        <v>1600.0</v>
      </c>
      <c r="H47" s="16">
        <f t="shared" si="1"/>
        <v>2000</v>
      </c>
      <c r="I47" s="17"/>
      <c r="J47" s="17"/>
      <c r="K47" s="17"/>
      <c r="L47" s="17"/>
      <c r="M47" s="17"/>
      <c r="O47" s="4"/>
      <c r="P47" s="4"/>
      <c r="Q47" s="4"/>
    </row>
    <row r="48" ht="16.5" customHeight="1">
      <c r="B48" s="14">
        <v>46024.0</v>
      </c>
      <c r="C48" s="15"/>
      <c r="D48" s="24"/>
      <c r="E48" s="24" t="s">
        <v>496</v>
      </c>
      <c r="F48" s="15"/>
      <c r="G48" s="15">
        <v>1400.0</v>
      </c>
      <c r="H48" s="16">
        <f t="shared" si="1"/>
        <v>600</v>
      </c>
      <c r="I48" s="17"/>
      <c r="J48" s="17"/>
      <c r="K48" s="17"/>
      <c r="L48" s="17"/>
      <c r="M48" s="17"/>
      <c r="O48" s="4"/>
      <c r="P48" s="4"/>
      <c r="Q48" s="4"/>
    </row>
    <row r="49" ht="16.5" customHeight="1">
      <c r="B49" s="14">
        <v>46036.0</v>
      </c>
      <c r="C49" s="15"/>
      <c r="D49" s="15"/>
      <c r="E49" s="15" t="s">
        <v>550</v>
      </c>
      <c r="F49" s="15"/>
      <c r="G49" s="15">
        <v>177.0</v>
      </c>
      <c r="H49" s="16">
        <f t="shared" si="1"/>
        <v>423</v>
      </c>
      <c r="I49" s="17"/>
      <c r="J49" s="17"/>
      <c r="K49" s="17"/>
      <c r="L49" s="17"/>
      <c r="M49" s="17"/>
      <c r="O49" s="4"/>
      <c r="P49" s="4"/>
      <c r="Q49" s="4"/>
    </row>
    <row r="50" ht="16.5" customHeight="1">
      <c r="B50" s="14">
        <v>46036.0</v>
      </c>
      <c r="C50" s="15"/>
      <c r="D50" s="15"/>
      <c r="E50" s="15" t="s">
        <v>620</v>
      </c>
      <c r="F50" s="15"/>
      <c r="G50" s="15">
        <v>40.0</v>
      </c>
      <c r="H50" s="16">
        <f t="shared" si="1"/>
        <v>383</v>
      </c>
      <c r="I50" s="17"/>
      <c r="J50" s="17"/>
      <c r="K50" s="17"/>
      <c r="L50" s="17"/>
      <c r="M50" s="17"/>
      <c r="O50" s="4"/>
      <c r="P50" s="4"/>
      <c r="Q50" s="4"/>
    </row>
    <row r="51" ht="16.5" customHeight="1">
      <c r="B51" s="14">
        <v>46037.0</v>
      </c>
      <c r="C51" s="15" t="s">
        <v>608</v>
      </c>
      <c r="D51" s="15"/>
      <c r="E51" s="15"/>
      <c r="F51" s="15">
        <v>3000.0</v>
      </c>
      <c r="G51" s="15"/>
      <c r="H51" s="16">
        <f t="shared" si="1"/>
        <v>3383</v>
      </c>
      <c r="I51" s="17"/>
      <c r="J51" s="17"/>
      <c r="K51" s="17"/>
      <c r="L51" s="17"/>
      <c r="M51" s="17"/>
      <c r="O51" s="4"/>
      <c r="P51" s="4"/>
      <c r="Q51" s="4"/>
    </row>
    <row r="52" ht="16.5" customHeight="1">
      <c r="B52" s="14">
        <v>46037.0</v>
      </c>
      <c r="C52" s="15"/>
      <c r="D52" s="15"/>
      <c r="E52" s="15" t="s">
        <v>621</v>
      </c>
      <c r="F52" s="15"/>
      <c r="G52" s="15">
        <v>630.0</v>
      </c>
      <c r="H52" s="16">
        <f t="shared" si="1"/>
        <v>2753</v>
      </c>
      <c r="I52" s="17"/>
      <c r="J52" s="17"/>
      <c r="K52" s="17"/>
      <c r="L52" s="17"/>
      <c r="M52" s="17"/>
      <c r="O52" s="4"/>
      <c r="P52" s="4"/>
      <c r="Q52" s="4"/>
    </row>
    <row r="53" ht="16.5" customHeight="1">
      <c r="B53" s="14">
        <v>46041.0</v>
      </c>
      <c r="C53" s="15"/>
      <c r="D53" s="15"/>
      <c r="E53" s="15" t="s">
        <v>620</v>
      </c>
      <c r="F53" s="15"/>
      <c r="G53" s="15">
        <v>60.0</v>
      </c>
      <c r="H53" s="16">
        <f t="shared" si="1"/>
        <v>2693</v>
      </c>
      <c r="I53" s="17"/>
      <c r="J53" s="17"/>
      <c r="K53" s="17"/>
      <c r="L53" s="17"/>
      <c r="M53" s="17"/>
      <c r="O53" s="4"/>
      <c r="P53" s="4"/>
      <c r="Q53" s="4"/>
    </row>
    <row r="54" ht="16.5" customHeight="1">
      <c r="B54" s="14">
        <v>46084.0</v>
      </c>
      <c r="C54" s="15"/>
      <c r="D54" s="15"/>
      <c r="E54" s="15" t="s">
        <v>620</v>
      </c>
      <c r="F54" s="15"/>
      <c r="G54" s="15">
        <v>60.0</v>
      </c>
      <c r="H54" s="16">
        <f t="shared" si="1"/>
        <v>2633</v>
      </c>
      <c r="I54" s="17"/>
      <c r="J54" s="17"/>
      <c r="K54" s="17"/>
      <c r="L54" s="17"/>
      <c r="M54" s="17"/>
      <c r="O54" s="4"/>
      <c r="P54" s="4"/>
      <c r="Q54" s="4"/>
    </row>
    <row r="55" ht="16.5" customHeight="1">
      <c r="B55" s="14">
        <v>46084.0</v>
      </c>
      <c r="C55" s="15"/>
      <c r="D55" s="15"/>
      <c r="E55" s="15" t="s">
        <v>152</v>
      </c>
      <c r="F55" s="15"/>
      <c r="G55" s="15">
        <v>1.0</v>
      </c>
      <c r="H55" s="16">
        <f t="shared" si="1"/>
        <v>2632</v>
      </c>
      <c r="I55" s="17"/>
      <c r="J55" s="17"/>
      <c r="K55" s="17"/>
      <c r="L55" s="17"/>
      <c r="M55" s="17"/>
      <c r="O55" s="4"/>
      <c r="P55" s="4"/>
      <c r="Q55" s="4"/>
    </row>
    <row r="56" ht="16.5" customHeight="1">
      <c r="B56" s="14">
        <v>46086.0</v>
      </c>
      <c r="C56" s="15"/>
      <c r="D56" s="15"/>
      <c r="E56" s="15" t="s">
        <v>622</v>
      </c>
      <c r="F56" s="15"/>
      <c r="G56" s="15">
        <v>648.0</v>
      </c>
      <c r="H56" s="16">
        <f t="shared" si="1"/>
        <v>1984</v>
      </c>
      <c r="I56" s="17"/>
      <c r="J56" s="17"/>
      <c r="K56" s="17"/>
      <c r="L56" s="17"/>
      <c r="M56" s="17"/>
      <c r="O56" s="4"/>
      <c r="P56" s="4"/>
      <c r="Q56" s="4"/>
    </row>
    <row r="57" ht="16.5" customHeight="1">
      <c r="B57" s="14">
        <v>46086.0</v>
      </c>
      <c r="C57" s="15"/>
      <c r="D57" s="15"/>
      <c r="E57" s="15" t="s">
        <v>620</v>
      </c>
      <c r="F57" s="15"/>
      <c r="G57" s="15">
        <v>60.0</v>
      </c>
      <c r="H57" s="16">
        <f t="shared" si="1"/>
        <v>1924</v>
      </c>
      <c r="I57" s="17"/>
      <c r="J57" s="17"/>
      <c r="K57" s="17"/>
      <c r="L57" s="17"/>
      <c r="M57" s="17"/>
      <c r="O57" s="4"/>
      <c r="P57" s="4"/>
      <c r="Q57" s="4"/>
    </row>
    <row r="58" ht="16.5" customHeight="1">
      <c r="B58" s="36">
        <v>46097.0</v>
      </c>
      <c r="C58" s="15"/>
      <c r="D58" s="15"/>
      <c r="E58" s="41" t="s">
        <v>623</v>
      </c>
      <c r="F58" s="15"/>
      <c r="G58" s="41">
        <v>801.0</v>
      </c>
      <c r="H58" s="16">
        <f t="shared" si="1"/>
        <v>1123</v>
      </c>
      <c r="I58" s="17"/>
      <c r="J58" s="17"/>
      <c r="K58" s="17"/>
      <c r="L58" s="17"/>
      <c r="M58" s="17"/>
      <c r="O58" s="4"/>
      <c r="P58" s="4"/>
      <c r="Q58" s="4"/>
    </row>
    <row r="59" ht="16.5" customHeight="1">
      <c r="B59" s="36">
        <v>46097.0</v>
      </c>
      <c r="C59" s="15"/>
      <c r="D59" s="15"/>
      <c r="E59" s="41" t="s">
        <v>515</v>
      </c>
      <c r="F59" s="15"/>
      <c r="G59" s="41">
        <v>800.0</v>
      </c>
      <c r="H59" s="16">
        <f t="shared" si="1"/>
        <v>323</v>
      </c>
      <c r="I59" s="17"/>
      <c r="J59" s="17"/>
      <c r="K59" s="17"/>
      <c r="L59" s="17"/>
      <c r="M59" s="17"/>
      <c r="O59" s="4"/>
      <c r="P59" s="4"/>
      <c r="Q59" s="4"/>
    </row>
    <row r="60" ht="16.5" customHeight="1">
      <c r="B60" s="36">
        <v>46105.0</v>
      </c>
      <c r="C60" s="41" t="s">
        <v>171</v>
      </c>
      <c r="D60" s="15"/>
      <c r="E60" s="15"/>
      <c r="F60" s="41">
        <v>1000.0</v>
      </c>
      <c r="G60" s="15"/>
      <c r="H60" s="16">
        <f t="shared" si="1"/>
        <v>1323</v>
      </c>
      <c r="I60" s="17"/>
      <c r="J60" s="17"/>
      <c r="K60" s="17"/>
      <c r="L60" s="17"/>
      <c r="M60" s="17"/>
      <c r="O60" s="4"/>
      <c r="P60" s="4"/>
      <c r="Q60" s="4"/>
    </row>
    <row r="61" ht="16.5" customHeight="1">
      <c r="B61" s="36">
        <v>46105.0</v>
      </c>
      <c r="C61" s="15"/>
      <c r="D61" s="15"/>
      <c r="E61" s="41" t="s">
        <v>624</v>
      </c>
      <c r="F61" s="15"/>
      <c r="G61" s="41">
        <v>810.0</v>
      </c>
      <c r="H61" s="16">
        <f t="shared" si="1"/>
        <v>513</v>
      </c>
      <c r="I61" s="17"/>
      <c r="J61" s="17"/>
      <c r="K61" s="17"/>
      <c r="L61" s="17"/>
      <c r="M61" s="17"/>
      <c r="O61" s="4"/>
      <c r="P61" s="4"/>
      <c r="Q61" s="4"/>
    </row>
    <row r="62" ht="16.5" customHeight="1">
      <c r="B62" s="36">
        <v>46113.0</v>
      </c>
      <c r="C62" s="41" t="s">
        <v>608</v>
      </c>
      <c r="D62" s="15"/>
      <c r="E62" s="15"/>
      <c r="F62" s="41">
        <v>3000.0</v>
      </c>
      <c r="G62" s="15"/>
      <c r="H62" s="16">
        <f t="shared" si="1"/>
        <v>3513</v>
      </c>
      <c r="I62" s="17"/>
      <c r="J62" s="17"/>
      <c r="K62" s="17"/>
      <c r="L62" s="42">
        <v>1370.0</v>
      </c>
      <c r="M62" s="17"/>
      <c r="O62" s="4"/>
      <c r="P62" s="4"/>
      <c r="Q62" s="4"/>
    </row>
    <row r="63" ht="16.5" customHeight="1">
      <c r="B63" s="36">
        <v>46114.0</v>
      </c>
      <c r="C63" s="41" t="s">
        <v>608</v>
      </c>
      <c r="D63" s="15"/>
      <c r="E63" s="41"/>
      <c r="F63" s="41">
        <v>3000.0</v>
      </c>
      <c r="G63" s="15"/>
      <c r="H63" s="16">
        <f t="shared" si="1"/>
        <v>6513</v>
      </c>
      <c r="I63" s="17"/>
      <c r="J63" s="17"/>
      <c r="K63" s="17"/>
      <c r="L63" s="42">
        <v>1370.0</v>
      </c>
      <c r="M63" s="17"/>
      <c r="O63" s="4"/>
      <c r="P63" s="4"/>
      <c r="Q63" s="4"/>
    </row>
    <row r="64" ht="16.5" customHeight="1">
      <c r="B64" s="36">
        <v>46114.0</v>
      </c>
      <c r="C64" s="15"/>
      <c r="D64" s="15"/>
      <c r="E64" s="41" t="s">
        <v>625</v>
      </c>
      <c r="F64" s="15"/>
      <c r="G64" s="41">
        <v>1600.0</v>
      </c>
      <c r="H64" s="16">
        <f t="shared" si="1"/>
        <v>4913</v>
      </c>
      <c r="I64" s="17"/>
      <c r="J64" s="17"/>
      <c r="K64" s="17"/>
      <c r="L64" s="17"/>
      <c r="M64" s="17"/>
      <c r="O64" s="4"/>
      <c r="P64" s="4"/>
      <c r="Q64" s="4"/>
    </row>
    <row r="65" ht="16.5" customHeight="1">
      <c r="B65" s="36">
        <v>46114.0</v>
      </c>
      <c r="C65" s="15"/>
      <c r="D65" s="15"/>
      <c r="E65" s="41" t="s">
        <v>520</v>
      </c>
      <c r="F65" s="15"/>
      <c r="G65" s="41">
        <v>800.0</v>
      </c>
      <c r="H65" s="16">
        <f t="shared" si="1"/>
        <v>4113</v>
      </c>
      <c r="I65" s="17"/>
      <c r="J65" s="17"/>
      <c r="K65" s="17"/>
      <c r="L65" s="17"/>
      <c r="M65" s="17"/>
      <c r="O65" s="4"/>
      <c r="P65" s="4"/>
      <c r="Q65" s="4"/>
    </row>
    <row r="66" ht="16.5" customHeight="1">
      <c r="B66" s="36">
        <v>46114.0</v>
      </c>
      <c r="C66" s="15"/>
      <c r="D66" s="15"/>
      <c r="E66" s="41" t="s">
        <v>626</v>
      </c>
      <c r="F66" s="15"/>
      <c r="G66" s="41">
        <v>2322.0</v>
      </c>
      <c r="H66" s="16">
        <f t="shared" si="1"/>
        <v>1791</v>
      </c>
      <c r="I66" s="17"/>
      <c r="J66" s="17"/>
      <c r="K66" s="17"/>
      <c r="L66" s="17"/>
      <c r="M66" s="17"/>
      <c r="O66" s="4"/>
      <c r="P66" s="4"/>
      <c r="Q66" s="4"/>
    </row>
    <row r="67" ht="16.5" customHeight="1">
      <c r="B67" s="36">
        <v>46120.0</v>
      </c>
      <c r="C67" s="41" t="s">
        <v>608</v>
      </c>
      <c r="D67" s="15"/>
      <c r="E67" s="15"/>
      <c r="F67" s="41">
        <v>3000.0</v>
      </c>
      <c r="G67" s="15"/>
      <c r="H67" s="16">
        <f t="shared" si="1"/>
        <v>4791</v>
      </c>
      <c r="I67" s="17"/>
      <c r="J67" s="17"/>
      <c r="K67" s="17"/>
      <c r="L67" s="42">
        <v>1430.0</v>
      </c>
      <c r="M67" s="17"/>
      <c r="O67" s="4"/>
      <c r="P67" s="4"/>
      <c r="Q67" s="4"/>
    </row>
    <row r="68" ht="16.5" customHeight="1">
      <c r="B68" s="36">
        <v>46122.0</v>
      </c>
      <c r="C68" s="15"/>
      <c r="D68" s="15"/>
      <c r="E68" s="41" t="s">
        <v>627</v>
      </c>
      <c r="F68" s="15"/>
      <c r="G68" s="41">
        <v>801.0</v>
      </c>
      <c r="H68" s="16">
        <f t="shared" si="1"/>
        <v>3990</v>
      </c>
      <c r="I68" s="17"/>
      <c r="J68" s="17"/>
      <c r="K68" s="17"/>
      <c r="L68" s="17"/>
      <c r="M68" s="17"/>
      <c r="O68" s="4"/>
      <c r="P68" s="4"/>
      <c r="Q68" s="4"/>
    </row>
    <row r="69" ht="16.5" customHeight="1">
      <c r="B69" s="36">
        <v>46126.0</v>
      </c>
      <c r="C69" s="41" t="s">
        <v>608</v>
      </c>
      <c r="D69" s="15"/>
      <c r="E69" s="15"/>
      <c r="F69" s="41">
        <v>3000.0</v>
      </c>
      <c r="G69" s="15"/>
      <c r="H69" s="16">
        <f t="shared" si="1"/>
        <v>6990</v>
      </c>
      <c r="I69" s="17"/>
      <c r="J69" s="17"/>
      <c r="K69" s="17"/>
      <c r="L69" s="42">
        <v>1430.0</v>
      </c>
      <c r="M69" s="17"/>
      <c r="O69" s="4"/>
      <c r="P69" s="4"/>
      <c r="Q69" s="4"/>
    </row>
    <row r="70" ht="16.5" customHeight="1">
      <c r="B70" s="36">
        <v>46126.0</v>
      </c>
      <c r="C70" s="15"/>
      <c r="D70" s="15"/>
      <c r="E70" s="41" t="s">
        <v>628</v>
      </c>
      <c r="F70" s="15"/>
      <c r="G70" s="41">
        <v>5418.0</v>
      </c>
      <c r="H70" s="16">
        <f t="shared" si="1"/>
        <v>1572</v>
      </c>
      <c r="I70" s="17"/>
      <c r="J70" s="17"/>
      <c r="K70" s="17"/>
      <c r="L70" s="17"/>
      <c r="M70" s="17"/>
      <c r="O70" s="4"/>
      <c r="P70" s="4"/>
      <c r="Q70" s="4"/>
    </row>
    <row r="71" ht="16.5" customHeight="1">
      <c r="B71" s="36">
        <v>46129.0</v>
      </c>
      <c r="C71" s="41" t="s">
        <v>608</v>
      </c>
      <c r="D71" s="15"/>
      <c r="E71" s="41"/>
      <c r="F71" s="41">
        <v>3000.0</v>
      </c>
      <c r="G71" s="41"/>
      <c r="H71" s="16">
        <f t="shared" si="1"/>
        <v>4572</v>
      </c>
      <c r="I71" s="17"/>
      <c r="J71" s="17"/>
      <c r="K71" s="17"/>
      <c r="L71" s="17"/>
      <c r="M71" s="17"/>
      <c r="O71" s="4"/>
      <c r="P71" s="4"/>
      <c r="Q71" s="4"/>
    </row>
    <row r="72" ht="16.5" customHeight="1">
      <c r="B72" s="36">
        <v>46129.0</v>
      </c>
      <c r="C72" s="15"/>
      <c r="D72" s="15"/>
      <c r="E72" s="41" t="s">
        <v>629</v>
      </c>
      <c r="F72" s="15"/>
      <c r="G72" s="41">
        <v>600.0</v>
      </c>
      <c r="H72" s="16">
        <f t="shared" si="1"/>
        <v>3972</v>
      </c>
      <c r="I72" s="17"/>
      <c r="J72" s="17"/>
      <c r="K72" s="17"/>
      <c r="L72" s="17"/>
      <c r="M72" s="17"/>
      <c r="O72" s="4"/>
      <c r="P72" s="4"/>
      <c r="Q72" s="4"/>
    </row>
    <row r="73" ht="16.5" customHeight="1">
      <c r="B73" s="36">
        <v>46129.0</v>
      </c>
      <c r="C73" s="15"/>
      <c r="D73" s="15"/>
      <c r="E73" s="41" t="s">
        <v>567</v>
      </c>
      <c r="F73" s="15"/>
      <c r="G73" s="41">
        <v>468.0</v>
      </c>
      <c r="H73" s="16">
        <f t="shared" si="1"/>
        <v>3504</v>
      </c>
      <c r="I73" s="17"/>
      <c r="J73" s="17"/>
      <c r="K73" s="17"/>
      <c r="L73" s="17"/>
      <c r="M73" s="17"/>
      <c r="O73" s="4"/>
      <c r="P73" s="4"/>
      <c r="Q73" s="4"/>
    </row>
    <row r="74" ht="16.5" customHeight="1">
      <c r="B74" s="36">
        <v>46129.0</v>
      </c>
      <c r="C74" s="15"/>
      <c r="D74" s="15"/>
      <c r="E74" s="41" t="s">
        <v>309</v>
      </c>
      <c r="F74" s="15"/>
      <c r="G74" s="41">
        <v>322.4</v>
      </c>
      <c r="H74" s="16">
        <f t="shared" si="1"/>
        <v>3181.6</v>
      </c>
      <c r="I74" s="17"/>
      <c r="J74" s="17"/>
      <c r="K74" s="17"/>
      <c r="L74" s="17"/>
      <c r="M74" s="17"/>
      <c r="O74" s="4"/>
      <c r="P74" s="4"/>
      <c r="Q74" s="4"/>
    </row>
    <row r="75" ht="16.5" customHeight="1">
      <c r="B75" s="36">
        <v>46136.0</v>
      </c>
      <c r="C75" s="15"/>
      <c r="D75" s="15"/>
      <c r="E75" s="41" t="s">
        <v>630</v>
      </c>
      <c r="F75" s="15"/>
      <c r="G75" s="41">
        <v>774.0</v>
      </c>
      <c r="H75" s="16">
        <f t="shared" si="1"/>
        <v>2407.6</v>
      </c>
      <c r="I75" s="17"/>
      <c r="J75" s="17"/>
      <c r="K75" s="17"/>
      <c r="L75" s="17"/>
      <c r="M75" s="17"/>
      <c r="O75" s="4"/>
      <c r="P75" s="4"/>
      <c r="Q75" s="4"/>
    </row>
    <row r="76" ht="16.5" customHeight="1">
      <c r="B76" s="36">
        <v>46139.0</v>
      </c>
      <c r="C76" s="15"/>
      <c r="D76" s="15"/>
      <c r="E76" s="41" t="s">
        <v>568</v>
      </c>
      <c r="F76" s="15"/>
      <c r="G76" s="41">
        <v>90.0</v>
      </c>
      <c r="H76" s="16">
        <f t="shared" si="1"/>
        <v>2317.6</v>
      </c>
      <c r="I76" s="17"/>
      <c r="J76" s="17"/>
      <c r="K76" s="17"/>
      <c r="L76" s="17"/>
      <c r="M76" s="17"/>
      <c r="O76" s="4"/>
      <c r="P76" s="4"/>
      <c r="Q76" s="4"/>
    </row>
    <row r="77" ht="16.5" customHeight="1">
      <c r="B77" s="36">
        <v>46141.0</v>
      </c>
      <c r="C77" s="15"/>
      <c r="D77" s="15"/>
      <c r="E77" s="41" t="s">
        <v>631</v>
      </c>
      <c r="F77" s="15"/>
      <c r="G77" s="41">
        <v>810.0</v>
      </c>
      <c r="H77" s="16">
        <f t="shared" si="1"/>
        <v>1507.6</v>
      </c>
      <c r="I77" s="17"/>
      <c r="J77" s="17"/>
      <c r="K77" s="17"/>
      <c r="L77" s="17"/>
      <c r="M77" s="17"/>
      <c r="O77" s="4"/>
      <c r="P77" s="4"/>
      <c r="Q77" s="4"/>
    </row>
    <row r="78" ht="16.5" customHeight="1">
      <c r="B78" s="161">
        <v>46148.0</v>
      </c>
      <c r="C78" s="41" t="s">
        <v>608</v>
      </c>
      <c r="D78" s="15"/>
      <c r="E78" s="15"/>
      <c r="F78" s="41">
        <v>3000.0</v>
      </c>
      <c r="G78" s="15"/>
      <c r="H78" s="16">
        <f t="shared" si="1"/>
        <v>4507.6</v>
      </c>
      <c r="I78" s="17"/>
      <c r="J78" s="17"/>
      <c r="K78" s="17"/>
      <c r="L78" s="17"/>
      <c r="M78" s="93"/>
      <c r="O78" s="4"/>
      <c r="P78" s="4"/>
      <c r="Q78" s="4"/>
    </row>
    <row r="79" ht="16.5" customHeight="1">
      <c r="A79" s="4"/>
      <c r="B79" s="161">
        <v>46148.0</v>
      </c>
      <c r="C79" s="15"/>
      <c r="D79" s="15"/>
      <c r="E79" s="41" t="s">
        <v>633</v>
      </c>
      <c r="F79" s="15"/>
      <c r="G79" s="41">
        <v>900.0</v>
      </c>
      <c r="H79" s="16">
        <f t="shared" si="1"/>
        <v>3607.6</v>
      </c>
      <c r="I79" s="17"/>
      <c r="J79" s="17"/>
      <c r="K79" s="17"/>
      <c r="L79" s="17"/>
      <c r="M79" s="17"/>
      <c r="O79" s="4"/>
      <c r="P79" s="4"/>
      <c r="Q79" s="4"/>
      <c r="T79" s="4"/>
      <c r="U79" s="4"/>
      <c r="V79" s="4"/>
      <c r="W79" s="4"/>
      <c r="X79" s="4"/>
      <c r="Y79" s="4"/>
      <c r="Z79" s="4"/>
    </row>
    <row r="80" ht="16.5" customHeight="1">
      <c r="A80" s="4"/>
      <c r="B80" s="161">
        <v>46148.0</v>
      </c>
      <c r="C80" s="15"/>
      <c r="D80" s="15"/>
      <c r="E80" s="41" t="s">
        <v>517</v>
      </c>
      <c r="F80" s="15"/>
      <c r="G80" s="41">
        <v>860.0</v>
      </c>
      <c r="H80" s="16">
        <f t="shared" si="1"/>
        <v>2747.6</v>
      </c>
      <c r="I80" s="17"/>
      <c r="J80" s="17"/>
      <c r="K80" s="17"/>
      <c r="L80" s="17"/>
      <c r="M80" s="17"/>
      <c r="O80" s="4"/>
      <c r="P80" s="4"/>
      <c r="Q80" s="4"/>
      <c r="T80" s="4"/>
      <c r="U80" s="4"/>
      <c r="V80" s="4"/>
      <c r="W80" s="4"/>
      <c r="X80" s="4"/>
      <c r="Y80" s="4"/>
      <c r="Z80" s="4"/>
    </row>
    <row r="81" ht="16.5" customHeight="1">
      <c r="A81" s="4"/>
      <c r="B81" s="36">
        <v>46150.0</v>
      </c>
      <c r="C81" s="15"/>
      <c r="D81" s="15"/>
      <c r="E81" s="41" t="s">
        <v>634</v>
      </c>
      <c r="F81" s="15"/>
      <c r="G81" s="41">
        <v>630.0</v>
      </c>
      <c r="H81" s="16">
        <f t="shared" si="1"/>
        <v>2117.6</v>
      </c>
      <c r="I81" s="17"/>
      <c r="J81" s="17"/>
      <c r="K81" s="17"/>
      <c r="L81" s="17"/>
      <c r="M81" s="17"/>
      <c r="O81" s="4"/>
      <c r="P81" s="4"/>
      <c r="Q81" s="4"/>
      <c r="T81" s="4"/>
      <c r="U81" s="4"/>
      <c r="V81" s="4"/>
      <c r="W81" s="4"/>
      <c r="X81" s="4"/>
      <c r="Y81" s="4"/>
      <c r="Z81" s="4"/>
    </row>
    <row r="82" ht="16.5" customHeight="1">
      <c r="A82" s="4"/>
      <c r="B82" s="36">
        <v>46163.0</v>
      </c>
      <c r="C82" s="15"/>
      <c r="D82" s="15"/>
      <c r="E82" s="41" t="s">
        <v>631</v>
      </c>
      <c r="F82" s="15"/>
      <c r="G82" s="41">
        <v>810.0</v>
      </c>
      <c r="H82" s="16">
        <f t="shared" si="1"/>
        <v>1307.6</v>
      </c>
      <c r="I82" s="17"/>
      <c r="J82" s="17"/>
      <c r="K82" s="17"/>
      <c r="L82" s="17"/>
      <c r="M82" s="17"/>
      <c r="O82" s="4"/>
      <c r="P82" s="4"/>
      <c r="Q82" s="4"/>
      <c r="T82" s="4"/>
      <c r="U82" s="4"/>
      <c r="V82" s="4"/>
      <c r="W82" s="4"/>
      <c r="X82" s="4"/>
      <c r="Y82" s="4"/>
      <c r="Z82" s="4"/>
    </row>
    <row r="83" ht="16.5" customHeight="1">
      <c r="A83" s="4"/>
      <c r="B83" s="36">
        <v>46163.0</v>
      </c>
      <c r="C83" s="15"/>
      <c r="D83" s="15"/>
      <c r="E83" s="41" t="s">
        <v>518</v>
      </c>
      <c r="F83" s="15"/>
      <c r="G83" s="41">
        <v>774.0</v>
      </c>
      <c r="H83" s="16">
        <f t="shared" si="1"/>
        <v>533.6</v>
      </c>
      <c r="I83" s="17"/>
      <c r="J83" s="17"/>
      <c r="K83" s="17"/>
      <c r="L83" s="17"/>
      <c r="M83" s="17"/>
      <c r="O83" s="4"/>
      <c r="P83" s="4"/>
      <c r="Q83" s="4"/>
      <c r="T83" s="4"/>
      <c r="U83" s="4"/>
      <c r="V83" s="4"/>
      <c r="W83" s="4"/>
      <c r="X83" s="4"/>
      <c r="Y83" s="4"/>
      <c r="Z83" s="4"/>
    </row>
    <row r="84" ht="16.5" customHeight="1">
      <c r="A84" s="4"/>
      <c r="B84" s="36">
        <v>46169.0</v>
      </c>
      <c r="C84" s="41" t="s">
        <v>608</v>
      </c>
      <c r="D84" s="15"/>
      <c r="E84" s="15"/>
      <c r="F84" s="41">
        <v>3000.0</v>
      </c>
      <c r="G84" s="15"/>
      <c r="H84" s="16">
        <f t="shared" si="1"/>
        <v>3533.6</v>
      </c>
      <c r="I84" s="17"/>
      <c r="J84" s="17"/>
      <c r="K84" s="17"/>
      <c r="L84" s="17"/>
      <c r="M84" s="17"/>
      <c r="O84" s="4"/>
      <c r="P84" s="4"/>
      <c r="Q84" s="4"/>
      <c r="T84" s="4"/>
      <c r="U84" s="4"/>
      <c r="V84" s="4"/>
      <c r="W84" s="4"/>
      <c r="X84" s="4"/>
      <c r="Y84" s="4"/>
      <c r="Z84" s="4"/>
    </row>
    <row r="85" ht="16.5" customHeight="1">
      <c r="A85" s="4"/>
      <c r="B85" s="36">
        <v>46169.0</v>
      </c>
      <c r="C85" s="15"/>
      <c r="D85" s="15"/>
      <c r="E85" s="41" t="s">
        <v>637</v>
      </c>
      <c r="F85" s="15"/>
      <c r="G85" s="41">
        <v>1620.0</v>
      </c>
      <c r="H85" s="16">
        <f t="shared" si="1"/>
        <v>1913.6</v>
      </c>
      <c r="I85" s="17"/>
      <c r="J85" s="17"/>
      <c r="K85" s="17"/>
      <c r="L85" s="17"/>
      <c r="M85" s="17"/>
      <c r="O85" s="4"/>
      <c r="P85" s="4"/>
      <c r="Q85" s="4"/>
      <c r="T85" s="4"/>
      <c r="U85" s="4"/>
      <c r="V85" s="4"/>
      <c r="W85" s="4"/>
      <c r="X85" s="4"/>
      <c r="Y85" s="4"/>
      <c r="Z85" s="4"/>
    </row>
    <row r="86" ht="16.5" customHeight="1">
      <c r="A86" s="4"/>
      <c r="B86" s="36">
        <v>46170.0</v>
      </c>
      <c r="C86" s="15"/>
      <c r="D86" s="15"/>
      <c r="E86" s="41" t="s">
        <v>519</v>
      </c>
      <c r="F86" s="15"/>
      <c r="G86" s="41">
        <v>1548.0</v>
      </c>
      <c r="H86" s="16">
        <f t="shared" si="1"/>
        <v>365.6</v>
      </c>
      <c r="I86" s="17"/>
      <c r="J86" s="17"/>
      <c r="K86" s="17"/>
      <c r="L86" s="17"/>
      <c r="M86" s="17"/>
      <c r="O86" s="4"/>
      <c r="P86" s="4"/>
      <c r="Q86" s="4"/>
      <c r="T86" s="4"/>
      <c r="U86" s="4"/>
      <c r="V86" s="4"/>
      <c r="W86" s="4"/>
      <c r="X86" s="4"/>
      <c r="Y86" s="4"/>
      <c r="Z86" s="4"/>
    </row>
    <row r="87" ht="16.5" customHeight="1">
      <c r="A87" s="4"/>
      <c r="B87" s="36">
        <v>46182.0</v>
      </c>
      <c r="C87" s="41" t="s">
        <v>147</v>
      </c>
      <c r="D87" s="15"/>
      <c r="E87" s="41"/>
      <c r="F87" s="41"/>
      <c r="G87" s="41"/>
      <c r="H87" s="37">
        <v>410.0</v>
      </c>
      <c r="I87" s="17"/>
      <c r="J87" s="17"/>
      <c r="K87" s="17"/>
      <c r="L87" s="17"/>
      <c r="M87" s="17"/>
      <c r="O87" s="4"/>
      <c r="P87" s="4"/>
      <c r="Q87" s="4"/>
      <c r="T87" s="4"/>
      <c r="U87" s="4"/>
      <c r="V87" s="4"/>
      <c r="W87" s="4"/>
      <c r="X87" s="4"/>
      <c r="Y87" s="4"/>
      <c r="Z87" s="4"/>
    </row>
    <row r="88" ht="16.5" customHeight="1">
      <c r="A88" s="4"/>
      <c r="B88" s="36">
        <v>46182.0</v>
      </c>
      <c r="C88" s="41" t="s">
        <v>608</v>
      </c>
      <c r="D88" s="15"/>
      <c r="E88" s="15"/>
      <c r="F88" s="41">
        <v>3000.0</v>
      </c>
      <c r="G88" s="15"/>
      <c r="H88" s="16">
        <f t="shared" ref="H88:H94" si="2">H87+F88-G88</f>
        <v>3410</v>
      </c>
      <c r="I88" s="17"/>
      <c r="J88" s="17"/>
      <c r="K88" s="17"/>
      <c r="L88" s="17"/>
      <c r="M88" s="17"/>
      <c r="O88" s="4"/>
      <c r="P88" s="4"/>
      <c r="Q88" s="4"/>
      <c r="T88" s="4"/>
      <c r="U88" s="4"/>
      <c r="V88" s="4"/>
      <c r="W88" s="4"/>
      <c r="X88" s="4"/>
      <c r="Y88" s="4"/>
      <c r="Z88" s="4"/>
    </row>
    <row r="89" ht="16.5" customHeight="1">
      <c r="A89" s="4"/>
      <c r="B89" s="36">
        <v>46182.0</v>
      </c>
      <c r="C89" s="15"/>
      <c r="D89" s="15"/>
      <c r="E89" s="41" t="s">
        <v>631</v>
      </c>
      <c r="F89" s="15"/>
      <c r="G89" s="41">
        <v>810.0</v>
      </c>
      <c r="H89" s="16">
        <f t="shared" si="2"/>
        <v>2600</v>
      </c>
      <c r="I89" s="17"/>
      <c r="J89" s="17"/>
      <c r="K89" s="17"/>
      <c r="L89" s="17"/>
      <c r="M89" s="17"/>
      <c r="O89" s="4"/>
      <c r="P89" s="4"/>
      <c r="Q89" s="4"/>
      <c r="T89" s="4"/>
      <c r="U89" s="4"/>
      <c r="V89" s="4"/>
      <c r="W89" s="4"/>
      <c r="X89" s="4"/>
      <c r="Y89" s="4"/>
      <c r="Z89" s="4"/>
    </row>
    <row r="90" ht="16.5" customHeight="1">
      <c r="A90" s="4"/>
      <c r="B90" s="36">
        <v>46182.0</v>
      </c>
      <c r="C90" s="41"/>
      <c r="D90" s="15"/>
      <c r="E90" s="41" t="s">
        <v>571</v>
      </c>
      <c r="F90" s="41"/>
      <c r="G90" s="41">
        <v>400.0</v>
      </c>
      <c r="H90" s="16">
        <f t="shared" si="2"/>
        <v>2200</v>
      </c>
      <c r="I90" s="17"/>
      <c r="J90" s="17"/>
      <c r="K90" s="17"/>
      <c r="L90" s="17"/>
      <c r="M90" s="17"/>
      <c r="O90" s="4"/>
      <c r="P90" s="4"/>
      <c r="Q90" s="4"/>
      <c r="T90" s="4"/>
      <c r="U90" s="4"/>
      <c r="V90" s="4"/>
      <c r="W90" s="4"/>
      <c r="X90" s="4"/>
      <c r="Y90" s="4"/>
      <c r="Z90" s="4"/>
    </row>
    <row r="91" ht="16.5" customHeight="1">
      <c r="A91" s="4"/>
      <c r="B91" s="36">
        <v>46188.0</v>
      </c>
      <c r="C91" s="41" t="s">
        <v>640</v>
      </c>
      <c r="D91" s="15"/>
      <c r="E91" s="41"/>
      <c r="F91" s="41">
        <v>3000.0</v>
      </c>
      <c r="G91" s="41"/>
      <c r="H91" s="16">
        <f t="shared" si="2"/>
        <v>5200</v>
      </c>
      <c r="I91" s="17"/>
      <c r="J91" s="17"/>
      <c r="K91" s="17"/>
      <c r="L91" s="42">
        <v>1580.0</v>
      </c>
      <c r="M91" s="17"/>
      <c r="O91" s="4"/>
      <c r="P91" s="4"/>
      <c r="Q91" s="4"/>
      <c r="T91" s="4"/>
      <c r="U91" s="4"/>
      <c r="V91" s="4"/>
      <c r="W91" s="4"/>
      <c r="X91" s="4"/>
      <c r="Y91" s="4"/>
      <c r="Z91" s="4"/>
    </row>
    <row r="92" ht="16.5" customHeight="1">
      <c r="A92" s="4"/>
      <c r="B92" s="36">
        <v>46188.0</v>
      </c>
      <c r="C92" s="41" t="s">
        <v>640</v>
      </c>
      <c r="D92" s="15"/>
      <c r="E92" s="15"/>
      <c r="F92" s="41">
        <v>3000.0</v>
      </c>
      <c r="G92" s="15"/>
      <c r="H92" s="16">
        <f t="shared" si="2"/>
        <v>8200</v>
      </c>
      <c r="I92" s="17"/>
      <c r="J92" s="17"/>
      <c r="K92" s="17"/>
      <c r="L92" s="42">
        <v>1580.0</v>
      </c>
      <c r="M92" s="17"/>
      <c r="O92" s="4"/>
      <c r="P92" s="4"/>
      <c r="Q92" s="4"/>
      <c r="T92" s="4"/>
      <c r="U92" s="4"/>
      <c r="V92" s="4"/>
      <c r="W92" s="4"/>
      <c r="X92" s="4"/>
      <c r="Y92" s="4"/>
      <c r="Z92" s="4"/>
    </row>
    <row r="93" ht="16.5" customHeight="1">
      <c r="A93" s="4"/>
      <c r="B93" s="36">
        <v>46188.0</v>
      </c>
      <c r="C93" s="15"/>
      <c r="D93" s="15"/>
      <c r="E93" s="41" t="s">
        <v>572</v>
      </c>
      <c r="F93" s="15"/>
      <c r="G93" s="41">
        <v>6480.0</v>
      </c>
      <c r="H93" s="16">
        <f t="shared" si="2"/>
        <v>1720</v>
      </c>
      <c r="I93" s="17"/>
      <c r="J93" s="17"/>
      <c r="K93" s="17"/>
      <c r="L93" s="17"/>
      <c r="M93" s="17"/>
      <c r="O93" s="4"/>
      <c r="P93" s="4"/>
      <c r="Q93" s="4"/>
      <c r="T93" s="4"/>
      <c r="U93" s="4"/>
      <c r="V93" s="4"/>
      <c r="W93" s="4"/>
      <c r="X93" s="4"/>
      <c r="Y93" s="4"/>
      <c r="Z93" s="4"/>
    </row>
    <row r="94" ht="16.5" customHeight="1">
      <c r="A94" s="4"/>
      <c r="B94" s="36">
        <v>46189.0</v>
      </c>
      <c r="C94" s="15"/>
      <c r="D94" s="15"/>
      <c r="E94" s="41" t="s">
        <v>601</v>
      </c>
      <c r="F94" s="15"/>
      <c r="G94" s="41">
        <v>1566.0</v>
      </c>
      <c r="H94" s="16">
        <f t="shared" si="2"/>
        <v>154</v>
      </c>
      <c r="I94" s="17"/>
      <c r="J94" s="17"/>
      <c r="K94" s="17"/>
      <c r="L94" s="17"/>
      <c r="M94" s="17"/>
      <c r="O94" s="4"/>
      <c r="P94" s="4"/>
      <c r="Q94" s="4"/>
      <c r="T94" s="4"/>
      <c r="U94" s="4"/>
      <c r="V94" s="4"/>
      <c r="W94" s="4"/>
      <c r="X94" s="4"/>
      <c r="Y94" s="4"/>
      <c r="Z94" s="4"/>
    </row>
    <row r="95" ht="16.5" customHeight="1">
      <c r="A95" s="4"/>
      <c r="B95" s="36">
        <v>46189.0</v>
      </c>
      <c r="C95" s="41" t="s">
        <v>28</v>
      </c>
      <c r="D95" s="15"/>
      <c r="E95" s="15"/>
      <c r="F95" s="15"/>
      <c r="G95" s="15"/>
      <c r="H95" s="37">
        <v>130.0</v>
      </c>
      <c r="I95" s="17"/>
      <c r="J95" s="17"/>
      <c r="K95" s="17"/>
      <c r="L95" s="17"/>
      <c r="M95" s="17"/>
      <c r="O95" s="4"/>
      <c r="P95" s="4"/>
      <c r="Q95" s="4"/>
      <c r="T95" s="4"/>
      <c r="U95" s="4"/>
      <c r="V95" s="4"/>
      <c r="W95" s="4"/>
      <c r="X95" s="4"/>
      <c r="Y95" s="4"/>
      <c r="Z95" s="4"/>
    </row>
    <row r="96" ht="16.5" customHeight="1">
      <c r="A96" s="4"/>
      <c r="B96" s="36">
        <v>46191.0</v>
      </c>
      <c r="C96" s="41" t="s">
        <v>640</v>
      </c>
      <c r="D96" s="15"/>
      <c r="E96" s="15"/>
      <c r="F96" s="41">
        <v>3000.0</v>
      </c>
      <c r="G96" s="15"/>
      <c r="H96" s="37">
        <f t="shared" ref="H96:H110" si="3">H95+F96-G96</f>
        <v>3130</v>
      </c>
      <c r="I96" s="17"/>
      <c r="J96" s="17"/>
      <c r="K96" s="17"/>
      <c r="L96" s="42">
        <v>1580.0</v>
      </c>
      <c r="M96" s="17"/>
      <c r="O96" s="4"/>
      <c r="P96" s="4"/>
      <c r="Q96" s="4"/>
      <c r="T96" s="4"/>
      <c r="U96" s="4"/>
      <c r="V96" s="4"/>
      <c r="W96" s="4"/>
      <c r="X96" s="4"/>
      <c r="Y96" s="4"/>
      <c r="Z96" s="4"/>
    </row>
    <row r="97" ht="16.5" customHeight="1">
      <c r="A97" s="4"/>
      <c r="B97" s="36">
        <v>46191.0</v>
      </c>
      <c r="C97" s="41" t="s">
        <v>640</v>
      </c>
      <c r="D97" s="15"/>
      <c r="E97" s="15"/>
      <c r="F97" s="41">
        <v>3000.0</v>
      </c>
      <c r="G97" s="15"/>
      <c r="H97" s="37">
        <f t="shared" si="3"/>
        <v>6130</v>
      </c>
      <c r="I97" s="17"/>
      <c r="J97" s="17"/>
      <c r="K97" s="17"/>
      <c r="L97" s="42">
        <v>1580.0</v>
      </c>
      <c r="M97" s="17"/>
      <c r="O97" s="4"/>
      <c r="P97" s="4"/>
      <c r="Q97" s="4"/>
      <c r="T97" s="4"/>
      <c r="U97" s="4"/>
      <c r="V97" s="4"/>
      <c r="W97" s="4"/>
      <c r="X97" s="4"/>
      <c r="Y97" s="4"/>
      <c r="Z97" s="4"/>
    </row>
    <row r="98" ht="16.5" customHeight="1">
      <c r="A98" s="4"/>
      <c r="B98" s="36">
        <v>46191.0</v>
      </c>
      <c r="C98" s="15"/>
      <c r="D98" s="15"/>
      <c r="E98" s="41" t="s">
        <v>573</v>
      </c>
      <c r="F98" s="15"/>
      <c r="G98" s="41">
        <v>5670.0</v>
      </c>
      <c r="H98" s="37">
        <f t="shared" si="3"/>
        <v>460</v>
      </c>
      <c r="I98" s="17"/>
      <c r="J98" s="17"/>
      <c r="K98" s="17"/>
      <c r="L98" s="17"/>
      <c r="M98" s="17"/>
      <c r="O98" s="4"/>
      <c r="P98" s="4"/>
      <c r="Q98" s="4"/>
      <c r="T98" s="4"/>
      <c r="U98" s="4"/>
      <c r="V98" s="4"/>
      <c r="W98" s="4"/>
      <c r="X98" s="4"/>
      <c r="Y98" s="4"/>
      <c r="Z98" s="4"/>
    </row>
    <row r="99" ht="16.5" customHeight="1">
      <c r="A99" s="4"/>
      <c r="B99" s="36">
        <v>46195.0</v>
      </c>
      <c r="C99" s="41" t="s">
        <v>640</v>
      </c>
      <c r="D99" s="15"/>
      <c r="E99" s="15"/>
      <c r="F99" s="41">
        <v>3000.0</v>
      </c>
      <c r="G99" s="15"/>
      <c r="H99" s="37">
        <f t="shared" si="3"/>
        <v>3460</v>
      </c>
      <c r="I99" s="17"/>
      <c r="J99" s="17"/>
      <c r="K99" s="17"/>
      <c r="L99" s="42">
        <v>1580.0</v>
      </c>
      <c r="M99" s="17"/>
      <c r="O99" s="4"/>
      <c r="P99" s="4"/>
      <c r="Q99" s="4"/>
      <c r="T99" s="4"/>
      <c r="U99" s="4"/>
      <c r="V99" s="4"/>
      <c r="W99" s="4"/>
      <c r="X99" s="4"/>
      <c r="Y99" s="4"/>
      <c r="Z99" s="4"/>
    </row>
    <row r="100" ht="16.5" customHeight="1">
      <c r="A100" s="4"/>
      <c r="B100" s="36">
        <v>46195.0</v>
      </c>
      <c r="C100" s="15"/>
      <c r="D100" s="15"/>
      <c r="E100" s="41" t="s">
        <v>574</v>
      </c>
      <c r="F100" s="15"/>
      <c r="G100" s="41">
        <v>1620.0</v>
      </c>
      <c r="H100" s="37">
        <f t="shared" si="3"/>
        <v>1840</v>
      </c>
      <c r="I100" s="17"/>
      <c r="J100" s="17"/>
      <c r="K100" s="17"/>
      <c r="L100" s="17"/>
      <c r="M100" s="17"/>
      <c r="O100" s="4"/>
      <c r="P100" s="4"/>
      <c r="Q100" s="4"/>
      <c r="T100" s="4"/>
      <c r="U100" s="4"/>
      <c r="V100" s="4"/>
      <c r="W100" s="4"/>
      <c r="X100" s="4"/>
      <c r="Y100" s="4"/>
      <c r="Z100" s="4"/>
    </row>
    <row r="101" ht="16.5" customHeight="1">
      <c r="A101" s="4"/>
      <c r="B101" s="36">
        <v>46195.0</v>
      </c>
      <c r="C101" s="41" t="s">
        <v>640</v>
      </c>
      <c r="D101" s="15"/>
      <c r="E101" s="41"/>
      <c r="F101" s="41">
        <v>3000.0</v>
      </c>
      <c r="G101" s="15"/>
      <c r="H101" s="37">
        <f t="shared" si="3"/>
        <v>4840</v>
      </c>
      <c r="I101" s="17"/>
      <c r="J101" s="17"/>
      <c r="K101" s="17"/>
      <c r="L101" s="42">
        <v>1570.0</v>
      </c>
      <c r="M101" s="17"/>
      <c r="O101" s="4"/>
      <c r="P101" s="4"/>
      <c r="Q101" s="4"/>
      <c r="T101" s="4"/>
      <c r="U101" s="4"/>
      <c r="V101" s="4"/>
      <c r="W101" s="4"/>
      <c r="X101" s="4"/>
      <c r="Y101" s="4"/>
      <c r="Z101" s="4"/>
    </row>
    <row r="102" ht="16.5" customHeight="1">
      <c r="A102" s="4"/>
      <c r="B102" s="36">
        <v>46195.0</v>
      </c>
      <c r="C102" s="15"/>
      <c r="D102" s="15"/>
      <c r="E102" s="41" t="s">
        <v>602</v>
      </c>
      <c r="F102" s="15"/>
      <c r="G102" s="41">
        <v>1044.0</v>
      </c>
      <c r="H102" s="37">
        <f t="shared" si="3"/>
        <v>3796</v>
      </c>
      <c r="I102" s="17"/>
      <c r="J102" s="17"/>
      <c r="K102" s="17"/>
      <c r="L102" s="17"/>
      <c r="M102" s="17"/>
      <c r="O102" s="4"/>
      <c r="P102" s="4"/>
      <c r="Q102" s="4"/>
      <c r="T102" s="4"/>
      <c r="U102" s="4"/>
      <c r="V102" s="4"/>
      <c r="W102" s="4"/>
      <c r="X102" s="4"/>
      <c r="Y102" s="4"/>
      <c r="Z102" s="4"/>
    </row>
    <row r="103" ht="16.5" customHeight="1">
      <c r="A103" s="4"/>
      <c r="B103" s="36">
        <v>46195.0</v>
      </c>
      <c r="C103" s="15"/>
      <c r="D103" s="15"/>
      <c r="E103" s="41" t="s">
        <v>643</v>
      </c>
      <c r="F103" s="15"/>
      <c r="G103" s="41">
        <v>609.0</v>
      </c>
      <c r="H103" s="37">
        <f t="shared" si="3"/>
        <v>3187</v>
      </c>
      <c r="I103" s="17"/>
      <c r="J103" s="17"/>
      <c r="K103" s="17"/>
      <c r="L103" s="17"/>
      <c r="M103" s="17"/>
      <c r="O103" s="4"/>
      <c r="P103" s="4"/>
      <c r="Q103" s="4"/>
      <c r="T103" s="4"/>
      <c r="U103" s="4"/>
      <c r="V103" s="4"/>
      <c r="W103" s="4"/>
      <c r="X103" s="4"/>
      <c r="Y103" s="4"/>
      <c r="Z103" s="4"/>
    </row>
    <row r="104" ht="16.5" customHeight="1">
      <c r="A104" s="4"/>
      <c r="B104" s="36">
        <v>46196.0</v>
      </c>
      <c r="C104" s="15"/>
      <c r="D104" s="15"/>
      <c r="E104" s="41" t="s">
        <v>631</v>
      </c>
      <c r="F104" s="15"/>
      <c r="G104" s="41">
        <v>810.0</v>
      </c>
      <c r="H104" s="37">
        <f t="shared" si="3"/>
        <v>2377</v>
      </c>
      <c r="I104" s="17"/>
      <c r="J104" s="17"/>
      <c r="K104" s="17"/>
      <c r="L104" s="17"/>
      <c r="M104" s="17"/>
      <c r="O104" s="4"/>
      <c r="P104" s="4"/>
      <c r="Q104" s="4"/>
      <c r="T104" s="4"/>
      <c r="U104" s="4"/>
      <c r="V104" s="4"/>
      <c r="W104" s="4"/>
      <c r="X104" s="4"/>
      <c r="Y104" s="4"/>
      <c r="Z104" s="4"/>
    </row>
    <row r="105" ht="16.5" customHeight="1">
      <c r="A105" s="4"/>
      <c r="B105" s="36">
        <v>46196.0</v>
      </c>
      <c r="C105" s="15"/>
      <c r="D105" s="15"/>
      <c r="E105" s="41" t="s">
        <v>520</v>
      </c>
      <c r="F105" s="15"/>
      <c r="G105" s="41">
        <v>800.0</v>
      </c>
      <c r="H105" s="37">
        <f t="shared" si="3"/>
        <v>1577</v>
      </c>
      <c r="I105" s="17"/>
      <c r="J105" s="17"/>
      <c r="K105" s="17"/>
      <c r="L105" s="17"/>
      <c r="M105" s="17"/>
      <c r="O105" s="4"/>
      <c r="P105" s="4"/>
      <c r="Q105" s="4"/>
      <c r="T105" s="4"/>
      <c r="U105" s="4"/>
      <c r="V105" s="4"/>
      <c r="W105" s="4"/>
      <c r="X105" s="4"/>
      <c r="Y105" s="4"/>
      <c r="Z105" s="4"/>
    </row>
    <row r="106" ht="16.5" customHeight="1">
      <c r="A106" s="4"/>
      <c r="B106" s="36">
        <v>46226.0</v>
      </c>
      <c r="C106" s="41" t="s">
        <v>640</v>
      </c>
      <c r="D106" s="15"/>
      <c r="E106" s="15"/>
      <c r="F106" s="41">
        <v>3000.0</v>
      </c>
      <c r="G106" s="15"/>
      <c r="H106" s="37">
        <f t="shared" si="3"/>
        <v>4577</v>
      </c>
      <c r="I106" s="17"/>
      <c r="J106" s="17"/>
      <c r="K106" s="17"/>
      <c r="L106" s="42">
        <v>1420.0</v>
      </c>
      <c r="M106" s="17"/>
      <c r="O106" s="4"/>
      <c r="P106" s="4"/>
      <c r="Q106" s="4"/>
      <c r="T106" s="4"/>
      <c r="U106" s="4"/>
      <c r="V106" s="4"/>
      <c r="W106" s="4"/>
      <c r="X106" s="4"/>
      <c r="Y106" s="4"/>
      <c r="Z106" s="4"/>
    </row>
    <row r="107" ht="16.5" customHeight="1">
      <c r="A107" s="4"/>
      <c r="B107" s="36">
        <v>46226.0</v>
      </c>
      <c r="C107" s="15"/>
      <c r="D107" s="15"/>
      <c r="E107" s="41" t="s">
        <v>637</v>
      </c>
      <c r="F107" s="15"/>
      <c r="G107" s="41">
        <v>1620.0</v>
      </c>
      <c r="H107" s="37">
        <f t="shared" si="3"/>
        <v>2957</v>
      </c>
      <c r="I107" s="17"/>
      <c r="J107" s="17"/>
      <c r="K107" s="17"/>
      <c r="L107" s="17"/>
      <c r="M107" s="17"/>
      <c r="O107" s="4"/>
      <c r="P107" s="4"/>
      <c r="Q107" s="4"/>
      <c r="T107" s="4"/>
      <c r="U107" s="4"/>
      <c r="V107" s="4"/>
      <c r="W107" s="4"/>
      <c r="X107" s="4"/>
      <c r="Y107" s="4"/>
      <c r="Z107" s="4"/>
    </row>
    <row r="108" ht="16.5" customHeight="1">
      <c r="A108" s="4"/>
      <c r="B108" s="36">
        <v>46226.0</v>
      </c>
      <c r="C108" s="15"/>
      <c r="D108" s="15"/>
      <c r="E108" s="41" t="s">
        <v>318</v>
      </c>
      <c r="F108" s="15"/>
      <c r="G108" s="41">
        <v>1200.0</v>
      </c>
      <c r="H108" s="37">
        <f t="shared" si="3"/>
        <v>1757</v>
      </c>
      <c r="I108" s="17"/>
      <c r="J108" s="17"/>
      <c r="K108" s="17"/>
      <c r="L108" s="17"/>
      <c r="M108" s="17"/>
      <c r="O108" s="4"/>
      <c r="P108" s="4"/>
      <c r="Q108" s="4"/>
      <c r="T108" s="4"/>
      <c r="U108" s="4"/>
      <c r="V108" s="4"/>
      <c r="W108" s="4"/>
      <c r="X108" s="4"/>
      <c r="Y108" s="4"/>
      <c r="Z108" s="4"/>
    </row>
    <row r="109" ht="16.5" customHeight="1">
      <c r="A109" s="4"/>
      <c r="B109" s="36">
        <v>46237.0</v>
      </c>
      <c r="C109" s="41" t="s">
        <v>28</v>
      </c>
      <c r="D109" s="15"/>
      <c r="E109" s="15"/>
      <c r="F109" s="41">
        <v>13.0</v>
      </c>
      <c r="G109" s="15"/>
      <c r="H109" s="37">
        <f t="shared" si="3"/>
        <v>1770</v>
      </c>
      <c r="I109" s="17"/>
      <c r="J109" s="17"/>
      <c r="K109" s="17"/>
      <c r="L109" s="17"/>
      <c r="M109" s="17"/>
      <c r="O109" s="4"/>
      <c r="P109" s="4"/>
      <c r="Q109" s="4"/>
      <c r="T109" s="4"/>
      <c r="U109" s="4"/>
      <c r="V109" s="4"/>
      <c r="W109" s="4"/>
      <c r="X109" s="4"/>
      <c r="Y109" s="4"/>
      <c r="Z109" s="4"/>
    </row>
    <row r="110" ht="16.5" customHeight="1">
      <c r="A110" s="4"/>
      <c r="B110" s="36">
        <v>46273.0</v>
      </c>
      <c r="C110" s="15"/>
      <c r="D110" s="15"/>
      <c r="E110" s="41" t="s">
        <v>322</v>
      </c>
      <c r="F110" s="15"/>
      <c r="G110" s="41">
        <v>3.0</v>
      </c>
      <c r="H110" s="37">
        <f t="shared" si="3"/>
        <v>1767</v>
      </c>
      <c r="I110" s="17"/>
      <c r="J110" s="17"/>
      <c r="K110" s="17"/>
      <c r="L110" s="17"/>
      <c r="M110" s="17"/>
      <c r="O110" s="4"/>
      <c r="P110" s="4"/>
      <c r="Q110" s="4"/>
      <c r="T110" s="4"/>
      <c r="U110" s="4"/>
      <c r="V110" s="4"/>
      <c r="W110" s="4"/>
      <c r="X110" s="4"/>
      <c r="Y110" s="4"/>
      <c r="Z110" s="4"/>
    </row>
    <row r="111" ht="16.5" customHeight="1">
      <c r="A111" s="4"/>
      <c r="B111" s="14"/>
      <c r="C111" s="15"/>
      <c r="D111" s="15"/>
      <c r="E111" s="15"/>
      <c r="F111" s="15"/>
      <c r="G111" s="15"/>
      <c r="H111" s="16"/>
      <c r="I111" s="17"/>
      <c r="J111" s="17"/>
      <c r="K111" s="17"/>
      <c r="L111" s="17"/>
      <c r="M111" s="17"/>
      <c r="O111" s="4"/>
      <c r="P111" s="4"/>
      <c r="Q111" s="4"/>
      <c r="T111" s="4"/>
      <c r="U111" s="4"/>
      <c r="V111" s="4"/>
      <c r="W111" s="4"/>
      <c r="X111" s="4"/>
      <c r="Y111" s="4"/>
      <c r="Z111" s="4"/>
    </row>
    <row r="112" ht="16.5" customHeight="1">
      <c r="A112" s="4"/>
      <c r="B112" s="14"/>
      <c r="C112" s="15"/>
      <c r="D112" s="15"/>
      <c r="E112" s="15"/>
      <c r="F112" s="15"/>
      <c r="G112" s="15"/>
      <c r="H112" s="16"/>
      <c r="I112" s="17"/>
      <c r="J112" s="17"/>
      <c r="K112" s="17"/>
      <c r="L112" s="17"/>
      <c r="M112" s="17"/>
      <c r="O112" s="4"/>
      <c r="P112" s="4"/>
      <c r="Q112" s="4"/>
      <c r="T112" s="4"/>
      <c r="U112" s="4"/>
      <c r="V112" s="4"/>
      <c r="W112" s="4"/>
      <c r="X112" s="4"/>
      <c r="Y112" s="4"/>
      <c r="Z112" s="4"/>
    </row>
    <row r="113" ht="16.5" customHeight="1">
      <c r="A113" s="4"/>
      <c r="B113" s="14"/>
      <c r="C113" s="15"/>
      <c r="D113" s="15"/>
      <c r="E113" s="15"/>
      <c r="F113" s="15"/>
      <c r="G113" s="15"/>
      <c r="H113" s="16"/>
      <c r="I113" s="17"/>
      <c r="J113" s="17"/>
      <c r="K113" s="17"/>
      <c r="L113" s="17"/>
      <c r="M113" s="17"/>
      <c r="O113" s="4"/>
      <c r="P113" s="4"/>
      <c r="Q113" s="4"/>
      <c r="T113" s="4"/>
      <c r="U113" s="4"/>
      <c r="V113" s="4"/>
      <c r="W113" s="4"/>
      <c r="X113" s="4"/>
      <c r="Y113" s="4"/>
      <c r="Z113" s="4"/>
    </row>
    <row r="114" ht="16.5" customHeight="1">
      <c r="B114" s="1"/>
      <c r="F114" s="2"/>
      <c r="H114" s="4"/>
      <c r="I114" s="3"/>
      <c r="J114" s="3"/>
      <c r="O114" s="4"/>
      <c r="P114" s="4"/>
      <c r="Q114" s="4"/>
    </row>
    <row r="115" ht="16.5" customHeight="1">
      <c r="B115" s="1"/>
      <c r="F115" s="2"/>
      <c r="H115" s="4"/>
      <c r="I115" s="3"/>
      <c r="J115" s="3"/>
      <c r="O115" s="4"/>
      <c r="P115" s="4"/>
      <c r="Q115" s="4"/>
    </row>
    <row r="116" ht="16.5" customHeight="1">
      <c r="B116" s="1"/>
      <c r="F116" s="2"/>
      <c r="H116" s="4"/>
      <c r="I116" s="3"/>
      <c r="J116" s="3"/>
      <c r="O116" s="4"/>
      <c r="P116" s="4"/>
      <c r="Q116" s="4"/>
    </row>
    <row r="117" ht="16.5" customHeight="1">
      <c r="B117" s="1"/>
      <c r="F117" s="2"/>
      <c r="H117" s="4"/>
      <c r="I117" s="3"/>
      <c r="J117" s="3"/>
      <c r="O117" s="4"/>
      <c r="P117" s="4"/>
      <c r="Q117" s="4"/>
    </row>
    <row r="118" ht="16.5" customHeight="1">
      <c r="B118" s="1"/>
      <c r="F118" s="2"/>
      <c r="H118" s="4"/>
      <c r="I118" s="3"/>
      <c r="J118" s="3"/>
      <c r="O118" s="4"/>
      <c r="P118" s="4"/>
      <c r="Q118" s="4"/>
    </row>
    <row r="119" ht="16.5" customHeight="1">
      <c r="B119" s="1"/>
      <c r="F119" s="2"/>
      <c r="H119" s="4"/>
      <c r="I119" s="3"/>
      <c r="J119" s="3"/>
      <c r="O119" s="4"/>
      <c r="P119" s="4"/>
      <c r="Q119" s="4"/>
    </row>
    <row r="120" ht="16.5" customHeight="1">
      <c r="B120" s="1"/>
      <c r="F120" s="2"/>
      <c r="H120" s="4"/>
      <c r="I120" s="3"/>
      <c r="J120" s="3"/>
      <c r="O120" s="4"/>
      <c r="P120" s="4"/>
      <c r="Q120" s="4"/>
    </row>
    <row r="121" ht="16.5" customHeight="1">
      <c r="B121" s="1"/>
      <c r="F121" s="2"/>
      <c r="H121" s="4"/>
      <c r="I121" s="3"/>
      <c r="J121" s="3"/>
      <c r="O121" s="4"/>
      <c r="P121" s="4"/>
      <c r="Q121" s="4"/>
    </row>
    <row r="122" ht="16.5" customHeight="1">
      <c r="B122" s="1"/>
      <c r="F122" s="2"/>
      <c r="H122" s="4"/>
      <c r="I122" s="3"/>
      <c r="J122" s="3"/>
      <c r="O122" s="4"/>
      <c r="P122" s="4"/>
      <c r="Q122" s="4"/>
    </row>
    <row r="123" ht="16.5" customHeight="1">
      <c r="B123" s="1"/>
      <c r="F123" s="2"/>
      <c r="H123" s="4"/>
      <c r="I123" s="3"/>
      <c r="J123" s="3"/>
      <c r="O123" s="4"/>
      <c r="P123" s="4"/>
      <c r="Q123" s="4"/>
    </row>
    <row r="124" ht="16.5" customHeight="1">
      <c r="B124" s="1"/>
      <c r="F124" s="2"/>
      <c r="H124" s="4"/>
      <c r="I124" s="3"/>
      <c r="J124" s="3"/>
      <c r="O124" s="4"/>
      <c r="P124" s="4"/>
      <c r="Q124" s="4"/>
    </row>
    <row r="125" ht="16.5" customHeight="1">
      <c r="B125" s="1"/>
      <c r="F125" s="2"/>
      <c r="H125" s="4"/>
      <c r="I125" s="3"/>
      <c r="J125" s="3"/>
      <c r="O125" s="4"/>
      <c r="P125" s="4"/>
      <c r="Q125" s="4"/>
    </row>
    <row r="126" ht="16.5" customHeight="1">
      <c r="B126" s="1"/>
      <c r="F126" s="2"/>
      <c r="H126" s="4"/>
      <c r="I126" s="3"/>
      <c r="J126" s="3"/>
      <c r="O126" s="4"/>
      <c r="P126" s="4"/>
      <c r="Q126" s="4"/>
    </row>
    <row r="127" ht="16.5" customHeight="1">
      <c r="B127" s="1"/>
      <c r="F127" s="2"/>
      <c r="H127" s="4"/>
      <c r="I127" s="3"/>
      <c r="J127" s="3"/>
      <c r="O127" s="4"/>
      <c r="P127" s="4"/>
      <c r="Q127" s="4"/>
    </row>
    <row r="128" ht="16.5" customHeight="1">
      <c r="B128" s="1"/>
      <c r="F128" s="2"/>
      <c r="H128" s="4"/>
      <c r="I128" s="3"/>
      <c r="J128" s="3"/>
      <c r="O128" s="4"/>
      <c r="P128" s="4"/>
      <c r="Q128" s="4"/>
    </row>
    <row r="129" ht="16.5" customHeight="1">
      <c r="B129" s="1"/>
      <c r="F129" s="2"/>
      <c r="H129" s="4"/>
      <c r="I129" s="3"/>
      <c r="J129" s="3"/>
      <c r="O129" s="4"/>
      <c r="P129" s="4"/>
      <c r="Q129" s="4"/>
    </row>
    <row r="130" ht="16.5" customHeight="1">
      <c r="B130" s="1"/>
      <c r="F130" s="2"/>
      <c r="H130" s="4"/>
      <c r="I130" s="3"/>
      <c r="J130" s="3"/>
      <c r="O130" s="4"/>
      <c r="P130" s="4"/>
      <c r="Q130" s="4"/>
    </row>
    <row r="131" ht="16.5" customHeight="1">
      <c r="B131" s="1"/>
      <c r="F131" s="2"/>
      <c r="H131" s="4"/>
      <c r="I131" s="3"/>
      <c r="J131" s="3"/>
      <c r="O131" s="4"/>
      <c r="P131" s="4"/>
      <c r="Q131" s="4"/>
    </row>
    <row r="132" ht="16.5" customHeight="1">
      <c r="B132" s="1"/>
      <c r="F132" s="2"/>
      <c r="H132" s="4"/>
      <c r="I132" s="3"/>
      <c r="J132" s="3"/>
      <c r="O132" s="4"/>
      <c r="P132" s="4"/>
      <c r="Q132" s="4"/>
    </row>
    <row r="133" ht="16.5" customHeight="1">
      <c r="B133" s="1"/>
      <c r="F133" s="2"/>
      <c r="H133" s="4"/>
      <c r="I133" s="3"/>
      <c r="J133" s="3"/>
      <c r="O133" s="4"/>
      <c r="P133" s="4"/>
      <c r="Q133" s="4"/>
    </row>
    <row r="134" ht="16.5" customHeight="1">
      <c r="B134" s="1"/>
      <c r="F134" s="2"/>
      <c r="H134" s="4"/>
      <c r="I134" s="3"/>
      <c r="J134" s="3"/>
      <c r="O134" s="4"/>
      <c r="P134" s="4"/>
      <c r="Q134" s="4"/>
    </row>
    <row r="135" ht="16.5" customHeight="1">
      <c r="B135" s="1"/>
      <c r="F135" s="2"/>
      <c r="H135" s="4"/>
      <c r="I135" s="3"/>
      <c r="J135" s="3"/>
      <c r="O135" s="4"/>
      <c r="P135" s="4"/>
      <c r="Q135" s="4"/>
    </row>
    <row r="136" ht="16.5" customHeight="1">
      <c r="B136" s="1"/>
      <c r="F136" s="2"/>
      <c r="H136" s="4"/>
      <c r="I136" s="3"/>
      <c r="J136" s="3"/>
      <c r="O136" s="4"/>
      <c r="P136" s="4"/>
      <c r="Q136" s="4"/>
    </row>
    <row r="137" ht="16.5" customHeight="1">
      <c r="B137" s="1"/>
      <c r="F137" s="2"/>
      <c r="H137" s="4"/>
      <c r="I137" s="3"/>
      <c r="J137" s="3"/>
      <c r="O137" s="4"/>
      <c r="P137" s="4"/>
      <c r="Q137" s="4"/>
    </row>
    <row r="138" ht="16.5" customHeight="1">
      <c r="B138" s="1"/>
      <c r="F138" s="2"/>
      <c r="H138" s="4"/>
      <c r="I138" s="3"/>
      <c r="J138" s="3"/>
      <c r="O138" s="4"/>
      <c r="P138" s="4"/>
      <c r="Q138" s="4"/>
    </row>
    <row r="139" ht="16.5" customHeight="1">
      <c r="B139" s="1"/>
      <c r="F139" s="2"/>
      <c r="H139" s="4"/>
      <c r="I139" s="3"/>
      <c r="J139" s="3"/>
      <c r="O139" s="4"/>
      <c r="P139" s="4"/>
      <c r="Q139" s="4"/>
    </row>
    <row r="140" ht="16.5" customHeight="1">
      <c r="B140" s="1"/>
      <c r="F140" s="2"/>
      <c r="H140" s="4"/>
      <c r="I140" s="3"/>
      <c r="J140" s="3"/>
      <c r="O140" s="4"/>
      <c r="P140" s="4"/>
      <c r="Q140" s="4"/>
    </row>
    <row r="141" ht="16.5" customHeight="1">
      <c r="B141" s="1"/>
      <c r="F141" s="2"/>
      <c r="H141" s="4"/>
      <c r="I141" s="3"/>
      <c r="J141" s="3"/>
      <c r="O141" s="4"/>
      <c r="P141" s="4"/>
      <c r="Q141" s="4"/>
    </row>
    <row r="142" ht="16.5" customHeight="1">
      <c r="B142" s="1"/>
      <c r="F142" s="2"/>
      <c r="H142" s="4"/>
      <c r="I142" s="3"/>
      <c r="J142" s="3"/>
      <c r="O142" s="4"/>
      <c r="P142" s="4"/>
      <c r="Q142" s="4"/>
    </row>
    <row r="143" ht="16.5" customHeight="1">
      <c r="B143" s="1"/>
      <c r="F143" s="2"/>
      <c r="H143" s="4"/>
      <c r="I143" s="3"/>
      <c r="J143" s="3"/>
      <c r="O143" s="4"/>
      <c r="P143" s="4"/>
      <c r="Q143" s="4"/>
    </row>
    <row r="144" ht="16.5" customHeight="1">
      <c r="B144" s="1"/>
      <c r="F144" s="2"/>
      <c r="H144" s="4"/>
      <c r="I144" s="3"/>
      <c r="J144" s="3"/>
      <c r="O144" s="4"/>
      <c r="P144" s="4"/>
      <c r="Q144" s="4"/>
    </row>
    <row r="145" ht="16.5" customHeight="1">
      <c r="B145" s="1"/>
      <c r="F145" s="2"/>
      <c r="H145" s="4"/>
      <c r="I145" s="3"/>
      <c r="J145" s="3"/>
      <c r="O145" s="4"/>
      <c r="P145" s="4"/>
      <c r="Q145" s="4"/>
    </row>
    <row r="146" ht="16.5" customHeight="1">
      <c r="B146" s="1"/>
      <c r="F146" s="2"/>
      <c r="H146" s="4"/>
      <c r="I146" s="3"/>
      <c r="J146" s="3"/>
      <c r="O146" s="4"/>
      <c r="P146" s="4"/>
      <c r="Q146" s="4"/>
    </row>
    <row r="147" ht="16.5" customHeight="1">
      <c r="B147" s="1"/>
      <c r="F147" s="2"/>
      <c r="H147" s="4"/>
      <c r="I147" s="3"/>
      <c r="J147" s="3"/>
      <c r="O147" s="4"/>
      <c r="P147" s="4"/>
      <c r="Q147" s="4"/>
    </row>
    <row r="148" ht="16.5" customHeight="1">
      <c r="B148" s="1"/>
      <c r="F148" s="2"/>
      <c r="H148" s="4"/>
      <c r="I148" s="3"/>
      <c r="J148" s="3"/>
      <c r="O148" s="4"/>
      <c r="P148" s="4"/>
      <c r="Q148" s="4"/>
    </row>
    <row r="149" ht="16.5" customHeight="1">
      <c r="B149" s="1"/>
      <c r="F149" s="2"/>
      <c r="H149" s="4"/>
      <c r="I149" s="3"/>
      <c r="J149" s="3"/>
      <c r="O149" s="4"/>
      <c r="P149" s="4"/>
      <c r="Q149" s="4"/>
    </row>
    <row r="150" ht="16.5" customHeight="1">
      <c r="B150" s="1"/>
      <c r="F150" s="2"/>
      <c r="H150" s="4"/>
      <c r="I150" s="3"/>
      <c r="J150" s="3"/>
      <c r="O150" s="4"/>
      <c r="P150" s="4"/>
      <c r="Q150" s="4"/>
    </row>
    <row r="151" ht="16.5" customHeight="1">
      <c r="B151" s="1"/>
      <c r="F151" s="2"/>
      <c r="H151" s="4"/>
      <c r="I151" s="3"/>
      <c r="J151" s="3"/>
      <c r="O151" s="4"/>
      <c r="P151" s="4"/>
      <c r="Q151" s="4"/>
    </row>
    <row r="152" ht="16.5" customHeight="1">
      <c r="B152" s="1"/>
      <c r="F152" s="2"/>
      <c r="H152" s="4"/>
      <c r="I152" s="3"/>
      <c r="J152" s="3"/>
      <c r="O152" s="4"/>
      <c r="P152" s="4"/>
      <c r="Q152" s="4"/>
    </row>
    <row r="153" ht="16.5" customHeight="1">
      <c r="B153" s="1"/>
      <c r="F153" s="2"/>
      <c r="H153" s="4"/>
      <c r="I153" s="3"/>
      <c r="J153" s="3"/>
      <c r="O153" s="4"/>
      <c r="P153" s="4"/>
      <c r="Q153" s="4"/>
    </row>
    <row r="154" ht="16.5" customHeight="1">
      <c r="B154" s="1"/>
      <c r="F154" s="2"/>
      <c r="H154" s="4"/>
      <c r="I154" s="3"/>
      <c r="J154" s="3"/>
      <c r="O154" s="4"/>
      <c r="P154" s="4"/>
      <c r="Q154" s="4"/>
    </row>
    <row r="155" ht="16.5" customHeight="1">
      <c r="B155" s="1"/>
      <c r="F155" s="2"/>
      <c r="H155" s="4"/>
      <c r="I155" s="3"/>
      <c r="J155" s="3"/>
      <c r="O155" s="4"/>
      <c r="P155" s="4"/>
      <c r="Q155" s="4"/>
    </row>
    <row r="156" ht="16.5" customHeight="1">
      <c r="B156" s="1"/>
      <c r="F156" s="2"/>
      <c r="H156" s="4"/>
      <c r="I156" s="3"/>
      <c r="J156" s="3"/>
      <c r="O156" s="4"/>
      <c r="P156" s="4"/>
      <c r="Q156" s="4"/>
    </row>
    <row r="157" ht="16.5" customHeight="1">
      <c r="B157" s="1"/>
      <c r="F157" s="2"/>
      <c r="H157" s="4"/>
      <c r="I157" s="3"/>
      <c r="J157" s="3"/>
      <c r="O157" s="4"/>
      <c r="P157" s="4"/>
      <c r="Q157" s="4"/>
    </row>
    <row r="158" ht="16.5" customHeight="1">
      <c r="B158" s="1"/>
      <c r="F158" s="2"/>
      <c r="H158" s="4"/>
      <c r="I158" s="3"/>
      <c r="J158" s="3"/>
      <c r="O158" s="4"/>
      <c r="P158" s="4"/>
      <c r="Q158" s="4"/>
    </row>
    <row r="159" ht="16.5" customHeight="1">
      <c r="B159" s="1"/>
      <c r="F159" s="2"/>
      <c r="H159" s="4"/>
      <c r="I159" s="3"/>
      <c r="J159" s="3"/>
      <c r="O159" s="4"/>
      <c r="P159" s="4"/>
      <c r="Q159" s="4"/>
    </row>
    <row r="160" ht="16.5" customHeight="1">
      <c r="B160" s="1"/>
      <c r="F160" s="2"/>
      <c r="H160" s="4"/>
      <c r="I160" s="3"/>
      <c r="J160" s="3"/>
      <c r="O160" s="4"/>
      <c r="P160" s="4"/>
      <c r="Q160" s="4"/>
    </row>
    <row r="161" ht="16.5" customHeight="1">
      <c r="B161" s="1"/>
      <c r="F161" s="2"/>
      <c r="H161" s="4"/>
      <c r="I161" s="3"/>
      <c r="J161" s="3"/>
      <c r="O161" s="4"/>
      <c r="P161" s="4"/>
      <c r="Q161" s="4"/>
    </row>
    <row r="162" ht="16.5" customHeight="1">
      <c r="B162" s="1"/>
      <c r="F162" s="2"/>
      <c r="H162" s="4"/>
      <c r="I162" s="3"/>
      <c r="J162" s="3"/>
      <c r="O162" s="4"/>
      <c r="P162" s="4"/>
      <c r="Q162" s="4"/>
    </row>
    <row r="163" ht="16.5" customHeight="1">
      <c r="B163" s="1"/>
      <c r="F163" s="2"/>
      <c r="H163" s="4"/>
      <c r="I163" s="3"/>
      <c r="J163" s="3"/>
      <c r="O163" s="4"/>
      <c r="P163" s="4"/>
      <c r="Q163" s="4"/>
    </row>
    <row r="164" ht="16.5" customHeight="1">
      <c r="B164" s="1"/>
      <c r="F164" s="2"/>
      <c r="H164" s="4"/>
      <c r="I164" s="3"/>
      <c r="J164" s="3"/>
      <c r="O164" s="4"/>
      <c r="P164" s="4"/>
      <c r="Q164" s="4"/>
    </row>
    <row r="165" ht="16.5" customHeight="1">
      <c r="B165" s="1"/>
      <c r="F165" s="2"/>
      <c r="H165" s="4"/>
      <c r="I165" s="3"/>
      <c r="J165" s="3"/>
      <c r="O165" s="4"/>
      <c r="P165" s="4"/>
      <c r="Q165" s="4"/>
    </row>
    <row r="166" ht="16.5" customHeight="1">
      <c r="B166" s="1"/>
      <c r="F166" s="2"/>
      <c r="H166" s="4"/>
      <c r="I166" s="3"/>
      <c r="J166" s="3"/>
      <c r="O166" s="4"/>
      <c r="P166" s="4"/>
      <c r="Q166" s="4"/>
    </row>
    <row r="167" ht="16.5" customHeight="1">
      <c r="B167" s="1"/>
      <c r="F167" s="2"/>
      <c r="H167" s="4"/>
      <c r="I167" s="3"/>
      <c r="J167" s="3"/>
      <c r="O167" s="4"/>
      <c r="P167" s="4"/>
      <c r="Q167" s="4"/>
    </row>
    <row r="168" ht="16.5" customHeight="1">
      <c r="B168" s="1"/>
      <c r="F168" s="2"/>
      <c r="H168" s="4"/>
      <c r="I168" s="3"/>
      <c r="J168" s="3"/>
      <c r="O168" s="4"/>
      <c r="P168" s="4"/>
      <c r="Q168" s="4"/>
    </row>
    <row r="169" ht="16.5" customHeight="1">
      <c r="B169" s="1"/>
      <c r="F169" s="2"/>
      <c r="H169" s="4"/>
      <c r="I169" s="3"/>
      <c r="J169" s="3"/>
      <c r="O169" s="4"/>
      <c r="P169" s="4"/>
      <c r="Q169" s="4"/>
    </row>
    <row r="170" ht="16.5" customHeight="1">
      <c r="B170" s="1"/>
      <c r="F170" s="2"/>
      <c r="H170" s="4"/>
      <c r="I170" s="3"/>
      <c r="J170" s="3"/>
      <c r="O170" s="4"/>
      <c r="P170" s="4"/>
      <c r="Q170" s="4"/>
    </row>
    <row r="171" ht="16.5" customHeight="1">
      <c r="B171" s="1"/>
      <c r="F171" s="2"/>
      <c r="H171" s="4"/>
      <c r="I171" s="3"/>
      <c r="J171" s="3"/>
      <c r="O171" s="4"/>
      <c r="P171" s="4"/>
      <c r="Q171" s="4"/>
    </row>
    <row r="172" ht="16.5" customHeight="1">
      <c r="B172" s="1"/>
      <c r="F172" s="2"/>
      <c r="H172" s="4"/>
      <c r="I172" s="3"/>
      <c r="J172" s="3"/>
      <c r="O172" s="4"/>
      <c r="P172" s="4"/>
      <c r="Q172" s="4"/>
    </row>
    <row r="173" ht="16.5" customHeight="1">
      <c r="B173" s="1"/>
      <c r="F173" s="2"/>
      <c r="H173" s="4"/>
      <c r="I173" s="3"/>
      <c r="J173" s="3"/>
      <c r="O173" s="4"/>
      <c r="P173" s="4"/>
      <c r="Q173" s="4"/>
    </row>
    <row r="174" ht="16.5" customHeight="1">
      <c r="B174" s="1"/>
      <c r="F174" s="2"/>
      <c r="H174" s="4"/>
      <c r="I174" s="3"/>
      <c r="J174" s="3"/>
      <c r="O174" s="4"/>
      <c r="P174" s="4"/>
      <c r="Q174" s="4"/>
    </row>
    <row r="175" ht="16.5" customHeight="1">
      <c r="B175" s="1"/>
      <c r="F175" s="2"/>
      <c r="H175" s="4"/>
      <c r="I175" s="3"/>
      <c r="J175" s="3"/>
      <c r="O175" s="4"/>
      <c r="P175" s="4"/>
      <c r="Q175" s="4"/>
    </row>
    <row r="176" ht="16.5" customHeight="1">
      <c r="B176" s="1"/>
      <c r="F176" s="2"/>
      <c r="H176" s="4"/>
      <c r="I176" s="3"/>
      <c r="J176" s="3"/>
      <c r="O176" s="4"/>
      <c r="P176" s="4"/>
      <c r="Q176" s="4"/>
    </row>
    <row r="177" ht="16.5" customHeight="1">
      <c r="B177" s="1"/>
      <c r="F177" s="2"/>
      <c r="H177" s="4"/>
      <c r="I177" s="3"/>
      <c r="J177" s="3"/>
      <c r="O177" s="4"/>
      <c r="P177" s="4"/>
      <c r="Q177" s="4"/>
    </row>
    <row r="178" ht="16.5" customHeight="1">
      <c r="B178" s="1"/>
      <c r="F178" s="2"/>
      <c r="H178" s="4"/>
      <c r="I178" s="3"/>
      <c r="J178" s="3"/>
      <c r="O178" s="4"/>
      <c r="P178" s="4"/>
      <c r="Q178" s="4"/>
    </row>
    <row r="179" ht="16.5" customHeight="1">
      <c r="B179" s="1"/>
      <c r="F179" s="2"/>
      <c r="H179" s="4"/>
      <c r="I179" s="3"/>
      <c r="J179" s="3"/>
      <c r="O179" s="4"/>
      <c r="P179" s="4"/>
      <c r="Q179" s="4"/>
    </row>
    <row r="180" ht="16.5" customHeight="1">
      <c r="B180" s="1"/>
      <c r="F180" s="2"/>
      <c r="H180" s="4"/>
      <c r="I180" s="3"/>
      <c r="J180" s="3"/>
      <c r="O180" s="4"/>
      <c r="P180" s="4"/>
      <c r="Q180" s="4"/>
    </row>
    <row r="181" ht="16.5" customHeight="1">
      <c r="B181" s="1"/>
      <c r="F181" s="2"/>
      <c r="H181" s="4"/>
      <c r="I181" s="3"/>
      <c r="J181" s="3"/>
      <c r="O181" s="4"/>
      <c r="P181" s="4"/>
      <c r="Q181" s="4"/>
    </row>
    <row r="182" ht="16.5" customHeight="1">
      <c r="B182" s="1"/>
      <c r="F182" s="2"/>
      <c r="H182" s="4"/>
      <c r="I182" s="3"/>
      <c r="J182" s="3"/>
      <c r="O182" s="4"/>
      <c r="P182" s="4"/>
      <c r="Q182" s="4"/>
    </row>
    <row r="183" ht="16.5" customHeight="1">
      <c r="B183" s="1"/>
      <c r="F183" s="2"/>
      <c r="H183" s="4"/>
      <c r="I183" s="3"/>
      <c r="J183" s="3"/>
      <c r="O183" s="4"/>
      <c r="P183" s="4"/>
      <c r="Q183" s="4"/>
    </row>
    <row r="184" ht="16.5" customHeight="1">
      <c r="B184" s="1"/>
      <c r="F184" s="2"/>
      <c r="H184" s="4"/>
      <c r="I184" s="3"/>
      <c r="J184" s="3"/>
      <c r="O184" s="4"/>
      <c r="P184" s="4"/>
      <c r="Q184" s="4"/>
    </row>
    <row r="185" ht="16.5" customHeight="1">
      <c r="B185" s="1"/>
      <c r="F185" s="2"/>
      <c r="H185" s="4"/>
      <c r="I185" s="3"/>
      <c r="J185" s="3"/>
      <c r="O185" s="4"/>
      <c r="P185" s="4"/>
      <c r="Q185" s="4"/>
    </row>
    <row r="186" ht="16.5" customHeight="1">
      <c r="B186" s="1"/>
      <c r="F186" s="2"/>
      <c r="H186" s="4"/>
      <c r="I186" s="3"/>
      <c r="J186" s="3"/>
      <c r="O186" s="4"/>
      <c r="P186" s="4"/>
      <c r="Q186" s="4"/>
    </row>
    <row r="187" ht="16.5" customHeight="1">
      <c r="B187" s="1"/>
      <c r="F187" s="2"/>
      <c r="H187" s="4"/>
      <c r="I187" s="3"/>
      <c r="J187" s="3"/>
      <c r="O187" s="4"/>
      <c r="P187" s="4"/>
      <c r="Q187" s="4"/>
    </row>
    <row r="188" ht="16.5" customHeight="1">
      <c r="B188" s="1"/>
      <c r="F188" s="2"/>
      <c r="H188" s="4"/>
      <c r="I188" s="3"/>
      <c r="J188" s="3"/>
      <c r="O188" s="4"/>
      <c r="P188" s="4"/>
      <c r="Q188" s="4"/>
    </row>
    <row r="189" ht="16.5" customHeight="1">
      <c r="B189" s="1"/>
      <c r="F189" s="2"/>
      <c r="H189" s="4"/>
      <c r="I189" s="3"/>
      <c r="J189" s="3"/>
      <c r="O189" s="4"/>
      <c r="P189" s="4"/>
      <c r="Q189" s="4"/>
    </row>
    <row r="190" ht="16.5" customHeight="1">
      <c r="B190" s="1"/>
      <c r="F190" s="2"/>
      <c r="H190" s="4"/>
      <c r="I190" s="3"/>
      <c r="J190" s="3"/>
      <c r="O190" s="4"/>
      <c r="P190" s="4"/>
      <c r="Q190" s="4"/>
    </row>
    <row r="191" ht="16.5" customHeight="1">
      <c r="B191" s="1"/>
      <c r="F191" s="2"/>
      <c r="H191" s="4"/>
      <c r="I191" s="3"/>
      <c r="J191" s="3"/>
      <c r="O191" s="4"/>
      <c r="P191" s="4"/>
      <c r="Q191" s="4"/>
    </row>
    <row r="192" ht="16.5" customHeight="1">
      <c r="B192" s="1"/>
      <c r="F192" s="2"/>
      <c r="H192" s="4"/>
      <c r="I192" s="3"/>
      <c r="J192" s="3"/>
      <c r="O192" s="4"/>
      <c r="P192" s="4"/>
      <c r="Q192" s="4"/>
    </row>
    <row r="193" ht="16.5" customHeight="1">
      <c r="B193" s="1"/>
      <c r="F193" s="2"/>
      <c r="H193" s="4"/>
      <c r="I193" s="3"/>
      <c r="J193" s="3"/>
      <c r="O193" s="4"/>
      <c r="P193" s="4"/>
      <c r="Q193" s="4"/>
    </row>
    <row r="194" ht="16.5" customHeight="1">
      <c r="B194" s="1"/>
      <c r="F194" s="2"/>
      <c r="H194" s="4"/>
      <c r="I194" s="3"/>
      <c r="J194" s="3"/>
      <c r="O194" s="4"/>
      <c r="P194" s="4"/>
      <c r="Q194" s="4"/>
    </row>
    <row r="195" ht="16.5" customHeight="1">
      <c r="B195" s="1"/>
      <c r="F195" s="2"/>
      <c r="H195" s="4"/>
      <c r="I195" s="3"/>
      <c r="J195" s="3"/>
      <c r="O195" s="4"/>
      <c r="P195" s="4"/>
      <c r="Q195" s="4"/>
    </row>
    <row r="196" ht="16.5" customHeight="1">
      <c r="B196" s="1"/>
      <c r="F196" s="2"/>
      <c r="H196" s="4"/>
      <c r="I196" s="3"/>
      <c r="J196" s="3"/>
      <c r="O196" s="4"/>
      <c r="P196" s="4"/>
      <c r="Q196" s="4"/>
    </row>
    <row r="197" ht="16.5" customHeight="1">
      <c r="B197" s="1"/>
      <c r="F197" s="2"/>
      <c r="H197" s="4"/>
      <c r="I197" s="3"/>
      <c r="J197" s="3"/>
      <c r="O197" s="4"/>
      <c r="P197" s="4"/>
      <c r="Q197" s="4"/>
    </row>
    <row r="198" ht="16.5" customHeight="1">
      <c r="B198" s="1"/>
      <c r="F198" s="2"/>
      <c r="H198" s="4"/>
      <c r="I198" s="3"/>
      <c r="J198" s="3"/>
      <c r="O198" s="4"/>
      <c r="P198" s="4"/>
      <c r="Q198" s="4"/>
    </row>
    <row r="199" ht="16.5" customHeight="1">
      <c r="B199" s="1"/>
      <c r="F199" s="2"/>
      <c r="H199" s="4"/>
      <c r="I199" s="3"/>
      <c r="J199" s="3"/>
      <c r="O199" s="4"/>
      <c r="P199" s="4"/>
      <c r="Q199" s="4"/>
    </row>
    <row r="200" ht="16.5" customHeight="1">
      <c r="B200" s="1"/>
      <c r="F200" s="2"/>
      <c r="H200" s="4"/>
      <c r="I200" s="3"/>
      <c r="J200" s="3"/>
      <c r="O200" s="4"/>
      <c r="P200" s="4"/>
      <c r="Q200" s="4"/>
    </row>
    <row r="201" ht="16.5" customHeight="1">
      <c r="B201" s="1"/>
      <c r="F201" s="2"/>
      <c r="H201" s="4"/>
      <c r="I201" s="3"/>
      <c r="J201" s="3"/>
      <c r="O201" s="4"/>
      <c r="P201" s="4"/>
      <c r="Q201" s="4"/>
    </row>
    <row r="202" ht="16.5" customHeight="1">
      <c r="B202" s="1"/>
      <c r="F202" s="2"/>
      <c r="H202" s="4"/>
      <c r="I202" s="3"/>
      <c r="J202" s="3"/>
      <c r="O202" s="4"/>
      <c r="P202" s="4"/>
      <c r="Q202" s="4"/>
    </row>
    <row r="203" ht="16.5" customHeight="1">
      <c r="B203" s="1"/>
      <c r="F203" s="2"/>
      <c r="H203" s="4"/>
      <c r="I203" s="3"/>
      <c r="J203" s="3"/>
      <c r="O203" s="4"/>
      <c r="P203" s="4"/>
      <c r="Q203" s="4"/>
    </row>
    <row r="204" ht="16.5" customHeight="1">
      <c r="B204" s="1"/>
      <c r="F204" s="2"/>
      <c r="H204" s="4"/>
      <c r="I204" s="3"/>
      <c r="J204" s="3"/>
      <c r="O204" s="4"/>
      <c r="P204" s="4"/>
      <c r="Q204" s="4"/>
    </row>
    <row r="205" ht="16.5" customHeight="1">
      <c r="B205" s="1"/>
      <c r="F205" s="2"/>
      <c r="H205" s="4"/>
      <c r="I205" s="3"/>
      <c r="J205" s="3"/>
      <c r="O205" s="4"/>
      <c r="P205" s="4"/>
      <c r="Q205" s="4"/>
    </row>
    <row r="206" ht="16.5" customHeight="1">
      <c r="B206" s="1"/>
      <c r="F206" s="2"/>
      <c r="H206" s="4"/>
      <c r="I206" s="3"/>
      <c r="J206" s="3"/>
      <c r="O206" s="4"/>
      <c r="P206" s="4"/>
      <c r="Q206" s="4"/>
    </row>
    <row r="207" ht="16.5" customHeight="1">
      <c r="B207" s="1"/>
      <c r="F207" s="2"/>
      <c r="H207" s="4"/>
      <c r="I207" s="3"/>
      <c r="J207" s="3"/>
      <c r="O207" s="4"/>
      <c r="P207" s="4"/>
      <c r="Q207" s="4"/>
    </row>
    <row r="208" ht="16.5" customHeight="1">
      <c r="B208" s="1"/>
      <c r="F208" s="2"/>
      <c r="H208" s="4"/>
      <c r="I208" s="3"/>
      <c r="J208" s="3"/>
      <c r="O208" s="4"/>
      <c r="P208" s="4"/>
      <c r="Q208" s="4"/>
    </row>
    <row r="209" ht="16.5" customHeight="1">
      <c r="B209" s="1"/>
      <c r="F209" s="2"/>
      <c r="H209" s="4"/>
      <c r="I209" s="3"/>
      <c r="J209" s="3"/>
      <c r="O209" s="4"/>
      <c r="P209" s="4"/>
      <c r="Q209" s="4"/>
    </row>
    <row r="210" ht="16.5" customHeight="1">
      <c r="B210" s="1"/>
      <c r="F210" s="2"/>
      <c r="H210" s="4"/>
      <c r="I210" s="3"/>
      <c r="J210" s="3"/>
      <c r="O210" s="4"/>
      <c r="P210" s="4"/>
      <c r="Q210" s="4"/>
    </row>
    <row r="211" ht="16.5" customHeight="1">
      <c r="B211" s="1"/>
      <c r="F211" s="2"/>
      <c r="H211" s="4"/>
      <c r="I211" s="3"/>
      <c r="J211" s="3"/>
      <c r="O211" s="4"/>
      <c r="P211" s="4"/>
      <c r="Q211" s="4"/>
    </row>
    <row r="212" ht="16.5" customHeight="1">
      <c r="B212" s="1"/>
      <c r="F212" s="2"/>
      <c r="H212" s="4"/>
      <c r="I212" s="3"/>
      <c r="J212" s="3"/>
      <c r="O212" s="4"/>
      <c r="P212" s="4"/>
      <c r="Q212" s="4"/>
    </row>
    <row r="213" ht="16.5" customHeight="1">
      <c r="B213" s="1"/>
      <c r="F213" s="2"/>
      <c r="H213" s="4"/>
      <c r="I213" s="3"/>
      <c r="J213" s="3"/>
      <c r="O213" s="4"/>
      <c r="P213" s="4"/>
      <c r="Q213" s="4"/>
    </row>
    <row r="214" ht="16.5" customHeight="1">
      <c r="B214" s="1"/>
      <c r="F214" s="2"/>
      <c r="H214" s="4"/>
      <c r="I214" s="3"/>
      <c r="J214" s="3"/>
      <c r="O214" s="4"/>
      <c r="P214" s="4"/>
      <c r="Q214" s="4"/>
    </row>
    <row r="215" ht="16.5" customHeight="1">
      <c r="B215" s="1"/>
      <c r="F215" s="2"/>
      <c r="H215" s="4"/>
      <c r="I215" s="3"/>
      <c r="J215" s="3"/>
      <c r="O215" s="4"/>
      <c r="P215" s="4"/>
      <c r="Q215" s="4"/>
    </row>
    <row r="216" ht="16.5" customHeight="1">
      <c r="B216" s="1"/>
      <c r="F216" s="2"/>
      <c r="H216" s="4"/>
      <c r="I216" s="3"/>
      <c r="J216" s="3"/>
      <c r="O216" s="4"/>
      <c r="P216" s="4"/>
      <c r="Q216" s="4"/>
    </row>
    <row r="217" ht="16.5" customHeight="1">
      <c r="B217" s="1"/>
      <c r="F217" s="2"/>
      <c r="H217" s="4"/>
      <c r="I217" s="3"/>
      <c r="J217" s="3"/>
      <c r="O217" s="4"/>
      <c r="P217" s="4"/>
      <c r="Q217" s="4"/>
    </row>
    <row r="218" ht="16.5" customHeight="1">
      <c r="B218" s="1"/>
      <c r="F218" s="2"/>
      <c r="H218" s="4"/>
      <c r="I218" s="3"/>
      <c r="J218" s="3"/>
      <c r="O218" s="4"/>
      <c r="P218" s="4"/>
      <c r="Q218" s="4"/>
    </row>
    <row r="219" ht="16.5" customHeight="1">
      <c r="B219" s="1"/>
      <c r="F219" s="2"/>
      <c r="H219" s="4"/>
      <c r="I219" s="3"/>
      <c r="J219" s="3"/>
      <c r="O219" s="4"/>
      <c r="P219" s="4"/>
      <c r="Q219" s="4"/>
    </row>
    <row r="220" ht="16.5" customHeight="1">
      <c r="B220" s="1"/>
      <c r="F220" s="2"/>
      <c r="H220" s="4"/>
      <c r="I220" s="3"/>
      <c r="J220" s="3"/>
      <c r="O220" s="4"/>
      <c r="P220" s="4"/>
      <c r="Q220" s="4"/>
    </row>
    <row r="221" ht="16.5" customHeight="1">
      <c r="B221" s="1"/>
      <c r="F221" s="2"/>
      <c r="H221" s="4"/>
      <c r="I221" s="3"/>
      <c r="J221" s="3"/>
      <c r="O221" s="4"/>
      <c r="P221" s="4"/>
      <c r="Q221" s="4"/>
    </row>
    <row r="222" ht="16.5" customHeight="1">
      <c r="B222" s="1"/>
      <c r="F222" s="2"/>
      <c r="H222" s="4"/>
      <c r="I222" s="3"/>
      <c r="J222" s="3"/>
      <c r="O222" s="4"/>
      <c r="P222" s="4"/>
      <c r="Q222" s="4"/>
    </row>
    <row r="223" ht="16.5" customHeight="1">
      <c r="B223" s="1"/>
      <c r="F223" s="2"/>
      <c r="H223" s="4"/>
      <c r="I223" s="3"/>
      <c r="J223" s="3"/>
      <c r="O223" s="4"/>
      <c r="P223" s="4"/>
      <c r="Q223" s="4"/>
    </row>
    <row r="224" ht="16.5" customHeight="1">
      <c r="B224" s="1"/>
      <c r="F224" s="2"/>
      <c r="H224" s="4"/>
      <c r="I224" s="3"/>
      <c r="J224" s="3"/>
      <c r="O224" s="4"/>
      <c r="P224" s="4"/>
      <c r="Q224" s="4"/>
    </row>
    <row r="225" ht="16.5" customHeight="1">
      <c r="B225" s="1"/>
      <c r="F225" s="2"/>
      <c r="H225" s="4"/>
      <c r="I225" s="3"/>
      <c r="J225" s="3"/>
      <c r="O225" s="4"/>
      <c r="P225" s="4"/>
      <c r="Q225" s="4"/>
    </row>
    <row r="226" ht="16.5" customHeight="1">
      <c r="B226" s="1"/>
      <c r="F226" s="2"/>
      <c r="H226" s="4"/>
      <c r="I226" s="3"/>
      <c r="J226" s="3"/>
      <c r="O226" s="4"/>
      <c r="P226" s="4"/>
      <c r="Q226" s="4"/>
    </row>
    <row r="227" ht="16.5" customHeight="1">
      <c r="B227" s="1"/>
      <c r="F227" s="2"/>
      <c r="H227" s="4"/>
      <c r="I227" s="3"/>
      <c r="J227" s="3"/>
      <c r="O227" s="4"/>
      <c r="P227" s="4"/>
      <c r="Q227" s="4"/>
    </row>
    <row r="228" ht="16.5" customHeight="1">
      <c r="B228" s="1"/>
      <c r="F228" s="2"/>
      <c r="H228" s="4"/>
      <c r="I228" s="3"/>
      <c r="J228" s="3"/>
      <c r="O228" s="4"/>
      <c r="P228" s="4"/>
      <c r="Q228" s="4"/>
    </row>
    <row r="229" ht="16.5" customHeight="1">
      <c r="B229" s="1"/>
      <c r="F229" s="2"/>
      <c r="H229" s="4"/>
      <c r="I229" s="3"/>
      <c r="J229" s="3"/>
      <c r="O229" s="4"/>
      <c r="P229" s="4"/>
      <c r="Q229" s="4"/>
    </row>
    <row r="230" ht="16.5" customHeight="1">
      <c r="B230" s="1"/>
      <c r="F230" s="2"/>
      <c r="H230" s="4"/>
      <c r="I230" s="3"/>
      <c r="J230" s="3"/>
      <c r="O230" s="4"/>
      <c r="P230" s="4"/>
      <c r="Q230" s="4"/>
    </row>
    <row r="231" ht="16.5" customHeight="1">
      <c r="B231" s="1"/>
      <c r="F231" s="2"/>
      <c r="H231" s="4"/>
      <c r="I231" s="3"/>
      <c r="J231" s="3"/>
      <c r="O231" s="4"/>
      <c r="P231" s="4"/>
      <c r="Q231" s="4"/>
    </row>
    <row r="232" ht="16.5" customHeight="1">
      <c r="B232" s="1"/>
      <c r="F232" s="2"/>
      <c r="H232" s="4"/>
      <c r="I232" s="3"/>
      <c r="J232" s="3"/>
      <c r="O232" s="4"/>
      <c r="P232" s="4"/>
      <c r="Q232" s="4"/>
    </row>
    <row r="233" ht="16.5" customHeight="1">
      <c r="B233" s="1"/>
      <c r="F233" s="2"/>
      <c r="H233" s="4"/>
      <c r="I233" s="3"/>
      <c r="J233" s="3"/>
      <c r="O233" s="4"/>
      <c r="P233" s="4"/>
      <c r="Q233" s="4"/>
    </row>
    <row r="234" ht="16.5" customHeight="1">
      <c r="B234" s="1"/>
      <c r="F234" s="2"/>
      <c r="H234" s="4"/>
      <c r="I234" s="3"/>
      <c r="J234" s="3"/>
      <c r="O234" s="4"/>
      <c r="P234" s="4"/>
      <c r="Q234" s="4"/>
    </row>
    <row r="235" ht="16.5" customHeight="1">
      <c r="B235" s="1"/>
      <c r="F235" s="2"/>
      <c r="H235" s="4"/>
      <c r="I235" s="3"/>
      <c r="J235" s="3"/>
      <c r="O235" s="4"/>
      <c r="P235" s="4"/>
      <c r="Q235" s="4"/>
    </row>
    <row r="236" ht="16.5" customHeight="1">
      <c r="B236" s="1"/>
      <c r="F236" s="2"/>
      <c r="H236" s="4"/>
      <c r="I236" s="3"/>
      <c r="J236" s="3"/>
      <c r="O236" s="4"/>
      <c r="P236" s="4"/>
      <c r="Q236" s="4"/>
    </row>
    <row r="237" ht="16.5" customHeight="1">
      <c r="B237" s="1"/>
      <c r="F237" s="2"/>
      <c r="H237" s="4"/>
      <c r="I237" s="3"/>
      <c r="J237" s="3"/>
      <c r="O237" s="4"/>
      <c r="P237" s="4"/>
      <c r="Q237" s="4"/>
    </row>
    <row r="238" ht="16.5" customHeight="1">
      <c r="B238" s="1"/>
      <c r="F238" s="2"/>
      <c r="H238" s="4"/>
      <c r="I238" s="3"/>
      <c r="J238" s="3"/>
      <c r="O238" s="4"/>
      <c r="P238" s="4"/>
      <c r="Q238" s="4"/>
    </row>
    <row r="239" ht="16.5" customHeight="1">
      <c r="B239" s="1"/>
      <c r="F239" s="2"/>
      <c r="H239" s="4"/>
      <c r="I239" s="3"/>
      <c r="J239" s="3"/>
      <c r="O239" s="4"/>
      <c r="P239" s="4"/>
      <c r="Q239" s="4"/>
    </row>
    <row r="240" ht="16.5" customHeight="1">
      <c r="B240" s="1"/>
      <c r="F240" s="2"/>
      <c r="H240" s="4"/>
      <c r="I240" s="3"/>
      <c r="J240" s="3"/>
      <c r="O240" s="4"/>
      <c r="P240" s="4"/>
      <c r="Q240" s="4"/>
    </row>
    <row r="241" ht="16.5" customHeight="1">
      <c r="B241" s="1"/>
      <c r="F241" s="2"/>
      <c r="H241" s="4"/>
      <c r="I241" s="3"/>
      <c r="J241" s="3"/>
      <c r="O241" s="4"/>
      <c r="P241" s="4"/>
      <c r="Q241" s="4"/>
    </row>
    <row r="242" ht="16.5" customHeight="1">
      <c r="B242" s="1"/>
      <c r="F242" s="2"/>
      <c r="H242" s="4"/>
      <c r="I242" s="3"/>
      <c r="J242" s="3"/>
      <c r="O242" s="4"/>
      <c r="P242" s="4"/>
      <c r="Q242" s="4"/>
    </row>
    <row r="243" ht="16.5" customHeight="1">
      <c r="B243" s="1"/>
      <c r="F243" s="2"/>
      <c r="H243" s="4"/>
      <c r="I243" s="3"/>
      <c r="J243" s="3"/>
      <c r="O243" s="4"/>
      <c r="P243" s="4"/>
      <c r="Q243" s="4"/>
    </row>
    <row r="244" ht="16.5" customHeight="1">
      <c r="B244" s="1"/>
      <c r="F244" s="2"/>
      <c r="H244" s="4"/>
      <c r="I244" s="3"/>
      <c r="J244" s="3"/>
      <c r="O244" s="4"/>
      <c r="P244" s="4"/>
      <c r="Q244" s="4"/>
    </row>
    <row r="245" ht="16.5" customHeight="1">
      <c r="B245" s="1"/>
      <c r="F245" s="2"/>
      <c r="H245" s="4"/>
      <c r="I245" s="3"/>
      <c r="J245" s="3"/>
      <c r="O245" s="4"/>
      <c r="P245" s="4"/>
      <c r="Q245" s="4"/>
    </row>
    <row r="246" ht="16.5" customHeight="1">
      <c r="B246" s="1"/>
      <c r="F246" s="2"/>
      <c r="H246" s="4"/>
      <c r="I246" s="3"/>
      <c r="J246" s="3"/>
      <c r="O246" s="4"/>
      <c r="P246" s="4"/>
      <c r="Q246" s="4"/>
    </row>
    <row r="247" ht="16.5" customHeight="1">
      <c r="B247" s="1"/>
      <c r="F247" s="2"/>
      <c r="H247" s="4"/>
      <c r="I247" s="3"/>
      <c r="J247" s="3"/>
      <c r="O247" s="4"/>
      <c r="P247" s="4"/>
      <c r="Q247" s="4"/>
    </row>
    <row r="248" ht="16.5" customHeight="1">
      <c r="B248" s="1"/>
      <c r="F248" s="2"/>
      <c r="H248" s="4"/>
      <c r="I248" s="3"/>
      <c r="J248" s="3"/>
      <c r="O248" s="4"/>
      <c r="P248" s="4"/>
      <c r="Q248" s="4"/>
    </row>
    <row r="249" ht="16.5" customHeight="1">
      <c r="B249" s="1"/>
      <c r="F249" s="2"/>
      <c r="H249" s="4"/>
      <c r="I249" s="3"/>
      <c r="J249" s="3"/>
      <c r="O249" s="4"/>
      <c r="P249" s="4"/>
      <c r="Q249" s="4"/>
    </row>
    <row r="250" ht="16.5" customHeight="1">
      <c r="B250" s="1"/>
      <c r="F250" s="2"/>
      <c r="H250" s="4"/>
      <c r="I250" s="3"/>
      <c r="J250" s="3"/>
      <c r="O250" s="4"/>
      <c r="P250" s="4"/>
      <c r="Q250" s="4"/>
    </row>
    <row r="251" ht="16.5" customHeight="1">
      <c r="B251" s="1"/>
      <c r="F251" s="2"/>
      <c r="H251" s="4"/>
      <c r="I251" s="3"/>
      <c r="J251" s="3"/>
      <c r="O251" s="4"/>
      <c r="P251" s="4"/>
      <c r="Q251" s="4"/>
    </row>
    <row r="252" ht="16.5" customHeight="1">
      <c r="B252" s="1"/>
      <c r="F252" s="2"/>
      <c r="H252" s="4"/>
      <c r="I252" s="3"/>
      <c r="J252" s="3"/>
      <c r="O252" s="4"/>
      <c r="P252" s="4"/>
      <c r="Q252" s="4"/>
    </row>
    <row r="253" ht="16.5" customHeight="1">
      <c r="B253" s="1"/>
      <c r="F253" s="2"/>
      <c r="H253" s="4"/>
      <c r="I253" s="3"/>
      <c r="J253" s="3"/>
      <c r="O253" s="4"/>
      <c r="P253" s="4"/>
      <c r="Q253" s="4"/>
    </row>
    <row r="254" ht="16.5" customHeight="1">
      <c r="B254" s="1"/>
      <c r="F254" s="2"/>
      <c r="H254" s="4"/>
      <c r="I254" s="3"/>
      <c r="J254" s="3"/>
      <c r="O254" s="4"/>
      <c r="P254" s="4"/>
      <c r="Q254" s="4"/>
    </row>
    <row r="255" ht="16.5" customHeight="1">
      <c r="B255" s="1"/>
      <c r="F255" s="2"/>
      <c r="H255" s="4"/>
      <c r="I255" s="3"/>
      <c r="J255" s="3"/>
      <c r="O255" s="4"/>
      <c r="P255" s="4"/>
      <c r="Q255" s="4"/>
    </row>
    <row r="256" ht="16.5" customHeight="1">
      <c r="B256" s="1"/>
      <c r="F256" s="2"/>
      <c r="H256" s="4"/>
      <c r="I256" s="3"/>
      <c r="J256" s="3"/>
      <c r="O256" s="4"/>
      <c r="P256" s="4"/>
      <c r="Q256" s="4"/>
    </row>
    <row r="257" ht="16.5" customHeight="1">
      <c r="B257" s="1"/>
      <c r="F257" s="2"/>
      <c r="H257" s="4"/>
      <c r="I257" s="3"/>
      <c r="J257" s="3"/>
      <c r="O257" s="4"/>
      <c r="P257" s="4"/>
      <c r="Q257" s="4"/>
    </row>
    <row r="258" ht="16.5" customHeight="1">
      <c r="B258" s="1"/>
      <c r="F258" s="2"/>
      <c r="H258" s="4"/>
      <c r="I258" s="3"/>
      <c r="J258" s="3"/>
      <c r="O258" s="4"/>
      <c r="P258" s="4"/>
      <c r="Q258" s="4"/>
    </row>
    <row r="259" ht="16.5" customHeight="1">
      <c r="B259" s="1"/>
      <c r="F259" s="2"/>
      <c r="H259" s="4"/>
      <c r="I259" s="3"/>
      <c r="J259" s="3"/>
      <c r="O259" s="4"/>
      <c r="P259" s="4"/>
      <c r="Q259" s="4"/>
    </row>
    <row r="260" ht="16.5" customHeight="1">
      <c r="B260" s="1"/>
      <c r="F260" s="2"/>
      <c r="H260" s="4"/>
      <c r="I260" s="3"/>
      <c r="J260" s="3"/>
      <c r="O260" s="4"/>
      <c r="P260" s="4"/>
      <c r="Q260" s="4"/>
    </row>
    <row r="261" ht="16.5" customHeight="1">
      <c r="B261" s="1"/>
      <c r="F261" s="2"/>
      <c r="H261" s="4"/>
      <c r="I261" s="3"/>
      <c r="J261" s="3"/>
      <c r="O261" s="4"/>
      <c r="P261" s="4"/>
      <c r="Q261" s="4"/>
    </row>
    <row r="262" ht="16.5" customHeight="1">
      <c r="B262" s="1"/>
      <c r="F262" s="2"/>
      <c r="H262" s="4"/>
      <c r="I262" s="3"/>
      <c r="J262" s="3"/>
      <c r="O262" s="4"/>
      <c r="P262" s="4"/>
      <c r="Q262" s="4"/>
    </row>
    <row r="263" ht="16.5" customHeight="1">
      <c r="B263" s="1"/>
      <c r="F263" s="2"/>
      <c r="H263" s="4"/>
      <c r="I263" s="3"/>
      <c r="J263" s="3"/>
      <c r="O263" s="4"/>
      <c r="P263" s="4"/>
      <c r="Q263" s="4"/>
    </row>
    <row r="264" ht="16.5" customHeight="1">
      <c r="B264" s="1"/>
      <c r="F264" s="2"/>
      <c r="H264" s="4"/>
      <c r="I264" s="3"/>
      <c r="J264" s="3"/>
      <c r="O264" s="4"/>
      <c r="P264" s="4"/>
      <c r="Q264" s="4"/>
    </row>
    <row r="265" ht="16.5" customHeight="1">
      <c r="B265" s="1"/>
      <c r="F265" s="2"/>
      <c r="H265" s="4"/>
      <c r="I265" s="3"/>
      <c r="J265" s="3"/>
      <c r="O265" s="4"/>
      <c r="P265" s="4"/>
      <c r="Q265" s="4"/>
    </row>
    <row r="266" ht="16.5" customHeight="1">
      <c r="B266" s="1"/>
      <c r="F266" s="2"/>
      <c r="H266" s="4"/>
      <c r="I266" s="3"/>
      <c r="J266" s="3"/>
      <c r="O266" s="4"/>
      <c r="P266" s="4"/>
      <c r="Q266" s="4"/>
    </row>
    <row r="267" ht="16.5" customHeight="1">
      <c r="B267" s="1"/>
      <c r="F267" s="2"/>
      <c r="H267" s="4"/>
      <c r="I267" s="3"/>
      <c r="J267" s="3"/>
      <c r="O267" s="4"/>
      <c r="P267" s="4"/>
      <c r="Q267" s="4"/>
    </row>
    <row r="268" ht="16.5" customHeight="1">
      <c r="B268" s="1"/>
      <c r="F268" s="2"/>
      <c r="H268" s="4"/>
      <c r="I268" s="3"/>
      <c r="J268" s="3"/>
      <c r="O268" s="4"/>
      <c r="P268" s="4"/>
      <c r="Q268" s="4"/>
    </row>
    <row r="269" ht="16.5" customHeight="1">
      <c r="B269" s="1"/>
      <c r="F269" s="2"/>
      <c r="H269" s="4"/>
      <c r="I269" s="3"/>
      <c r="J269" s="3"/>
      <c r="O269" s="4"/>
      <c r="P269" s="4"/>
      <c r="Q269" s="4"/>
    </row>
    <row r="270" ht="16.5" customHeight="1">
      <c r="B270" s="1"/>
      <c r="F270" s="2"/>
      <c r="H270" s="4"/>
      <c r="I270" s="3"/>
      <c r="J270" s="3"/>
      <c r="O270" s="4"/>
      <c r="P270" s="4"/>
      <c r="Q270" s="4"/>
    </row>
    <row r="271" ht="16.5" customHeight="1">
      <c r="B271" s="1"/>
      <c r="F271" s="2"/>
      <c r="H271" s="4"/>
      <c r="I271" s="3"/>
      <c r="J271" s="3"/>
      <c r="O271" s="4"/>
      <c r="P271" s="4"/>
      <c r="Q271" s="4"/>
    </row>
    <row r="272" ht="16.5" customHeight="1">
      <c r="B272" s="1"/>
      <c r="F272" s="2"/>
      <c r="H272" s="4"/>
      <c r="I272" s="3"/>
      <c r="J272" s="3"/>
      <c r="O272" s="4"/>
      <c r="P272" s="4"/>
      <c r="Q272" s="4"/>
    </row>
    <row r="273" ht="16.5" customHeight="1">
      <c r="B273" s="1"/>
      <c r="F273" s="2"/>
      <c r="H273" s="4"/>
      <c r="I273" s="3"/>
      <c r="J273" s="3"/>
      <c r="O273" s="4"/>
      <c r="P273" s="4"/>
      <c r="Q273" s="4"/>
    </row>
    <row r="274" ht="16.5" customHeight="1">
      <c r="B274" s="1"/>
      <c r="F274" s="2"/>
      <c r="H274" s="4"/>
      <c r="I274" s="3"/>
      <c r="J274" s="3"/>
      <c r="O274" s="4"/>
      <c r="P274" s="4"/>
      <c r="Q274" s="4"/>
    </row>
    <row r="275" ht="16.5" customHeight="1">
      <c r="B275" s="1"/>
      <c r="F275" s="2"/>
      <c r="H275" s="4"/>
      <c r="I275" s="3"/>
      <c r="J275" s="3"/>
      <c r="O275" s="4"/>
      <c r="P275" s="4"/>
      <c r="Q275" s="4"/>
    </row>
    <row r="276" ht="16.5" customHeight="1">
      <c r="B276" s="1"/>
      <c r="F276" s="2"/>
      <c r="H276" s="4"/>
      <c r="I276" s="3"/>
      <c r="J276" s="3"/>
      <c r="O276" s="4"/>
      <c r="P276" s="4"/>
      <c r="Q276" s="4"/>
    </row>
    <row r="277" ht="16.5" customHeight="1">
      <c r="B277" s="1"/>
      <c r="F277" s="2"/>
      <c r="H277" s="4"/>
      <c r="I277" s="3"/>
      <c r="J277" s="3"/>
      <c r="O277" s="4"/>
      <c r="P277" s="4"/>
      <c r="Q277" s="4"/>
    </row>
    <row r="278" ht="16.5" customHeight="1">
      <c r="B278" s="1"/>
      <c r="F278" s="2"/>
      <c r="H278" s="4"/>
      <c r="I278" s="3"/>
      <c r="J278" s="3"/>
      <c r="O278" s="4"/>
      <c r="P278" s="4"/>
      <c r="Q278" s="4"/>
    </row>
    <row r="279" ht="16.5" customHeight="1">
      <c r="B279" s="1"/>
      <c r="F279" s="2"/>
      <c r="H279" s="4"/>
      <c r="I279" s="3"/>
      <c r="J279" s="3"/>
      <c r="O279" s="4"/>
      <c r="P279" s="4"/>
      <c r="Q279" s="4"/>
    </row>
    <row r="280" ht="16.5" customHeight="1">
      <c r="B280" s="1"/>
      <c r="F280" s="2"/>
      <c r="H280" s="4"/>
      <c r="I280" s="3"/>
      <c r="J280" s="3"/>
      <c r="O280" s="4"/>
      <c r="P280" s="4"/>
      <c r="Q280" s="4"/>
    </row>
    <row r="281" ht="16.5" customHeight="1">
      <c r="B281" s="1"/>
      <c r="F281" s="2"/>
      <c r="H281" s="4"/>
      <c r="I281" s="3"/>
      <c r="J281" s="3"/>
      <c r="O281" s="4"/>
      <c r="P281" s="4"/>
      <c r="Q281" s="4"/>
    </row>
    <row r="282" ht="16.5" customHeight="1">
      <c r="B282" s="1"/>
      <c r="F282" s="2"/>
      <c r="H282" s="4"/>
      <c r="I282" s="3"/>
      <c r="J282" s="3"/>
      <c r="O282" s="4"/>
      <c r="P282" s="4"/>
      <c r="Q282" s="4"/>
    </row>
    <row r="283" ht="16.5" customHeight="1">
      <c r="B283" s="1"/>
      <c r="F283" s="2"/>
      <c r="H283" s="4"/>
      <c r="I283" s="3"/>
      <c r="J283" s="3"/>
      <c r="O283" s="4"/>
      <c r="P283" s="4"/>
      <c r="Q283" s="4"/>
    </row>
    <row r="284" ht="16.5" customHeight="1">
      <c r="B284" s="1"/>
      <c r="F284" s="2"/>
      <c r="H284" s="4"/>
      <c r="I284" s="3"/>
      <c r="J284" s="3"/>
      <c r="O284" s="4"/>
      <c r="P284" s="4"/>
      <c r="Q284" s="4"/>
    </row>
    <row r="285" ht="16.5" customHeight="1">
      <c r="B285" s="1"/>
      <c r="F285" s="2"/>
      <c r="H285" s="4"/>
      <c r="I285" s="3"/>
      <c r="J285" s="3"/>
      <c r="O285" s="4"/>
      <c r="P285" s="4"/>
      <c r="Q285" s="4"/>
    </row>
    <row r="286" ht="16.5" customHeight="1">
      <c r="B286" s="1"/>
      <c r="F286" s="2"/>
      <c r="H286" s="4"/>
      <c r="I286" s="3"/>
      <c r="J286" s="3"/>
      <c r="O286" s="4"/>
      <c r="P286" s="4"/>
      <c r="Q286" s="4"/>
    </row>
    <row r="287" ht="16.5" customHeight="1">
      <c r="B287" s="1"/>
      <c r="F287" s="2"/>
      <c r="H287" s="4"/>
      <c r="I287" s="3"/>
      <c r="J287" s="3"/>
      <c r="O287" s="4"/>
      <c r="P287" s="4"/>
      <c r="Q287" s="4"/>
    </row>
    <row r="288" ht="16.5" customHeight="1">
      <c r="B288" s="1"/>
      <c r="F288" s="2"/>
      <c r="H288" s="4"/>
      <c r="I288" s="3"/>
      <c r="J288" s="3"/>
      <c r="O288" s="4"/>
      <c r="P288" s="4"/>
      <c r="Q288" s="4"/>
    </row>
    <row r="289" ht="16.5" customHeight="1">
      <c r="B289" s="1"/>
      <c r="F289" s="2"/>
      <c r="H289" s="4"/>
      <c r="I289" s="3"/>
      <c r="J289" s="3"/>
      <c r="O289" s="4"/>
      <c r="P289" s="4"/>
      <c r="Q289" s="4"/>
    </row>
    <row r="290" ht="16.5" customHeight="1">
      <c r="B290" s="1"/>
      <c r="F290" s="2"/>
      <c r="H290" s="4"/>
      <c r="I290" s="3"/>
      <c r="J290" s="3"/>
      <c r="O290" s="4"/>
      <c r="P290" s="4"/>
      <c r="Q290" s="4"/>
    </row>
    <row r="291" ht="16.5" customHeight="1">
      <c r="B291" s="1"/>
      <c r="F291" s="2"/>
      <c r="H291" s="4"/>
      <c r="I291" s="3"/>
      <c r="J291" s="3"/>
      <c r="O291" s="4"/>
      <c r="P291" s="4"/>
      <c r="Q291" s="4"/>
    </row>
    <row r="292" ht="16.5" customHeight="1">
      <c r="B292" s="1"/>
      <c r="F292" s="2"/>
      <c r="H292" s="4"/>
      <c r="I292" s="3"/>
      <c r="J292" s="3"/>
      <c r="O292" s="4"/>
      <c r="P292" s="4"/>
      <c r="Q292" s="4"/>
    </row>
    <row r="293" ht="16.5" customHeight="1">
      <c r="B293" s="1"/>
      <c r="F293" s="2"/>
      <c r="H293" s="4"/>
      <c r="I293" s="3"/>
      <c r="J293" s="3"/>
      <c r="O293" s="4"/>
      <c r="P293" s="4"/>
      <c r="Q293" s="4"/>
    </row>
    <row r="294" ht="16.5" customHeight="1">
      <c r="B294" s="1"/>
      <c r="F294" s="2"/>
      <c r="H294" s="4"/>
      <c r="I294" s="3"/>
      <c r="J294" s="3"/>
      <c r="O294" s="4"/>
      <c r="P294" s="4"/>
      <c r="Q294" s="4"/>
    </row>
    <row r="295" ht="16.5" customHeight="1">
      <c r="B295" s="1"/>
      <c r="F295" s="2"/>
      <c r="H295" s="4"/>
      <c r="I295" s="3"/>
      <c r="J295" s="3"/>
      <c r="O295" s="4"/>
      <c r="P295" s="4"/>
      <c r="Q295" s="4"/>
    </row>
    <row r="296" ht="16.5" customHeight="1">
      <c r="B296" s="1"/>
      <c r="F296" s="2"/>
      <c r="H296" s="4"/>
      <c r="I296" s="3"/>
      <c r="J296" s="3"/>
      <c r="O296" s="4"/>
      <c r="P296" s="4"/>
      <c r="Q296" s="4"/>
    </row>
    <row r="297" ht="16.5" customHeight="1">
      <c r="B297" s="1"/>
      <c r="F297" s="2"/>
      <c r="H297" s="4"/>
      <c r="I297" s="3"/>
      <c r="J297" s="3"/>
      <c r="O297" s="4"/>
      <c r="P297" s="4"/>
      <c r="Q297" s="4"/>
    </row>
    <row r="298" ht="16.5" customHeight="1">
      <c r="B298" s="1"/>
      <c r="F298" s="2"/>
      <c r="H298" s="4"/>
      <c r="I298" s="3"/>
      <c r="J298" s="3"/>
      <c r="O298" s="4"/>
      <c r="P298" s="4"/>
      <c r="Q298" s="4"/>
    </row>
    <row r="299" ht="16.5" customHeight="1">
      <c r="B299" s="1"/>
      <c r="F299" s="2"/>
      <c r="H299" s="4"/>
      <c r="I299" s="3"/>
      <c r="J299" s="3"/>
      <c r="O299" s="4"/>
      <c r="P299" s="4"/>
      <c r="Q299" s="4"/>
    </row>
    <row r="300" ht="16.5" customHeight="1">
      <c r="B300" s="1"/>
      <c r="F300" s="2"/>
      <c r="H300" s="4"/>
      <c r="I300" s="3"/>
      <c r="J300" s="3"/>
      <c r="O300" s="4"/>
      <c r="P300" s="4"/>
      <c r="Q300" s="4"/>
    </row>
    <row r="301" ht="16.5" customHeight="1">
      <c r="B301" s="1"/>
      <c r="F301" s="2"/>
      <c r="H301" s="4"/>
      <c r="I301" s="3"/>
      <c r="J301" s="3"/>
      <c r="O301" s="4"/>
      <c r="P301" s="4"/>
      <c r="Q301" s="4"/>
    </row>
    <row r="302" ht="16.5" customHeight="1">
      <c r="B302" s="1"/>
      <c r="F302" s="2"/>
      <c r="H302" s="4"/>
      <c r="I302" s="3"/>
      <c r="J302" s="3"/>
      <c r="O302" s="4"/>
      <c r="P302" s="4"/>
      <c r="Q302" s="4"/>
    </row>
    <row r="303" ht="16.5" customHeight="1">
      <c r="B303" s="1"/>
      <c r="F303" s="2"/>
      <c r="H303" s="4"/>
      <c r="I303" s="3"/>
      <c r="J303" s="3"/>
      <c r="O303" s="4"/>
      <c r="P303" s="4"/>
      <c r="Q303" s="4"/>
    </row>
    <row r="304" ht="16.5" customHeight="1">
      <c r="B304" s="1"/>
      <c r="F304" s="2"/>
      <c r="H304" s="4"/>
      <c r="I304" s="3"/>
      <c r="J304" s="3"/>
      <c r="O304" s="4"/>
      <c r="P304" s="4"/>
      <c r="Q304" s="4"/>
    </row>
    <row r="305" ht="16.5" customHeight="1">
      <c r="B305" s="1"/>
      <c r="F305" s="2"/>
      <c r="H305" s="4"/>
      <c r="I305" s="3"/>
      <c r="J305" s="3"/>
      <c r="O305" s="4"/>
      <c r="P305" s="4"/>
      <c r="Q305" s="4"/>
    </row>
    <row r="306" ht="16.5" customHeight="1">
      <c r="B306" s="1"/>
      <c r="F306" s="2"/>
      <c r="H306" s="4"/>
      <c r="I306" s="3"/>
      <c r="J306" s="3"/>
      <c r="O306" s="4"/>
      <c r="P306" s="4"/>
      <c r="Q306" s="4"/>
    </row>
    <row r="307" ht="16.5" customHeight="1">
      <c r="B307" s="1"/>
      <c r="F307" s="2"/>
      <c r="H307" s="4"/>
      <c r="I307" s="3"/>
      <c r="J307" s="3"/>
      <c r="O307" s="4"/>
      <c r="P307" s="4"/>
      <c r="Q307" s="4"/>
    </row>
    <row r="308" ht="16.5" customHeight="1">
      <c r="B308" s="1"/>
      <c r="F308" s="2"/>
      <c r="H308" s="4"/>
      <c r="I308" s="3"/>
      <c r="J308" s="3"/>
      <c r="O308" s="4"/>
      <c r="P308" s="4"/>
      <c r="Q308" s="4"/>
    </row>
    <row r="309" ht="16.5" customHeight="1">
      <c r="B309" s="1"/>
      <c r="F309" s="2"/>
      <c r="H309" s="4"/>
      <c r="I309" s="3"/>
      <c r="J309" s="3"/>
      <c r="O309" s="4"/>
      <c r="P309" s="4"/>
      <c r="Q309" s="4"/>
    </row>
    <row r="310" ht="16.5" customHeight="1">
      <c r="B310" s="1"/>
      <c r="F310" s="2"/>
      <c r="H310" s="4"/>
      <c r="I310" s="3"/>
      <c r="J310" s="3"/>
      <c r="O310" s="4"/>
      <c r="P310" s="4"/>
      <c r="Q310" s="4"/>
    </row>
    <row r="311" ht="16.5" customHeight="1">
      <c r="B311" s="1"/>
      <c r="F311" s="2"/>
      <c r="H311" s="4"/>
      <c r="I311" s="3"/>
      <c r="J311" s="3"/>
      <c r="O311" s="4"/>
      <c r="P311" s="4"/>
      <c r="Q311" s="4"/>
    </row>
    <row r="312" ht="16.5" customHeight="1">
      <c r="B312" s="1"/>
      <c r="F312" s="2"/>
      <c r="H312" s="4"/>
      <c r="I312" s="3"/>
      <c r="J312" s="3"/>
      <c r="O312" s="4"/>
      <c r="P312" s="4"/>
      <c r="Q312" s="4"/>
    </row>
    <row r="313" ht="16.5" customHeight="1">
      <c r="B313" s="1"/>
      <c r="F313" s="2"/>
      <c r="H313" s="4"/>
      <c r="I313" s="3"/>
      <c r="J313" s="3"/>
      <c r="O313" s="4"/>
      <c r="P313" s="4"/>
      <c r="Q313" s="4"/>
    </row>
    <row r="314" ht="16.5" customHeight="1">
      <c r="B314" s="1"/>
      <c r="F314" s="2"/>
      <c r="H314" s="4"/>
      <c r="I314" s="3"/>
      <c r="J314" s="3"/>
      <c r="O314" s="4"/>
      <c r="P314" s="4"/>
      <c r="Q314" s="4"/>
    </row>
    <row r="315" ht="16.5" customHeight="1">
      <c r="B315" s="1"/>
      <c r="F315" s="2"/>
      <c r="H315" s="4"/>
      <c r="I315" s="3"/>
      <c r="J315" s="3"/>
      <c r="O315" s="4"/>
      <c r="P315" s="4"/>
      <c r="Q315" s="4"/>
    </row>
    <row r="316" ht="16.5" customHeight="1">
      <c r="B316" s="1"/>
      <c r="F316" s="2"/>
      <c r="H316" s="4"/>
      <c r="I316" s="3"/>
      <c r="J316" s="3"/>
      <c r="O316" s="4"/>
      <c r="P316" s="4"/>
      <c r="Q316" s="4"/>
    </row>
    <row r="317" ht="16.5" customHeight="1">
      <c r="B317" s="1"/>
      <c r="F317" s="2"/>
      <c r="H317" s="4"/>
      <c r="I317" s="3"/>
      <c r="J317" s="3"/>
      <c r="O317" s="4"/>
      <c r="P317" s="4"/>
      <c r="Q317" s="4"/>
    </row>
    <row r="318" ht="16.5" customHeight="1">
      <c r="B318" s="1"/>
      <c r="F318" s="2"/>
      <c r="H318" s="4"/>
      <c r="I318" s="3"/>
      <c r="J318" s="3"/>
      <c r="O318" s="4"/>
      <c r="P318" s="4"/>
      <c r="Q318" s="4"/>
    </row>
    <row r="319" ht="16.5" customHeight="1">
      <c r="B319" s="1"/>
      <c r="F319" s="2"/>
      <c r="H319" s="4"/>
      <c r="I319" s="3"/>
      <c r="J319" s="3"/>
      <c r="O319" s="4"/>
      <c r="P319" s="4"/>
      <c r="Q319" s="4"/>
    </row>
    <row r="320" ht="16.5" customHeight="1">
      <c r="B320" s="1"/>
      <c r="F320" s="2"/>
      <c r="H320" s="4"/>
      <c r="I320" s="3"/>
      <c r="J320" s="3"/>
      <c r="O320" s="4"/>
      <c r="P320" s="4"/>
      <c r="Q320" s="4"/>
    </row>
    <row r="321" ht="16.5" customHeight="1">
      <c r="B321" s="1"/>
      <c r="F321" s="2"/>
      <c r="H321" s="4"/>
      <c r="I321" s="3"/>
      <c r="J321" s="3"/>
      <c r="O321" s="4"/>
      <c r="P321" s="4"/>
      <c r="Q321" s="4"/>
    </row>
    <row r="322" ht="16.5" customHeight="1">
      <c r="B322" s="1"/>
      <c r="F322" s="2"/>
      <c r="H322" s="4"/>
      <c r="I322" s="3"/>
      <c r="J322" s="3"/>
      <c r="O322" s="4"/>
      <c r="P322" s="4"/>
      <c r="Q322" s="4"/>
    </row>
    <row r="323" ht="16.5" customHeight="1">
      <c r="B323" s="1"/>
      <c r="F323" s="2"/>
      <c r="H323" s="4"/>
      <c r="I323" s="3"/>
      <c r="J323" s="3"/>
      <c r="O323" s="4"/>
      <c r="P323" s="4"/>
      <c r="Q323" s="4"/>
    </row>
    <row r="324" ht="16.5" customHeight="1">
      <c r="B324" s="1"/>
      <c r="F324" s="2"/>
      <c r="H324" s="4"/>
      <c r="I324" s="3"/>
      <c r="J324" s="3"/>
      <c r="O324" s="4"/>
      <c r="P324" s="4"/>
      <c r="Q324" s="4"/>
    </row>
    <row r="325" ht="16.5" customHeight="1">
      <c r="B325" s="1"/>
      <c r="F325" s="2"/>
      <c r="H325" s="4"/>
      <c r="I325" s="3"/>
      <c r="J325" s="3"/>
      <c r="O325" s="4"/>
      <c r="P325" s="4"/>
      <c r="Q325" s="4"/>
    </row>
    <row r="326" ht="16.5" customHeight="1">
      <c r="B326" s="1"/>
      <c r="F326" s="2"/>
      <c r="H326" s="4"/>
      <c r="I326" s="3"/>
      <c r="J326" s="3"/>
      <c r="O326" s="4"/>
      <c r="P326" s="4"/>
      <c r="Q326" s="4"/>
    </row>
    <row r="327" ht="16.5" customHeight="1">
      <c r="B327" s="1"/>
      <c r="F327" s="2"/>
      <c r="H327" s="4"/>
      <c r="I327" s="3"/>
      <c r="J327" s="3"/>
      <c r="O327" s="4"/>
      <c r="P327" s="4"/>
      <c r="Q327" s="4"/>
    </row>
    <row r="328" ht="16.5" customHeight="1">
      <c r="B328" s="1"/>
      <c r="F328" s="2"/>
      <c r="H328" s="4"/>
      <c r="I328" s="3"/>
      <c r="J328" s="3"/>
      <c r="O328" s="4"/>
      <c r="P328" s="4"/>
      <c r="Q328" s="4"/>
    </row>
    <row r="329" ht="16.5" customHeight="1">
      <c r="B329" s="1"/>
      <c r="F329" s="2"/>
      <c r="H329" s="4"/>
      <c r="I329" s="3"/>
      <c r="J329" s="3"/>
      <c r="O329" s="4"/>
      <c r="P329" s="4"/>
      <c r="Q329" s="4"/>
    </row>
    <row r="330" ht="16.5" customHeight="1">
      <c r="B330" s="1"/>
      <c r="F330" s="2"/>
      <c r="H330" s="4"/>
      <c r="I330" s="3"/>
      <c r="J330" s="3"/>
      <c r="O330" s="4"/>
      <c r="P330" s="4"/>
      <c r="Q330" s="4"/>
    </row>
    <row r="331" ht="16.5" customHeight="1">
      <c r="B331" s="1"/>
      <c r="F331" s="2"/>
      <c r="H331" s="4"/>
      <c r="I331" s="3"/>
      <c r="J331" s="3"/>
      <c r="O331" s="4"/>
      <c r="P331" s="4"/>
      <c r="Q331" s="4"/>
    </row>
    <row r="332" ht="16.5" customHeight="1">
      <c r="B332" s="1"/>
      <c r="F332" s="2"/>
      <c r="H332" s="4"/>
      <c r="I332" s="3"/>
      <c r="J332" s="3"/>
      <c r="O332" s="4"/>
      <c r="P332" s="4"/>
      <c r="Q332" s="4"/>
    </row>
    <row r="333" ht="16.5" customHeight="1">
      <c r="B333" s="1"/>
      <c r="F333" s="2"/>
      <c r="H333" s="4"/>
      <c r="I333" s="3"/>
      <c r="J333" s="3"/>
      <c r="O333" s="4"/>
      <c r="P333" s="4"/>
      <c r="Q333" s="4"/>
    </row>
    <row r="334" ht="16.5" customHeight="1">
      <c r="B334" s="1"/>
      <c r="F334" s="2"/>
      <c r="H334" s="4"/>
      <c r="I334" s="3"/>
      <c r="J334" s="3"/>
      <c r="O334" s="4"/>
      <c r="P334" s="4"/>
      <c r="Q334" s="4"/>
    </row>
    <row r="335" ht="16.5" customHeight="1">
      <c r="B335" s="1"/>
      <c r="F335" s="2"/>
      <c r="H335" s="4"/>
      <c r="I335" s="3"/>
      <c r="J335" s="3"/>
      <c r="O335" s="4"/>
      <c r="P335" s="4"/>
      <c r="Q335" s="4"/>
    </row>
    <row r="336" ht="16.5" customHeight="1">
      <c r="B336" s="1"/>
      <c r="F336" s="2"/>
      <c r="H336" s="4"/>
      <c r="I336" s="3"/>
      <c r="J336" s="3"/>
      <c r="O336" s="4"/>
      <c r="P336" s="4"/>
      <c r="Q336" s="4"/>
    </row>
    <row r="337" ht="16.5" customHeight="1">
      <c r="B337" s="1"/>
      <c r="F337" s="2"/>
      <c r="H337" s="4"/>
      <c r="I337" s="3"/>
      <c r="J337" s="3"/>
      <c r="O337" s="4"/>
      <c r="P337" s="4"/>
      <c r="Q337" s="4"/>
    </row>
    <row r="338" ht="16.5" customHeight="1">
      <c r="B338" s="1"/>
      <c r="F338" s="2"/>
      <c r="H338" s="4"/>
      <c r="I338" s="3"/>
      <c r="J338" s="3"/>
      <c r="O338" s="4"/>
      <c r="P338" s="4"/>
      <c r="Q338" s="4"/>
    </row>
    <row r="339" ht="16.5" customHeight="1">
      <c r="B339" s="1"/>
      <c r="F339" s="2"/>
      <c r="H339" s="4"/>
      <c r="I339" s="3"/>
      <c r="J339" s="3"/>
      <c r="O339" s="4"/>
      <c r="P339" s="4"/>
      <c r="Q339" s="4"/>
    </row>
    <row r="340" ht="16.5" customHeight="1">
      <c r="B340" s="1"/>
      <c r="F340" s="2"/>
      <c r="H340" s="4"/>
      <c r="I340" s="3"/>
      <c r="J340" s="3"/>
      <c r="O340" s="4"/>
      <c r="P340" s="4"/>
      <c r="Q340" s="4"/>
    </row>
    <row r="341" ht="16.5" customHeight="1">
      <c r="B341" s="1"/>
      <c r="F341" s="2"/>
      <c r="H341" s="4"/>
      <c r="I341" s="3"/>
      <c r="J341" s="3"/>
      <c r="O341" s="4"/>
      <c r="P341" s="4"/>
      <c r="Q341" s="4"/>
    </row>
    <row r="342" ht="16.5" customHeight="1">
      <c r="B342" s="1"/>
      <c r="F342" s="2"/>
      <c r="H342" s="4"/>
      <c r="I342" s="3"/>
      <c r="J342" s="3"/>
      <c r="O342" s="4"/>
      <c r="P342" s="4"/>
      <c r="Q342" s="4"/>
    </row>
    <row r="343" ht="16.5" customHeight="1">
      <c r="B343" s="1"/>
      <c r="F343" s="2"/>
      <c r="H343" s="4"/>
      <c r="I343" s="3"/>
      <c r="J343" s="3"/>
      <c r="O343" s="4"/>
      <c r="P343" s="4"/>
      <c r="Q343" s="4"/>
    </row>
    <row r="344" ht="16.5" customHeight="1">
      <c r="B344" s="1"/>
      <c r="F344" s="2"/>
      <c r="H344" s="4"/>
      <c r="I344" s="3"/>
      <c r="J344" s="3"/>
      <c r="O344" s="4"/>
      <c r="P344" s="4"/>
      <c r="Q344" s="4"/>
    </row>
    <row r="345" ht="16.5" customHeight="1">
      <c r="B345" s="1"/>
      <c r="F345" s="2"/>
      <c r="H345" s="4"/>
      <c r="I345" s="3"/>
      <c r="J345" s="3"/>
      <c r="O345" s="4"/>
      <c r="P345" s="4"/>
      <c r="Q345" s="4"/>
    </row>
    <row r="346" ht="16.5" customHeight="1">
      <c r="B346" s="1"/>
      <c r="F346" s="2"/>
      <c r="H346" s="4"/>
      <c r="I346" s="3"/>
      <c r="J346" s="3"/>
      <c r="O346" s="4"/>
      <c r="P346" s="4"/>
      <c r="Q346" s="4"/>
    </row>
    <row r="347" ht="16.5" customHeight="1">
      <c r="B347" s="1"/>
      <c r="F347" s="2"/>
      <c r="H347" s="4"/>
      <c r="I347" s="3"/>
      <c r="J347" s="3"/>
      <c r="O347" s="4"/>
      <c r="P347" s="4"/>
      <c r="Q347" s="4"/>
    </row>
    <row r="348" ht="16.5" customHeight="1">
      <c r="B348" s="1"/>
      <c r="F348" s="2"/>
      <c r="H348" s="4"/>
      <c r="I348" s="3"/>
      <c r="J348" s="3"/>
      <c r="O348" s="4"/>
      <c r="P348" s="4"/>
      <c r="Q348" s="4"/>
    </row>
    <row r="349" ht="16.5" customHeight="1">
      <c r="B349" s="1"/>
      <c r="F349" s="2"/>
      <c r="H349" s="4"/>
      <c r="I349" s="3"/>
      <c r="J349" s="3"/>
      <c r="O349" s="4"/>
      <c r="P349" s="4"/>
      <c r="Q349" s="4"/>
    </row>
    <row r="350" ht="16.5" customHeight="1">
      <c r="B350" s="1"/>
      <c r="F350" s="2"/>
      <c r="H350" s="4"/>
      <c r="I350" s="3"/>
      <c r="J350" s="3"/>
      <c r="O350" s="4"/>
      <c r="P350" s="4"/>
      <c r="Q350" s="4"/>
    </row>
    <row r="351" ht="16.5" customHeight="1">
      <c r="B351" s="1"/>
      <c r="F351" s="2"/>
      <c r="H351" s="4"/>
      <c r="I351" s="3"/>
      <c r="J351" s="3"/>
      <c r="O351" s="4"/>
      <c r="P351" s="4"/>
      <c r="Q351" s="4"/>
    </row>
    <row r="352" ht="16.5" customHeight="1">
      <c r="B352" s="1"/>
      <c r="F352" s="2"/>
      <c r="H352" s="4"/>
      <c r="I352" s="3"/>
      <c r="J352" s="3"/>
      <c r="O352" s="4"/>
      <c r="P352" s="4"/>
      <c r="Q352" s="4"/>
    </row>
    <row r="353" ht="16.5" customHeight="1">
      <c r="B353" s="1"/>
      <c r="F353" s="2"/>
      <c r="H353" s="4"/>
      <c r="I353" s="3"/>
      <c r="J353" s="3"/>
      <c r="O353" s="4"/>
      <c r="P353" s="4"/>
      <c r="Q353" s="4"/>
    </row>
    <row r="354" ht="16.5" customHeight="1">
      <c r="B354" s="1"/>
      <c r="F354" s="2"/>
      <c r="H354" s="4"/>
      <c r="I354" s="3"/>
      <c r="J354" s="3"/>
      <c r="O354" s="4"/>
      <c r="P354" s="4"/>
      <c r="Q354" s="4"/>
    </row>
    <row r="355" ht="16.5" customHeight="1">
      <c r="B355" s="1"/>
      <c r="F355" s="2"/>
      <c r="H355" s="4"/>
      <c r="I355" s="3"/>
      <c r="J355" s="3"/>
      <c r="O355" s="4"/>
      <c r="P355" s="4"/>
      <c r="Q355" s="4"/>
    </row>
    <row r="356" ht="16.5" customHeight="1">
      <c r="B356" s="1"/>
      <c r="F356" s="2"/>
      <c r="H356" s="4"/>
      <c r="I356" s="3"/>
      <c r="J356" s="3"/>
      <c r="O356" s="4"/>
      <c r="P356" s="4"/>
      <c r="Q356" s="4"/>
    </row>
    <row r="357" ht="16.5" customHeight="1">
      <c r="B357" s="1"/>
      <c r="F357" s="2"/>
      <c r="H357" s="4"/>
      <c r="I357" s="3"/>
      <c r="J357" s="3"/>
      <c r="O357" s="4"/>
      <c r="P357" s="4"/>
      <c r="Q357" s="4"/>
    </row>
    <row r="358" ht="16.5" customHeight="1">
      <c r="B358" s="1"/>
      <c r="F358" s="2"/>
      <c r="H358" s="4"/>
      <c r="I358" s="3"/>
      <c r="J358" s="3"/>
      <c r="O358" s="4"/>
      <c r="P358" s="4"/>
      <c r="Q358" s="4"/>
    </row>
    <row r="359" ht="16.5" customHeight="1">
      <c r="B359" s="1"/>
      <c r="F359" s="2"/>
      <c r="H359" s="4"/>
      <c r="I359" s="3"/>
      <c r="J359" s="3"/>
      <c r="O359" s="4"/>
      <c r="P359" s="4"/>
      <c r="Q359" s="4"/>
    </row>
    <row r="360" ht="16.5" customHeight="1">
      <c r="B360" s="1"/>
      <c r="F360" s="2"/>
      <c r="H360" s="4"/>
      <c r="I360" s="3"/>
      <c r="J360" s="3"/>
      <c r="O360" s="4"/>
      <c r="P360" s="4"/>
      <c r="Q360" s="4"/>
    </row>
    <row r="361" ht="16.5" customHeight="1">
      <c r="B361" s="1"/>
      <c r="F361" s="2"/>
      <c r="H361" s="4"/>
      <c r="I361" s="3"/>
      <c r="J361" s="3"/>
      <c r="O361" s="4"/>
      <c r="P361" s="4"/>
      <c r="Q361" s="4"/>
    </row>
    <row r="362" ht="16.5" customHeight="1">
      <c r="B362" s="1"/>
      <c r="F362" s="2"/>
      <c r="H362" s="4"/>
      <c r="I362" s="3"/>
      <c r="J362" s="3"/>
      <c r="O362" s="4"/>
      <c r="P362" s="4"/>
      <c r="Q362" s="4"/>
    </row>
    <row r="363" ht="16.5" customHeight="1">
      <c r="B363" s="1"/>
      <c r="F363" s="2"/>
      <c r="H363" s="4"/>
      <c r="I363" s="3"/>
      <c r="J363" s="3"/>
      <c r="O363" s="4"/>
      <c r="P363" s="4"/>
      <c r="Q363" s="4"/>
    </row>
    <row r="364" ht="16.5" customHeight="1">
      <c r="B364" s="1"/>
      <c r="F364" s="2"/>
      <c r="H364" s="4"/>
      <c r="I364" s="3"/>
      <c r="J364" s="3"/>
      <c r="O364" s="4"/>
      <c r="P364" s="4"/>
      <c r="Q364" s="4"/>
    </row>
    <row r="365" ht="16.5" customHeight="1">
      <c r="B365" s="1"/>
      <c r="F365" s="2"/>
      <c r="H365" s="4"/>
      <c r="I365" s="3"/>
      <c r="J365" s="3"/>
      <c r="O365" s="4"/>
      <c r="P365" s="4"/>
      <c r="Q365" s="4"/>
    </row>
    <row r="366" ht="16.5" customHeight="1">
      <c r="B366" s="1"/>
      <c r="F366" s="2"/>
      <c r="H366" s="4"/>
      <c r="I366" s="3"/>
      <c r="J366" s="3"/>
      <c r="O366" s="4"/>
      <c r="P366" s="4"/>
      <c r="Q366" s="4"/>
    </row>
    <row r="367" ht="16.5" customHeight="1">
      <c r="B367" s="1"/>
      <c r="F367" s="2"/>
      <c r="H367" s="4"/>
      <c r="I367" s="3"/>
      <c r="J367" s="3"/>
      <c r="O367" s="4"/>
      <c r="P367" s="4"/>
      <c r="Q367" s="4"/>
    </row>
    <row r="368" ht="16.5" customHeight="1">
      <c r="B368" s="1"/>
      <c r="F368" s="2"/>
      <c r="H368" s="4"/>
      <c r="I368" s="3"/>
      <c r="J368" s="3"/>
      <c r="O368" s="4"/>
      <c r="P368" s="4"/>
      <c r="Q368" s="4"/>
    </row>
    <row r="369" ht="16.5" customHeight="1">
      <c r="B369" s="1"/>
      <c r="F369" s="2"/>
      <c r="H369" s="4"/>
      <c r="I369" s="3"/>
      <c r="J369" s="3"/>
      <c r="O369" s="4"/>
      <c r="P369" s="4"/>
      <c r="Q369" s="4"/>
    </row>
    <row r="370" ht="16.5" customHeight="1">
      <c r="B370" s="1"/>
      <c r="F370" s="2"/>
      <c r="H370" s="4"/>
      <c r="I370" s="3"/>
      <c r="J370" s="3"/>
      <c r="O370" s="4"/>
      <c r="P370" s="4"/>
      <c r="Q370" s="4"/>
    </row>
    <row r="371" ht="16.5" customHeight="1">
      <c r="B371" s="1"/>
      <c r="F371" s="2"/>
      <c r="H371" s="4"/>
      <c r="I371" s="3"/>
      <c r="J371" s="3"/>
      <c r="O371" s="4"/>
      <c r="P371" s="4"/>
      <c r="Q371" s="4"/>
    </row>
    <row r="372" ht="16.5" customHeight="1">
      <c r="B372" s="1"/>
      <c r="F372" s="2"/>
      <c r="H372" s="4"/>
      <c r="I372" s="3"/>
      <c r="J372" s="3"/>
      <c r="O372" s="4"/>
      <c r="P372" s="4"/>
      <c r="Q372" s="4"/>
    </row>
    <row r="373" ht="16.5" customHeight="1">
      <c r="B373" s="1"/>
      <c r="F373" s="2"/>
      <c r="H373" s="4"/>
      <c r="I373" s="3"/>
      <c r="J373" s="3"/>
      <c r="O373" s="4"/>
      <c r="P373" s="4"/>
      <c r="Q373" s="4"/>
    </row>
    <row r="374" ht="16.5" customHeight="1">
      <c r="B374" s="1"/>
      <c r="F374" s="2"/>
      <c r="H374" s="4"/>
      <c r="I374" s="3"/>
      <c r="J374" s="3"/>
      <c r="O374" s="4"/>
      <c r="P374" s="4"/>
      <c r="Q374" s="4"/>
    </row>
    <row r="375" ht="16.5" customHeight="1">
      <c r="B375" s="1"/>
      <c r="F375" s="2"/>
      <c r="H375" s="4"/>
      <c r="I375" s="3"/>
      <c r="J375" s="3"/>
      <c r="O375" s="4"/>
      <c r="P375" s="4"/>
      <c r="Q375" s="4"/>
    </row>
    <row r="376" ht="16.5" customHeight="1">
      <c r="B376" s="1"/>
      <c r="F376" s="2"/>
      <c r="H376" s="4"/>
      <c r="I376" s="3"/>
      <c r="J376" s="3"/>
      <c r="O376" s="4"/>
      <c r="P376" s="4"/>
      <c r="Q376" s="4"/>
    </row>
    <row r="377" ht="16.5" customHeight="1">
      <c r="B377" s="1"/>
      <c r="F377" s="2"/>
      <c r="H377" s="4"/>
      <c r="I377" s="3"/>
      <c r="J377" s="3"/>
      <c r="O377" s="4"/>
      <c r="P377" s="4"/>
      <c r="Q377" s="4"/>
    </row>
    <row r="378" ht="16.5" customHeight="1">
      <c r="B378" s="1"/>
      <c r="F378" s="2"/>
      <c r="H378" s="4"/>
      <c r="I378" s="3"/>
      <c r="J378" s="3"/>
      <c r="O378" s="4"/>
      <c r="P378" s="4"/>
      <c r="Q378" s="4"/>
    </row>
    <row r="379" ht="16.5" customHeight="1">
      <c r="B379" s="1"/>
      <c r="F379" s="2"/>
      <c r="H379" s="4"/>
      <c r="I379" s="3"/>
      <c r="J379" s="3"/>
      <c r="O379" s="4"/>
      <c r="P379" s="4"/>
      <c r="Q379" s="4"/>
    </row>
    <row r="380" ht="16.5" customHeight="1">
      <c r="B380" s="1"/>
      <c r="F380" s="2"/>
      <c r="H380" s="4"/>
      <c r="I380" s="3"/>
      <c r="J380" s="3"/>
      <c r="O380" s="4"/>
      <c r="P380" s="4"/>
      <c r="Q380" s="4"/>
    </row>
    <row r="381" ht="16.5" customHeight="1">
      <c r="B381" s="1"/>
      <c r="F381" s="2"/>
      <c r="H381" s="4"/>
      <c r="I381" s="3"/>
      <c r="J381" s="3"/>
      <c r="O381" s="4"/>
      <c r="P381" s="4"/>
      <c r="Q381" s="4"/>
    </row>
    <row r="382" ht="16.5" customHeight="1">
      <c r="B382" s="1"/>
      <c r="F382" s="2"/>
      <c r="H382" s="4"/>
      <c r="I382" s="3"/>
      <c r="J382" s="3"/>
      <c r="O382" s="4"/>
      <c r="P382" s="4"/>
      <c r="Q382" s="4"/>
    </row>
    <row r="383" ht="16.5" customHeight="1">
      <c r="B383" s="1"/>
      <c r="F383" s="2"/>
      <c r="H383" s="4"/>
      <c r="I383" s="3"/>
      <c r="J383" s="3"/>
      <c r="O383" s="4"/>
      <c r="P383" s="4"/>
      <c r="Q383" s="4"/>
    </row>
    <row r="384" ht="16.5" customHeight="1">
      <c r="B384" s="1"/>
      <c r="F384" s="2"/>
      <c r="H384" s="4"/>
      <c r="I384" s="3"/>
      <c r="J384" s="3"/>
      <c r="O384" s="4"/>
      <c r="P384" s="4"/>
      <c r="Q384" s="4"/>
    </row>
    <row r="385" ht="16.5" customHeight="1">
      <c r="B385" s="1"/>
      <c r="F385" s="2"/>
      <c r="H385" s="4"/>
      <c r="I385" s="3"/>
      <c r="J385" s="3"/>
      <c r="O385" s="4"/>
      <c r="P385" s="4"/>
      <c r="Q385" s="4"/>
    </row>
    <row r="386" ht="16.5" customHeight="1">
      <c r="B386" s="1"/>
      <c r="F386" s="2"/>
      <c r="H386" s="4"/>
      <c r="I386" s="3"/>
      <c r="J386" s="3"/>
      <c r="O386" s="4"/>
      <c r="P386" s="4"/>
      <c r="Q386" s="4"/>
    </row>
    <row r="387" ht="16.5" customHeight="1">
      <c r="B387" s="1"/>
      <c r="F387" s="2"/>
      <c r="H387" s="4"/>
      <c r="I387" s="3"/>
      <c r="J387" s="3"/>
      <c r="O387" s="4"/>
      <c r="P387" s="4"/>
      <c r="Q387" s="4"/>
    </row>
    <row r="388" ht="16.5" customHeight="1">
      <c r="B388" s="1"/>
      <c r="F388" s="2"/>
      <c r="H388" s="4"/>
      <c r="I388" s="3"/>
      <c r="J388" s="3"/>
      <c r="O388" s="4"/>
      <c r="P388" s="4"/>
      <c r="Q388" s="4"/>
    </row>
    <row r="389" ht="16.5" customHeight="1">
      <c r="B389" s="1"/>
      <c r="F389" s="2"/>
      <c r="H389" s="4"/>
      <c r="I389" s="3"/>
      <c r="J389" s="3"/>
      <c r="O389" s="4"/>
      <c r="P389" s="4"/>
      <c r="Q389" s="4"/>
    </row>
    <row r="390" ht="16.5" customHeight="1">
      <c r="B390" s="1"/>
      <c r="F390" s="2"/>
      <c r="H390" s="4"/>
      <c r="I390" s="3"/>
      <c r="J390" s="3"/>
      <c r="O390" s="4"/>
      <c r="P390" s="4"/>
      <c r="Q390" s="4"/>
    </row>
    <row r="391" ht="16.5" customHeight="1">
      <c r="B391" s="1"/>
      <c r="F391" s="2"/>
      <c r="H391" s="4"/>
      <c r="I391" s="3"/>
      <c r="J391" s="3"/>
      <c r="O391" s="4"/>
      <c r="P391" s="4"/>
      <c r="Q391" s="4"/>
    </row>
    <row r="392" ht="16.5" customHeight="1">
      <c r="B392" s="1"/>
      <c r="F392" s="2"/>
      <c r="H392" s="4"/>
      <c r="I392" s="3"/>
      <c r="J392" s="3"/>
      <c r="O392" s="4"/>
      <c r="P392" s="4"/>
      <c r="Q392" s="4"/>
    </row>
    <row r="393" ht="16.5" customHeight="1">
      <c r="B393" s="1"/>
      <c r="F393" s="2"/>
      <c r="H393" s="4"/>
      <c r="I393" s="3"/>
      <c r="J393" s="3"/>
      <c r="O393" s="4"/>
      <c r="P393" s="4"/>
      <c r="Q393" s="4"/>
    </row>
    <row r="394" ht="16.5" customHeight="1">
      <c r="B394" s="1"/>
      <c r="F394" s="2"/>
      <c r="H394" s="4"/>
      <c r="I394" s="3"/>
      <c r="J394" s="3"/>
      <c r="O394" s="4"/>
      <c r="P394" s="4"/>
      <c r="Q394" s="4"/>
    </row>
    <row r="395" ht="16.5" customHeight="1">
      <c r="B395" s="1"/>
      <c r="F395" s="2"/>
      <c r="H395" s="4"/>
      <c r="I395" s="3"/>
      <c r="J395" s="3"/>
      <c r="O395" s="4"/>
      <c r="P395" s="4"/>
      <c r="Q395" s="4"/>
    </row>
    <row r="396" ht="16.5" customHeight="1">
      <c r="B396" s="1"/>
      <c r="F396" s="2"/>
      <c r="H396" s="4"/>
      <c r="I396" s="3"/>
      <c r="J396" s="3"/>
      <c r="O396" s="4"/>
      <c r="P396" s="4"/>
      <c r="Q396" s="4"/>
    </row>
    <row r="397" ht="16.5" customHeight="1">
      <c r="B397" s="1"/>
      <c r="F397" s="2"/>
      <c r="H397" s="4"/>
      <c r="I397" s="3"/>
      <c r="J397" s="3"/>
      <c r="O397" s="4"/>
      <c r="P397" s="4"/>
      <c r="Q397" s="4"/>
    </row>
    <row r="398" ht="16.5" customHeight="1">
      <c r="B398" s="1"/>
      <c r="F398" s="2"/>
      <c r="H398" s="4"/>
      <c r="I398" s="3"/>
      <c r="J398" s="3"/>
      <c r="O398" s="4"/>
      <c r="P398" s="4"/>
      <c r="Q398" s="4"/>
    </row>
    <row r="399" ht="16.5" customHeight="1">
      <c r="B399" s="1"/>
      <c r="F399" s="2"/>
      <c r="H399" s="4"/>
      <c r="I399" s="3"/>
      <c r="J399" s="3"/>
      <c r="O399" s="4"/>
      <c r="P399" s="4"/>
      <c r="Q399" s="4"/>
    </row>
    <row r="400" ht="16.5" customHeight="1">
      <c r="B400" s="1"/>
      <c r="F400" s="2"/>
      <c r="H400" s="4"/>
      <c r="I400" s="3"/>
      <c r="J400" s="3"/>
      <c r="O400" s="4"/>
      <c r="P400" s="4"/>
      <c r="Q400" s="4"/>
    </row>
    <row r="401" ht="16.5" customHeight="1">
      <c r="B401" s="1"/>
      <c r="F401" s="2"/>
      <c r="H401" s="4"/>
      <c r="I401" s="3"/>
      <c r="J401" s="3"/>
      <c r="O401" s="4"/>
      <c r="P401" s="4"/>
      <c r="Q401" s="4"/>
    </row>
    <row r="402" ht="16.5" customHeight="1">
      <c r="B402" s="1"/>
      <c r="F402" s="2"/>
      <c r="H402" s="4"/>
      <c r="I402" s="3"/>
      <c r="J402" s="3"/>
      <c r="O402" s="4"/>
      <c r="P402" s="4"/>
      <c r="Q402" s="4"/>
    </row>
    <row r="403" ht="16.5" customHeight="1">
      <c r="B403" s="1"/>
      <c r="F403" s="2"/>
      <c r="H403" s="4"/>
      <c r="I403" s="3"/>
      <c r="J403" s="3"/>
      <c r="O403" s="4"/>
      <c r="P403" s="4"/>
      <c r="Q403" s="4"/>
    </row>
    <row r="404" ht="16.5" customHeight="1">
      <c r="B404" s="1"/>
      <c r="F404" s="2"/>
      <c r="H404" s="4"/>
      <c r="I404" s="3"/>
      <c r="J404" s="3"/>
      <c r="O404" s="4"/>
      <c r="P404" s="4"/>
      <c r="Q404" s="4"/>
    </row>
    <row r="405" ht="16.5" customHeight="1">
      <c r="B405" s="1"/>
      <c r="F405" s="2"/>
      <c r="H405" s="4"/>
      <c r="I405" s="3"/>
      <c r="J405" s="3"/>
      <c r="O405" s="4"/>
      <c r="P405" s="4"/>
      <c r="Q405" s="4"/>
    </row>
    <row r="406" ht="16.5" customHeight="1">
      <c r="B406" s="1"/>
      <c r="F406" s="2"/>
      <c r="H406" s="4"/>
      <c r="I406" s="3"/>
      <c r="J406" s="3"/>
      <c r="O406" s="4"/>
      <c r="P406" s="4"/>
      <c r="Q406" s="4"/>
    </row>
    <row r="407" ht="16.5" customHeight="1">
      <c r="B407" s="1"/>
      <c r="F407" s="2"/>
      <c r="H407" s="4"/>
      <c r="I407" s="3"/>
      <c r="J407" s="3"/>
      <c r="O407" s="4"/>
      <c r="P407" s="4"/>
      <c r="Q407" s="4"/>
    </row>
    <row r="408" ht="16.5" customHeight="1">
      <c r="B408" s="1"/>
      <c r="F408" s="2"/>
      <c r="H408" s="4"/>
      <c r="I408" s="3"/>
      <c r="J408" s="3"/>
      <c r="O408" s="4"/>
      <c r="P408" s="4"/>
      <c r="Q408" s="4"/>
    </row>
    <row r="409" ht="16.5" customHeight="1">
      <c r="B409" s="1"/>
      <c r="F409" s="2"/>
      <c r="H409" s="4"/>
      <c r="I409" s="3"/>
      <c r="J409" s="3"/>
      <c r="O409" s="4"/>
      <c r="P409" s="4"/>
      <c r="Q409" s="4"/>
    </row>
    <row r="410" ht="16.5" customHeight="1">
      <c r="B410" s="1"/>
      <c r="F410" s="2"/>
      <c r="H410" s="4"/>
      <c r="I410" s="3"/>
      <c r="J410" s="3"/>
      <c r="O410" s="4"/>
      <c r="P410" s="4"/>
      <c r="Q410" s="4"/>
    </row>
    <row r="411" ht="16.5" customHeight="1">
      <c r="B411" s="1"/>
      <c r="F411" s="2"/>
      <c r="H411" s="4"/>
      <c r="I411" s="3"/>
      <c r="J411" s="3"/>
      <c r="O411" s="4"/>
      <c r="P411" s="4"/>
      <c r="Q411" s="4"/>
    </row>
    <row r="412" ht="16.5" customHeight="1">
      <c r="B412" s="1"/>
      <c r="F412" s="2"/>
      <c r="H412" s="4"/>
      <c r="I412" s="3"/>
      <c r="J412" s="3"/>
      <c r="O412" s="4"/>
      <c r="P412" s="4"/>
      <c r="Q412" s="4"/>
    </row>
    <row r="413" ht="16.5" customHeight="1">
      <c r="B413" s="1"/>
      <c r="F413" s="2"/>
      <c r="H413" s="4"/>
      <c r="I413" s="3"/>
      <c r="J413" s="3"/>
      <c r="O413" s="4"/>
      <c r="P413" s="4"/>
      <c r="Q413" s="4"/>
    </row>
    <row r="414" ht="16.5" customHeight="1">
      <c r="B414" s="1"/>
      <c r="F414" s="2"/>
      <c r="H414" s="4"/>
      <c r="I414" s="3"/>
      <c r="J414" s="3"/>
      <c r="O414" s="4"/>
      <c r="P414" s="4"/>
      <c r="Q414" s="4"/>
    </row>
    <row r="415" ht="16.5" customHeight="1">
      <c r="B415" s="1"/>
      <c r="F415" s="2"/>
      <c r="H415" s="4"/>
      <c r="I415" s="3"/>
      <c r="J415" s="3"/>
      <c r="O415" s="4"/>
      <c r="P415" s="4"/>
      <c r="Q415" s="4"/>
    </row>
    <row r="416" ht="16.5" customHeight="1">
      <c r="B416" s="1"/>
      <c r="F416" s="2"/>
      <c r="H416" s="4"/>
      <c r="I416" s="3"/>
      <c r="J416" s="3"/>
      <c r="O416" s="4"/>
      <c r="P416" s="4"/>
      <c r="Q416" s="4"/>
    </row>
    <row r="417" ht="16.5" customHeight="1">
      <c r="B417" s="1"/>
      <c r="F417" s="2"/>
      <c r="H417" s="4"/>
      <c r="I417" s="3"/>
      <c r="J417" s="3"/>
      <c r="O417" s="4"/>
      <c r="P417" s="4"/>
      <c r="Q417" s="4"/>
    </row>
    <row r="418" ht="16.5" customHeight="1">
      <c r="B418" s="1"/>
      <c r="F418" s="2"/>
      <c r="H418" s="4"/>
      <c r="I418" s="3"/>
      <c r="J418" s="3"/>
      <c r="O418" s="4"/>
      <c r="P418" s="4"/>
      <c r="Q418" s="4"/>
    </row>
    <row r="419" ht="16.5" customHeight="1">
      <c r="B419" s="1"/>
      <c r="F419" s="2"/>
      <c r="H419" s="4"/>
      <c r="I419" s="3"/>
      <c r="J419" s="3"/>
      <c r="O419" s="4"/>
      <c r="P419" s="4"/>
      <c r="Q419" s="4"/>
    </row>
    <row r="420" ht="16.5" customHeight="1">
      <c r="B420" s="1"/>
      <c r="F420" s="2"/>
      <c r="H420" s="4"/>
      <c r="I420" s="3"/>
      <c r="J420" s="3"/>
      <c r="O420" s="4"/>
      <c r="P420" s="4"/>
      <c r="Q420" s="4"/>
    </row>
    <row r="421" ht="16.5" customHeight="1">
      <c r="B421" s="1"/>
      <c r="F421" s="2"/>
      <c r="H421" s="4"/>
      <c r="I421" s="3"/>
      <c r="J421" s="3"/>
      <c r="O421" s="4"/>
      <c r="P421" s="4"/>
      <c r="Q421" s="4"/>
    </row>
    <row r="422" ht="16.5" customHeight="1">
      <c r="B422" s="1"/>
      <c r="F422" s="2"/>
      <c r="H422" s="4"/>
      <c r="I422" s="3"/>
      <c r="J422" s="3"/>
      <c r="O422" s="4"/>
      <c r="P422" s="4"/>
      <c r="Q422" s="4"/>
    </row>
    <row r="423" ht="16.5" customHeight="1">
      <c r="B423" s="1"/>
      <c r="F423" s="2"/>
      <c r="H423" s="4"/>
      <c r="I423" s="3"/>
      <c r="J423" s="3"/>
      <c r="O423" s="4"/>
      <c r="P423" s="4"/>
      <c r="Q423" s="4"/>
    </row>
    <row r="424" ht="16.5" customHeight="1">
      <c r="B424" s="1"/>
      <c r="F424" s="2"/>
      <c r="H424" s="4"/>
      <c r="I424" s="3"/>
      <c r="J424" s="3"/>
      <c r="O424" s="4"/>
      <c r="P424" s="4"/>
      <c r="Q424" s="4"/>
    </row>
    <row r="425" ht="16.5" customHeight="1">
      <c r="B425" s="1"/>
      <c r="F425" s="2"/>
      <c r="H425" s="4"/>
      <c r="I425" s="3"/>
      <c r="J425" s="3"/>
      <c r="O425" s="4"/>
      <c r="P425" s="4"/>
      <c r="Q425" s="4"/>
    </row>
    <row r="426" ht="16.5" customHeight="1">
      <c r="B426" s="1"/>
      <c r="F426" s="2"/>
      <c r="H426" s="4"/>
      <c r="I426" s="3"/>
      <c r="J426" s="3"/>
      <c r="O426" s="4"/>
      <c r="P426" s="4"/>
      <c r="Q426" s="4"/>
    </row>
    <row r="427" ht="16.5" customHeight="1">
      <c r="B427" s="1"/>
      <c r="F427" s="2"/>
      <c r="H427" s="4"/>
      <c r="I427" s="3"/>
      <c r="J427" s="3"/>
      <c r="O427" s="4"/>
      <c r="P427" s="4"/>
      <c r="Q427" s="4"/>
    </row>
    <row r="428" ht="16.5" customHeight="1">
      <c r="B428" s="1"/>
      <c r="F428" s="2"/>
      <c r="H428" s="4"/>
      <c r="I428" s="3"/>
      <c r="J428" s="3"/>
      <c r="O428" s="4"/>
      <c r="P428" s="4"/>
      <c r="Q428" s="4"/>
    </row>
    <row r="429" ht="16.5" customHeight="1">
      <c r="B429" s="1"/>
      <c r="F429" s="2"/>
      <c r="H429" s="4"/>
      <c r="I429" s="3"/>
      <c r="J429" s="3"/>
      <c r="O429" s="4"/>
      <c r="P429" s="4"/>
      <c r="Q429" s="4"/>
    </row>
    <row r="430" ht="16.5" customHeight="1">
      <c r="B430" s="1"/>
      <c r="F430" s="2"/>
      <c r="H430" s="4"/>
      <c r="I430" s="3"/>
      <c r="J430" s="3"/>
      <c r="O430" s="4"/>
      <c r="P430" s="4"/>
      <c r="Q430" s="4"/>
    </row>
    <row r="431" ht="16.5" customHeight="1">
      <c r="B431" s="1"/>
      <c r="F431" s="2"/>
      <c r="H431" s="4"/>
      <c r="I431" s="3"/>
      <c r="J431" s="3"/>
      <c r="O431" s="4"/>
      <c r="P431" s="4"/>
      <c r="Q431" s="4"/>
    </row>
    <row r="432" ht="16.5" customHeight="1">
      <c r="B432" s="1"/>
      <c r="F432" s="2"/>
      <c r="H432" s="4"/>
      <c r="I432" s="3"/>
      <c r="J432" s="3"/>
      <c r="O432" s="4"/>
      <c r="P432" s="4"/>
      <c r="Q432" s="4"/>
    </row>
    <row r="433" ht="16.5" customHeight="1">
      <c r="B433" s="1"/>
      <c r="F433" s="2"/>
      <c r="H433" s="4"/>
      <c r="I433" s="3"/>
      <c r="J433" s="3"/>
      <c r="O433" s="4"/>
      <c r="P433" s="4"/>
      <c r="Q433" s="4"/>
    </row>
    <row r="434" ht="16.5" customHeight="1">
      <c r="B434" s="1"/>
      <c r="F434" s="2"/>
      <c r="H434" s="4"/>
      <c r="I434" s="3"/>
      <c r="J434" s="3"/>
      <c r="O434" s="4"/>
      <c r="P434" s="4"/>
      <c r="Q434" s="4"/>
    </row>
    <row r="435" ht="16.5" customHeight="1">
      <c r="B435" s="1"/>
      <c r="F435" s="2"/>
      <c r="H435" s="4"/>
      <c r="I435" s="3"/>
      <c r="J435" s="3"/>
      <c r="O435" s="4"/>
      <c r="P435" s="4"/>
      <c r="Q435" s="4"/>
    </row>
    <row r="436" ht="16.5" customHeight="1">
      <c r="B436" s="1"/>
      <c r="F436" s="2"/>
      <c r="H436" s="4"/>
      <c r="I436" s="3"/>
      <c r="J436" s="3"/>
      <c r="O436" s="4"/>
      <c r="P436" s="4"/>
      <c r="Q436" s="4"/>
    </row>
    <row r="437" ht="16.5" customHeight="1">
      <c r="B437" s="1"/>
      <c r="F437" s="2"/>
      <c r="H437" s="4"/>
      <c r="I437" s="3"/>
      <c r="J437" s="3"/>
      <c r="O437" s="4"/>
      <c r="P437" s="4"/>
      <c r="Q437" s="4"/>
    </row>
    <row r="438" ht="16.5" customHeight="1">
      <c r="B438" s="1"/>
      <c r="F438" s="2"/>
      <c r="H438" s="4"/>
      <c r="I438" s="3"/>
      <c r="J438" s="3"/>
      <c r="O438" s="4"/>
      <c r="P438" s="4"/>
      <c r="Q438" s="4"/>
    </row>
    <row r="439" ht="16.5" customHeight="1">
      <c r="B439" s="1"/>
      <c r="F439" s="2"/>
      <c r="H439" s="4"/>
      <c r="I439" s="3"/>
      <c r="J439" s="3"/>
      <c r="O439" s="4"/>
      <c r="P439" s="4"/>
      <c r="Q439" s="4"/>
    </row>
    <row r="440" ht="16.5" customHeight="1">
      <c r="B440" s="1"/>
      <c r="F440" s="2"/>
      <c r="H440" s="4"/>
      <c r="I440" s="3"/>
      <c r="J440" s="3"/>
      <c r="O440" s="4"/>
      <c r="P440" s="4"/>
      <c r="Q440" s="4"/>
    </row>
    <row r="441" ht="16.5" customHeight="1">
      <c r="B441" s="1"/>
      <c r="F441" s="2"/>
      <c r="H441" s="4"/>
      <c r="I441" s="3"/>
      <c r="J441" s="3"/>
      <c r="O441" s="4"/>
      <c r="P441" s="4"/>
      <c r="Q441" s="4"/>
    </row>
    <row r="442" ht="16.5" customHeight="1">
      <c r="B442" s="1"/>
      <c r="F442" s="2"/>
      <c r="H442" s="4"/>
      <c r="I442" s="3"/>
      <c r="J442" s="3"/>
      <c r="O442" s="4"/>
      <c r="P442" s="4"/>
      <c r="Q442" s="4"/>
    </row>
    <row r="443" ht="16.5" customHeight="1">
      <c r="B443" s="1"/>
      <c r="F443" s="2"/>
      <c r="H443" s="4"/>
      <c r="I443" s="3"/>
      <c r="J443" s="3"/>
      <c r="O443" s="4"/>
      <c r="P443" s="4"/>
      <c r="Q443" s="4"/>
    </row>
    <row r="444" ht="16.5" customHeight="1">
      <c r="B444" s="1"/>
      <c r="F444" s="2"/>
      <c r="H444" s="4"/>
      <c r="I444" s="3"/>
      <c r="J444" s="3"/>
      <c r="O444" s="4"/>
      <c r="P444" s="4"/>
      <c r="Q444" s="4"/>
    </row>
    <row r="445" ht="16.5" customHeight="1">
      <c r="B445" s="1"/>
      <c r="F445" s="2"/>
      <c r="H445" s="4"/>
      <c r="I445" s="3"/>
      <c r="J445" s="3"/>
      <c r="O445" s="4"/>
      <c r="P445" s="4"/>
      <c r="Q445" s="4"/>
    </row>
    <row r="446" ht="16.5" customHeight="1">
      <c r="B446" s="1"/>
      <c r="F446" s="2"/>
      <c r="H446" s="4"/>
      <c r="I446" s="3"/>
      <c r="J446" s="3"/>
      <c r="O446" s="4"/>
      <c r="P446" s="4"/>
      <c r="Q446" s="4"/>
    </row>
    <row r="447" ht="16.5" customHeight="1">
      <c r="B447" s="1"/>
      <c r="F447" s="2"/>
      <c r="H447" s="4"/>
      <c r="I447" s="3"/>
      <c r="J447" s="3"/>
      <c r="O447" s="4"/>
      <c r="P447" s="4"/>
      <c r="Q447" s="4"/>
    </row>
    <row r="448" ht="16.5" customHeight="1">
      <c r="B448" s="1"/>
      <c r="F448" s="2"/>
      <c r="H448" s="4"/>
      <c r="I448" s="3"/>
      <c r="J448" s="3"/>
      <c r="O448" s="4"/>
      <c r="P448" s="4"/>
      <c r="Q448" s="4"/>
    </row>
    <row r="449" ht="16.5" customHeight="1">
      <c r="B449" s="1"/>
      <c r="F449" s="2"/>
      <c r="H449" s="4"/>
      <c r="I449" s="3"/>
      <c r="J449" s="3"/>
      <c r="O449" s="4"/>
      <c r="P449" s="4"/>
      <c r="Q449" s="4"/>
    </row>
    <row r="450" ht="16.5" customHeight="1">
      <c r="B450" s="1"/>
      <c r="F450" s="2"/>
      <c r="H450" s="4"/>
      <c r="I450" s="3"/>
      <c r="J450" s="3"/>
      <c r="O450" s="4"/>
      <c r="P450" s="4"/>
      <c r="Q450" s="4"/>
    </row>
    <row r="451" ht="16.5" customHeight="1">
      <c r="B451" s="1"/>
      <c r="F451" s="2"/>
      <c r="H451" s="4"/>
      <c r="I451" s="3"/>
      <c r="J451" s="3"/>
      <c r="O451" s="4"/>
      <c r="P451" s="4"/>
      <c r="Q451" s="4"/>
    </row>
    <row r="452" ht="16.5" customHeight="1">
      <c r="B452" s="1"/>
      <c r="F452" s="2"/>
      <c r="H452" s="4"/>
      <c r="I452" s="3"/>
      <c r="J452" s="3"/>
      <c r="O452" s="4"/>
      <c r="P452" s="4"/>
      <c r="Q452" s="4"/>
    </row>
    <row r="453" ht="16.5" customHeight="1">
      <c r="B453" s="1"/>
      <c r="F453" s="2"/>
      <c r="H453" s="4"/>
      <c r="I453" s="3"/>
      <c r="J453" s="3"/>
      <c r="O453" s="4"/>
      <c r="P453" s="4"/>
      <c r="Q453" s="4"/>
    </row>
    <row r="454" ht="16.5" customHeight="1">
      <c r="B454" s="1"/>
      <c r="F454" s="2"/>
      <c r="H454" s="4"/>
      <c r="I454" s="3"/>
      <c r="J454" s="3"/>
      <c r="O454" s="4"/>
      <c r="P454" s="4"/>
      <c r="Q454" s="4"/>
    </row>
    <row r="455" ht="16.5" customHeight="1">
      <c r="B455" s="1"/>
      <c r="F455" s="2"/>
      <c r="H455" s="4"/>
      <c r="I455" s="3"/>
      <c r="J455" s="3"/>
      <c r="O455" s="4"/>
      <c r="P455" s="4"/>
      <c r="Q455" s="4"/>
    </row>
    <row r="456" ht="16.5" customHeight="1">
      <c r="B456" s="1"/>
      <c r="F456" s="2"/>
      <c r="H456" s="4"/>
      <c r="I456" s="3"/>
      <c r="J456" s="3"/>
      <c r="O456" s="4"/>
      <c r="P456" s="4"/>
      <c r="Q456" s="4"/>
    </row>
    <row r="457" ht="16.5" customHeight="1">
      <c r="B457" s="1"/>
      <c r="F457" s="2"/>
      <c r="H457" s="4"/>
      <c r="I457" s="3"/>
      <c r="J457" s="3"/>
      <c r="O457" s="4"/>
      <c r="P457" s="4"/>
      <c r="Q457" s="4"/>
    </row>
    <row r="458" ht="16.5" customHeight="1">
      <c r="B458" s="1"/>
      <c r="F458" s="2"/>
      <c r="H458" s="4"/>
      <c r="I458" s="3"/>
      <c r="J458" s="3"/>
      <c r="O458" s="4"/>
      <c r="P458" s="4"/>
      <c r="Q458" s="4"/>
    </row>
    <row r="459" ht="16.5" customHeight="1">
      <c r="B459" s="1"/>
      <c r="F459" s="2"/>
      <c r="H459" s="4"/>
      <c r="I459" s="3"/>
      <c r="J459" s="3"/>
      <c r="O459" s="4"/>
      <c r="P459" s="4"/>
      <c r="Q459" s="4"/>
    </row>
    <row r="460" ht="16.5" customHeight="1">
      <c r="B460" s="1"/>
      <c r="F460" s="2"/>
      <c r="H460" s="4"/>
      <c r="I460" s="3"/>
      <c r="J460" s="3"/>
      <c r="O460" s="4"/>
      <c r="P460" s="4"/>
      <c r="Q460" s="4"/>
    </row>
    <row r="461" ht="16.5" customHeight="1">
      <c r="B461" s="1"/>
      <c r="F461" s="2"/>
      <c r="H461" s="4"/>
      <c r="I461" s="3"/>
      <c r="J461" s="3"/>
      <c r="O461" s="4"/>
      <c r="P461" s="4"/>
      <c r="Q461" s="4"/>
    </row>
    <row r="462" ht="16.5" customHeight="1">
      <c r="B462" s="1"/>
      <c r="F462" s="2"/>
      <c r="H462" s="4"/>
      <c r="I462" s="3"/>
      <c r="J462" s="3"/>
      <c r="O462" s="4"/>
      <c r="P462" s="4"/>
      <c r="Q462" s="4"/>
    </row>
    <row r="463" ht="16.5" customHeight="1">
      <c r="B463" s="1"/>
      <c r="F463" s="2"/>
      <c r="H463" s="4"/>
      <c r="I463" s="3"/>
      <c r="J463" s="3"/>
      <c r="O463" s="4"/>
      <c r="P463" s="4"/>
      <c r="Q463" s="4"/>
    </row>
    <row r="464" ht="16.5" customHeight="1">
      <c r="B464" s="1"/>
      <c r="F464" s="2"/>
      <c r="H464" s="4"/>
      <c r="I464" s="3"/>
      <c r="J464" s="3"/>
      <c r="O464" s="4"/>
      <c r="P464" s="4"/>
      <c r="Q464" s="4"/>
    </row>
    <row r="465" ht="16.5" customHeight="1">
      <c r="B465" s="1"/>
      <c r="F465" s="2"/>
      <c r="H465" s="4"/>
      <c r="I465" s="3"/>
      <c r="J465" s="3"/>
      <c r="O465" s="4"/>
      <c r="P465" s="4"/>
      <c r="Q465" s="4"/>
    </row>
    <row r="466" ht="16.5" customHeight="1">
      <c r="B466" s="1"/>
      <c r="F466" s="2"/>
      <c r="H466" s="4"/>
      <c r="I466" s="3"/>
      <c r="J466" s="3"/>
      <c r="O466" s="4"/>
      <c r="P466" s="4"/>
      <c r="Q466" s="4"/>
    </row>
    <row r="467" ht="16.5" customHeight="1">
      <c r="B467" s="1"/>
      <c r="F467" s="2"/>
      <c r="H467" s="4"/>
      <c r="I467" s="3"/>
      <c r="J467" s="3"/>
      <c r="O467" s="4"/>
      <c r="P467" s="4"/>
      <c r="Q467" s="4"/>
    </row>
    <row r="468" ht="16.5" customHeight="1">
      <c r="B468" s="1"/>
      <c r="F468" s="2"/>
      <c r="H468" s="4"/>
      <c r="I468" s="3"/>
      <c r="J468" s="3"/>
      <c r="O468" s="4"/>
      <c r="P468" s="4"/>
      <c r="Q468" s="4"/>
    </row>
    <row r="469" ht="16.5" customHeight="1">
      <c r="B469" s="1"/>
      <c r="F469" s="2"/>
      <c r="H469" s="4"/>
      <c r="I469" s="3"/>
      <c r="J469" s="3"/>
      <c r="O469" s="4"/>
      <c r="P469" s="4"/>
      <c r="Q469" s="4"/>
    </row>
    <row r="470" ht="16.5" customHeight="1">
      <c r="B470" s="1"/>
      <c r="F470" s="2"/>
      <c r="H470" s="4"/>
      <c r="I470" s="3"/>
      <c r="J470" s="3"/>
      <c r="O470" s="4"/>
      <c r="P470" s="4"/>
      <c r="Q470" s="4"/>
    </row>
    <row r="471" ht="16.5" customHeight="1">
      <c r="B471" s="1"/>
      <c r="F471" s="2"/>
      <c r="H471" s="4"/>
      <c r="I471" s="3"/>
      <c r="J471" s="3"/>
      <c r="O471" s="4"/>
      <c r="P471" s="4"/>
      <c r="Q471" s="4"/>
    </row>
    <row r="472" ht="16.5" customHeight="1">
      <c r="B472" s="1"/>
      <c r="F472" s="2"/>
      <c r="H472" s="4"/>
      <c r="I472" s="3"/>
      <c r="J472" s="3"/>
      <c r="O472" s="4"/>
      <c r="P472" s="4"/>
      <c r="Q472" s="4"/>
    </row>
    <row r="473" ht="16.5" customHeight="1">
      <c r="B473" s="1"/>
      <c r="F473" s="2"/>
      <c r="H473" s="4"/>
      <c r="I473" s="3"/>
      <c r="J473" s="3"/>
      <c r="O473" s="4"/>
      <c r="P473" s="4"/>
      <c r="Q473" s="4"/>
    </row>
    <row r="474" ht="16.5" customHeight="1">
      <c r="B474" s="1"/>
      <c r="F474" s="2"/>
      <c r="H474" s="4"/>
      <c r="I474" s="3"/>
      <c r="J474" s="3"/>
      <c r="O474" s="4"/>
      <c r="P474" s="4"/>
      <c r="Q474" s="4"/>
    </row>
    <row r="475" ht="16.5" customHeight="1">
      <c r="B475" s="1"/>
      <c r="F475" s="2"/>
      <c r="H475" s="4"/>
      <c r="I475" s="3"/>
      <c r="J475" s="3"/>
      <c r="O475" s="4"/>
      <c r="P475" s="4"/>
      <c r="Q475" s="4"/>
    </row>
    <row r="476" ht="16.5" customHeight="1">
      <c r="B476" s="1"/>
      <c r="F476" s="2"/>
      <c r="H476" s="4"/>
      <c r="I476" s="3"/>
      <c r="J476" s="3"/>
      <c r="O476" s="4"/>
      <c r="P476" s="4"/>
      <c r="Q476" s="4"/>
    </row>
    <row r="477" ht="16.5" customHeight="1">
      <c r="B477" s="1"/>
      <c r="F477" s="2"/>
      <c r="H477" s="4"/>
      <c r="I477" s="3"/>
      <c r="J477" s="3"/>
      <c r="O477" s="4"/>
      <c r="P477" s="4"/>
      <c r="Q477" s="4"/>
    </row>
    <row r="478" ht="16.5" customHeight="1">
      <c r="B478" s="1"/>
      <c r="F478" s="2"/>
      <c r="H478" s="4"/>
      <c r="I478" s="3"/>
      <c r="J478" s="3"/>
      <c r="O478" s="4"/>
      <c r="P478" s="4"/>
      <c r="Q478" s="4"/>
    </row>
    <row r="479" ht="16.5" customHeight="1">
      <c r="B479" s="1"/>
      <c r="F479" s="2"/>
      <c r="H479" s="4"/>
      <c r="I479" s="3"/>
      <c r="J479" s="3"/>
      <c r="O479" s="4"/>
      <c r="P479" s="4"/>
      <c r="Q479" s="4"/>
    </row>
    <row r="480" ht="16.5" customHeight="1">
      <c r="B480" s="1"/>
      <c r="F480" s="2"/>
      <c r="H480" s="4"/>
      <c r="I480" s="3"/>
      <c r="J480" s="3"/>
      <c r="O480" s="4"/>
      <c r="P480" s="4"/>
      <c r="Q480" s="4"/>
    </row>
    <row r="481" ht="16.5" customHeight="1">
      <c r="B481" s="1"/>
      <c r="F481" s="2"/>
      <c r="H481" s="4"/>
      <c r="I481" s="3"/>
      <c r="J481" s="3"/>
      <c r="O481" s="4"/>
      <c r="P481" s="4"/>
      <c r="Q481" s="4"/>
    </row>
    <row r="482" ht="16.5" customHeight="1">
      <c r="B482" s="1"/>
      <c r="F482" s="2"/>
      <c r="H482" s="4"/>
      <c r="I482" s="3"/>
      <c r="J482" s="3"/>
      <c r="O482" s="4"/>
      <c r="P482" s="4"/>
      <c r="Q482" s="4"/>
    </row>
    <row r="483" ht="16.5" customHeight="1">
      <c r="B483" s="1"/>
      <c r="F483" s="2"/>
      <c r="H483" s="4"/>
      <c r="I483" s="3"/>
      <c r="J483" s="3"/>
      <c r="O483" s="4"/>
      <c r="P483" s="4"/>
      <c r="Q483" s="4"/>
    </row>
    <row r="484" ht="16.5" customHeight="1">
      <c r="B484" s="1"/>
      <c r="F484" s="2"/>
      <c r="H484" s="4"/>
      <c r="I484" s="3"/>
      <c r="J484" s="3"/>
      <c r="O484" s="4"/>
      <c r="P484" s="4"/>
      <c r="Q484" s="4"/>
    </row>
    <row r="485" ht="16.5" customHeight="1">
      <c r="B485" s="1"/>
      <c r="F485" s="2"/>
      <c r="H485" s="4"/>
      <c r="I485" s="3"/>
      <c r="J485" s="3"/>
      <c r="O485" s="4"/>
      <c r="P485" s="4"/>
      <c r="Q485" s="4"/>
    </row>
    <row r="486" ht="16.5" customHeight="1">
      <c r="B486" s="1"/>
      <c r="F486" s="2"/>
      <c r="H486" s="4"/>
      <c r="I486" s="3"/>
      <c r="J486" s="3"/>
      <c r="O486" s="4"/>
      <c r="P486" s="4"/>
      <c r="Q486" s="4"/>
    </row>
    <row r="487" ht="16.5" customHeight="1">
      <c r="B487" s="1"/>
      <c r="F487" s="2"/>
      <c r="H487" s="4"/>
      <c r="I487" s="3"/>
      <c r="J487" s="3"/>
      <c r="O487" s="4"/>
      <c r="P487" s="4"/>
      <c r="Q487" s="4"/>
    </row>
    <row r="488" ht="16.5" customHeight="1">
      <c r="B488" s="1"/>
      <c r="F488" s="2"/>
      <c r="H488" s="4"/>
      <c r="I488" s="3"/>
      <c r="J488" s="3"/>
      <c r="O488" s="4"/>
      <c r="P488" s="4"/>
      <c r="Q488" s="4"/>
    </row>
    <row r="489" ht="16.5" customHeight="1">
      <c r="B489" s="1"/>
      <c r="F489" s="2"/>
      <c r="H489" s="4"/>
      <c r="I489" s="3"/>
      <c r="J489" s="3"/>
      <c r="O489" s="4"/>
      <c r="P489" s="4"/>
      <c r="Q489" s="4"/>
    </row>
    <row r="490" ht="16.5" customHeight="1">
      <c r="B490" s="1"/>
      <c r="F490" s="2"/>
      <c r="H490" s="4"/>
      <c r="I490" s="3"/>
      <c r="J490" s="3"/>
      <c r="O490" s="4"/>
      <c r="P490" s="4"/>
      <c r="Q490" s="4"/>
    </row>
    <row r="491" ht="16.5" customHeight="1">
      <c r="B491" s="1"/>
      <c r="F491" s="2"/>
      <c r="H491" s="4"/>
      <c r="I491" s="3"/>
      <c r="J491" s="3"/>
      <c r="O491" s="4"/>
      <c r="P491" s="4"/>
      <c r="Q491" s="4"/>
    </row>
    <row r="492" ht="16.5" customHeight="1">
      <c r="B492" s="1"/>
      <c r="F492" s="2"/>
      <c r="H492" s="4"/>
      <c r="I492" s="3"/>
      <c r="J492" s="3"/>
      <c r="O492" s="4"/>
      <c r="P492" s="4"/>
      <c r="Q492" s="4"/>
    </row>
    <row r="493" ht="16.5" customHeight="1">
      <c r="B493" s="1"/>
      <c r="F493" s="2"/>
      <c r="H493" s="4"/>
      <c r="I493" s="3"/>
      <c r="J493" s="3"/>
      <c r="O493" s="4"/>
      <c r="P493" s="4"/>
      <c r="Q493" s="4"/>
    </row>
    <row r="494" ht="16.5" customHeight="1">
      <c r="B494" s="1"/>
      <c r="F494" s="2"/>
      <c r="H494" s="4"/>
      <c r="I494" s="3"/>
      <c r="J494" s="3"/>
      <c r="O494" s="4"/>
      <c r="P494" s="4"/>
      <c r="Q494" s="4"/>
    </row>
    <row r="495" ht="16.5" customHeight="1">
      <c r="B495" s="1"/>
      <c r="F495" s="2"/>
      <c r="H495" s="4"/>
      <c r="I495" s="3"/>
      <c r="J495" s="3"/>
      <c r="O495" s="4"/>
      <c r="P495" s="4"/>
      <c r="Q495" s="4"/>
    </row>
    <row r="496" ht="16.5" customHeight="1">
      <c r="B496" s="1"/>
      <c r="F496" s="2"/>
      <c r="H496" s="4"/>
      <c r="I496" s="3"/>
      <c r="J496" s="3"/>
      <c r="O496" s="4"/>
      <c r="P496" s="4"/>
      <c r="Q496" s="4"/>
    </row>
    <row r="497" ht="16.5" customHeight="1">
      <c r="B497" s="1"/>
      <c r="F497" s="2"/>
      <c r="H497" s="4"/>
      <c r="I497" s="3"/>
      <c r="J497" s="3"/>
      <c r="O497" s="4"/>
      <c r="P497" s="4"/>
      <c r="Q497" s="4"/>
    </row>
    <row r="498" ht="16.5" customHeight="1">
      <c r="B498" s="1"/>
      <c r="F498" s="2"/>
      <c r="H498" s="4"/>
      <c r="I498" s="3"/>
      <c r="J498" s="3"/>
      <c r="O498" s="4"/>
      <c r="P498" s="4"/>
      <c r="Q498" s="4"/>
    </row>
    <row r="499" ht="16.5" customHeight="1">
      <c r="B499" s="1"/>
      <c r="F499" s="2"/>
      <c r="H499" s="4"/>
      <c r="I499" s="3"/>
      <c r="J499" s="3"/>
      <c r="O499" s="4"/>
      <c r="P499" s="4"/>
      <c r="Q499" s="4"/>
    </row>
    <row r="500" ht="16.5" customHeight="1">
      <c r="B500" s="1"/>
      <c r="F500" s="2"/>
      <c r="H500" s="4"/>
      <c r="I500" s="3"/>
      <c r="J500" s="3"/>
      <c r="O500" s="4"/>
      <c r="P500" s="4"/>
      <c r="Q500" s="4"/>
    </row>
    <row r="501" ht="16.5" customHeight="1">
      <c r="B501" s="1"/>
      <c r="F501" s="2"/>
      <c r="H501" s="4"/>
      <c r="I501" s="3"/>
      <c r="J501" s="3"/>
      <c r="O501" s="4"/>
      <c r="P501" s="4"/>
      <c r="Q501" s="4"/>
    </row>
    <row r="502" ht="16.5" customHeight="1">
      <c r="B502" s="1"/>
      <c r="F502" s="2"/>
      <c r="H502" s="4"/>
      <c r="I502" s="3"/>
      <c r="J502" s="3"/>
      <c r="O502" s="4"/>
      <c r="P502" s="4"/>
      <c r="Q502" s="4"/>
    </row>
    <row r="503" ht="16.5" customHeight="1">
      <c r="B503" s="1"/>
      <c r="F503" s="2"/>
      <c r="H503" s="4"/>
      <c r="I503" s="3"/>
      <c r="J503" s="3"/>
      <c r="O503" s="4"/>
      <c r="P503" s="4"/>
      <c r="Q503" s="4"/>
    </row>
    <row r="504" ht="16.5" customHeight="1">
      <c r="B504" s="1"/>
      <c r="F504" s="2"/>
      <c r="H504" s="4"/>
      <c r="I504" s="3"/>
      <c r="J504" s="3"/>
      <c r="O504" s="4"/>
      <c r="P504" s="4"/>
      <c r="Q504" s="4"/>
    </row>
    <row r="505" ht="16.5" customHeight="1">
      <c r="B505" s="1"/>
      <c r="F505" s="2"/>
      <c r="H505" s="4"/>
      <c r="I505" s="3"/>
      <c r="J505" s="3"/>
      <c r="O505" s="4"/>
      <c r="P505" s="4"/>
      <c r="Q505" s="4"/>
    </row>
    <row r="506" ht="16.5" customHeight="1">
      <c r="B506" s="1"/>
      <c r="F506" s="2"/>
      <c r="H506" s="4"/>
      <c r="I506" s="3"/>
      <c r="J506" s="3"/>
      <c r="O506" s="4"/>
      <c r="P506" s="4"/>
      <c r="Q506" s="4"/>
    </row>
    <row r="507" ht="16.5" customHeight="1">
      <c r="B507" s="1"/>
      <c r="F507" s="2"/>
      <c r="H507" s="4"/>
      <c r="I507" s="3"/>
      <c r="J507" s="3"/>
      <c r="O507" s="4"/>
      <c r="P507" s="4"/>
      <c r="Q507" s="4"/>
    </row>
    <row r="508" ht="16.5" customHeight="1">
      <c r="B508" s="1"/>
      <c r="F508" s="2"/>
      <c r="H508" s="4"/>
      <c r="I508" s="3"/>
      <c r="J508" s="3"/>
      <c r="O508" s="4"/>
      <c r="P508" s="4"/>
      <c r="Q508" s="4"/>
    </row>
    <row r="509" ht="16.5" customHeight="1">
      <c r="B509" s="1"/>
      <c r="F509" s="2"/>
      <c r="H509" s="4"/>
      <c r="I509" s="3"/>
      <c r="J509" s="3"/>
      <c r="O509" s="4"/>
      <c r="P509" s="4"/>
      <c r="Q509" s="4"/>
    </row>
    <row r="510" ht="16.5" customHeight="1">
      <c r="B510" s="1"/>
      <c r="F510" s="2"/>
      <c r="H510" s="4"/>
      <c r="I510" s="3"/>
      <c r="J510" s="3"/>
      <c r="O510" s="4"/>
      <c r="P510" s="4"/>
      <c r="Q510" s="4"/>
    </row>
    <row r="511" ht="16.5" customHeight="1">
      <c r="B511" s="1"/>
      <c r="F511" s="2"/>
      <c r="H511" s="4"/>
      <c r="I511" s="3"/>
      <c r="J511" s="3"/>
      <c r="O511" s="4"/>
      <c r="P511" s="4"/>
      <c r="Q511" s="4"/>
    </row>
    <row r="512" ht="16.5" customHeight="1">
      <c r="B512" s="1"/>
      <c r="F512" s="2"/>
      <c r="H512" s="4"/>
      <c r="I512" s="3"/>
      <c r="J512" s="3"/>
      <c r="O512" s="4"/>
      <c r="P512" s="4"/>
      <c r="Q512" s="4"/>
    </row>
    <row r="513" ht="16.5" customHeight="1">
      <c r="B513" s="1"/>
      <c r="F513" s="2"/>
      <c r="H513" s="4"/>
      <c r="I513" s="3"/>
      <c r="J513" s="3"/>
      <c r="O513" s="4"/>
      <c r="P513" s="4"/>
      <c r="Q513" s="4"/>
    </row>
    <row r="514" ht="16.5" customHeight="1">
      <c r="B514" s="1"/>
      <c r="F514" s="2"/>
      <c r="H514" s="4"/>
      <c r="I514" s="3"/>
      <c r="J514" s="3"/>
      <c r="O514" s="4"/>
      <c r="P514" s="4"/>
      <c r="Q514" s="4"/>
    </row>
    <row r="515" ht="16.5" customHeight="1">
      <c r="B515" s="1"/>
      <c r="F515" s="2"/>
      <c r="H515" s="4"/>
      <c r="I515" s="3"/>
      <c r="J515" s="3"/>
      <c r="O515" s="4"/>
      <c r="P515" s="4"/>
      <c r="Q515" s="4"/>
    </row>
    <row r="516" ht="16.5" customHeight="1">
      <c r="B516" s="1"/>
      <c r="F516" s="2"/>
      <c r="H516" s="4"/>
      <c r="I516" s="3"/>
      <c r="J516" s="3"/>
      <c r="O516" s="4"/>
      <c r="P516" s="4"/>
      <c r="Q516" s="4"/>
    </row>
    <row r="517" ht="16.5" customHeight="1">
      <c r="B517" s="1"/>
      <c r="F517" s="2"/>
      <c r="H517" s="4"/>
      <c r="I517" s="3"/>
      <c r="J517" s="3"/>
      <c r="O517" s="4"/>
      <c r="P517" s="4"/>
      <c r="Q517" s="4"/>
    </row>
    <row r="518" ht="16.5" customHeight="1">
      <c r="B518" s="1"/>
      <c r="F518" s="2"/>
      <c r="H518" s="4"/>
      <c r="I518" s="3"/>
      <c r="J518" s="3"/>
      <c r="O518" s="4"/>
      <c r="P518" s="4"/>
      <c r="Q518" s="4"/>
    </row>
    <row r="519" ht="16.5" customHeight="1">
      <c r="B519" s="1"/>
      <c r="F519" s="2"/>
      <c r="H519" s="4"/>
      <c r="I519" s="3"/>
      <c r="J519" s="3"/>
      <c r="O519" s="4"/>
      <c r="P519" s="4"/>
      <c r="Q519" s="4"/>
    </row>
    <row r="520" ht="16.5" customHeight="1">
      <c r="B520" s="1"/>
      <c r="F520" s="2"/>
      <c r="H520" s="4"/>
      <c r="I520" s="3"/>
      <c r="J520" s="3"/>
      <c r="O520" s="4"/>
      <c r="P520" s="4"/>
      <c r="Q520" s="4"/>
    </row>
    <row r="521" ht="16.5" customHeight="1">
      <c r="B521" s="1"/>
      <c r="F521" s="2"/>
      <c r="H521" s="4"/>
      <c r="I521" s="3"/>
      <c r="J521" s="3"/>
      <c r="O521" s="4"/>
      <c r="P521" s="4"/>
      <c r="Q521" s="4"/>
    </row>
    <row r="522" ht="16.5" customHeight="1">
      <c r="B522" s="1"/>
      <c r="F522" s="2"/>
      <c r="H522" s="4"/>
      <c r="I522" s="3"/>
      <c r="J522" s="3"/>
      <c r="O522" s="4"/>
      <c r="P522" s="4"/>
      <c r="Q522" s="4"/>
    </row>
    <row r="523" ht="16.5" customHeight="1">
      <c r="B523" s="1"/>
      <c r="F523" s="2"/>
      <c r="H523" s="4"/>
      <c r="I523" s="3"/>
      <c r="J523" s="3"/>
      <c r="O523" s="4"/>
      <c r="P523" s="4"/>
      <c r="Q523" s="4"/>
    </row>
    <row r="524" ht="16.5" customHeight="1">
      <c r="B524" s="1"/>
      <c r="F524" s="2"/>
      <c r="H524" s="4"/>
      <c r="I524" s="3"/>
      <c r="J524" s="3"/>
      <c r="O524" s="4"/>
      <c r="P524" s="4"/>
      <c r="Q524" s="4"/>
    </row>
    <row r="525" ht="16.5" customHeight="1">
      <c r="B525" s="1"/>
      <c r="F525" s="2"/>
      <c r="H525" s="4"/>
      <c r="I525" s="3"/>
      <c r="J525" s="3"/>
      <c r="O525" s="4"/>
      <c r="P525" s="4"/>
      <c r="Q525" s="4"/>
    </row>
    <row r="526" ht="16.5" customHeight="1">
      <c r="B526" s="1"/>
      <c r="F526" s="2"/>
      <c r="H526" s="4"/>
      <c r="I526" s="3"/>
      <c r="J526" s="3"/>
      <c r="O526" s="4"/>
      <c r="P526" s="4"/>
      <c r="Q526" s="4"/>
    </row>
    <row r="527" ht="16.5" customHeight="1">
      <c r="B527" s="1"/>
      <c r="F527" s="2"/>
      <c r="H527" s="4"/>
      <c r="I527" s="3"/>
      <c r="J527" s="3"/>
      <c r="O527" s="4"/>
      <c r="P527" s="4"/>
      <c r="Q527" s="4"/>
    </row>
    <row r="528" ht="16.5" customHeight="1">
      <c r="B528" s="1"/>
      <c r="F528" s="2"/>
      <c r="H528" s="4"/>
      <c r="I528" s="3"/>
      <c r="J528" s="3"/>
      <c r="O528" s="4"/>
      <c r="P528" s="4"/>
      <c r="Q528" s="4"/>
    </row>
    <row r="529" ht="16.5" customHeight="1">
      <c r="B529" s="1"/>
      <c r="F529" s="2"/>
      <c r="H529" s="4"/>
      <c r="I529" s="3"/>
      <c r="J529" s="3"/>
      <c r="O529" s="4"/>
      <c r="P529" s="4"/>
      <c r="Q529" s="4"/>
    </row>
    <row r="530" ht="16.5" customHeight="1">
      <c r="B530" s="1"/>
      <c r="F530" s="2"/>
      <c r="H530" s="4"/>
      <c r="I530" s="3"/>
      <c r="J530" s="3"/>
      <c r="O530" s="4"/>
      <c r="P530" s="4"/>
      <c r="Q530" s="4"/>
    </row>
    <row r="531" ht="16.5" customHeight="1">
      <c r="B531" s="1"/>
      <c r="F531" s="2"/>
      <c r="H531" s="4"/>
      <c r="I531" s="3"/>
      <c r="J531" s="3"/>
      <c r="O531" s="4"/>
      <c r="P531" s="4"/>
      <c r="Q531" s="4"/>
    </row>
    <row r="532" ht="16.5" customHeight="1">
      <c r="B532" s="1"/>
      <c r="F532" s="2"/>
      <c r="H532" s="4"/>
      <c r="I532" s="3"/>
      <c r="J532" s="3"/>
      <c r="O532" s="4"/>
      <c r="P532" s="4"/>
      <c r="Q532" s="4"/>
    </row>
    <row r="533" ht="16.5" customHeight="1">
      <c r="B533" s="1"/>
      <c r="F533" s="2"/>
      <c r="H533" s="4"/>
      <c r="I533" s="3"/>
      <c r="J533" s="3"/>
      <c r="O533" s="4"/>
      <c r="P533" s="4"/>
      <c r="Q533" s="4"/>
    </row>
    <row r="534" ht="16.5" customHeight="1">
      <c r="B534" s="1"/>
      <c r="F534" s="2"/>
      <c r="H534" s="4"/>
      <c r="I534" s="3"/>
      <c r="J534" s="3"/>
      <c r="O534" s="4"/>
      <c r="P534" s="4"/>
      <c r="Q534" s="4"/>
    </row>
    <row r="535" ht="16.5" customHeight="1">
      <c r="B535" s="1"/>
      <c r="F535" s="2"/>
      <c r="H535" s="4"/>
      <c r="I535" s="3"/>
      <c r="J535" s="3"/>
      <c r="O535" s="4"/>
      <c r="P535" s="4"/>
      <c r="Q535" s="4"/>
    </row>
    <row r="536" ht="16.5" customHeight="1">
      <c r="B536" s="1"/>
      <c r="F536" s="2"/>
      <c r="H536" s="4"/>
      <c r="I536" s="3"/>
      <c r="J536" s="3"/>
      <c r="O536" s="4"/>
      <c r="P536" s="4"/>
      <c r="Q536" s="4"/>
    </row>
    <row r="537" ht="16.5" customHeight="1">
      <c r="B537" s="1"/>
      <c r="F537" s="2"/>
      <c r="H537" s="4"/>
      <c r="I537" s="3"/>
      <c r="J537" s="3"/>
      <c r="O537" s="4"/>
      <c r="P537" s="4"/>
      <c r="Q537" s="4"/>
    </row>
    <row r="538" ht="16.5" customHeight="1">
      <c r="B538" s="1"/>
      <c r="F538" s="2"/>
      <c r="H538" s="4"/>
      <c r="I538" s="3"/>
      <c r="J538" s="3"/>
      <c r="O538" s="4"/>
      <c r="P538" s="4"/>
      <c r="Q538" s="4"/>
    </row>
    <row r="539" ht="16.5" customHeight="1">
      <c r="B539" s="1"/>
      <c r="F539" s="2"/>
      <c r="H539" s="4"/>
      <c r="I539" s="3"/>
      <c r="J539" s="3"/>
      <c r="O539" s="4"/>
      <c r="P539" s="4"/>
      <c r="Q539" s="4"/>
    </row>
    <row r="540" ht="16.5" customHeight="1">
      <c r="B540" s="1"/>
      <c r="F540" s="2"/>
      <c r="H540" s="4"/>
      <c r="I540" s="3"/>
      <c r="J540" s="3"/>
      <c r="O540" s="4"/>
      <c r="P540" s="4"/>
      <c r="Q540" s="4"/>
    </row>
    <row r="541" ht="16.5" customHeight="1">
      <c r="B541" s="1"/>
      <c r="F541" s="2"/>
      <c r="H541" s="4"/>
      <c r="I541" s="3"/>
      <c r="J541" s="3"/>
      <c r="O541" s="4"/>
      <c r="P541" s="4"/>
      <c r="Q541" s="4"/>
    </row>
    <row r="542" ht="16.5" customHeight="1">
      <c r="B542" s="1"/>
      <c r="F542" s="2"/>
      <c r="H542" s="4"/>
      <c r="I542" s="3"/>
      <c r="J542" s="3"/>
      <c r="O542" s="4"/>
      <c r="P542" s="4"/>
      <c r="Q542" s="4"/>
    </row>
    <row r="543" ht="16.5" customHeight="1">
      <c r="B543" s="1"/>
      <c r="F543" s="2"/>
      <c r="H543" s="4"/>
      <c r="I543" s="3"/>
      <c r="J543" s="3"/>
      <c r="O543" s="4"/>
      <c r="P543" s="4"/>
      <c r="Q543" s="4"/>
    </row>
    <row r="544" ht="16.5" customHeight="1">
      <c r="B544" s="1"/>
      <c r="F544" s="2"/>
      <c r="H544" s="4"/>
      <c r="I544" s="3"/>
      <c r="J544" s="3"/>
      <c r="O544" s="4"/>
      <c r="P544" s="4"/>
      <c r="Q544" s="4"/>
    </row>
    <row r="545" ht="16.5" customHeight="1">
      <c r="B545" s="1"/>
      <c r="F545" s="2"/>
      <c r="H545" s="4"/>
      <c r="I545" s="3"/>
      <c r="J545" s="3"/>
      <c r="O545" s="4"/>
      <c r="P545" s="4"/>
      <c r="Q545" s="4"/>
    </row>
    <row r="546" ht="16.5" customHeight="1">
      <c r="B546" s="1"/>
      <c r="F546" s="2"/>
      <c r="H546" s="4"/>
      <c r="I546" s="3"/>
      <c r="J546" s="3"/>
      <c r="O546" s="4"/>
      <c r="P546" s="4"/>
      <c r="Q546" s="4"/>
    </row>
    <row r="547" ht="16.5" customHeight="1">
      <c r="B547" s="1"/>
      <c r="F547" s="2"/>
      <c r="H547" s="4"/>
      <c r="I547" s="3"/>
      <c r="J547" s="3"/>
      <c r="O547" s="4"/>
      <c r="P547" s="4"/>
      <c r="Q547" s="4"/>
    </row>
    <row r="548" ht="16.5" customHeight="1">
      <c r="B548" s="1"/>
      <c r="F548" s="2"/>
      <c r="H548" s="4"/>
      <c r="I548" s="3"/>
      <c r="J548" s="3"/>
      <c r="O548" s="4"/>
      <c r="P548" s="4"/>
      <c r="Q548" s="4"/>
    </row>
    <row r="549" ht="16.5" customHeight="1">
      <c r="B549" s="1"/>
      <c r="F549" s="2"/>
      <c r="H549" s="4"/>
      <c r="I549" s="3"/>
      <c r="J549" s="3"/>
      <c r="O549" s="4"/>
      <c r="P549" s="4"/>
      <c r="Q549" s="4"/>
    </row>
    <row r="550" ht="16.5" customHeight="1">
      <c r="B550" s="1"/>
      <c r="F550" s="2"/>
      <c r="H550" s="4"/>
      <c r="I550" s="3"/>
      <c r="J550" s="3"/>
      <c r="O550" s="4"/>
      <c r="P550" s="4"/>
      <c r="Q550" s="4"/>
    </row>
    <row r="551" ht="16.5" customHeight="1">
      <c r="B551" s="1"/>
      <c r="F551" s="2"/>
      <c r="H551" s="4"/>
      <c r="I551" s="3"/>
      <c r="J551" s="3"/>
      <c r="O551" s="4"/>
      <c r="P551" s="4"/>
      <c r="Q551" s="4"/>
    </row>
    <row r="552" ht="16.5" customHeight="1">
      <c r="B552" s="1"/>
      <c r="F552" s="2"/>
      <c r="H552" s="4"/>
      <c r="I552" s="3"/>
      <c r="J552" s="3"/>
      <c r="O552" s="4"/>
      <c r="P552" s="4"/>
      <c r="Q552" s="4"/>
    </row>
    <row r="553" ht="16.5" customHeight="1">
      <c r="B553" s="1"/>
      <c r="F553" s="2"/>
      <c r="H553" s="4"/>
      <c r="I553" s="3"/>
      <c r="J553" s="3"/>
      <c r="O553" s="4"/>
      <c r="P553" s="4"/>
      <c r="Q553" s="4"/>
    </row>
    <row r="554" ht="16.5" customHeight="1">
      <c r="B554" s="1"/>
      <c r="F554" s="2"/>
      <c r="H554" s="4"/>
      <c r="I554" s="3"/>
      <c r="J554" s="3"/>
      <c r="O554" s="4"/>
      <c r="P554" s="4"/>
      <c r="Q554" s="4"/>
    </row>
    <row r="555" ht="16.5" customHeight="1">
      <c r="B555" s="1"/>
      <c r="F555" s="2"/>
      <c r="H555" s="4"/>
      <c r="I555" s="3"/>
      <c r="J555" s="3"/>
      <c r="O555" s="4"/>
      <c r="P555" s="4"/>
      <c r="Q555" s="4"/>
    </row>
    <row r="556" ht="16.5" customHeight="1">
      <c r="B556" s="1"/>
      <c r="F556" s="2"/>
      <c r="H556" s="4"/>
      <c r="I556" s="3"/>
      <c r="J556" s="3"/>
      <c r="O556" s="4"/>
      <c r="P556" s="4"/>
      <c r="Q556" s="4"/>
    </row>
    <row r="557" ht="16.5" customHeight="1">
      <c r="B557" s="1"/>
      <c r="F557" s="2"/>
      <c r="H557" s="4"/>
      <c r="I557" s="3"/>
      <c r="J557" s="3"/>
      <c r="O557" s="4"/>
      <c r="P557" s="4"/>
      <c r="Q557" s="4"/>
    </row>
    <row r="558" ht="16.5" customHeight="1">
      <c r="B558" s="1"/>
      <c r="F558" s="2"/>
      <c r="H558" s="4"/>
      <c r="I558" s="3"/>
      <c r="J558" s="3"/>
      <c r="O558" s="4"/>
      <c r="P558" s="4"/>
      <c r="Q558" s="4"/>
    </row>
    <row r="559" ht="16.5" customHeight="1">
      <c r="B559" s="1"/>
      <c r="F559" s="2"/>
      <c r="H559" s="4"/>
      <c r="I559" s="3"/>
      <c r="J559" s="3"/>
      <c r="O559" s="4"/>
      <c r="P559" s="4"/>
      <c r="Q559" s="4"/>
    </row>
    <row r="560" ht="16.5" customHeight="1">
      <c r="B560" s="1"/>
      <c r="F560" s="2"/>
      <c r="H560" s="4"/>
      <c r="I560" s="3"/>
      <c r="J560" s="3"/>
      <c r="O560" s="4"/>
      <c r="P560" s="4"/>
      <c r="Q560" s="4"/>
    </row>
    <row r="561" ht="16.5" customHeight="1">
      <c r="B561" s="1"/>
      <c r="F561" s="2"/>
      <c r="H561" s="4"/>
      <c r="I561" s="3"/>
      <c r="J561" s="3"/>
      <c r="O561" s="4"/>
      <c r="P561" s="4"/>
      <c r="Q561" s="4"/>
    </row>
    <row r="562" ht="16.5" customHeight="1">
      <c r="B562" s="1"/>
      <c r="F562" s="2"/>
      <c r="H562" s="4"/>
      <c r="I562" s="3"/>
      <c r="J562" s="3"/>
      <c r="O562" s="4"/>
      <c r="P562" s="4"/>
      <c r="Q562" s="4"/>
    </row>
    <row r="563" ht="16.5" customHeight="1">
      <c r="B563" s="1"/>
      <c r="F563" s="2"/>
      <c r="H563" s="4"/>
      <c r="I563" s="3"/>
      <c r="J563" s="3"/>
      <c r="O563" s="4"/>
      <c r="P563" s="4"/>
      <c r="Q563" s="4"/>
    </row>
    <row r="564" ht="16.5" customHeight="1">
      <c r="B564" s="1"/>
      <c r="F564" s="2"/>
      <c r="H564" s="4"/>
      <c r="I564" s="3"/>
      <c r="J564" s="3"/>
      <c r="O564" s="4"/>
      <c r="P564" s="4"/>
      <c r="Q564" s="4"/>
    </row>
    <row r="565" ht="16.5" customHeight="1">
      <c r="B565" s="1"/>
      <c r="F565" s="2"/>
      <c r="H565" s="4"/>
      <c r="I565" s="3"/>
      <c r="J565" s="3"/>
      <c r="O565" s="4"/>
      <c r="P565" s="4"/>
      <c r="Q565" s="4"/>
    </row>
    <row r="566" ht="16.5" customHeight="1">
      <c r="B566" s="1"/>
      <c r="F566" s="2"/>
      <c r="H566" s="4"/>
      <c r="I566" s="3"/>
      <c r="J566" s="3"/>
      <c r="O566" s="4"/>
      <c r="P566" s="4"/>
      <c r="Q566" s="4"/>
    </row>
    <row r="567" ht="16.5" customHeight="1">
      <c r="B567" s="1"/>
      <c r="F567" s="2"/>
      <c r="H567" s="4"/>
      <c r="I567" s="3"/>
      <c r="J567" s="3"/>
      <c r="O567" s="4"/>
      <c r="P567" s="4"/>
      <c r="Q567" s="4"/>
    </row>
    <row r="568" ht="16.5" customHeight="1">
      <c r="B568" s="1"/>
      <c r="F568" s="2"/>
      <c r="H568" s="4"/>
      <c r="I568" s="3"/>
      <c r="J568" s="3"/>
      <c r="O568" s="4"/>
      <c r="P568" s="4"/>
      <c r="Q568" s="4"/>
    </row>
    <row r="569" ht="16.5" customHeight="1">
      <c r="B569" s="1"/>
      <c r="F569" s="2"/>
      <c r="H569" s="4"/>
      <c r="I569" s="3"/>
      <c r="J569" s="3"/>
      <c r="O569" s="4"/>
      <c r="P569" s="4"/>
      <c r="Q569" s="4"/>
    </row>
    <row r="570" ht="16.5" customHeight="1">
      <c r="B570" s="1"/>
      <c r="F570" s="2"/>
      <c r="H570" s="4"/>
      <c r="I570" s="3"/>
      <c r="J570" s="3"/>
      <c r="O570" s="4"/>
      <c r="P570" s="4"/>
      <c r="Q570" s="4"/>
    </row>
    <row r="571" ht="16.5" customHeight="1">
      <c r="B571" s="1"/>
      <c r="F571" s="2"/>
      <c r="H571" s="4"/>
      <c r="I571" s="3"/>
      <c r="J571" s="3"/>
      <c r="O571" s="4"/>
      <c r="P571" s="4"/>
      <c r="Q571" s="4"/>
    </row>
    <row r="572" ht="16.5" customHeight="1">
      <c r="B572" s="1"/>
      <c r="F572" s="2"/>
      <c r="H572" s="4"/>
      <c r="I572" s="3"/>
      <c r="J572" s="3"/>
      <c r="O572" s="4"/>
      <c r="P572" s="4"/>
      <c r="Q572" s="4"/>
    </row>
    <row r="573" ht="16.5" customHeight="1">
      <c r="B573" s="1"/>
      <c r="F573" s="2"/>
      <c r="H573" s="4"/>
      <c r="I573" s="3"/>
      <c r="J573" s="3"/>
      <c r="O573" s="4"/>
      <c r="P573" s="4"/>
      <c r="Q573" s="4"/>
    </row>
    <row r="574" ht="16.5" customHeight="1">
      <c r="B574" s="1"/>
      <c r="F574" s="2"/>
      <c r="H574" s="4"/>
      <c r="I574" s="3"/>
      <c r="J574" s="3"/>
      <c r="O574" s="4"/>
      <c r="P574" s="4"/>
      <c r="Q574" s="4"/>
    </row>
    <row r="575" ht="16.5" customHeight="1">
      <c r="B575" s="1"/>
      <c r="F575" s="2"/>
      <c r="H575" s="4"/>
      <c r="I575" s="3"/>
      <c r="J575" s="3"/>
      <c r="O575" s="4"/>
      <c r="P575" s="4"/>
      <c r="Q575" s="4"/>
    </row>
    <row r="576" ht="16.5" customHeight="1">
      <c r="B576" s="1"/>
      <c r="F576" s="2"/>
      <c r="H576" s="4"/>
      <c r="I576" s="3"/>
      <c r="J576" s="3"/>
      <c r="O576" s="4"/>
      <c r="P576" s="4"/>
      <c r="Q576" s="4"/>
    </row>
    <row r="577" ht="16.5" customHeight="1">
      <c r="B577" s="1"/>
      <c r="F577" s="2"/>
      <c r="H577" s="4"/>
      <c r="I577" s="3"/>
      <c r="J577" s="3"/>
      <c r="O577" s="4"/>
      <c r="P577" s="4"/>
      <c r="Q577" s="4"/>
    </row>
    <row r="578" ht="16.5" customHeight="1">
      <c r="B578" s="1"/>
      <c r="F578" s="2"/>
      <c r="H578" s="4"/>
      <c r="I578" s="3"/>
      <c r="J578" s="3"/>
      <c r="O578" s="4"/>
      <c r="P578" s="4"/>
      <c r="Q578" s="4"/>
    </row>
    <row r="579" ht="16.5" customHeight="1">
      <c r="B579" s="1"/>
      <c r="F579" s="2"/>
      <c r="H579" s="4"/>
      <c r="I579" s="3"/>
      <c r="J579" s="3"/>
      <c r="O579" s="4"/>
      <c r="P579" s="4"/>
      <c r="Q579" s="4"/>
    </row>
    <row r="580" ht="16.5" customHeight="1">
      <c r="B580" s="1"/>
      <c r="F580" s="2"/>
      <c r="H580" s="4"/>
      <c r="I580" s="3"/>
      <c r="J580" s="3"/>
      <c r="O580" s="4"/>
      <c r="P580" s="4"/>
      <c r="Q580" s="4"/>
    </row>
    <row r="581" ht="16.5" customHeight="1">
      <c r="B581" s="1"/>
      <c r="F581" s="2"/>
      <c r="H581" s="4"/>
      <c r="I581" s="3"/>
      <c r="J581" s="3"/>
      <c r="O581" s="4"/>
      <c r="P581" s="4"/>
      <c r="Q581" s="4"/>
    </row>
    <row r="582" ht="16.5" customHeight="1">
      <c r="B582" s="1"/>
      <c r="F582" s="2"/>
      <c r="H582" s="4"/>
      <c r="I582" s="3"/>
      <c r="J582" s="3"/>
      <c r="O582" s="4"/>
      <c r="P582" s="4"/>
      <c r="Q582" s="4"/>
    </row>
    <row r="583" ht="16.5" customHeight="1">
      <c r="B583" s="1"/>
      <c r="F583" s="2"/>
      <c r="H583" s="4"/>
      <c r="I583" s="3"/>
      <c r="J583" s="3"/>
      <c r="O583" s="4"/>
      <c r="P583" s="4"/>
      <c r="Q583" s="4"/>
    </row>
    <row r="584" ht="16.5" customHeight="1">
      <c r="B584" s="1"/>
      <c r="F584" s="2"/>
      <c r="H584" s="4"/>
      <c r="I584" s="3"/>
      <c r="J584" s="3"/>
      <c r="O584" s="4"/>
      <c r="P584" s="4"/>
      <c r="Q584" s="4"/>
    </row>
    <row r="585" ht="16.5" customHeight="1">
      <c r="B585" s="1"/>
      <c r="F585" s="2"/>
      <c r="H585" s="4"/>
      <c r="I585" s="3"/>
      <c r="J585" s="3"/>
      <c r="O585" s="4"/>
      <c r="P585" s="4"/>
      <c r="Q585" s="4"/>
    </row>
    <row r="586" ht="16.5" customHeight="1">
      <c r="B586" s="1"/>
      <c r="F586" s="2"/>
      <c r="H586" s="4"/>
      <c r="I586" s="3"/>
      <c r="J586" s="3"/>
      <c r="O586" s="4"/>
      <c r="P586" s="4"/>
      <c r="Q586" s="4"/>
    </row>
    <row r="587" ht="16.5" customHeight="1">
      <c r="B587" s="1"/>
      <c r="F587" s="2"/>
      <c r="H587" s="4"/>
      <c r="I587" s="3"/>
      <c r="J587" s="3"/>
      <c r="O587" s="4"/>
      <c r="P587" s="4"/>
      <c r="Q587" s="4"/>
    </row>
    <row r="588" ht="16.5" customHeight="1">
      <c r="B588" s="1"/>
      <c r="F588" s="2"/>
      <c r="H588" s="4"/>
      <c r="I588" s="3"/>
      <c r="J588" s="3"/>
      <c r="O588" s="4"/>
      <c r="P588" s="4"/>
      <c r="Q588" s="4"/>
    </row>
    <row r="589" ht="16.5" customHeight="1">
      <c r="B589" s="1"/>
      <c r="F589" s="2"/>
      <c r="H589" s="4"/>
      <c r="I589" s="3"/>
      <c r="J589" s="3"/>
      <c r="O589" s="4"/>
      <c r="P589" s="4"/>
      <c r="Q589" s="4"/>
    </row>
    <row r="590" ht="16.5" customHeight="1">
      <c r="B590" s="1"/>
      <c r="F590" s="2"/>
      <c r="H590" s="4"/>
      <c r="I590" s="3"/>
      <c r="J590" s="3"/>
      <c r="O590" s="4"/>
      <c r="P590" s="4"/>
      <c r="Q590" s="4"/>
    </row>
    <row r="591" ht="16.5" customHeight="1">
      <c r="B591" s="1"/>
      <c r="F591" s="2"/>
      <c r="H591" s="4"/>
      <c r="I591" s="3"/>
      <c r="J591" s="3"/>
      <c r="O591" s="4"/>
      <c r="P591" s="4"/>
      <c r="Q591" s="4"/>
    </row>
    <row r="592" ht="16.5" customHeight="1">
      <c r="B592" s="1"/>
      <c r="F592" s="2"/>
      <c r="H592" s="4"/>
      <c r="I592" s="3"/>
      <c r="J592" s="3"/>
      <c r="O592" s="4"/>
      <c r="P592" s="4"/>
      <c r="Q592" s="4"/>
    </row>
    <row r="593" ht="16.5" customHeight="1">
      <c r="B593" s="1"/>
      <c r="F593" s="2"/>
      <c r="H593" s="4"/>
      <c r="I593" s="3"/>
      <c r="J593" s="3"/>
      <c r="O593" s="4"/>
      <c r="P593" s="4"/>
      <c r="Q593" s="4"/>
    </row>
    <row r="594" ht="16.5" customHeight="1">
      <c r="B594" s="1"/>
      <c r="F594" s="2"/>
      <c r="H594" s="4"/>
      <c r="I594" s="3"/>
      <c r="J594" s="3"/>
      <c r="O594" s="4"/>
      <c r="P594" s="4"/>
      <c r="Q594" s="4"/>
    </row>
    <row r="595" ht="16.5" customHeight="1">
      <c r="B595" s="1"/>
      <c r="F595" s="2"/>
      <c r="H595" s="4"/>
      <c r="I595" s="3"/>
      <c r="J595" s="3"/>
      <c r="O595" s="4"/>
      <c r="P595" s="4"/>
      <c r="Q595" s="4"/>
    </row>
    <row r="596" ht="16.5" customHeight="1">
      <c r="B596" s="1"/>
      <c r="F596" s="2"/>
      <c r="H596" s="4"/>
      <c r="I596" s="3"/>
      <c r="J596" s="3"/>
      <c r="O596" s="4"/>
      <c r="P596" s="4"/>
      <c r="Q596" s="4"/>
    </row>
    <row r="597" ht="16.5" customHeight="1">
      <c r="B597" s="1"/>
      <c r="F597" s="2"/>
      <c r="H597" s="4"/>
      <c r="I597" s="3"/>
      <c r="J597" s="3"/>
      <c r="O597" s="4"/>
      <c r="P597" s="4"/>
      <c r="Q597" s="4"/>
    </row>
    <row r="598" ht="16.5" customHeight="1">
      <c r="B598" s="1"/>
      <c r="F598" s="2"/>
      <c r="H598" s="4"/>
      <c r="I598" s="3"/>
      <c r="J598" s="3"/>
      <c r="O598" s="4"/>
      <c r="P598" s="4"/>
      <c r="Q598" s="4"/>
    </row>
    <row r="599" ht="16.5" customHeight="1">
      <c r="B599" s="1"/>
      <c r="F599" s="2"/>
      <c r="H599" s="4"/>
      <c r="I599" s="3"/>
      <c r="J599" s="3"/>
      <c r="O599" s="4"/>
      <c r="P599" s="4"/>
      <c r="Q599" s="4"/>
    </row>
    <row r="600" ht="16.5" customHeight="1">
      <c r="B600" s="1"/>
      <c r="F600" s="2"/>
      <c r="H600" s="4"/>
      <c r="I600" s="3"/>
      <c r="J600" s="3"/>
      <c r="O600" s="4"/>
      <c r="P600" s="4"/>
      <c r="Q600" s="4"/>
    </row>
    <row r="601" ht="16.5" customHeight="1">
      <c r="B601" s="1"/>
      <c r="F601" s="2"/>
      <c r="H601" s="4"/>
      <c r="I601" s="3"/>
      <c r="J601" s="3"/>
      <c r="O601" s="4"/>
      <c r="P601" s="4"/>
      <c r="Q601" s="4"/>
    </row>
    <row r="602" ht="16.5" customHeight="1">
      <c r="B602" s="1"/>
      <c r="F602" s="2"/>
      <c r="H602" s="4"/>
      <c r="I602" s="3"/>
      <c r="J602" s="3"/>
      <c r="O602" s="4"/>
      <c r="P602" s="4"/>
      <c r="Q602" s="4"/>
    </row>
    <row r="603" ht="16.5" customHeight="1">
      <c r="B603" s="1"/>
      <c r="F603" s="2"/>
      <c r="H603" s="4"/>
      <c r="I603" s="3"/>
      <c r="J603" s="3"/>
      <c r="O603" s="4"/>
      <c r="P603" s="4"/>
      <c r="Q603" s="4"/>
    </row>
    <row r="604" ht="16.5" customHeight="1">
      <c r="B604" s="1"/>
      <c r="F604" s="2"/>
      <c r="H604" s="4"/>
      <c r="I604" s="3"/>
      <c r="J604" s="3"/>
      <c r="O604" s="4"/>
      <c r="P604" s="4"/>
      <c r="Q604" s="4"/>
    </row>
    <row r="605" ht="16.5" customHeight="1">
      <c r="B605" s="1"/>
      <c r="F605" s="2"/>
      <c r="H605" s="4"/>
      <c r="I605" s="3"/>
      <c r="J605" s="3"/>
      <c r="O605" s="4"/>
      <c r="P605" s="4"/>
      <c r="Q605" s="4"/>
    </row>
    <row r="606" ht="16.5" customHeight="1">
      <c r="B606" s="1"/>
      <c r="F606" s="2"/>
      <c r="H606" s="4"/>
      <c r="I606" s="3"/>
      <c r="J606" s="3"/>
      <c r="O606" s="4"/>
      <c r="P606" s="4"/>
      <c r="Q606" s="4"/>
    </row>
    <row r="607" ht="16.5" customHeight="1">
      <c r="B607" s="1"/>
      <c r="F607" s="2"/>
      <c r="H607" s="4"/>
      <c r="I607" s="3"/>
      <c r="J607" s="3"/>
      <c r="O607" s="4"/>
      <c r="P607" s="4"/>
      <c r="Q607" s="4"/>
    </row>
    <row r="608" ht="16.5" customHeight="1">
      <c r="B608" s="1"/>
      <c r="F608" s="2"/>
      <c r="H608" s="4"/>
      <c r="I608" s="3"/>
      <c r="J608" s="3"/>
      <c r="O608" s="4"/>
      <c r="P608" s="4"/>
      <c r="Q608" s="4"/>
    </row>
    <row r="609" ht="16.5" customHeight="1">
      <c r="B609" s="1"/>
      <c r="F609" s="2"/>
      <c r="H609" s="4"/>
      <c r="I609" s="3"/>
      <c r="J609" s="3"/>
      <c r="O609" s="4"/>
      <c r="P609" s="4"/>
      <c r="Q609" s="4"/>
    </row>
    <row r="610" ht="16.5" customHeight="1">
      <c r="B610" s="1"/>
      <c r="F610" s="2"/>
      <c r="H610" s="4"/>
      <c r="I610" s="3"/>
      <c r="J610" s="3"/>
      <c r="O610" s="4"/>
      <c r="P610" s="4"/>
      <c r="Q610" s="4"/>
    </row>
    <row r="611" ht="16.5" customHeight="1">
      <c r="B611" s="1"/>
      <c r="F611" s="2"/>
      <c r="H611" s="4"/>
      <c r="I611" s="3"/>
      <c r="J611" s="3"/>
      <c r="O611" s="4"/>
      <c r="P611" s="4"/>
      <c r="Q611" s="4"/>
    </row>
    <row r="612" ht="16.5" customHeight="1">
      <c r="B612" s="1"/>
      <c r="F612" s="2"/>
      <c r="H612" s="4"/>
      <c r="I612" s="3"/>
      <c r="J612" s="3"/>
      <c r="O612" s="4"/>
      <c r="P612" s="4"/>
      <c r="Q612" s="4"/>
    </row>
    <row r="613" ht="16.5" customHeight="1">
      <c r="B613" s="1"/>
      <c r="F613" s="2"/>
      <c r="H613" s="4"/>
      <c r="I613" s="3"/>
      <c r="J613" s="3"/>
      <c r="O613" s="4"/>
      <c r="P613" s="4"/>
      <c r="Q613" s="4"/>
    </row>
    <row r="614" ht="16.5" customHeight="1">
      <c r="B614" s="1"/>
      <c r="F614" s="2"/>
      <c r="H614" s="4"/>
      <c r="I614" s="3"/>
      <c r="J614" s="3"/>
      <c r="O614" s="4"/>
      <c r="P614" s="4"/>
      <c r="Q614" s="4"/>
    </row>
    <row r="615" ht="16.5" customHeight="1">
      <c r="B615" s="1"/>
      <c r="F615" s="2"/>
      <c r="H615" s="4"/>
      <c r="I615" s="3"/>
      <c r="J615" s="3"/>
      <c r="O615" s="4"/>
      <c r="P615" s="4"/>
      <c r="Q615" s="4"/>
    </row>
    <row r="616" ht="16.5" customHeight="1">
      <c r="B616" s="1"/>
      <c r="F616" s="2"/>
      <c r="H616" s="4"/>
      <c r="I616" s="3"/>
      <c r="J616" s="3"/>
      <c r="O616" s="4"/>
      <c r="P616" s="4"/>
      <c r="Q616" s="4"/>
    </row>
    <row r="617" ht="16.5" customHeight="1">
      <c r="B617" s="1"/>
      <c r="F617" s="2"/>
      <c r="H617" s="4"/>
      <c r="I617" s="3"/>
      <c r="J617" s="3"/>
      <c r="O617" s="4"/>
      <c r="P617" s="4"/>
      <c r="Q617" s="4"/>
    </row>
    <row r="618" ht="16.5" customHeight="1">
      <c r="B618" s="1"/>
      <c r="F618" s="2"/>
      <c r="H618" s="4"/>
      <c r="I618" s="3"/>
      <c r="J618" s="3"/>
      <c r="O618" s="4"/>
      <c r="P618" s="4"/>
      <c r="Q618" s="4"/>
    </row>
    <row r="619" ht="16.5" customHeight="1">
      <c r="B619" s="1"/>
      <c r="F619" s="2"/>
      <c r="H619" s="4"/>
      <c r="I619" s="3"/>
      <c r="J619" s="3"/>
      <c r="O619" s="4"/>
      <c r="P619" s="4"/>
      <c r="Q619" s="4"/>
    </row>
    <row r="620" ht="16.5" customHeight="1">
      <c r="B620" s="1"/>
      <c r="F620" s="2"/>
      <c r="H620" s="4"/>
      <c r="I620" s="3"/>
      <c r="J620" s="3"/>
      <c r="O620" s="4"/>
      <c r="P620" s="4"/>
      <c r="Q620" s="4"/>
    </row>
    <row r="621" ht="16.5" customHeight="1">
      <c r="B621" s="1"/>
      <c r="F621" s="2"/>
      <c r="H621" s="4"/>
      <c r="I621" s="3"/>
      <c r="J621" s="3"/>
      <c r="O621" s="4"/>
      <c r="P621" s="4"/>
      <c r="Q621" s="4"/>
    </row>
    <row r="622" ht="16.5" customHeight="1">
      <c r="B622" s="1"/>
      <c r="F622" s="2"/>
      <c r="H622" s="4"/>
      <c r="I622" s="3"/>
      <c r="J622" s="3"/>
      <c r="O622" s="4"/>
      <c r="P622" s="4"/>
      <c r="Q622" s="4"/>
    </row>
    <row r="623" ht="16.5" customHeight="1">
      <c r="B623" s="1"/>
      <c r="F623" s="2"/>
      <c r="H623" s="4"/>
      <c r="I623" s="3"/>
      <c r="J623" s="3"/>
      <c r="O623" s="4"/>
      <c r="P623" s="4"/>
      <c r="Q623" s="4"/>
    </row>
    <row r="624" ht="16.5" customHeight="1">
      <c r="B624" s="1"/>
      <c r="F624" s="2"/>
      <c r="H624" s="4"/>
      <c r="I624" s="3"/>
      <c r="J624" s="3"/>
      <c r="O624" s="4"/>
      <c r="P624" s="4"/>
      <c r="Q624" s="4"/>
    </row>
    <row r="625" ht="16.5" customHeight="1">
      <c r="B625" s="1"/>
      <c r="F625" s="2"/>
      <c r="H625" s="4"/>
      <c r="I625" s="3"/>
      <c r="J625" s="3"/>
      <c r="O625" s="4"/>
      <c r="P625" s="4"/>
      <c r="Q625" s="4"/>
    </row>
    <row r="626" ht="16.5" customHeight="1">
      <c r="B626" s="1"/>
      <c r="F626" s="2"/>
      <c r="H626" s="4"/>
      <c r="I626" s="3"/>
      <c r="J626" s="3"/>
      <c r="O626" s="4"/>
      <c r="P626" s="4"/>
      <c r="Q626" s="4"/>
    </row>
    <row r="627" ht="16.5" customHeight="1">
      <c r="B627" s="1"/>
      <c r="F627" s="2"/>
      <c r="H627" s="4"/>
      <c r="I627" s="3"/>
      <c r="J627" s="3"/>
      <c r="O627" s="4"/>
      <c r="P627" s="4"/>
      <c r="Q627" s="4"/>
    </row>
    <row r="628" ht="16.5" customHeight="1">
      <c r="B628" s="1"/>
      <c r="F628" s="2"/>
      <c r="H628" s="4"/>
      <c r="I628" s="3"/>
      <c r="J628" s="3"/>
      <c r="O628" s="4"/>
      <c r="P628" s="4"/>
      <c r="Q628" s="4"/>
    </row>
    <row r="629" ht="16.5" customHeight="1">
      <c r="B629" s="1"/>
      <c r="F629" s="2"/>
      <c r="H629" s="4"/>
      <c r="I629" s="3"/>
      <c r="J629" s="3"/>
      <c r="O629" s="4"/>
      <c r="P629" s="4"/>
      <c r="Q629" s="4"/>
    </row>
    <row r="630" ht="16.5" customHeight="1">
      <c r="B630" s="1"/>
      <c r="F630" s="2"/>
      <c r="H630" s="4"/>
      <c r="I630" s="3"/>
      <c r="J630" s="3"/>
      <c r="O630" s="4"/>
      <c r="P630" s="4"/>
      <c r="Q630" s="4"/>
    </row>
    <row r="631" ht="16.5" customHeight="1">
      <c r="B631" s="1"/>
      <c r="F631" s="2"/>
      <c r="H631" s="4"/>
      <c r="I631" s="3"/>
      <c r="J631" s="3"/>
      <c r="O631" s="4"/>
      <c r="P631" s="4"/>
      <c r="Q631" s="4"/>
    </row>
    <row r="632" ht="16.5" customHeight="1">
      <c r="B632" s="1"/>
      <c r="F632" s="2"/>
      <c r="H632" s="4"/>
      <c r="I632" s="3"/>
      <c r="J632" s="3"/>
      <c r="O632" s="4"/>
      <c r="P632" s="4"/>
      <c r="Q632" s="4"/>
    </row>
    <row r="633" ht="16.5" customHeight="1">
      <c r="B633" s="1"/>
      <c r="F633" s="2"/>
      <c r="H633" s="4"/>
      <c r="I633" s="3"/>
      <c r="J633" s="3"/>
      <c r="O633" s="4"/>
      <c r="P633" s="4"/>
      <c r="Q633" s="4"/>
    </row>
    <row r="634" ht="16.5" customHeight="1">
      <c r="B634" s="1"/>
      <c r="F634" s="2"/>
      <c r="H634" s="4"/>
      <c r="I634" s="3"/>
      <c r="J634" s="3"/>
      <c r="O634" s="4"/>
      <c r="P634" s="4"/>
      <c r="Q634" s="4"/>
    </row>
    <row r="635" ht="16.5" customHeight="1">
      <c r="B635" s="1"/>
      <c r="F635" s="2"/>
      <c r="H635" s="4"/>
      <c r="I635" s="3"/>
      <c r="J635" s="3"/>
      <c r="O635" s="4"/>
      <c r="P635" s="4"/>
      <c r="Q635" s="4"/>
    </row>
    <row r="636" ht="16.5" customHeight="1">
      <c r="B636" s="1"/>
      <c r="F636" s="2"/>
      <c r="H636" s="4"/>
      <c r="I636" s="3"/>
      <c r="J636" s="3"/>
      <c r="O636" s="4"/>
      <c r="P636" s="4"/>
      <c r="Q636" s="4"/>
    </row>
    <row r="637" ht="16.5" customHeight="1">
      <c r="B637" s="1"/>
      <c r="F637" s="2"/>
      <c r="H637" s="4"/>
      <c r="I637" s="3"/>
      <c r="J637" s="3"/>
      <c r="O637" s="4"/>
      <c r="P637" s="4"/>
      <c r="Q637" s="4"/>
    </row>
    <row r="638" ht="16.5" customHeight="1">
      <c r="B638" s="1"/>
      <c r="F638" s="2"/>
      <c r="H638" s="4"/>
      <c r="I638" s="3"/>
      <c r="J638" s="3"/>
      <c r="O638" s="4"/>
      <c r="P638" s="4"/>
      <c r="Q638" s="4"/>
    </row>
    <row r="639" ht="16.5" customHeight="1">
      <c r="B639" s="1"/>
      <c r="F639" s="2"/>
      <c r="H639" s="4"/>
      <c r="I639" s="3"/>
      <c r="J639" s="3"/>
      <c r="O639" s="4"/>
      <c r="P639" s="4"/>
      <c r="Q639" s="4"/>
    </row>
    <row r="640" ht="16.5" customHeight="1">
      <c r="B640" s="1"/>
      <c r="F640" s="2"/>
      <c r="H640" s="4"/>
      <c r="I640" s="3"/>
      <c r="J640" s="3"/>
      <c r="O640" s="4"/>
      <c r="P640" s="4"/>
      <c r="Q640" s="4"/>
    </row>
    <row r="641" ht="16.5" customHeight="1">
      <c r="B641" s="1"/>
      <c r="F641" s="2"/>
      <c r="H641" s="4"/>
      <c r="I641" s="3"/>
      <c r="J641" s="3"/>
      <c r="O641" s="4"/>
      <c r="P641" s="4"/>
      <c r="Q641" s="4"/>
    </row>
    <row r="642" ht="16.5" customHeight="1">
      <c r="B642" s="1"/>
      <c r="F642" s="2"/>
      <c r="H642" s="4"/>
      <c r="I642" s="3"/>
      <c r="J642" s="3"/>
      <c r="O642" s="4"/>
      <c r="P642" s="4"/>
      <c r="Q642" s="4"/>
    </row>
    <row r="643" ht="16.5" customHeight="1">
      <c r="B643" s="1"/>
      <c r="F643" s="2"/>
      <c r="H643" s="4"/>
      <c r="I643" s="3"/>
      <c r="J643" s="3"/>
      <c r="O643" s="4"/>
      <c r="P643" s="4"/>
      <c r="Q643" s="4"/>
    </row>
    <row r="644" ht="16.5" customHeight="1">
      <c r="B644" s="1"/>
      <c r="F644" s="2"/>
      <c r="H644" s="4"/>
      <c r="I644" s="3"/>
      <c r="J644" s="3"/>
      <c r="O644" s="4"/>
      <c r="P644" s="4"/>
      <c r="Q644" s="4"/>
    </row>
    <row r="645" ht="16.5" customHeight="1">
      <c r="B645" s="1"/>
      <c r="F645" s="2"/>
      <c r="H645" s="4"/>
      <c r="I645" s="3"/>
      <c r="J645" s="3"/>
      <c r="O645" s="4"/>
      <c r="P645" s="4"/>
      <c r="Q645" s="4"/>
    </row>
    <row r="646" ht="16.5" customHeight="1">
      <c r="B646" s="1"/>
      <c r="F646" s="2"/>
      <c r="H646" s="4"/>
      <c r="I646" s="3"/>
      <c r="J646" s="3"/>
      <c r="O646" s="4"/>
      <c r="P646" s="4"/>
      <c r="Q646" s="4"/>
    </row>
    <row r="647" ht="16.5" customHeight="1">
      <c r="B647" s="1"/>
      <c r="F647" s="2"/>
      <c r="H647" s="4"/>
      <c r="I647" s="3"/>
      <c r="J647" s="3"/>
      <c r="O647" s="4"/>
      <c r="P647" s="4"/>
      <c r="Q647" s="4"/>
    </row>
    <row r="648" ht="16.5" customHeight="1">
      <c r="B648" s="1"/>
      <c r="F648" s="2"/>
      <c r="H648" s="4"/>
      <c r="I648" s="3"/>
      <c r="J648" s="3"/>
      <c r="O648" s="4"/>
      <c r="P648" s="4"/>
      <c r="Q648" s="4"/>
    </row>
    <row r="649" ht="16.5" customHeight="1">
      <c r="B649" s="1"/>
      <c r="F649" s="2"/>
      <c r="H649" s="4"/>
      <c r="I649" s="3"/>
      <c r="J649" s="3"/>
      <c r="O649" s="4"/>
      <c r="P649" s="4"/>
      <c r="Q649" s="4"/>
    </row>
    <row r="650" ht="16.5" customHeight="1">
      <c r="B650" s="1"/>
      <c r="F650" s="2"/>
      <c r="H650" s="4"/>
      <c r="I650" s="3"/>
      <c r="J650" s="3"/>
      <c r="O650" s="4"/>
      <c r="P650" s="4"/>
      <c r="Q650" s="4"/>
    </row>
    <row r="651" ht="16.5" customHeight="1">
      <c r="B651" s="1"/>
      <c r="F651" s="2"/>
      <c r="H651" s="4"/>
      <c r="I651" s="3"/>
      <c r="J651" s="3"/>
      <c r="O651" s="4"/>
      <c r="P651" s="4"/>
      <c r="Q651" s="4"/>
    </row>
    <row r="652" ht="16.5" customHeight="1">
      <c r="B652" s="1"/>
      <c r="F652" s="2"/>
      <c r="H652" s="4"/>
      <c r="I652" s="3"/>
      <c r="J652" s="3"/>
      <c r="O652" s="4"/>
      <c r="P652" s="4"/>
      <c r="Q652" s="4"/>
    </row>
    <row r="653" ht="16.5" customHeight="1">
      <c r="B653" s="1"/>
      <c r="F653" s="2"/>
      <c r="H653" s="4"/>
      <c r="I653" s="3"/>
      <c r="J653" s="3"/>
      <c r="O653" s="4"/>
      <c r="P653" s="4"/>
      <c r="Q653" s="4"/>
    </row>
    <row r="654" ht="16.5" customHeight="1">
      <c r="B654" s="1"/>
      <c r="F654" s="2"/>
      <c r="H654" s="4"/>
      <c r="I654" s="3"/>
      <c r="J654" s="3"/>
      <c r="O654" s="4"/>
      <c r="P654" s="4"/>
      <c r="Q654" s="4"/>
    </row>
    <row r="655" ht="16.5" customHeight="1">
      <c r="B655" s="1"/>
      <c r="F655" s="2"/>
      <c r="H655" s="4"/>
      <c r="I655" s="3"/>
      <c r="J655" s="3"/>
      <c r="O655" s="4"/>
      <c r="P655" s="4"/>
      <c r="Q655" s="4"/>
    </row>
    <row r="656" ht="16.5" customHeight="1">
      <c r="B656" s="1"/>
      <c r="F656" s="2"/>
      <c r="H656" s="4"/>
      <c r="I656" s="3"/>
      <c r="J656" s="3"/>
      <c r="O656" s="4"/>
      <c r="P656" s="4"/>
      <c r="Q656" s="4"/>
    </row>
    <row r="657" ht="16.5" customHeight="1">
      <c r="B657" s="1"/>
      <c r="F657" s="2"/>
      <c r="H657" s="4"/>
      <c r="I657" s="3"/>
      <c r="J657" s="3"/>
      <c r="O657" s="4"/>
      <c r="P657" s="4"/>
      <c r="Q657" s="4"/>
    </row>
    <row r="658" ht="16.5" customHeight="1">
      <c r="B658" s="1"/>
      <c r="F658" s="2"/>
      <c r="H658" s="4"/>
      <c r="I658" s="3"/>
      <c r="J658" s="3"/>
      <c r="O658" s="4"/>
      <c r="P658" s="4"/>
      <c r="Q658" s="4"/>
    </row>
    <row r="659" ht="16.5" customHeight="1">
      <c r="B659" s="1"/>
      <c r="F659" s="2"/>
      <c r="H659" s="4"/>
      <c r="I659" s="3"/>
      <c r="J659" s="3"/>
      <c r="O659" s="4"/>
      <c r="P659" s="4"/>
      <c r="Q659" s="4"/>
    </row>
    <row r="660" ht="16.5" customHeight="1">
      <c r="B660" s="1"/>
      <c r="F660" s="2"/>
      <c r="H660" s="4"/>
      <c r="I660" s="3"/>
      <c r="J660" s="3"/>
      <c r="O660" s="4"/>
      <c r="P660" s="4"/>
      <c r="Q660" s="4"/>
    </row>
    <row r="661" ht="16.5" customHeight="1">
      <c r="B661" s="1"/>
      <c r="F661" s="2"/>
      <c r="H661" s="4"/>
      <c r="I661" s="3"/>
      <c r="J661" s="3"/>
      <c r="O661" s="4"/>
      <c r="P661" s="4"/>
      <c r="Q661" s="4"/>
    </row>
    <row r="662" ht="16.5" customHeight="1">
      <c r="B662" s="1"/>
      <c r="F662" s="2"/>
      <c r="H662" s="4"/>
      <c r="I662" s="3"/>
      <c r="J662" s="3"/>
      <c r="O662" s="4"/>
      <c r="P662" s="4"/>
      <c r="Q662" s="4"/>
    </row>
    <row r="663" ht="16.5" customHeight="1">
      <c r="B663" s="1"/>
      <c r="F663" s="2"/>
      <c r="H663" s="4"/>
      <c r="I663" s="3"/>
      <c r="J663" s="3"/>
      <c r="O663" s="4"/>
      <c r="P663" s="4"/>
      <c r="Q663" s="4"/>
    </row>
    <row r="664" ht="16.5" customHeight="1">
      <c r="B664" s="1"/>
      <c r="F664" s="2"/>
      <c r="H664" s="4"/>
      <c r="I664" s="3"/>
      <c r="J664" s="3"/>
      <c r="O664" s="4"/>
      <c r="P664" s="4"/>
      <c r="Q664" s="4"/>
    </row>
    <row r="665" ht="16.5" customHeight="1">
      <c r="B665" s="1"/>
      <c r="F665" s="2"/>
      <c r="H665" s="4"/>
      <c r="I665" s="3"/>
      <c r="J665" s="3"/>
      <c r="O665" s="4"/>
      <c r="P665" s="4"/>
      <c r="Q665" s="4"/>
    </row>
    <row r="666" ht="16.5" customHeight="1">
      <c r="B666" s="1"/>
      <c r="F666" s="2"/>
      <c r="H666" s="4"/>
      <c r="I666" s="3"/>
      <c r="J666" s="3"/>
      <c r="O666" s="4"/>
      <c r="P666" s="4"/>
      <c r="Q666" s="4"/>
    </row>
    <row r="667" ht="16.5" customHeight="1">
      <c r="B667" s="1"/>
      <c r="F667" s="2"/>
      <c r="H667" s="4"/>
      <c r="I667" s="3"/>
      <c r="J667" s="3"/>
      <c r="O667" s="4"/>
      <c r="P667" s="4"/>
      <c r="Q667" s="4"/>
    </row>
    <row r="668" ht="16.5" customHeight="1">
      <c r="B668" s="1"/>
      <c r="F668" s="2"/>
      <c r="H668" s="4"/>
      <c r="I668" s="3"/>
      <c r="J668" s="3"/>
      <c r="O668" s="4"/>
      <c r="P668" s="4"/>
      <c r="Q668" s="4"/>
    </row>
    <row r="669" ht="16.5" customHeight="1">
      <c r="B669" s="1"/>
      <c r="F669" s="2"/>
      <c r="H669" s="4"/>
      <c r="I669" s="3"/>
      <c r="J669" s="3"/>
      <c r="O669" s="4"/>
      <c r="P669" s="4"/>
      <c r="Q669" s="4"/>
    </row>
    <row r="670" ht="16.5" customHeight="1">
      <c r="B670" s="1"/>
      <c r="F670" s="2"/>
      <c r="H670" s="4"/>
      <c r="I670" s="3"/>
      <c r="J670" s="3"/>
      <c r="O670" s="4"/>
      <c r="P670" s="4"/>
      <c r="Q670" s="4"/>
    </row>
    <row r="671" ht="16.5" customHeight="1">
      <c r="B671" s="1"/>
      <c r="F671" s="2"/>
      <c r="H671" s="4"/>
      <c r="I671" s="3"/>
      <c r="J671" s="3"/>
      <c r="O671" s="4"/>
      <c r="P671" s="4"/>
      <c r="Q671" s="4"/>
    </row>
    <row r="672" ht="16.5" customHeight="1">
      <c r="B672" s="1"/>
      <c r="F672" s="2"/>
      <c r="H672" s="4"/>
      <c r="I672" s="3"/>
      <c r="J672" s="3"/>
      <c r="O672" s="4"/>
      <c r="P672" s="4"/>
      <c r="Q672" s="4"/>
    </row>
    <row r="673" ht="16.5" customHeight="1">
      <c r="B673" s="1"/>
      <c r="F673" s="2"/>
      <c r="H673" s="4"/>
      <c r="I673" s="3"/>
      <c r="J673" s="3"/>
      <c r="O673" s="4"/>
      <c r="P673" s="4"/>
      <c r="Q673" s="4"/>
    </row>
    <row r="674" ht="16.5" customHeight="1">
      <c r="B674" s="1"/>
      <c r="F674" s="2"/>
      <c r="H674" s="4"/>
      <c r="I674" s="3"/>
      <c r="J674" s="3"/>
      <c r="O674" s="4"/>
      <c r="P674" s="4"/>
      <c r="Q674" s="4"/>
    </row>
    <row r="675" ht="16.5" customHeight="1">
      <c r="B675" s="1"/>
      <c r="F675" s="2"/>
      <c r="H675" s="4"/>
      <c r="I675" s="3"/>
      <c r="J675" s="3"/>
      <c r="O675" s="4"/>
      <c r="P675" s="4"/>
      <c r="Q675" s="4"/>
    </row>
    <row r="676" ht="16.5" customHeight="1">
      <c r="B676" s="1"/>
      <c r="F676" s="2"/>
      <c r="H676" s="4"/>
      <c r="I676" s="3"/>
      <c r="J676" s="3"/>
      <c r="O676" s="4"/>
      <c r="P676" s="4"/>
      <c r="Q676" s="4"/>
    </row>
    <row r="677" ht="16.5" customHeight="1">
      <c r="B677" s="1"/>
      <c r="F677" s="2"/>
      <c r="H677" s="4"/>
      <c r="I677" s="3"/>
      <c r="J677" s="3"/>
      <c r="O677" s="4"/>
      <c r="P677" s="4"/>
      <c r="Q677" s="4"/>
    </row>
    <row r="678" ht="16.5" customHeight="1">
      <c r="B678" s="1"/>
      <c r="F678" s="2"/>
      <c r="H678" s="4"/>
      <c r="I678" s="3"/>
      <c r="J678" s="3"/>
      <c r="O678" s="4"/>
      <c r="P678" s="4"/>
      <c r="Q678" s="4"/>
    </row>
    <row r="679" ht="16.5" customHeight="1">
      <c r="B679" s="1"/>
      <c r="F679" s="2"/>
      <c r="H679" s="4"/>
      <c r="I679" s="3"/>
      <c r="J679" s="3"/>
      <c r="O679" s="4"/>
      <c r="P679" s="4"/>
      <c r="Q679" s="4"/>
    </row>
    <row r="680" ht="16.5" customHeight="1">
      <c r="B680" s="1"/>
      <c r="F680" s="2"/>
      <c r="H680" s="4"/>
      <c r="I680" s="3"/>
      <c r="J680" s="3"/>
      <c r="O680" s="4"/>
      <c r="P680" s="4"/>
      <c r="Q680" s="4"/>
    </row>
    <row r="681" ht="16.5" customHeight="1">
      <c r="B681" s="1"/>
      <c r="F681" s="2"/>
      <c r="H681" s="4"/>
      <c r="I681" s="3"/>
      <c r="J681" s="3"/>
      <c r="O681" s="4"/>
      <c r="P681" s="4"/>
      <c r="Q681" s="4"/>
    </row>
    <row r="682" ht="16.5" customHeight="1">
      <c r="B682" s="1"/>
      <c r="F682" s="2"/>
      <c r="H682" s="4"/>
      <c r="I682" s="3"/>
      <c r="J682" s="3"/>
      <c r="O682" s="4"/>
      <c r="P682" s="4"/>
      <c r="Q682" s="4"/>
    </row>
    <row r="683" ht="16.5" customHeight="1">
      <c r="B683" s="1"/>
      <c r="F683" s="2"/>
      <c r="H683" s="4"/>
      <c r="I683" s="3"/>
      <c r="J683" s="3"/>
      <c r="O683" s="4"/>
      <c r="P683" s="4"/>
      <c r="Q683" s="4"/>
    </row>
    <row r="684" ht="16.5" customHeight="1">
      <c r="B684" s="1"/>
      <c r="F684" s="2"/>
      <c r="H684" s="4"/>
      <c r="I684" s="3"/>
      <c r="J684" s="3"/>
      <c r="O684" s="4"/>
      <c r="P684" s="4"/>
      <c r="Q684" s="4"/>
    </row>
    <row r="685" ht="16.5" customHeight="1">
      <c r="B685" s="1"/>
      <c r="F685" s="2"/>
      <c r="H685" s="4"/>
      <c r="I685" s="3"/>
      <c r="J685" s="3"/>
      <c r="O685" s="4"/>
      <c r="P685" s="4"/>
      <c r="Q685" s="4"/>
    </row>
    <row r="686" ht="16.5" customHeight="1">
      <c r="B686" s="1"/>
      <c r="F686" s="2"/>
      <c r="H686" s="4"/>
      <c r="I686" s="3"/>
      <c r="J686" s="3"/>
      <c r="O686" s="4"/>
      <c r="P686" s="4"/>
      <c r="Q686" s="4"/>
    </row>
    <row r="687" ht="16.5" customHeight="1">
      <c r="B687" s="1"/>
      <c r="F687" s="2"/>
      <c r="H687" s="4"/>
      <c r="I687" s="3"/>
      <c r="J687" s="3"/>
      <c r="O687" s="4"/>
      <c r="P687" s="4"/>
      <c r="Q687" s="4"/>
    </row>
    <row r="688" ht="16.5" customHeight="1">
      <c r="B688" s="1"/>
      <c r="F688" s="2"/>
      <c r="H688" s="4"/>
      <c r="I688" s="3"/>
      <c r="J688" s="3"/>
      <c r="O688" s="4"/>
      <c r="P688" s="4"/>
      <c r="Q688" s="4"/>
    </row>
    <row r="689" ht="16.5" customHeight="1">
      <c r="B689" s="1"/>
      <c r="F689" s="2"/>
      <c r="H689" s="4"/>
      <c r="I689" s="3"/>
      <c r="J689" s="3"/>
      <c r="O689" s="4"/>
      <c r="P689" s="4"/>
      <c r="Q689" s="4"/>
    </row>
    <row r="690" ht="16.5" customHeight="1">
      <c r="B690" s="1"/>
      <c r="F690" s="2"/>
      <c r="H690" s="4"/>
      <c r="I690" s="3"/>
      <c r="J690" s="3"/>
      <c r="O690" s="4"/>
      <c r="P690" s="4"/>
      <c r="Q690" s="4"/>
    </row>
    <row r="691" ht="16.5" customHeight="1">
      <c r="B691" s="1"/>
      <c r="F691" s="2"/>
      <c r="H691" s="4"/>
      <c r="I691" s="3"/>
      <c r="J691" s="3"/>
      <c r="O691" s="4"/>
      <c r="P691" s="4"/>
      <c r="Q691" s="4"/>
    </row>
    <row r="692" ht="16.5" customHeight="1">
      <c r="B692" s="1"/>
      <c r="F692" s="2"/>
      <c r="H692" s="4"/>
      <c r="I692" s="3"/>
      <c r="J692" s="3"/>
      <c r="O692" s="4"/>
      <c r="P692" s="4"/>
      <c r="Q692" s="4"/>
    </row>
    <row r="693" ht="16.5" customHeight="1">
      <c r="B693" s="1"/>
      <c r="F693" s="2"/>
      <c r="H693" s="4"/>
      <c r="I693" s="3"/>
      <c r="J693" s="3"/>
      <c r="O693" s="4"/>
      <c r="P693" s="4"/>
      <c r="Q693" s="4"/>
    </row>
    <row r="694" ht="16.5" customHeight="1">
      <c r="B694" s="1"/>
      <c r="F694" s="2"/>
      <c r="H694" s="4"/>
      <c r="I694" s="3"/>
      <c r="J694" s="3"/>
      <c r="O694" s="4"/>
      <c r="P694" s="4"/>
      <c r="Q694" s="4"/>
    </row>
    <row r="695" ht="16.5" customHeight="1">
      <c r="B695" s="1"/>
      <c r="F695" s="2"/>
      <c r="H695" s="4"/>
      <c r="I695" s="3"/>
      <c r="J695" s="3"/>
      <c r="O695" s="4"/>
      <c r="P695" s="4"/>
      <c r="Q695" s="4"/>
    </row>
    <row r="696" ht="16.5" customHeight="1">
      <c r="B696" s="1"/>
      <c r="F696" s="2"/>
      <c r="H696" s="4"/>
      <c r="I696" s="3"/>
      <c r="J696" s="3"/>
      <c r="O696" s="4"/>
      <c r="P696" s="4"/>
      <c r="Q696" s="4"/>
    </row>
    <row r="697" ht="16.5" customHeight="1">
      <c r="B697" s="1"/>
      <c r="F697" s="2"/>
      <c r="H697" s="4"/>
      <c r="I697" s="3"/>
      <c r="J697" s="3"/>
      <c r="O697" s="4"/>
      <c r="P697" s="4"/>
      <c r="Q697" s="4"/>
    </row>
    <row r="698" ht="16.5" customHeight="1">
      <c r="B698" s="1"/>
      <c r="F698" s="2"/>
      <c r="H698" s="4"/>
      <c r="I698" s="3"/>
      <c r="J698" s="3"/>
      <c r="O698" s="4"/>
      <c r="P698" s="4"/>
      <c r="Q698" s="4"/>
    </row>
    <row r="699" ht="16.5" customHeight="1">
      <c r="B699" s="1"/>
      <c r="F699" s="2"/>
      <c r="H699" s="4"/>
      <c r="I699" s="3"/>
      <c r="J699" s="3"/>
      <c r="O699" s="4"/>
      <c r="P699" s="4"/>
      <c r="Q699" s="4"/>
    </row>
    <row r="700" ht="16.5" customHeight="1">
      <c r="B700" s="1"/>
      <c r="F700" s="2"/>
      <c r="H700" s="4"/>
      <c r="I700" s="3"/>
      <c r="J700" s="3"/>
      <c r="O700" s="4"/>
      <c r="P700" s="4"/>
      <c r="Q700" s="4"/>
    </row>
    <row r="701" ht="16.5" customHeight="1">
      <c r="B701" s="1"/>
      <c r="F701" s="2"/>
      <c r="H701" s="4"/>
      <c r="I701" s="3"/>
      <c r="J701" s="3"/>
      <c r="O701" s="4"/>
      <c r="P701" s="4"/>
      <c r="Q701" s="4"/>
    </row>
    <row r="702" ht="16.5" customHeight="1">
      <c r="B702" s="1"/>
      <c r="F702" s="2"/>
      <c r="H702" s="4"/>
      <c r="I702" s="3"/>
      <c r="J702" s="3"/>
      <c r="O702" s="4"/>
      <c r="P702" s="4"/>
      <c r="Q702" s="4"/>
    </row>
    <row r="703" ht="16.5" customHeight="1">
      <c r="B703" s="1"/>
      <c r="F703" s="2"/>
      <c r="H703" s="4"/>
      <c r="I703" s="3"/>
      <c r="J703" s="3"/>
      <c r="O703" s="4"/>
      <c r="P703" s="4"/>
      <c r="Q703" s="4"/>
    </row>
    <row r="704" ht="16.5" customHeight="1">
      <c r="B704" s="1"/>
      <c r="F704" s="2"/>
      <c r="H704" s="4"/>
      <c r="I704" s="3"/>
      <c r="J704" s="3"/>
      <c r="O704" s="4"/>
      <c r="P704" s="4"/>
      <c r="Q704" s="4"/>
    </row>
    <row r="705" ht="16.5" customHeight="1">
      <c r="B705" s="1"/>
      <c r="F705" s="2"/>
      <c r="H705" s="4"/>
      <c r="I705" s="3"/>
      <c r="J705" s="3"/>
      <c r="O705" s="4"/>
      <c r="P705" s="4"/>
      <c r="Q705" s="4"/>
    </row>
    <row r="706" ht="16.5" customHeight="1">
      <c r="B706" s="1"/>
      <c r="F706" s="2"/>
      <c r="H706" s="4"/>
      <c r="I706" s="3"/>
      <c r="J706" s="3"/>
      <c r="O706" s="4"/>
      <c r="P706" s="4"/>
      <c r="Q706" s="4"/>
    </row>
    <row r="707" ht="16.5" customHeight="1">
      <c r="B707" s="1"/>
      <c r="F707" s="2"/>
      <c r="H707" s="4"/>
      <c r="I707" s="3"/>
      <c r="J707" s="3"/>
      <c r="O707" s="4"/>
      <c r="P707" s="4"/>
      <c r="Q707" s="4"/>
    </row>
    <row r="708" ht="16.5" customHeight="1">
      <c r="B708" s="1"/>
      <c r="F708" s="2"/>
      <c r="H708" s="4"/>
      <c r="I708" s="3"/>
      <c r="J708" s="3"/>
      <c r="O708" s="4"/>
      <c r="P708" s="4"/>
      <c r="Q708" s="4"/>
    </row>
    <row r="709" ht="16.5" customHeight="1">
      <c r="B709" s="1"/>
      <c r="F709" s="2"/>
      <c r="H709" s="4"/>
      <c r="I709" s="3"/>
      <c r="J709" s="3"/>
      <c r="O709" s="4"/>
      <c r="P709" s="4"/>
      <c r="Q709" s="4"/>
    </row>
    <row r="710" ht="16.5" customHeight="1">
      <c r="B710" s="1"/>
      <c r="F710" s="2"/>
      <c r="H710" s="4"/>
      <c r="I710" s="3"/>
      <c r="J710" s="3"/>
      <c r="O710" s="4"/>
      <c r="P710" s="4"/>
      <c r="Q710" s="4"/>
    </row>
    <row r="711" ht="16.5" customHeight="1">
      <c r="B711" s="1"/>
      <c r="F711" s="2"/>
      <c r="H711" s="4"/>
      <c r="I711" s="3"/>
      <c r="J711" s="3"/>
      <c r="O711" s="4"/>
      <c r="P711" s="4"/>
      <c r="Q711" s="4"/>
    </row>
    <row r="712" ht="16.5" customHeight="1">
      <c r="B712" s="1"/>
      <c r="F712" s="2"/>
      <c r="H712" s="4"/>
      <c r="I712" s="3"/>
      <c r="J712" s="3"/>
      <c r="O712" s="4"/>
      <c r="P712" s="4"/>
      <c r="Q712" s="4"/>
    </row>
    <row r="713" ht="16.5" customHeight="1">
      <c r="B713" s="1"/>
      <c r="F713" s="2"/>
      <c r="H713" s="4"/>
      <c r="I713" s="3"/>
      <c r="J713" s="3"/>
      <c r="O713" s="4"/>
      <c r="P713" s="4"/>
      <c r="Q713" s="4"/>
    </row>
    <row r="714" ht="16.5" customHeight="1">
      <c r="B714" s="1"/>
      <c r="F714" s="2"/>
      <c r="H714" s="4"/>
      <c r="I714" s="3"/>
      <c r="J714" s="3"/>
      <c r="O714" s="4"/>
      <c r="P714" s="4"/>
      <c r="Q714" s="4"/>
    </row>
    <row r="715" ht="16.5" customHeight="1">
      <c r="B715" s="1"/>
      <c r="F715" s="2"/>
      <c r="H715" s="4"/>
      <c r="I715" s="3"/>
      <c r="J715" s="3"/>
      <c r="O715" s="4"/>
      <c r="P715" s="4"/>
      <c r="Q715" s="4"/>
    </row>
    <row r="716" ht="16.5" customHeight="1">
      <c r="B716" s="1"/>
      <c r="F716" s="2"/>
      <c r="H716" s="4"/>
      <c r="I716" s="3"/>
      <c r="J716" s="3"/>
      <c r="O716" s="4"/>
      <c r="P716" s="4"/>
      <c r="Q716" s="4"/>
    </row>
    <row r="717" ht="16.5" customHeight="1">
      <c r="B717" s="1"/>
      <c r="F717" s="2"/>
      <c r="H717" s="4"/>
      <c r="I717" s="3"/>
      <c r="J717" s="3"/>
      <c r="O717" s="4"/>
      <c r="P717" s="4"/>
      <c r="Q717" s="4"/>
    </row>
    <row r="718" ht="16.5" customHeight="1">
      <c r="B718" s="1"/>
      <c r="F718" s="2"/>
      <c r="H718" s="4"/>
      <c r="I718" s="3"/>
      <c r="J718" s="3"/>
      <c r="O718" s="4"/>
      <c r="P718" s="4"/>
      <c r="Q718" s="4"/>
    </row>
    <row r="719" ht="16.5" customHeight="1">
      <c r="B719" s="1"/>
      <c r="F719" s="2"/>
      <c r="H719" s="4"/>
      <c r="I719" s="3"/>
      <c r="J719" s="3"/>
      <c r="O719" s="4"/>
      <c r="P719" s="4"/>
      <c r="Q719" s="4"/>
    </row>
    <row r="720" ht="16.5" customHeight="1">
      <c r="B720" s="1"/>
      <c r="F720" s="2"/>
      <c r="H720" s="4"/>
      <c r="I720" s="3"/>
      <c r="J720" s="3"/>
      <c r="O720" s="4"/>
      <c r="P720" s="4"/>
      <c r="Q720" s="4"/>
    </row>
    <row r="721" ht="16.5" customHeight="1">
      <c r="B721" s="1"/>
      <c r="F721" s="2"/>
      <c r="H721" s="4"/>
      <c r="I721" s="3"/>
      <c r="J721" s="3"/>
      <c r="O721" s="4"/>
      <c r="P721" s="4"/>
      <c r="Q721" s="4"/>
    </row>
    <row r="722" ht="16.5" customHeight="1">
      <c r="B722" s="1"/>
      <c r="F722" s="2"/>
      <c r="H722" s="4"/>
      <c r="I722" s="3"/>
      <c r="J722" s="3"/>
      <c r="O722" s="4"/>
      <c r="P722" s="4"/>
      <c r="Q722" s="4"/>
    </row>
    <row r="723" ht="16.5" customHeight="1">
      <c r="B723" s="1"/>
      <c r="F723" s="2"/>
      <c r="H723" s="4"/>
      <c r="I723" s="3"/>
      <c r="J723" s="3"/>
      <c r="O723" s="4"/>
      <c r="P723" s="4"/>
      <c r="Q723" s="4"/>
    </row>
    <row r="724" ht="16.5" customHeight="1">
      <c r="B724" s="1"/>
      <c r="F724" s="2"/>
      <c r="H724" s="4"/>
      <c r="I724" s="3"/>
      <c r="J724" s="3"/>
      <c r="O724" s="4"/>
      <c r="P724" s="4"/>
      <c r="Q724" s="4"/>
    </row>
    <row r="725" ht="16.5" customHeight="1">
      <c r="B725" s="1"/>
      <c r="F725" s="2"/>
      <c r="H725" s="4"/>
      <c r="I725" s="3"/>
      <c r="J725" s="3"/>
      <c r="O725" s="4"/>
      <c r="P725" s="4"/>
      <c r="Q725" s="4"/>
    </row>
    <row r="726" ht="16.5" customHeight="1">
      <c r="B726" s="1"/>
      <c r="F726" s="2"/>
      <c r="H726" s="4"/>
      <c r="I726" s="3"/>
      <c r="J726" s="3"/>
      <c r="O726" s="4"/>
      <c r="P726" s="4"/>
      <c r="Q726" s="4"/>
    </row>
    <row r="727" ht="16.5" customHeight="1">
      <c r="B727" s="1"/>
      <c r="F727" s="2"/>
      <c r="H727" s="4"/>
      <c r="I727" s="3"/>
      <c r="J727" s="3"/>
      <c r="O727" s="4"/>
      <c r="P727" s="4"/>
      <c r="Q727" s="4"/>
    </row>
    <row r="728" ht="16.5" customHeight="1">
      <c r="B728" s="1"/>
      <c r="F728" s="2"/>
      <c r="H728" s="4"/>
      <c r="I728" s="3"/>
      <c r="J728" s="3"/>
      <c r="O728" s="4"/>
      <c r="P728" s="4"/>
      <c r="Q728" s="4"/>
    </row>
    <row r="729" ht="16.5" customHeight="1">
      <c r="B729" s="1"/>
      <c r="F729" s="2"/>
      <c r="H729" s="4"/>
      <c r="I729" s="3"/>
      <c r="J729" s="3"/>
      <c r="O729" s="4"/>
      <c r="P729" s="4"/>
      <c r="Q729" s="4"/>
    </row>
    <row r="730" ht="16.5" customHeight="1">
      <c r="B730" s="1"/>
      <c r="F730" s="2"/>
      <c r="H730" s="4"/>
      <c r="I730" s="3"/>
      <c r="J730" s="3"/>
      <c r="O730" s="4"/>
      <c r="P730" s="4"/>
      <c r="Q730" s="4"/>
    </row>
    <row r="731" ht="16.5" customHeight="1">
      <c r="B731" s="1"/>
      <c r="F731" s="2"/>
      <c r="H731" s="4"/>
      <c r="I731" s="3"/>
      <c r="J731" s="3"/>
      <c r="O731" s="4"/>
      <c r="P731" s="4"/>
      <c r="Q731" s="4"/>
    </row>
    <row r="732" ht="16.5" customHeight="1">
      <c r="B732" s="1"/>
      <c r="F732" s="2"/>
      <c r="H732" s="4"/>
      <c r="I732" s="3"/>
      <c r="J732" s="3"/>
      <c r="O732" s="4"/>
      <c r="P732" s="4"/>
      <c r="Q732" s="4"/>
    </row>
    <row r="733" ht="16.5" customHeight="1">
      <c r="B733" s="1"/>
      <c r="F733" s="2"/>
      <c r="H733" s="4"/>
      <c r="I733" s="3"/>
      <c r="J733" s="3"/>
      <c r="O733" s="4"/>
      <c r="P733" s="4"/>
      <c r="Q733" s="4"/>
    </row>
    <row r="734" ht="16.5" customHeight="1">
      <c r="B734" s="1"/>
      <c r="F734" s="2"/>
      <c r="H734" s="4"/>
      <c r="I734" s="3"/>
      <c r="J734" s="3"/>
      <c r="O734" s="4"/>
      <c r="P734" s="4"/>
      <c r="Q734" s="4"/>
    </row>
    <row r="735" ht="16.5" customHeight="1">
      <c r="B735" s="1"/>
      <c r="F735" s="2"/>
      <c r="H735" s="4"/>
      <c r="I735" s="3"/>
      <c r="J735" s="3"/>
      <c r="O735" s="4"/>
      <c r="P735" s="4"/>
      <c r="Q735" s="4"/>
    </row>
    <row r="736" ht="16.5" customHeight="1">
      <c r="B736" s="1"/>
      <c r="F736" s="2"/>
      <c r="H736" s="4"/>
      <c r="I736" s="3"/>
      <c r="J736" s="3"/>
      <c r="O736" s="4"/>
      <c r="P736" s="4"/>
      <c r="Q736" s="4"/>
    </row>
    <row r="737" ht="16.5" customHeight="1">
      <c r="B737" s="1"/>
      <c r="F737" s="2"/>
      <c r="H737" s="4"/>
      <c r="I737" s="3"/>
      <c r="J737" s="3"/>
      <c r="O737" s="4"/>
      <c r="P737" s="4"/>
      <c r="Q737" s="4"/>
    </row>
    <row r="738" ht="16.5" customHeight="1">
      <c r="B738" s="1"/>
      <c r="F738" s="2"/>
      <c r="H738" s="4"/>
      <c r="I738" s="3"/>
      <c r="J738" s="3"/>
      <c r="O738" s="4"/>
      <c r="P738" s="4"/>
      <c r="Q738" s="4"/>
    </row>
    <row r="739" ht="16.5" customHeight="1">
      <c r="B739" s="1"/>
      <c r="F739" s="2"/>
      <c r="H739" s="4"/>
      <c r="I739" s="3"/>
      <c r="J739" s="3"/>
      <c r="O739" s="4"/>
      <c r="P739" s="4"/>
      <c r="Q739" s="4"/>
    </row>
    <row r="740" ht="16.5" customHeight="1">
      <c r="B740" s="1"/>
      <c r="F740" s="2"/>
      <c r="H740" s="4"/>
      <c r="I740" s="3"/>
      <c r="J740" s="3"/>
      <c r="O740" s="4"/>
      <c r="P740" s="4"/>
      <c r="Q740" s="4"/>
    </row>
    <row r="741" ht="16.5" customHeight="1">
      <c r="B741" s="1"/>
      <c r="F741" s="2"/>
      <c r="H741" s="4"/>
      <c r="I741" s="3"/>
      <c r="J741" s="3"/>
      <c r="O741" s="4"/>
      <c r="P741" s="4"/>
      <c r="Q741" s="4"/>
    </row>
    <row r="742" ht="16.5" customHeight="1">
      <c r="B742" s="1"/>
      <c r="F742" s="2"/>
      <c r="H742" s="4"/>
      <c r="I742" s="3"/>
      <c r="J742" s="3"/>
      <c r="O742" s="4"/>
      <c r="P742" s="4"/>
      <c r="Q742" s="4"/>
    </row>
    <row r="743" ht="16.5" customHeight="1">
      <c r="B743" s="1"/>
      <c r="F743" s="2"/>
      <c r="H743" s="4"/>
      <c r="I743" s="3"/>
      <c r="J743" s="3"/>
      <c r="O743" s="4"/>
      <c r="P743" s="4"/>
      <c r="Q743" s="4"/>
    </row>
    <row r="744" ht="16.5" customHeight="1">
      <c r="B744" s="1"/>
      <c r="F744" s="2"/>
      <c r="H744" s="4"/>
      <c r="I744" s="3"/>
      <c r="J744" s="3"/>
      <c r="O744" s="4"/>
      <c r="P744" s="4"/>
      <c r="Q744" s="4"/>
    </row>
    <row r="745" ht="16.5" customHeight="1">
      <c r="B745" s="1"/>
      <c r="F745" s="2"/>
      <c r="H745" s="4"/>
      <c r="I745" s="3"/>
      <c r="J745" s="3"/>
      <c r="O745" s="4"/>
      <c r="P745" s="4"/>
      <c r="Q745" s="4"/>
    </row>
    <row r="746" ht="16.5" customHeight="1">
      <c r="B746" s="1"/>
      <c r="F746" s="2"/>
      <c r="H746" s="4"/>
      <c r="I746" s="3"/>
      <c r="J746" s="3"/>
      <c r="O746" s="4"/>
      <c r="P746" s="4"/>
      <c r="Q746" s="4"/>
    </row>
    <row r="747" ht="16.5" customHeight="1">
      <c r="B747" s="1"/>
      <c r="F747" s="2"/>
      <c r="H747" s="4"/>
      <c r="I747" s="3"/>
      <c r="J747" s="3"/>
      <c r="O747" s="4"/>
      <c r="P747" s="4"/>
      <c r="Q747" s="4"/>
    </row>
    <row r="748" ht="16.5" customHeight="1">
      <c r="B748" s="1"/>
      <c r="F748" s="2"/>
      <c r="H748" s="4"/>
      <c r="I748" s="3"/>
      <c r="J748" s="3"/>
      <c r="O748" s="4"/>
      <c r="P748" s="4"/>
      <c r="Q748" s="4"/>
    </row>
    <row r="749" ht="16.5" customHeight="1">
      <c r="B749" s="1"/>
      <c r="F749" s="2"/>
      <c r="H749" s="4"/>
      <c r="I749" s="3"/>
      <c r="J749" s="3"/>
      <c r="O749" s="4"/>
      <c r="P749" s="4"/>
      <c r="Q749" s="4"/>
    </row>
    <row r="750" ht="16.5" customHeight="1">
      <c r="B750" s="1"/>
      <c r="F750" s="2"/>
      <c r="H750" s="4"/>
      <c r="I750" s="3"/>
      <c r="J750" s="3"/>
      <c r="O750" s="4"/>
      <c r="P750" s="4"/>
      <c r="Q750" s="4"/>
    </row>
    <row r="751" ht="16.5" customHeight="1">
      <c r="B751" s="1"/>
      <c r="F751" s="2"/>
      <c r="H751" s="4"/>
      <c r="I751" s="3"/>
      <c r="J751" s="3"/>
      <c r="O751" s="4"/>
      <c r="P751" s="4"/>
      <c r="Q751" s="4"/>
    </row>
    <row r="752" ht="16.5" customHeight="1">
      <c r="B752" s="1"/>
      <c r="F752" s="2"/>
      <c r="H752" s="4"/>
      <c r="I752" s="3"/>
      <c r="J752" s="3"/>
      <c r="O752" s="4"/>
      <c r="P752" s="4"/>
      <c r="Q752" s="4"/>
    </row>
    <row r="753" ht="16.5" customHeight="1">
      <c r="B753" s="1"/>
      <c r="F753" s="2"/>
      <c r="H753" s="4"/>
      <c r="I753" s="3"/>
      <c r="J753" s="3"/>
      <c r="O753" s="4"/>
      <c r="P753" s="4"/>
      <c r="Q753" s="4"/>
    </row>
    <row r="754" ht="16.5" customHeight="1">
      <c r="B754" s="1"/>
      <c r="F754" s="2"/>
      <c r="H754" s="4"/>
      <c r="I754" s="3"/>
      <c r="J754" s="3"/>
      <c r="O754" s="4"/>
      <c r="P754" s="4"/>
      <c r="Q754" s="4"/>
    </row>
    <row r="755" ht="16.5" customHeight="1">
      <c r="B755" s="1"/>
      <c r="F755" s="2"/>
      <c r="H755" s="4"/>
      <c r="I755" s="3"/>
      <c r="J755" s="3"/>
      <c r="O755" s="4"/>
      <c r="P755" s="4"/>
      <c r="Q755" s="4"/>
    </row>
    <row r="756" ht="16.5" customHeight="1">
      <c r="B756" s="1"/>
      <c r="F756" s="2"/>
      <c r="H756" s="4"/>
      <c r="I756" s="3"/>
      <c r="J756" s="3"/>
      <c r="O756" s="4"/>
      <c r="P756" s="4"/>
      <c r="Q756" s="4"/>
    </row>
    <row r="757" ht="16.5" customHeight="1">
      <c r="B757" s="1"/>
      <c r="F757" s="2"/>
      <c r="H757" s="4"/>
      <c r="I757" s="3"/>
      <c r="J757" s="3"/>
      <c r="O757" s="4"/>
      <c r="P757" s="4"/>
      <c r="Q757" s="4"/>
    </row>
    <row r="758" ht="16.5" customHeight="1">
      <c r="B758" s="1"/>
      <c r="F758" s="2"/>
      <c r="H758" s="4"/>
      <c r="I758" s="3"/>
      <c r="J758" s="3"/>
      <c r="O758" s="4"/>
      <c r="P758" s="4"/>
      <c r="Q758" s="4"/>
    </row>
    <row r="759" ht="16.5" customHeight="1">
      <c r="B759" s="1"/>
      <c r="F759" s="2"/>
      <c r="H759" s="4"/>
      <c r="I759" s="3"/>
      <c r="J759" s="3"/>
      <c r="O759" s="4"/>
      <c r="P759" s="4"/>
      <c r="Q759" s="4"/>
    </row>
    <row r="760" ht="16.5" customHeight="1">
      <c r="B760" s="1"/>
      <c r="F760" s="2"/>
      <c r="H760" s="4"/>
      <c r="I760" s="3"/>
      <c r="J760" s="3"/>
      <c r="O760" s="4"/>
      <c r="P760" s="4"/>
      <c r="Q760" s="4"/>
    </row>
    <row r="761" ht="16.5" customHeight="1">
      <c r="B761" s="1"/>
      <c r="F761" s="2"/>
      <c r="H761" s="4"/>
      <c r="I761" s="3"/>
      <c r="J761" s="3"/>
      <c r="O761" s="4"/>
      <c r="P761" s="4"/>
      <c r="Q761" s="4"/>
    </row>
    <row r="762" ht="16.5" customHeight="1">
      <c r="B762" s="1"/>
      <c r="F762" s="2"/>
      <c r="H762" s="4"/>
      <c r="I762" s="3"/>
      <c r="J762" s="3"/>
      <c r="O762" s="4"/>
      <c r="P762" s="4"/>
      <c r="Q762" s="4"/>
    </row>
    <row r="763" ht="16.5" customHeight="1">
      <c r="B763" s="1"/>
      <c r="F763" s="2"/>
      <c r="H763" s="4"/>
      <c r="I763" s="3"/>
      <c r="J763" s="3"/>
      <c r="O763" s="4"/>
      <c r="P763" s="4"/>
      <c r="Q763" s="4"/>
    </row>
    <row r="764" ht="16.5" customHeight="1">
      <c r="B764" s="1"/>
      <c r="F764" s="2"/>
      <c r="H764" s="4"/>
      <c r="I764" s="3"/>
      <c r="J764" s="3"/>
      <c r="O764" s="4"/>
      <c r="P764" s="4"/>
      <c r="Q764" s="4"/>
    </row>
    <row r="765" ht="16.5" customHeight="1">
      <c r="B765" s="1"/>
      <c r="F765" s="2"/>
      <c r="H765" s="4"/>
      <c r="I765" s="3"/>
      <c r="J765" s="3"/>
      <c r="O765" s="4"/>
      <c r="P765" s="4"/>
      <c r="Q765" s="4"/>
    </row>
    <row r="766" ht="16.5" customHeight="1">
      <c r="B766" s="1"/>
      <c r="F766" s="2"/>
      <c r="H766" s="4"/>
      <c r="I766" s="3"/>
      <c r="J766" s="3"/>
      <c r="O766" s="4"/>
      <c r="P766" s="4"/>
      <c r="Q766" s="4"/>
    </row>
    <row r="767" ht="16.5" customHeight="1">
      <c r="B767" s="1"/>
      <c r="F767" s="2"/>
      <c r="H767" s="4"/>
      <c r="I767" s="3"/>
      <c r="J767" s="3"/>
      <c r="O767" s="4"/>
      <c r="P767" s="4"/>
      <c r="Q767" s="4"/>
    </row>
    <row r="768" ht="16.5" customHeight="1">
      <c r="B768" s="1"/>
      <c r="F768" s="2"/>
      <c r="H768" s="4"/>
      <c r="I768" s="3"/>
      <c r="J768" s="3"/>
      <c r="O768" s="4"/>
      <c r="P768" s="4"/>
      <c r="Q768" s="4"/>
    </row>
    <row r="769" ht="16.5" customHeight="1">
      <c r="B769" s="1"/>
      <c r="F769" s="2"/>
      <c r="H769" s="4"/>
      <c r="I769" s="3"/>
      <c r="J769" s="3"/>
      <c r="O769" s="4"/>
      <c r="P769" s="4"/>
      <c r="Q769" s="4"/>
    </row>
    <row r="770" ht="16.5" customHeight="1">
      <c r="B770" s="1"/>
      <c r="F770" s="2"/>
      <c r="H770" s="4"/>
      <c r="I770" s="3"/>
      <c r="J770" s="3"/>
      <c r="O770" s="4"/>
      <c r="P770" s="4"/>
      <c r="Q770" s="4"/>
    </row>
    <row r="771" ht="16.5" customHeight="1">
      <c r="B771" s="1"/>
      <c r="F771" s="2"/>
      <c r="H771" s="4"/>
      <c r="I771" s="3"/>
      <c r="J771" s="3"/>
      <c r="O771" s="4"/>
      <c r="P771" s="4"/>
      <c r="Q771" s="4"/>
    </row>
    <row r="772" ht="16.5" customHeight="1">
      <c r="B772" s="1"/>
      <c r="F772" s="2"/>
      <c r="H772" s="4"/>
      <c r="I772" s="3"/>
      <c r="J772" s="3"/>
      <c r="O772" s="4"/>
      <c r="P772" s="4"/>
      <c r="Q772" s="4"/>
    </row>
    <row r="773" ht="16.5" customHeight="1">
      <c r="B773" s="1"/>
      <c r="F773" s="2"/>
      <c r="H773" s="4"/>
      <c r="I773" s="3"/>
      <c r="J773" s="3"/>
      <c r="O773" s="4"/>
      <c r="P773" s="4"/>
      <c r="Q773" s="4"/>
    </row>
    <row r="774" ht="16.5" customHeight="1">
      <c r="B774" s="1"/>
      <c r="F774" s="2"/>
      <c r="H774" s="4"/>
      <c r="I774" s="3"/>
      <c r="J774" s="3"/>
      <c r="O774" s="4"/>
      <c r="P774" s="4"/>
      <c r="Q774" s="4"/>
    </row>
    <row r="775" ht="16.5" customHeight="1">
      <c r="B775" s="1"/>
      <c r="F775" s="2"/>
      <c r="H775" s="4"/>
      <c r="I775" s="3"/>
      <c r="J775" s="3"/>
      <c r="O775" s="4"/>
      <c r="P775" s="4"/>
      <c r="Q775" s="4"/>
    </row>
    <row r="776" ht="16.5" customHeight="1">
      <c r="B776" s="1"/>
      <c r="F776" s="2"/>
      <c r="H776" s="4"/>
      <c r="I776" s="3"/>
      <c r="J776" s="3"/>
      <c r="O776" s="4"/>
      <c r="P776" s="4"/>
      <c r="Q776" s="4"/>
    </row>
    <row r="777" ht="16.5" customHeight="1">
      <c r="B777" s="1"/>
      <c r="F777" s="2"/>
      <c r="H777" s="4"/>
      <c r="I777" s="3"/>
      <c r="J777" s="3"/>
      <c r="O777" s="4"/>
      <c r="P777" s="4"/>
      <c r="Q777" s="4"/>
    </row>
    <row r="778" ht="16.5" customHeight="1">
      <c r="B778" s="1"/>
      <c r="F778" s="2"/>
      <c r="H778" s="4"/>
      <c r="I778" s="3"/>
      <c r="J778" s="3"/>
      <c r="O778" s="4"/>
      <c r="P778" s="4"/>
      <c r="Q778" s="4"/>
    </row>
    <row r="779" ht="16.5" customHeight="1">
      <c r="B779" s="1"/>
      <c r="F779" s="2"/>
      <c r="H779" s="4"/>
      <c r="I779" s="3"/>
      <c r="J779" s="3"/>
      <c r="O779" s="4"/>
      <c r="P779" s="4"/>
      <c r="Q779" s="4"/>
    </row>
    <row r="780" ht="16.5" customHeight="1">
      <c r="B780" s="1"/>
      <c r="F780" s="2"/>
      <c r="H780" s="4"/>
      <c r="I780" s="3"/>
      <c r="J780" s="3"/>
      <c r="O780" s="4"/>
      <c r="P780" s="4"/>
      <c r="Q780" s="4"/>
    </row>
    <row r="781" ht="16.5" customHeight="1">
      <c r="B781" s="1"/>
      <c r="F781" s="2"/>
      <c r="H781" s="4"/>
      <c r="I781" s="3"/>
      <c r="J781" s="3"/>
      <c r="O781" s="4"/>
      <c r="P781" s="4"/>
      <c r="Q781" s="4"/>
    </row>
    <row r="782" ht="16.5" customHeight="1">
      <c r="B782" s="1"/>
      <c r="F782" s="2"/>
      <c r="H782" s="4"/>
      <c r="I782" s="3"/>
      <c r="J782" s="3"/>
      <c r="O782" s="4"/>
      <c r="P782" s="4"/>
      <c r="Q782" s="4"/>
    </row>
    <row r="783" ht="16.5" customHeight="1">
      <c r="B783" s="1"/>
      <c r="F783" s="2"/>
      <c r="H783" s="4"/>
      <c r="I783" s="3"/>
      <c r="J783" s="3"/>
      <c r="O783" s="4"/>
      <c r="P783" s="4"/>
      <c r="Q783" s="4"/>
    </row>
    <row r="784" ht="16.5" customHeight="1">
      <c r="B784" s="1"/>
      <c r="F784" s="2"/>
      <c r="H784" s="4"/>
      <c r="I784" s="3"/>
      <c r="J784" s="3"/>
      <c r="O784" s="4"/>
      <c r="P784" s="4"/>
      <c r="Q784" s="4"/>
    </row>
    <row r="785" ht="16.5" customHeight="1">
      <c r="B785" s="1"/>
      <c r="F785" s="2"/>
      <c r="H785" s="4"/>
      <c r="I785" s="3"/>
      <c r="J785" s="3"/>
      <c r="O785" s="4"/>
      <c r="P785" s="4"/>
      <c r="Q785" s="4"/>
    </row>
    <row r="786" ht="16.5" customHeight="1">
      <c r="B786" s="1"/>
      <c r="F786" s="2"/>
      <c r="H786" s="4"/>
      <c r="I786" s="3"/>
      <c r="J786" s="3"/>
      <c r="O786" s="4"/>
      <c r="P786" s="4"/>
      <c r="Q786" s="4"/>
    </row>
    <row r="787" ht="16.5" customHeight="1">
      <c r="B787" s="1"/>
      <c r="F787" s="2"/>
      <c r="H787" s="4"/>
      <c r="I787" s="3"/>
      <c r="J787" s="3"/>
      <c r="O787" s="4"/>
      <c r="P787" s="4"/>
      <c r="Q787" s="4"/>
    </row>
    <row r="788" ht="16.5" customHeight="1">
      <c r="B788" s="1"/>
      <c r="F788" s="2"/>
      <c r="H788" s="4"/>
      <c r="I788" s="3"/>
      <c r="J788" s="3"/>
      <c r="O788" s="4"/>
      <c r="P788" s="4"/>
      <c r="Q788" s="4"/>
    </row>
    <row r="789" ht="16.5" customHeight="1">
      <c r="B789" s="1"/>
      <c r="F789" s="2"/>
      <c r="H789" s="4"/>
      <c r="I789" s="3"/>
      <c r="J789" s="3"/>
      <c r="O789" s="4"/>
      <c r="P789" s="4"/>
      <c r="Q789" s="4"/>
    </row>
    <row r="790" ht="16.5" customHeight="1">
      <c r="B790" s="1"/>
      <c r="F790" s="2"/>
      <c r="H790" s="4"/>
      <c r="I790" s="3"/>
      <c r="J790" s="3"/>
      <c r="O790" s="4"/>
      <c r="P790" s="4"/>
      <c r="Q790" s="4"/>
    </row>
    <row r="791" ht="16.5" customHeight="1">
      <c r="B791" s="1"/>
      <c r="F791" s="2"/>
      <c r="H791" s="4"/>
      <c r="I791" s="3"/>
      <c r="J791" s="3"/>
      <c r="O791" s="4"/>
      <c r="P791" s="4"/>
      <c r="Q791" s="4"/>
    </row>
    <row r="792" ht="16.5" customHeight="1">
      <c r="B792" s="1"/>
      <c r="F792" s="2"/>
      <c r="H792" s="4"/>
      <c r="I792" s="3"/>
      <c r="J792" s="3"/>
      <c r="O792" s="4"/>
      <c r="P792" s="4"/>
      <c r="Q792" s="4"/>
    </row>
    <row r="793" ht="16.5" customHeight="1">
      <c r="B793" s="1"/>
      <c r="F793" s="2"/>
      <c r="H793" s="4"/>
      <c r="I793" s="3"/>
      <c r="J793" s="3"/>
      <c r="O793" s="4"/>
      <c r="P793" s="4"/>
      <c r="Q793" s="4"/>
    </row>
    <row r="794" ht="16.5" customHeight="1">
      <c r="B794" s="1"/>
      <c r="F794" s="2"/>
      <c r="H794" s="4"/>
      <c r="I794" s="3"/>
      <c r="J794" s="3"/>
      <c r="O794" s="4"/>
      <c r="P794" s="4"/>
      <c r="Q794" s="4"/>
    </row>
    <row r="795" ht="16.5" customHeight="1">
      <c r="B795" s="1"/>
      <c r="F795" s="2"/>
      <c r="H795" s="4"/>
      <c r="I795" s="3"/>
      <c r="J795" s="3"/>
      <c r="O795" s="4"/>
      <c r="P795" s="4"/>
      <c r="Q795" s="4"/>
    </row>
    <row r="796" ht="16.5" customHeight="1">
      <c r="B796" s="1"/>
      <c r="F796" s="2"/>
      <c r="H796" s="4"/>
      <c r="I796" s="3"/>
      <c r="J796" s="3"/>
      <c r="O796" s="4"/>
      <c r="P796" s="4"/>
      <c r="Q796" s="4"/>
    </row>
    <row r="797" ht="16.5" customHeight="1">
      <c r="B797" s="1"/>
      <c r="F797" s="2"/>
      <c r="H797" s="4"/>
      <c r="I797" s="3"/>
      <c r="J797" s="3"/>
      <c r="O797" s="4"/>
      <c r="P797" s="4"/>
      <c r="Q797" s="4"/>
    </row>
    <row r="798" ht="16.5" customHeight="1">
      <c r="B798" s="1"/>
      <c r="F798" s="2"/>
      <c r="H798" s="4"/>
      <c r="I798" s="3"/>
      <c r="J798" s="3"/>
      <c r="O798" s="4"/>
      <c r="P798" s="4"/>
      <c r="Q798" s="4"/>
    </row>
    <row r="799" ht="16.5" customHeight="1">
      <c r="B799" s="1"/>
      <c r="F799" s="2"/>
      <c r="H799" s="4"/>
      <c r="I799" s="3"/>
      <c r="J799" s="3"/>
      <c r="O799" s="4"/>
      <c r="P799" s="4"/>
      <c r="Q799" s="4"/>
    </row>
    <row r="800" ht="16.5" customHeight="1">
      <c r="B800" s="1"/>
      <c r="F800" s="2"/>
      <c r="H800" s="4"/>
      <c r="I800" s="3"/>
      <c r="J800" s="3"/>
      <c r="O800" s="4"/>
      <c r="P800" s="4"/>
      <c r="Q800" s="4"/>
    </row>
    <row r="801" ht="16.5" customHeight="1">
      <c r="B801" s="1"/>
      <c r="F801" s="2"/>
      <c r="H801" s="4"/>
      <c r="I801" s="3"/>
      <c r="J801" s="3"/>
      <c r="O801" s="4"/>
      <c r="P801" s="4"/>
      <c r="Q801" s="4"/>
    </row>
    <row r="802" ht="16.5" customHeight="1">
      <c r="B802" s="1"/>
      <c r="F802" s="2"/>
      <c r="H802" s="4"/>
      <c r="I802" s="3"/>
      <c r="J802" s="3"/>
      <c r="O802" s="4"/>
      <c r="P802" s="4"/>
      <c r="Q802" s="4"/>
    </row>
    <row r="803" ht="16.5" customHeight="1">
      <c r="B803" s="1"/>
      <c r="F803" s="2"/>
      <c r="H803" s="4"/>
      <c r="I803" s="3"/>
      <c r="J803" s="3"/>
      <c r="O803" s="4"/>
      <c r="P803" s="4"/>
      <c r="Q803" s="4"/>
    </row>
    <row r="804" ht="16.5" customHeight="1">
      <c r="B804" s="1"/>
      <c r="F804" s="2"/>
      <c r="H804" s="4"/>
      <c r="I804" s="3"/>
      <c r="J804" s="3"/>
      <c r="O804" s="4"/>
      <c r="P804" s="4"/>
      <c r="Q804" s="4"/>
    </row>
    <row r="805" ht="16.5" customHeight="1">
      <c r="B805" s="1"/>
      <c r="F805" s="2"/>
      <c r="H805" s="4"/>
      <c r="I805" s="3"/>
      <c r="J805" s="3"/>
      <c r="O805" s="4"/>
      <c r="P805" s="4"/>
      <c r="Q805" s="4"/>
    </row>
    <row r="806" ht="16.5" customHeight="1">
      <c r="B806" s="1"/>
      <c r="F806" s="2"/>
      <c r="H806" s="4"/>
      <c r="I806" s="3"/>
      <c r="J806" s="3"/>
      <c r="O806" s="4"/>
      <c r="P806" s="4"/>
      <c r="Q806" s="4"/>
    </row>
    <row r="807" ht="16.5" customHeight="1">
      <c r="B807" s="1"/>
      <c r="F807" s="2"/>
      <c r="H807" s="4"/>
      <c r="I807" s="3"/>
      <c r="J807" s="3"/>
      <c r="O807" s="4"/>
      <c r="P807" s="4"/>
      <c r="Q807" s="4"/>
    </row>
    <row r="808" ht="16.5" customHeight="1">
      <c r="B808" s="1"/>
      <c r="F808" s="2"/>
      <c r="H808" s="4"/>
      <c r="I808" s="3"/>
      <c r="J808" s="3"/>
      <c r="O808" s="4"/>
      <c r="P808" s="4"/>
      <c r="Q808" s="4"/>
    </row>
    <row r="809" ht="16.5" customHeight="1">
      <c r="B809" s="1"/>
      <c r="F809" s="2"/>
      <c r="H809" s="4"/>
      <c r="I809" s="3"/>
      <c r="J809" s="3"/>
      <c r="O809" s="4"/>
      <c r="P809" s="4"/>
      <c r="Q809" s="4"/>
    </row>
    <row r="810" ht="16.5" customHeight="1">
      <c r="B810" s="1"/>
      <c r="F810" s="2"/>
      <c r="H810" s="4"/>
      <c r="I810" s="3"/>
      <c r="J810" s="3"/>
      <c r="O810" s="4"/>
      <c r="P810" s="4"/>
      <c r="Q810" s="4"/>
    </row>
    <row r="811" ht="16.5" customHeight="1">
      <c r="B811" s="1"/>
      <c r="F811" s="2"/>
      <c r="H811" s="4"/>
      <c r="I811" s="3"/>
      <c r="J811" s="3"/>
      <c r="O811" s="4"/>
      <c r="P811" s="4"/>
      <c r="Q811" s="4"/>
    </row>
    <row r="812" ht="16.5" customHeight="1">
      <c r="B812" s="1"/>
      <c r="F812" s="2"/>
      <c r="H812" s="4"/>
      <c r="I812" s="3"/>
      <c r="J812" s="3"/>
      <c r="O812" s="4"/>
      <c r="P812" s="4"/>
      <c r="Q812" s="4"/>
    </row>
    <row r="813" ht="16.5" customHeight="1">
      <c r="B813" s="1"/>
      <c r="F813" s="2"/>
      <c r="H813" s="4"/>
      <c r="I813" s="3"/>
      <c r="J813" s="3"/>
      <c r="O813" s="4"/>
      <c r="P813" s="4"/>
      <c r="Q813" s="4"/>
    </row>
    <row r="814" ht="16.5" customHeight="1">
      <c r="B814" s="1"/>
      <c r="F814" s="2"/>
      <c r="H814" s="4"/>
      <c r="I814" s="3"/>
      <c r="J814" s="3"/>
      <c r="O814" s="4"/>
      <c r="P814" s="4"/>
      <c r="Q814" s="4"/>
    </row>
    <row r="815" ht="16.5" customHeight="1">
      <c r="B815" s="1"/>
      <c r="F815" s="2"/>
      <c r="H815" s="4"/>
      <c r="I815" s="3"/>
      <c r="J815" s="3"/>
      <c r="O815" s="4"/>
      <c r="P815" s="4"/>
      <c r="Q815" s="4"/>
    </row>
    <row r="816" ht="16.5" customHeight="1">
      <c r="B816" s="1"/>
      <c r="F816" s="2"/>
      <c r="H816" s="4"/>
      <c r="I816" s="3"/>
      <c r="J816" s="3"/>
      <c r="O816" s="4"/>
      <c r="P816" s="4"/>
      <c r="Q816" s="4"/>
    </row>
    <row r="817" ht="16.5" customHeight="1">
      <c r="B817" s="1"/>
      <c r="F817" s="2"/>
      <c r="H817" s="4"/>
      <c r="I817" s="3"/>
      <c r="J817" s="3"/>
      <c r="O817" s="4"/>
      <c r="P817" s="4"/>
      <c r="Q817" s="4"/>
    </row>
    <row r="818" ht="16.5" customHeight="1">
      <c r="B818" s="1"/>
      <c r="F818" s="2"/>
      <c r="H818" s="4"/>
      <c r="I818" s="3"/>
      <c r="J818" s="3"/>
      <c r="O818" s="4"/>
      <c r="P818" s="4"/>
      <c r="Q818" s="4"/>
    </row>
    <row r="819" ht="16.5" customHeight="1">
      <c r="B819" s="1"/>
      <c r="F819" s="2"/>
      <c r="H819" s="4"/>
      <c r="I819" s="3"/>
      <c r="J819" s="3"/>
      <c r="O819" s="4"/>
      <c r="P819" s="4"/>
      <c r="Q819" s="4"/>
    </row>
    <row r="820" ht="16.5" customHeight="1">
      <c r="B820" s="1"/>
      <c r="F820" s="2"/>
      <c r="H820" s="4"/>
      <c r="I820" s="3"/>
      <c r="J820" s="3"/>
      <c r="O820" s="4"/>
      <c r="P820" s="4"/>
      <c r="Q820" s="4"/>
    </row>
    <row r="821" ht="16.5" customHeight="1">
      <c r="B821" s="1"/>
      <c r="F821" s="2"/>
      <c r="H821" s="4"/>
      <c r="I821" s="3"/>
      <c r="J821" s="3"/>
      <c r="O821" s="4"/>
      <c r="P821" s="4"/>
      <c r="Q821" s="4"/>
    </row>
    <row r="822" ht="16.5" customHeight="1">
      <c r="B822" s="1"/>
      <c r="F822" s="2"/>
      <c r="H822" s="4"/>
      <c r="I822" s="3"/>
      <c r="J822" s="3"/>
      <c r="O822" s="4"/>
      <c r="P822" s="4"/>
      <c r="Q822" s="4"/>
    </row>
    <row r="823" ht="16.5" customHeight="1">
      <c r="B823" s="1"/>
      <c r="F823" s="2"/>
      <c r="H823" s="4"/>
      <c r="I823" s="3"/>
      <c r="J823" s="3"/>
      <c r="O823" s="4"/>
      <c r="P823" s="4"/>
      <c r="Q823" s="4"/>
    </row>
    <row r="824" ht="16.5" customHeight="1">
      <c r="B824" s="1"/>
      <c r="F824" s="2"/>
      <c r="H824" s="4"/>
      <c r="I824" s="3"/>
      <c r="J824" s="3"/>
      <c r="O824" s="4"/>
      <c r="P824" s="4"/>
      <c r="Q824" s="4"/>
    </row>
    <row r="825" ht="16.5" customHeight="1">
      <c r="B825" s="1"/>
      <c r="F825" s="2"/>
      <c r="H825" s="4"/>
      <c r="I825" s="3"/>
      <c r="J825" s="3"/>
      <c r="O825" s="4"/>
      <c r="P825" s="4"/>
      <c r="Q825" s="4"/>
    </row>
    <row r="826" ht="16.5" customHeight="1">
      <c r="B826" s="1"/>
      <c r="F826" s="2"/>
      <c r="H826" s="4"/>
      <c r="I826" s="3"/>
      <c r="J826" s="3"/>
      <c r="O826" s="4"/>
      <c r="P826" s="4"/>
      <c r="Q826" s="4"/>
    </row>
    <row r="827" ht="16.5" customHeight="1">
      <c r="B827" s="1"/>
      <c r="F827" s="2"/>
      <c r="H827" s="4"/>
      <c r="I827" s="3"/>
      <c r="J827" s="3"/>
      <c r="O827" s="4"/>
      <c r="P827" s="4"/>
      <c r="Q827" s="4"/>
    </row>
    <row r="828" ht="16.5" customHeight="1">
      <c r="B828" s="1"/>
      <c r="F828" s="2"/>
      <c r="H828" s="4"/>
      <c r="I828" s="3"/>
      <c r="J828" s="3"/>
      <c r="O828" s="4"/>
      <c r="P828" s="4"/>
      <c r="Q828" s="4"/>
    </row>
    <row r="829" ht="16.5" customHeight="1">
      <c r="B829" s="1"/>
      <c r="F829" s="2"/>
      <c r="H829" s="4"/>
      <c r="I829" s="3"/>
      <c r="J829" s="3"/>
      <c r="O829" s="4"/>
      <c r="P829" s="4"/>
      <c r="Q829" s="4"/>
    </row>
    <row r="830" ht="16.5" customHeight="1">
      <c r="B830" s="1"/>
      <c r="F830" s="2"/>
      <c r="H830" s="4"/>
      <c r="I830" s="3"/>
      <c r="J830" s="3"/>
      <c r="O830" s="4"/>
      <c r="P830" s="4"/>
      <c r="Q830" s="4"/>
    </row>
    <row r="831" ht="16.5" customHeight="1">
      <c r="B831" s="1"/>
      <c r="F831" s="2"/>
      <c r="H831" s="4"/>
      <c r="I831" s="3"/>
      <c r="J831" s="3"/>
      <c r="O831" s="4"/>
      <c r="P831" s="4"/>
      <c r="Q831" s="4"/>
    </row>
    <row r="832" ht="16.5" customHeight="1">
      <c r="B832" s="1"/>
      <c r="F832" s="2"/>
      <c r="H832" s="4"/>
      <c r="I832" s="3"/>
      <c r="J832" s="3"/>
      <c r="O832" s="4"/>
      <c r="P832" s="4"/>
      <c r="Q832" s="4"/>
    </row>
    <row r="833" ht="16.5" customHeight="1">
      <c r="B833" s="1"/>
      <c r="F833" s="2"/>
      <c r="H833" s="4"/>
      <c r="I833" s="3"/>
      <c r="J833" s="3"/>
      <c r="O833" s="4"/>
      <c r="P833" s="4"/>
      <c r="Q833" s="4"/>
    </row>
    <row r="834" ht="16.5" customHeight="1">
      <c r="B834" s="1"/>
      <c r="F834" s="2"/>
      <c r="H834" s="4"/>
      <c r="I834" s="3"/>
      <c r="J834" s="3"/>
      <c r="O834" s="4"/>
      <c r="P834" s="4"/>
      <c r="Q834" s="4"/>
    </row>
    <row r="835" ht="16.5" customHeight="1">
      <c r="B835" s="1"/>
      <c r="F835" s="2"/>
      <c r="H835" s="4"/>
      <c r="I835" s="3"/>
      <c r="J835" s="3"/>
      <c r="O835" s="4"/>
      <c r="P835" s="4"/>
      <c r="Q835" s="4"/>
    </row>
    <row r="836" ht="16.5" customHeight="1">
      <c r="B836" s="1"/>
      <c r="F836" s="2"/>
      <c r="H836" s="4"/>
      <c r="I836" s="3"/>
      <c r="J836" s="3"/>
      <c r="O836" s="4"/>
      <c r="P836" s="4"/>
      <c r="Q836" s="4"/>
    </row>
    <row r="837" ht="16.5" customHeight="1">
      <c r="B837" s="1"/>
      <c r="F837" s="2"/>
      <c r="H837" s="4"/>
      <c r="I837" s="3"/>
      <c r="J837" s="3"/>
      <c r="O837" s="4"/>
      <c r="P837" s="4"/>
      <c r="Q837" s="4"/>
    </row>
    <row r="838" ht="16.5" customHeight="1">
      <c r="B838" s="1"/>
      <c r="F838" s="2"/>
      <c r="H838" s="4"/>
      <c r="I838" s="3"/>
      <c r="J838" s="3"/>
      <c r="O838" s="4"/>
      <c r="P838" s="4"/>
      <c r="Q838" s="4"/>
    </row>
    <row r="839" ht="16.5" customHeight="1">
      <c r="B839" s="1"/>
      <c r="F839" s="2"/>
      <c r="H839" s="4"/>
      <c r="I839" s="3"/>
      <c r="J839" s="3"/>
      <c r="O839" s="4"/>
      <c r="P839" s="4"/>
      <c r="Q839" s="4"/>
    </row>
    <row r="840" ht="16.5" customHeight="1">
      <c r="B840" s="1"/>
      <c r="F840" s="2"/>
      <c r="H840" s="4"/>
      <c r="I840" s="3"/>
      <c r="J840" s="3"/>
      <c r="O840" s="4"/>
      <c r="P840" s="4"/>
      <c r="Q840" s="4"/>
    </row>
    <row r="841" ht="16.5" customHeight="1">
      <c r="B841" s="1"/>
      <c r="F841" s="2"/>
      <c r="H841" s="4"/>
      <c r="I841" s="3"/>
      <c r="J841" s="3"/>
      <c r="O841" s="4"/>
      <c r="P841" s="4"/>
      <c r="Q841" s="4"/>
    </row>
    <row r="842" ht="16.5" customHeight="1">
      <c r="B842" s="1"/>
      <c r="F842" s="2"/>
      <c r="H842" s="4"/>
      <c r="I842" s="3"/>
      <c r="J842" s="3"/>
      <c r="O842" s="4"/>
      <c r="P842" s="4"/>
      <c r="Q842" s="4"/>
    </row>
    <row r="843" ht="16.5" customHeight="1">
      <c r="B843" s="1"/>
      <c r="F843" s="2"/>
      <c r="H843" s="4"/>
      <c r="I843" s="3"/>
      <c r="J843" s="3"/>
      <c r="O843" s="4"/>
      <c r="P843" s="4"/>
      <c r="Q843" s="4"/>
    </row>
    <row r="844" ht="16.5" customHeight="1">
      <c r="B844" s="1"/>
      <c r="F844" s="2"/>
      <c r="H844" s="4"/>
      <c r="I844" s="3"/>
      <c r="J844" s="3"/>
      <c r="O844" s="4"/>
      <c r="P844" s="4"/>
      <c r="Q844" s="4"/>
    </row>
    <row r="845" ht="16.5" customHeight="1">
      <c r="B845" s="1"/>
      <c r="F845" s="2"/>
      <c r="H845" s="4"/>
      <c r="I845" s="3"/>
      <c r="J845" s="3"/>
      <c r="O845" s="4"/>
      <c r="P845" s="4"/>
      <c r="Q845" s="4"/>
    </row>
    <row r="846" ht="16.5" customHeight="1">
      <c r="B846" s="1"/>
      <c r="F846" s="2"/>
      <c r="H846" s="4"/>
      <c r="I846" s="3"/>
      <c r="J846" s="3"/>
      <c r="O846" s="4"/>
      <c r="P846" s="4"/>
      <c r="Q846" s="4"/>
    </row>
    <row r="847" ht="16.5" customHeight="1">
      <c r="B847" s="1"/>
      <c r="F847" s="2"/>
      <c r="H847" s="4"/>
      <c r="I847" s="3"/>
      <c r="J847" s="3"/>
      <c r="O847" s="4"/>
      <c r="P847" s="4"/>
      <c r="Q847" s="4"/>
    </row>
    <row r="848" ht="16.5" customHeight="1">
      <c r="B848" s="1"/>
      <c r="F848" s="2"/>
      <c r="H848" s="4"/>
      <c r="I848" s="3"/>
      <c r="J848" s="3"/>
      <c r="O848" s="4"/>
      <c r="P848" s="4"/>
      <c r="Q848" s="4"/>
    </row>
    <row r="849" ht="16.5" customHeight="1">
      <c r="B849" s="1"/>
      <c r="F849" s="2"/>
      <c r="H849" s="4"/>
      <c r="I849" s="3"/>
      <c r="J849" s="3"/>
      <c r="O849" s="4"/>
      <c r="P849" s="4"/>
      <c r="Q849" s="4"/>
    </row>
    <row r="850" ht="16.5" customHeight="1">
      <c r="B850" s="1"/>
      <c r="F850" s="2"/>
      <c r="H850" s="4"/>
      <c r="I850" s="3"/>
      <c r="J850" s="3"/>
      <c r="O850" s="4"/>
      <c r="P850" s="4"/>
      <c r="Q850" s="4"/>
    </row>
    <row r="851" ht="16.5" customHeight="1">
      <c r="B851" s="1"/>
      <c r="F851" s="2"/>
      <c r="H851" s="4"/>
      <c r="I851" s="3"/>
      <c r="J851" s="3"/>
      <c r="O851" s="4"/>
      <c r="P851" s="4"/>
      <c r="Q851" s="4"/>
    </row>
    <row r="852" ht="16.5" customHeight="1">
      <c r="B852" s="1"/>
      <c r="F852" s="2"/>
      <c r="H852" s="4"/>
      <c r="I852" s="3"/>
      <c r="J852" s="3"/>
      <c r="O852" s="4"/>
      <c r="P852" s="4"/>
      <c r="Q852" s="4"/>
    </row>
    <row r="853" ht="16.5" customHeight="1">
      <c r="B853" s="1"/>
      <c r="F853" s="2"/>
      <c r="H853" s="4"/>
      <c r="I853" s="3"/>
      <c r="J853" s="3"/>
      <c r="O853" s="4"/>
      <c r="P853" s="4"/>
      <c r="Q853" s="4"/>
    </row>
    <row r="854" ht="16.5" customHeight="1">
      <c r="B854" s="1"/>
      <c r="F854" s="2"/>
      <c r="H854" s="4"/>
      <c r="I854" s="3"/>
      <c r="J854" s="3"/>
      <c r="O854" s="4"/>
      <c r="P854" s="4"/>
      <c r="Q854" s="4"/>
    </row>
    <row r="855" ht="16.5" customHeight="1">
      <c r="B855" s="1"/>
      <c r="F855" s="2"/>
      <c r="H855" s="4"/>
      <c r="I855" s="3"/>
      <c r="J855" s="3"/>
      <c r="O855" s="4"/>
      <c r="P855" s="4"/>
      <c r="Q855" s="4"/>
    </row>
    <row r="856" ht="16.5" customHeight="1">
      <c r="B856" s="1"/>
      <c r="F856" s="2"/>
      <c r="H856" s="4"/>
      <c r="I856" s="3"/>
      <c r="J856" s="3"/>
      <c r="O856" s="4"/>
      <c r="P856" s="4"/>
      <c r="Q856" s="4"/>
    </row>
    <row r="857" ht="16.5" customHeight="1">
      <c r="B857" s="1"/>
      <c r="F857" s="2"/>
      <c r="H857" s="4"/>
      <c r="I857" s="3"/>
      <c r="J857" s="3"/>
      <c r="O857" s="4"/>
      <c r="P857" s="4"/>
      <c r="Q857" s="4"/>
    </row>
    <row r="858" ht="16.5" customHeight="1">
      <c r="B858" s="1"/>
      <c r="F858" s="2"/>
      <c r="H858" s="4"/>
      <c r="I858" s="3"/>
      <c r="J858" s="3"/>
      <c r="O858" s="4"/>
      <c r="P858" s="4"/>
      <c r="Q858" s="4"/>
    </row>
    <row r="859" ht="16.5" customHeight="1">
      <c r="B859" s="1"/>
      <c r="F859" s="2"/>
      <c r="H859" s="4"/>
      <c r="I859" s="3"/>
      <c r="J859" s="3"/>
      <c r="O859" s="4"/>
      <c r="P859" s="4"/>
      <c r="Q859" s="4"/>
    </row>
    <row r="860" ht="16.5" customHeight="1">
      <c r="B860" s="1"/>
      <c r="F860" s="2"/>
      <c r="H860" s="4"/>
      <c r="I860" s="3"/>
      <c r="J860" s="3"/>
      <c r="O860" s="4"/>
      <c r="P860" s="4"/>
      <c r="Q860" s="4"/>
    </row>
    <row r="861" ht="16.5" customHeight="1">
      <c r="B861" s="1"/>
      <c r="F861" s="2"/>
      <c r="H861" s="4"/>
      <c r="I861" s="3"/>
      <c r="J861" s="3"/>
      <c r="O861" s="4"/>
      <c r="P861" s="4"/>
      <c r="Q861" s="4"/>
    </row>
    <row r="862" ht="16.5" customHeight="1">
      <c r="B862" s="1"/>
      <c r="F862" s="2"/>
      <c r="H862" s="4"/>
      <c r="I862" s="3"/>
      <c r="J862" s="3"/>
      <c r="O862" s="4"/>
      <c r="P862" s="4"/>
      <c r="Q862" s="4"/>
    </row>
    <row r="863" ht="16.5" customHeight="1">
      <c r="B863" s="1"/>
      <c r="F863" s="2"/>
      <c r="H863" s="4"/>
      <c r="I863" s="3"/>
      <c r="J863" s="3"/>
      <c r="O863" s="4"/>
      <c r="P863" s="4"/>
      <c r="Q863" s="4"/>
    </row>
    <row r="864" ht="16.5" customHeight="1">
      <c r="B864" s="1"/>
      <c r="F864" s="2"/>
      <c r="H864" s="4"/>
      <c r="I864" s="3"/>
      <c r="J864" s="3"/>
      <c r="O864" s="4"/>
      <c r="P864" s="4"/>
      <c r="Q864" s="4"/>
    </row>
    <row r="865" ht="16.5" customHeight="1">
      <c r="B865" s="1"/>
      <c r="F865" s="2"/>
      <c r="H865" s="4"/>
      <c r="I865" s="3"/>
      <c r="J865" s="3"/>
      <c r="O865" s="4"/>
      <c r="P865" s="4"/>
      <c r="Q865" s="4"/>
    </row>
    <row r="866" ht="16.5" customHeight="1">
      <c r="B866" s="1"/>
      <c r="F866" s="2"/>
      <c r="H866" s="4"/>
      <c r="I866" s="3"/>
      <c r="J866" s="3"/>
      <c r="O866" s="4"/>
      <c r="P866" s="4"/>
      <c r="Q866" s="4"/>
    </row>
    <row r="867" ht="16.5" customHeight="1">
      <c r="B867" s="1"/>
      <c r="F867" s="2"/>
      <c r="H867" s="4"/>
      <c r="I867" s="3"/>
      <c r="J867" s="3"/>
      <c r="O867" s="4"/>
      <c r="P867" s="4"/>
      <c r="Q867" s="4"/>
    </row>
    <row r="868" ht="16.5" customHeight="1">
      <c r="B868" s="1"/>
      <c r="F868" s="2"/>
      <c r="H868" s="4"/>
      <c r="I868" s="3"/>
      <c r="J868" s="3"/>
      <c r="O868" s="4"/>
      <c r="P868" s="4"/>
      <c r="Q868" s="4"/>
    </row>
    <row r="869" ht="16.5" customHeight="1">
      <c r="B869" s="1"/>
      <c r="F869" s="2"/>
      <c r="H869" s="4"/>
      <c r="I869" s="3"/>
      <c r="J869" s="3"/>
      <c r="O869" s="4"/>
      <c r="P869" s="4"/>
      <c r="Q869" s="4"/>
    </row>
    <row r="870" ht="16.5" customHeight="1">
      <c r="B870" s="1"/>
      <c r="F870" s="2"/>
      <c r="H870" s="4"/>
      <c r="I870" s="3"/>
      <c r="J870" s="3"/>
      <c r="O870" s="4"/>
      <c r="P870" s="4"/>
      <c r="Q870" s="4"/>
    </row>
    <row r="871" ht="16.5" customHeight="1">
      <c r="B871" s="1"/>
      <c r="F871" s="2"/>
      <c r="H871" s="4"/>
      <c r="I871" s="3"/>
      <c r="J871" s="3"/>
      <c r="O871" s="4"/>
      <c r="P871" s="4"/>
      <c r="Q871" s="4"/>
    </row>
    <row r="872" ht="16.5" customHeight="1">
      <c r="B872" s="1"/>
      <c r="F872" s="2"/>
      <c r="H872" s="4"/>
      <c r="I872" s="3"/>
      <c r="J872" s="3"/>
      <c r="O872" s="4"/>
      <c r="P872" s="4"/>
      <c r="Q872" s="4"/>
    </row>
    <row r="873" ht="16.5" customHeight="1">
      <c r="B873" s="1"/>
      <c r="F873" s="2"/>
      <c r="H873" s="4"/>
      <c r="I873" s="3"/>
      <c r="J873" s="3"/>
      <c r="O873" s="4"/>
      <c r="P873" s="4"/>
      <c r="Q873" s="4"/>
    </row>
    <row r="874" ht="16.5" customHeight="1">
      <c r="B874" s="1"/>
      <c r="F874" s="2"/>
      <c r="H874" s="4"/>
      <c r="I874" s="3"/>
      <c r="J874" s="3"/>
      <c r="O874" s="4"/>
      <c r="P874" s="4"/>
      <c r="Q874" s="4"/>
    </row>
    <row r="875" ht="16.5" customHeight="1">
      <c r="B875" s="1"/>
      <c r="F875" s="2"/>
      <c r="H875" s="4"/>
      <c r="I875" s="3"/>
      <c r="J875" s="3"/>
      <c r="O875" s="4"/>
      <c r="P875" s="4"/>
      <c r="Q875" s="4"/>
    </row>
    <row r="876" ht="16.5" customHeight="1">
      <c r="B876" s="1"/>
      <c r="F876" s="2"/>
      <c r="H876" s="4"/>
      <c r="I876" s="3"/>
      <c r="J876" s="3"/>
      <c r="O876" s="4"/>
      <c r="P876" s="4"/>
      <c r="Q876" s="4"/>
    </row>
    <row r="877" ht="16.5" customHeight="1">
      <c r="B877" s="1"/>
      <c r="F877" s="2"/>
      <c r="H877" s="4"/>
      <c r="I877" s="3"/>
      <c r="J877" s="3"/>
      <c r="O877" s="4"/>
      <c r="P877" s="4"/>
      <c r="Q877" s="4"/>
    </row>
    <row r="878" ht="16.5" customHeight="1">
      <c r="B878" s="1"/>
      <c r="F878" s="2"/>
      <c r="H878" s="4"/>
      <c r="I878" s="3"/>
      <c r="J878" s="3"/>
      <c r="O878" s="4"/>
      <c r="P878" s="4"/>
      <c r="Q878" s="4"/>
    </row>
    <row r="879" ht="16.5" customHeight="1">
      <c r="B879" s="1"/>
      <c r="F879" s="2"/>
      <c r="H879" s="4"/>
      <c r="I879" s="3"/>
      <c r="J879" s="3"/>
      <c r="O879" s="4"/>
      <c r="P879" s="4"/>
      <c r="Q879" s="4"/>
    </row>
    <row r="880" ht="16.5" customHeight="1">
      <c r="B880" s="1"/>
      <c r="F880" s="2"/>
      <c r="H880" s="4"/>
      <c r="I880" s="3"/>
      <c r="J880" s="3"/>
      <c r="O880" s="4"/>
      <c r="P880" s="4"/>
      <c r="Q880" s="4"/>
    </row>
    <row r="881" ht="16.5" customHeight="1">
      <c r="B881" s="1"/>
      <c r="F881" s="2"/>
      <c r="H881" s="4"/>
      <c r="I881" s="3"/>
      <c r="J881" s="3"/>
      <c r="O881" s="4"/>
      <c r="P881" s="4"/>
      <c r="Q881" s="4"/>
    </row>
    <row r="882" ht="16.5" customHeight="1">
      <c r="B882" s="1"/>
      <c r="F882" s="2"/>
      <c r="H882" s="4"/>
      <c r="I882" s="3"/>
      <c r="J882" s="3"/>
      <c r="O882" s="4"/>
      <c r="P882" s="4"/>
      <c r="Q882" s="4"/>
    </row>
    <row r="883" ht="16.5" customHeight="1">
      <c r="B883" s="1"/>
      <c r="F883" s="2"/>
      <c r="H883" s="4"/>
      <c r="I883" s="3"/>
      <c r="J883" s="3"/>
      <c r="O883" s="4"/>
      <c r="P883" s="4"/>
      <c r="Q883" s="4"/>
    </row>
    <row r="884" ht="16.5" customHeight="1">
      <c r="B884" s="1"/>
      <c r="F884" s="2"/>
      <c r="H884" s="4"/>
      <c r="I884" s="3"/>
      <c r="J884" s="3"/>
      <c r="O884" s="4"/>
      <c r="P884" s="4"/>
      <c r="Q884" s="4"/>
    </row>
    <row r="885" ht="16.5" customHeight="1">
      <c r="B885" s="1"/>
      <c r="F885" s="2"/>
      <c r="H885" s="4"/>
      <c r="I885" s="3"/>
      <c r="J885" s="3"/>
      <c r="O885" s="4"/>
      <c r="P885" s="4"/>
      <c r="Q885" s="4"/>
    </row>
    <row r="886" ht="16.5" customHeight="1">
      <c r="B886" s="1"/>
      <c r="F886" s="2"/>
      <c r="H886" s="4"/>
      <c r="I886" s="3"/>
      <c r="J886" s="3"/>
      <c r="O886" s="4"/>
      <c r="P886" s="4"/>
      <c r="Q886" s="4"/>
    </row>
    <row r="887" ht="16.5" customHeight="1">
      <c r="B887" s="1"/>
      <c r="F887" s="2"/>
      <c r="H887" s="4"/>
      <c r="I887" s="3"/>
      <c r="J887" s="3"/>
      <c r="O887" s="4"/>
      <c r="P887" s="4"/>
      <c r="Q887" s="4"/>
    </row>
    <row r="888" ht="16.5" customHeight="1">
      <c r="B888" s="1"/>
      <c r="F888" s="2"/>
      <c r="H888" s="4"/>
      <c r="I888" s="3"/>
      <c r="J888" s="3"/>
      <c r="O888" s="4"/>
      <c r="P888" s="4"/>
      <c r="Q888" s="4"/>
    </row>
    <row r="889" ht="16.5" customHeight="1">
      <c r="B889" s="1"/>
      <c r="F889" s="2"/>
      <c r="H889" s="4"/>
      <c r="I889" s="3"/>
      <c r="J889" s="3"/>
      <c r="O889" s="4"/>
      <c r="P889" s="4"/>
      <c r="Q889" s="4"/>
    </row>
    <row r="890" ht="16.5" customHeight="1">
      <c r="B890" s="1"/>
      <c r="F890" s="2"/>
      <c r="H890" s="4"/>
      <c r="I890" s="3"/>
      <c r="J890" s="3"/>
      <c r="O890" s="4"/>
      <c r="P890" s="4"/>
      <c r="Q890" s="4"/>
    </row>
    <row r="891" ht="16.5" customHeight="1">
      <c r="B891" s="1"/>
      <c r="F891" s="2"/>
      <c r="H891" s="4"/>
      <c r="I891" s="3"/>
      <c r="J891" s="3"/>
      <c r="O891" s="4"/>
      <c r="P891" s="4"/>
      <c r="Q891" s="4"/>
    </row>
    <row r="892" ht="16.5" customHeight="1">
      <c r="B892" s="1"/>
      <c r="F892" s="2"/>
      <c r="H892" s="4"/>
      <c r="I892" s="3"/>
      <c r="J892" s="3"/>
      <c r="O892" s="4"/>
      <c r="P892" s="4"/>
      <c r="Q892" s="4"/>
    </row>
    <row r="893" ht="16.5" customHeight="1">
      <c r="B893" s="1"/>
      <c r="F893" s="2"/>
      <c r="H893" s="4"/>
      <c r="I893" s="3"/>
      <c r="J893" s="3"/>
      <c r="O893" s="4"/>
      <c r="P893" s="4"/>
      <c r="Q893" s="4"/>
    </row>
    <row r="894" ht="16.5" customHeight="1">
      <c r="B894" s="1"/>
      <c r="F894" s="2"/>
      <c r="H894" s="4"/>
      <c r="I894" s="3"/>
      <c r="J894" s="3"/>
      <c r="O894" s="4"/>
      <c r="P894" s="4"/>
      <c r="Q894" s="4"/>
    </row>
    <row r="895" ht="16.5" customHeight="1">
      <c r="B895" s="1"/>
      <c r="F895" s="2"/>
      <c r="H895" s="4"/>
      <c r="I895" s="3"/>
      <c r="J895" s="3"/>
      <c r="O895" s="4"/>
      <c r="P895" s="4"/>
      <c r="Q895" s="4"/>
    </row>
    <row r="896" ht="16.5" customHeight="1">
      <c r="B896" s="1"/>
      <c r="F896" s="2"/>
      <c r="H896" s="4"/>
      <c r="I896" s="3"/>
      <c r="J896" s="3"/>
      <c r="O896" s="4"/>
      <c r="P896" s="4"/>
      <c r="Q896" s="4"/>
    </row>
    <row r="897" ht="16.5" customHeight="1">
      <c r="B897" s="1"/>
      <c r="F897" s="2"/>
      <c r="H897" s="4"/>
      <c r="I897" s="3"/>
      <c r="J897" s="3"/>
      <c r="O897" s="4"/>
      <c r="P897" s="4"/>
      <c r="Q897" s="4"/>
    </row>
    <row r="898" ht="16.5" customHeight="1">
      <c r="B898" s="1"/>
      <c r="F898" s="2"/>
      <c r="H898" s="4"/>
      <c r="I898" s="3"/>
      <c r="J898" s="3"/>
      <c r="O898" s="4"/>
      <c r="P898" s="4"/>
      <c r="Q898" s="4"/>
    </row>
    <row r="899" ht="16.5" customHeight="1">
      <c r="B899" s="1"/>
      <c r="F899" s="2"/>
      <c r="H899" s="4"/>
      <c r="I899" s="3"/>
      <c r="J899" s="3"/>
      <c r="O899" s="4"/>
      <c r="P899" s="4"/>
      <c r="Q899" s="4"/>
    </row>
    <row r="900" ht="16.5" customHeight="1">
      <c r="B900" s="1"/>
      <c r="F900" s="2"/>
      <c r="H900" s="4"/>
      <c r="I900" s="3"/>
      <c r="J900" s="3"/>
      <c r="O900" s="4"/>
      <c r="P900" s="4"/>
      <c r="Q900" s="4"/>
    </row>
    <row r="901" ht="16.5" customHeight="1">
      <c r="B901" s="1"/>
      <c r="F901" s="2"/>
      <c r="H901" s="4"/>
      <c r="I901" s="3"/>
      <c r="J901" s="3"/>
      <c r="O901" s="4"/>
      <c r="P901" s="4"/>
      <c r="Q901" s="4"/>
    </row>
    <row r="902" ht="16.5" customHeight="1">
      <c r="B902" s="1"/>
      <c r="F902" s="2"/>
      <c r="H902" s="4"/>
      <c r="I902" s="3"/>
      <c r="J902" s="3"/>
      <c r="O902" s="4"/>
      <c r="P902" s="4"/>
      <c r="Q902" s="4"/>
    </row>
    <row r="903" ht="16.5" customHeight="1">
      <c r="B903" s="1"/>
      <c r="F903" s="2"/>
      <c r="H903" s="4"/>
      <c r="I903" s="3"/>
      <c r="J903" s="3"/>
      <c r="O903" s="4"/>
      <c r="P903" s="4"/>
      <c r="Q903" s="4"/>
    </row>
    <row r="904" ht="16.5" customHeight="1">
      <c r="B904" s="1"/>
      <c r="F904" s="2"/>
      <c r="H904" s="4"/>
      <c r="I904" s="3"/>
      <c r="J904" s="3"/>
      <c r="O904" s="4"/>
      <c r="P904" s="4"/>
      <c r="Q904" s="4"/>
    </row>
    <row r="905" ht="16.5" customHeight="1">
      <c r="B905" s="1"/>
      <c r="F905" s="2"/>
      <c r="H905" s="4"/>
      <c r="I905" s="3"/>
      <c r="J905" s="3"/>
      <c r="O905" s="4"/>
      <c r="P905" s="4"/>
      <c r="Q905" s="4"/>
    </row>
    <row r="906" ht="16.5" customHeight="1">
      <c r="B906" s="1"/>
      <c r="F906" s="2"/>
      <c r="H906" s="4"/>
      <c r="I906" s="3"/>
      <c r="J906" s="3"/>
      <c r="O906" s="4"/>
      <c r="P906" s="4"/>
      <c r="Q906" s="4"/>
    </row>
    <row r="907" ht="16.5" customHeight="1">
      <c r="B907" s="1"/>
      <c r="F907" s="2"/>
      <c r="H907" s="4"/>
      <c r="I907" s="3"/>
      <c r="J907" s="3"/>
      <c r="O907" s="4"/>
      <c r="P907" s="4"/>
      <c r="Q907" s="4"/>
    </row>
    <row r="908" ht="16.5" customHeight="1">
      <c r="B908" s="1"/>
      <c r="F908" s="2"/>
      <c r="H908" s="4"/>
      <c r="I908" s="3"/>
      <c r="J908" s="3"/>
      <c r="O908" s="4"/>
      <c r="P908" s="4"/>
      <c r="Q908" s="4"/>
    </row>
    <row r="909" ht="16.5" customHeight="1">
      <c r="B909" s="1"/>
      <c r="F909" s="2"/>
      <c r="H909" s="4"/>
      <c r="I909" s="3"/>
      <c r="J909" s="3"/>
      <c r="O909" s="4"/>
      <c r="P909" s="4"/>
      <c r="Q909" s="4"/>
    </row>
    <row r="910" ht="16.5" customHeight="1">
      <c r="B910" s="1"/>
      <c r="F910" s="2"/>
      <c r="H910" s="4"/>
      <c r="I910" s="3"/>
      <c r="J910" s="3"/>
      <c r="O910" s="4"/>
      <c r="P910" s="4"/>
      <c r="Q910" s="4"/>
    </row>
    <row r="911" ht="16.5" customHeight="1">
      <c r="B911" s="1"/>
      <c r="F911" s="2"/>
      <c r="H911" s="4"/>
      <c r="I911" s="3"/>
      <c r="J911" s="3"/>
      <c r="O911" s="4"/>
      <c r="P911" s="4"/>
      <c r="Q911" s="4"/>
    </row>
    <row r="912" ht="16.5" customHeight="1">
      <c r="B912" s="1"/>
      <c r="F912" s="2"/>
      <c r="H912" s="4"/>
      <c r="I912" s="3"/>
      <c r="J912" s="3"/>
      <c r="O912" s="4"/>
      <c r="P912" s="4"/>
      <c r="Q912" s="4"/>
    </row>
    <row r="913" ht="16.5" customHeight="1">
      <c r="B913" s="1"/>
      <c r="F913" s="2"/>
      <c r="H913" s="4"/>
      <c r="I913" s="3"/>
      <c r="J913" s="3"/>
      <c r="O913" s="4"/>
      <c r="P913" s="4"/>
      <c r="Q913" s="4"/>
    </row>
    <row r="914" ht="16.5" customHeight="1">
      <c r="B914" s="1"/>
      <c r="F914" s="2"/>
      <c r="H914" s="4"/>
      <c r="I914" s="3"/>
      <c r="J914" s="3"/>
      <c r="O914" s="4"/>
      <c r="P914" s="4"/>
      <c r="Q914" s="4"/>
    </row>
    <row r="915" ht="16.5" customHeight="1">
      <c r="B915" s="1"/>
      <c r="F915" s="2"/>
      <c r="H915" s="4"/>
      <c r="I915" s="3"/>
      <c r="J915" s="3"/>
      <c r="O915" s="4"/>
      <c r="P915" s="4"/>
      <c r="Q915" s="4"/>
    </row>
    <row r="916" ht="16.5" customHeight="1">
      <c r="B916" s="1"/>
      <c r="F916" s="2"/>
      <c r="H916" s="4"/>
      <c r="I916" s="3"/>
      <c r="J916" s="3"/>
      <c r="O916" s="4"/>
      <c r="P916" s="4"/>
      <c r="Q916" s="4"/>
    </row>
    <row r="917" ht="16.5" customHeight="1">
      <c r="B917" s="1"/>
      <c r="F917" s="2"/>
      <c r="H917" s="4"/>
      <c r="I917" s="3"/>
      <c r="J917" s="3"/>
      <c r="O917" s="4"/>
      <c r="P917" s="4"/>
      <c r="Q917" s="4"/>
    </row>
    <row r="918" ht="16.5" customHeight="1">
      <c r="B918" s="1"/>
      <c r="F918" s="2"/>
      <c r="H918" s="4"/>
      <c r="I918" s="3"/>
      <c r="J918" s="3"/>
      <c r="O918" s="4"/>
      <c r="P918" s="4"/>
      <c r="Q918" s="4"/>
    </row>
    <row r="919" ht="16.5" customHeight="1">
      <c r="B919" s="1"/>
      <c r="F919" s="2"/>
      <c r="H919" s="4"/>
      <c r="I919" s="3"/>
      <c r="J919" s="3"/>
      <c r="O919" s="4"/>
      <c r="P919" s="4"/>
      <c r="Q919" s="4"/>
    </row>
    <row r="920" ht="16.5" customHeight="1">
      <c r="B920" s="1"/>
      <c r="F920" s="2"/>
      <c r="H920" s="4"/>
      <c r="I920" s="3"/>
      <c r="J920" s="3"/>
      <c r="O920" s="4"/>
      <c r="P920" s="4"/>
      <c r="Q920" s="4"/>
    </row>
    <row r="921" ht="16.5" customHeight="1">
      <c r="B921" s="1"/>
      <c r="F921" s="2"/>
      <c r="H921" s="4"/>
      <c r="I921" s="3"/>
      <c r="J921" s="3"/>
      <c r="O921" s="4"/>
      <c r="P921" s="4"/>
      <c r="Q921" s="4"/>
    </row>
    <row r="922" ht="16.5" customHeight="1">
      <c r="B922" s="1"/>
      <c r="F922" s="2"/>
      <c r="H922" s="4"/>
      <c r="I922" s="3"/>
      <c r="J922" s="3"/>
      <c r="O922" s="4"/>
      <c r="P922" s="4"/>
      <c r="Q922" s="4"/>
    </row>
    <row r="923" ht="16.5" customHeight="1">
      <c r="B923" s="1"/>
      <c r="F923" s="2"/>
      <c r="H923" s="4"/>
      <c r="I923" s="3"/>
      <c r="J923" s="3"/>
      <c r="O923" s="4"/>
      <c r="P923" s="4"/>
      <c r="Q923" s="4"/>
    </row>
    <row r="924" ht="16.5" customHeight="1">
      <c r="B924" s="1"/>
      <c r="F924" s="2"/>
      <c r="H924" s="4"/>
      <c r="I924" s="3"/>
      <c r="J924" s="3"/>
      <c r="O924" s="4"/>
      <c r="P924" s="4"/>
      <c r="Q924" s="4"/>
    </row>
    <row r="925" ht="16.5" customHeight="1">
      <c r="B925" s="1"/>
      <c r="F925" s="2"/>
      <c r="H925" s="4"/>
      <c r="I925" s="3"/>
      <c r="J925" s="3"/>
      <c r="O925" s="4"/>
      <c r="P925" s="4"/>
      <c r="Q925" s="4"/>
    </row>
    <row r="926" ht="16.5" customHeight="1">
      <c r="B926" s="1"/>
      <c r="F926" s="2"/>
      <c r="H926" s="4"/>
      <c r="I926" s="3"/>
      <c r="J926" s="3"/>
      <c r="O926" s="4"/>
      <c r="P926" s="4"/>
      <c r="Q926" s="4"/>
    </row>
    <row r="927" ht="16.5" customHeight="1">
      <c r="B927" s="1"/>
      <c r="F927" s="2"/>
      <c r="H927" s="4"/>
      <c r="I927" s="3"/>
      <c r="J927" s="3"/>
      <c r="O927" s="4"/>
      <c r="P927" s="4"/>
      <c r="Q927" s="4"/>
    </row>
    <row r="928" ht="16.5" customHeight="1">
      <c r="B928" s="1"/>
      <c r="F928" s="2"/>
      <c r="H928" s="4"/>
      <c r="I928" s="3"/>
      <c r="J928" s="3"/>
      <c r="O928" s="4"/>
      <c r="P928" s="4"/>
      <c r="Q928" s="4"/>
    </row>
    <row r="929" ht="16.5" customHeight="1">
      <c r="B929" s="1"/>
      <c r="F929" s="2"/>
      <c r="H929" s="4"/>
      <c r="I929" s="3"/>
      <c r="J929" s="3"/>
      <c r="O929" s="4"/>
      <c r="P929" s="4"/>
      <c r="Q929" s="4"/>
    </row>
    <row r="930" ht="16.5" customHeight="1">
      <c r="B930" s="1"/>
      <c r="F930" s="2"/>
      <c r="H930" s="4"/>
      <c r="I930" s="3"/>
      <c r="J930" s="3"/>
      <c r="O930" s="4"/>
      <c r="P930" s="4"/>
      <c r="Q930" s="4"/>
    </row>
    <row r="931" ht="16.5" customHeight="1">
      <c r="B931" s="1"/>
      <c r="F931" s="2"/>
      <c r="H931" s="4"/>
      <c r="I931" s="3"/>
      <c r="J931" s="3"/>
      <c r="O931" s="4"/>
      <c r="P931" s="4"/>
      <c r="Q931" s="4"/>
    </row>
    <row r="932" ht="16.5" customHeight="1">
      <c r="B932" s="1"/>
      <c r="F932" s="2"/>
      <c r="H932" s="4"/>
      <c r="I932" s="3"/>
      <c r="J932" s="3"/>
      <c r="O932" s="4"/>
      <c r="P932" s="4"/>
      <c r="Q932" s="4"/>
    </row>
    <row r="933" ht="16.5" customHeight="1">
      <c r="B933" s="1"/>
      <c r="F933" s="2"/>
      <c r="H933" s="4"/>
      <c r="I933" s="3"/>
      <c r="J933" s="3"/>
      <c r="O933" s="4"/>
      <c r="P933" s="4"/>
      <c r="Q933" s="4"/>
    </row>
    <row r="934" ht="16.5" customHeight="1">
      <c r="B934" s="1"/>
      <c r="F934" s="2"/>
      <c r="H934" s="4"/>
      <c r="I934" s="3"/>
      <c r="J934" s="3"/>
      <c r="O934" s="4"/>
      <c r="P934" s="4"/>
      <c r="Q934" s="4"/>
    </row>
    <row r="935" ht="16.5" customHeight="1">
      <c r="B935" s="1"/>
      <c r="F935" s="2"/>
      <c r="H935" s="4"/>
      <c r="I935" s="3"/>
      <c r="J935" s="3"/>
      <c r="O935" s="4"/>
      <c r="P935" s="4"/>
      <c r="Q935" s="4"/>
    </row>
    <row r="936" ht="16.5" customHeight="1">
      <c r="B936" s="1"/>
      <c r="F936" s="2"/>
      <c r="H936" s="4"/>
      <c r="I936" s="3"/>
      <c r="J936" s="3"/>
      <c r="O936" s="4"/>
      <c r="P936" s="4"/>
      <c r="Q936" s="4"/>
    </row>
    <row r="937" ht="16.5" customHeight="1">
      <c r="B937" s="1"/>
      <c r="F937" s="2"/>
      <c r="H937" s="4"/>
      <c r="I937" s="3"/>
      <c r="J937" s="3"/>
      <c r="O937" s="4"/>
      <c r="P937" s="4"/>
      <c r="Q937" s="4"/>
    </row>
    <row r="938" ht="16.5" customHeight="1">
      <c r="B938" s="1"/>
      <c r="F938" s="2"/>
      <c r="H938" s="4"/>
      <c r="I938" s="3"/>
      <c r="J938" s="3"/>
      <c r="O938" s="4"/>
      <c r="P938" s="4"/>
      <c r="Q938" s="4"/>
    </row>
    <row r="939" ht="16.5" customHeight="1">
      <c r="B939" s="1"/>
      <c r="F939" s="2"/>
      <c r="H939" s="4"/>
      <c r="I939" s="3"/>
      <c r="J939" s="3"/>
      <c r="O939" s="4"/>
      <c r="P939" s="4"/>
      <c r="Q939" s="4"/>
    </row>
    <row r="940" ht="16.5" customHeight="1">
      <c r="B940" s="1"/>
      <c r="F940" s="2"/>
      <c r="H940" s="4"/>
      <c r="I940" s="3"/>
      <c r="J940" s="3"/>
      <c r="O940" s="4"/>
      <c r="P940" s="4"/>
      <c r="Q940" s="4"/>
    </row>
    <row r="941" ht="16.5" customHeight="1">
      <c r="B941" s="1"/>
      <c r="F941" s="2"/>
      <c r="H941" s="4"/>
      <c r="I941" s="3"/>
      <c r="J941" s="3"/>
      <c r="O941" s="4"/>
      <c r="P941" s="4"/>
      <c r="Q941" s="4"/>
    </row>
    <row r="942" ht="16.5" customHeight="1">
      <c r="B942" s="1"/>
      <c r="F942" s="2"/>
      <c r="H942" s="4"/>
      <c r="I942" s="3"/>
      <c r="J942" s="3"/>
      <c r="O942" s="4"/>
      <c r="P942" s="4"/>
      <c r="Q942" s="4"/>
    </row>
    <row r="943" ht="16.5" customHeight="1">
      <c r="B943" s="1"/>
      <c r="F943" s="2"/>
      <c r="H943" s="4"/>
      <c r="I943" s="3"/>
      <c r="J943" s="3"/>
      <c r="O943" s="4"/>
      <c r="P943" s="4"/>
      <c r="Q943" s="4"/>
    </row>
    <row r="944" ht="16.5" customHeight="1">
      <c r="B944" s="1"/>
      <c r="F944" s="2"/>
      <c r="H944" s="4"/>
      <c r="I944" s="3"/>
      <c r="J944" s="3"/>
      <c r="O944" s="4"/>
      <c r="P944" s="4"/>
      <c r="Q944" s="4"/>
    </row>
    <row r="945" ht="16.5" customHeight="1">
      <c r="B945" s="1"/>
      <c r="F945" s="2"/>
      <c r="H945" s="4"/>
      <c r="I945" s="3"/>
      <c r="J945" s="3"/>
      <c r="O945" s="4"/>
      <c r="P945" s="4"/>
      <c r="Q945" s="4"/>
    </row>
    <row r="946" ht="16.5" customHeight="1">
      <c r="B946" s="1"/>
      <c r="F946" s="2"/>
      <c r="H946" s="4"/>
      <c r="I946" s="3"/>
      <c r="J946" s="3"/>
      <c r="O946" s="4"/>
      <c r="P946" s="4"/>
      <c r="Q946" s="4"/>
    </row>
    <row r="947" ht="16.5" customHeight="1">
      <c r="B947" s="1"/>
      <c r="F947" s="2"/>
      <c r="H947" s="4"/>
      <c r="I947" s="3"/>
      <c r="J947" s="3"/>
      <c r="O947" s="4"/>
      <c r="P947" s="4"/>
      <c r="Q947" s="4"/>
    </row>
    <row r="948" ht="16.5" customHeight="1">
      <c r="B948" s="1"/>
      <c r="F948" s="2"/>
      <c r="H948" s="4"/>
      <c r="I948" s="3"/>
      <c r="J948" s="3"/>
      <c r="O948" s="4"/>
      <c r="P948" s="4"/>
      <c r="Q948" s="4"/>
    </row>
    <row r="949" ht="16.5" customHeight="1">
      <c r="B949" s="1"/>
      <c r="F949" s="2"/>
      <c r="H949" s="4"/>
      <c r="I949" s="3"/>
      <c r="J949" s="3"/>
      <c r="O949" s="4"/>
      <c r="P949" s="4"/>
      <c r="Q949" s="4"/>
    </row>
    <row r="950" ht="16.5" customHeight="1">
      <c r="B950" s="1"/>
      <c r="F950" s="2"/>
      <c r="H950" s="4"/>
      <c r="I950" s="3"/>
      <c r="J950" s="3"/>
      <c r="O950" s="4"/>
      <c r="P950" s="4"/>
      <c r="Q950" s="4"/>
    </row>
    <row r="951" ht="16.5" customHeight="1">
      <c r="B951" s="1"/>
      <c r="F951" s="2"/>
      <c r="H951" s="4"/>
      <c r="I951" s="3"/>
      <c r="J951" s="3"/>
      <c r="O951" s="4"/>
      <c r="P951" s="4"/>
      <c r="Q951" s="4"/>
    </row>
    <row r="952" ht="16.5" customHeight="1">
      <c r="B952" s="1"/>
      <c r="F952" s="2"/>
      <c r="H952" s="4"/>
      <c r="I952" s="3"/>
      <c r="J952" s="3"/>
      <c r="O952" s="4"/>
      <c r="P952" s="4"/>
      <c r="Q952" s="4"/>
    </row>
    <row r="953" ht="16.5" customHeight="1">
      <c r="B953" s="1"/>
      <c r="F953" s="2"/>
      <c r="H953" s="4"/>
      <c r="I953" s="3"/>
      <c r="J953" s="3"/>
      <c r="O953" s="4"/>
      <c r="P953" s="4"/>
      <c r="Q953" s="4"/>
    </row>
    <row r="954" ht="16.5" customHeight="1">
      <c r="B954" s="1"/>
      <c r="F954" s="2"/>
      <c r="H954" s="4"/>
      <c r="I954" s="3"/>
      <c r="J954" s="3"/>
      <c r="O954" s="4"/>
      <c r="P954" s="4"/>
      <c r="Q954" s="4"/>
    </row>
    <row r="955" ht="16.5" customHeight="1">
      <c r="B955" s="1"/>
      <c r="F955" s="2"/>
      <c r="H955" s="4"/>
      <c r="I955" s="3"/>
      <c r="J955" s="3"/>
      <c r="O955" s="4"/>
      <c r="P955" s="4"/>
      <c r="Q955" s="4"/>
    </row>
    <row r="956" ht="16.5" customHeight="1">
      <c r="B956" s="1"/>
      <c r="F956" s="2"/>
      <c r="H956" s="4"/>
      <c r="I956" s="3"/>
      <c r="J956" s="3"/>
      <c r="O956" s="4"/>
      <c r="P956" s="4"/>
      <c r="Q956" s="4"/>
    </row>
    <row r="957" ht="16.5" customHeight="1">
      <c r="B957" s="1"/>
      <c r="F957" s="2"/>
      <c r="H957" s="4"/>
      <c r="I957" s="3"/>
      <c r="J957" s="3"/>
      <c r="O957" s="4"/>
      <c r="P957" s="4"/>
      <c r="Q957" s="4"/>
    </row>
    <row r="958" ht="16.5" customHeight="1">
      <c r="B958" s="1"/>
      <c r="F958" s="2"/>
      <c r="H958" s="4"/>
      <c r="I958" s="3"/>
      <c r="J958" s="3"/>
      <c r="O958" s="4"/>
      <c r="P958" s="4"/>
      <c r="Q958" s="4"/>
    </row>
    <row r="959" ht="16.5" customHeight="1">
      <c r="B959" s="1"/>
      <c r="F959" s="2"/>
      <c r="H959" s="4"/>
      <c r="I959" s="3"/>
      <c r="J959" s="3"/>
      <c r="O959" s="4"/>
      <c r="P959" s="4"/>
      <c r="Q959" s="4"/>
    </row>
    <row r="960" ht="16.5" customHeight="1">
      <c r="B960" s="1"/>
      <c r="F960" s="2"/>
      <c r="H960" s="4"/>
      <c r="I960" s="3"/>
      <c r="J960" s="3"/>
      <c r="O960" s="4"/>
      <c r="P960" s="4"/>
      <c r="Q960" s="4"/>
    </row>
    <row r="961" ht="16.5" customHeight="1">
      <c r="B961" s="1"/>
      <c r="F961" s="2"/>
      <c r="H961" s="4"/>
      <c r="I961" s="3"/>
      <c r="J961" s="3"/>
      <c r="O961" s="4"/>
      <c r="P961" s="4"/>
      <c r="Q961" s="4"/>
    </row>
    <row r="962" ht="16.5" customHeight="1">
      <c r="B962" s="1"/>
      <c r="F962" s="2"/>
      <c r="H962" s="4"/>
      <c r="I962" s="3"/>
      <c r="J962" s="3"/>
      <c r="O962" s="4"/>
      <c r="P962" s="4"/>
      <c r="Q962" s="4"/>
    </row>
    <row r="963" ht="16.5" customHeight="1">
      <c r="B963" s="1"/>
      <c r="F963" s="2"/>
      <c r="H963" s="4"/>
      <c r="I963" s="3"/>
      <c r="J963" s="3"/>
      <c r="O963" s="4"/>
      <c r="P963" s="4"/>
      <c r="Q963" s="4"/>
    </row>
    <row r="964" ht="16.5" customHeight="1">
      <c r="B964" s="1"/>
      <c r="F964" s="2"/>
      <c r="H964" s="4"/>
      <c r="I964" s="3"/>
      <c r="J964" s="3"/>
      <c r="O964" s="4"/>
      <c r="P964" s="4"/>
      <c r="Q964" s="4"/>
    </row>
    <row r="965" ht="16.5" customHeight="1">
      <c r="B965" s="1"/>
      <c r="F965" s="2"/>
      <c r="H965" s="4"/>
      <c r="I965" s="3"/>
      <c r="J965" s="3"/>
      <c r="O965" s="4"/>
      <c r="P965" s="4"/>
      <c r="Q965" s="4"/>
    </row>
    <row r="966" ht="16.5" customHeight="1">
      <c r="B966" s="1"/>
      <c r="F966" s="2"/>
      <c r="H966" s="4"/>
      <c r="I966" s="3"/>
      <c r="J966" s="3"/>
      <c r="O966" s="4"/>
      <c r="P966" s="4"/>
      <c r="Q966" s="4"/>
    </row>
    <row r="967" ht="16.5" customHeight="1">
      <c r="B967" s="1"/>
      <c r="F967" s="2"/>
      <c r="H967" s="4"/>
      <c r="I967" s="3"/>
      <c r="J967" s="3"/>
      <c r="O967" s="4"/>
      <c r="P967" s="4"/>
      <c r="Q967" s="4"/>
    </row>
    <row r="968" ht="16.5" customHeight="1">
      <c r="B968" s="1"/>
      <c r="F968" s="2"/>
      <c r="H968" s="4"/>
      <c r="I968" s="3"/>
      <c r="J968" s="3"/>
      <c r="O968" s="4"/>
      <c r="P968" s="4"/>
      <c r="Q968" s="4"/>
    </row>
    <row r="969" ht="16.5" customHeight="1">
      <c r="B969" s="1"/>
      <c r="F969" s="2"/>
      <c r="H969" s="4"/>
      <c r="I969" s="3"/>
      <c r="J969" s="3"/>
      <c r="O969" s="4"/>
      <c r="P969" s="4"/>
      <c r="Q969" s="4"/>
    </row>
    <row r="970" ht="16.5" customHeight="1">
      <c r="B970" s="1"/>
      <c r="F970" s="2"/>
      <c r="H970" s="4"/>
      <c r="I970" s="3"/>
      <c r="J970" s="3"/>
      <c r="O970" s="4"/>
      <c r="P970" s="4"/>
      <c r="Q970" s="4"/>
    </row>
    <row r="971" ht="16.5" customHeight="1">
      <c r="B971" s="1"/>
      <c r="F971" s="2"/>
      <c r="H971" s="4"/>
      <c r="I971" s="3"/>
      <c r="J971" s="3"/>
      <c r="O971" s="4"/>
      <c r="P971" s="4"/>
      <c r="Q971" s="4"/>
    </row>
    <row r="972" ht="16.5" customHeight="1">
      <c r="B972" s="1"/>
      <c r="F972" s="2"/>
      <c r="H972" s="4"/>
      <c r="I972" s="3"/>
      <c r="J972" s="3"/>
      <c r="O972" s="4"/>
      <c r="P972" s="4"/>
      <c r="Q972" s="4"/>
    </row>
    <row r="973" ht="16.5" customHeight="1">
      <c r="B973" s="1"/>
      <c r="F973" s="2"/>
      <c r="H973" s="4"/>
      <c r="I973" s="3"/>
      <c r="J973" s="3"/>
      <c r="O973" s="4"/>
      <c r="P973" s="4"/>
      <c r="Q973" s="4"/>
    </row>
    <row r="974" ht="16.5" customHeight="1">
      <c r="B974" s="1"/>
      <c r="F974" s="2"/>
      <c r="H974" s="4"/>
      <c r="I974" s="3"/>
      <c r="J974" s="3"/>
      <c r="O974" s="4"/>
      <c r="P974" s="4"/>
      <c r="Q974" s="4"/>
    </row>
    <row r="975" ht="16.5" customHeight="1">
      <c r="B975" s="1"/>
      <c r="F975" s="2"/>
      <c r="H975" s="4"/>
      <c r="I975" s="3"/>
      <c r="J975" s="3"/>
      <c r="O975" s="4"/>
      <c r="P975" s="4"/>
      <c r="Q975" s="4"/>
    </row>
    <row r="976" ht="16.5" customHeight="1">
      <c r="B976" s="1"/>
      <c r="F976" s="2"/>
      <c r="H976" s="4"/>
      <c r="I976" s="3"/>
      <c r="J976" s="3"/>
      <c r="O976" s="4"/>
      <c r="P976" s="4"/>
      <c r="Q976" s="4"/>
    </row>
    <row r="977" ht="16.5" customHeight="1">
      <c r="B977" s="1"/>
      <c r="F977" s="2"/>
      <c r="H977" s="4"/>
      <c r="I977" s="3"/>
      <c r="J977" s="3"/>
      <c r="O977" s="4"/>
      <c r="P977" s="4"/>
      <c r="Q977" s="4"/>
    </row>
    <row r="978" ht="16.5" customHeight="1">
      <c r="B978" s="1"/>
      <c r="F978" s="2"/>
      <c r="H978" s="4"/>
      <c r="I978" s="3"/>
      <c r="J978" s="3"/>
      <c r="O978" s="4"/>
      <c r="P978" s="4"/>
      <c r="Q978" s="4"/>
    </row>
    <row r="979" ht="16.5" customHeight="1">
      <c r="B979" s="1"/>
      <c r="F979" s="2"/>
      <c r="H979" s="4"/>
      <c r="I979" s="3"/>
      <c r="J979" s="3"/>
      <c r="O979" s="4"/>
      <c r="P979" s="4"/>
      <c r="Q979" s="4"/>
    </row>
    <row r="980" ht="16.5" customHeight="1">
      <c r="B980" s="1"/>
      <c r="F980" s="2"/>
      <c r="H980" s="4"/>
      <c r="I980" s="3"/>
      <c r="J980" s="3"/>
      <c r="O980" s="4"/>
      <c r="P980" s="4"/>
      <c r="Q980" s="4"/>
    </row>
    <row r="981" ht="16.5" customHeight="1">
      <c r="B981" s="1"/>
      <c r="F981" s="2"/>
      <c r="H981" s="4"/>
      <c r="I981" s="3"/>
      <c r="J981" s="3"/>
      <c r="O981" s="4"/>
      <c r="P981" s="4"/>
      <c r="Q981" s="4"/>
    </row>
    <row r="982" ht="16.5" customHeight="1">
      <c r="B982" s="1"/>
      <c r="F982" s="2"/>
      <c r="H982" s="4"/>
      <c r="I982" s="3"/>
      <c r="J982" s="3"/>
      <c r="O982" s="4"/>
      <c r="P982" s="4"/>
      <c r="Q982" s="4"/>
    </row>
    <row r="983" ht="16.5" customHeight="1">
      <c r="B983" s="1"/>
      <c r="F983" s="2"/>
      <c r="H983" s="4"/>
      <c r="I983" s="3"/>
      <c r="J983" s="3"/>
      <c r="O983" s="4"/>
      <c r="P983" s="4"/>
      <c r="Q983" s="4"/>
    </row>
    <row r="984" ht="16.5" customHeight="1">
      <c r="B984" s="1"/>
      <c r="F984" s="2"/>
      <c r="H984" s="4"/>
      <c r="I984" s="3"/>
      <c r="J984" s="3"/>
      <c r="O984" s="4"/>
      <c r="P984" s="4"/>
      <c r="Q984" s="4"/>
    </row>
    <row r="985" ht="16.5" customHeight="1">
      <c r="B985" s="1"/>
      <c r="F985" s="2"/>
      <c r="H985" s="4"/>
      <c r="I985" s="3"/>
      <c r="J985" s="3"/>
      <c r="O985" s="4"/>
      <c r="P985" s="4"/>
      <c r="Q985" s="4"/>
    </row>
    <row r="986" ht="16.5" customHeight="1">
      <c r="B986" s="1"/>
      <c r="F986" s="2"/>
      <c r="H986" s="4"/>
      <c r="I986" s="3"/>
      <c r="J986" s="3"/>
      <c r="O986" s="4"/>
      <c r="P986" s="4"/>
      <c r="Q986" s="4"/>
    </row>
    <row r="987" ht="16.5" customHeight="1">
      <c r="B987" s="1"/>
      <c r="F987" s="2"/>
      <c r="H987" s="4"/>
      <c r="I987" s="3"/>
      <c r="J987" s="3"/>
      <c r="O987" s="4"/>
      <c r="P987" s="4"/>
      <c r="Q987" s="4"/>
    </row>
    <row r="988" ht="16.5" customHeight="1">
      <c r="B988" s="1"/>
      <c r="F988" s="2"/>
      <c r="H988" s="4"/>
      <c r="I988" s="3"/>
      <c r="J988" s="3"/>
      <c r="O988" s="4"/>
      <c r="P988" s="4"/>
      <c r="Q988" s="4"/>
    </row>
    <row r="989" ht="16.5" customHeight="1">
      <c r="B989" s="1"/>
      <c r="F989" s="2"/>
      <c r="H989" s="4"/>
      <c r="I989" s="3"/>
      <c r="J989" s="3"/>
      <c r="O989" s="4"/>
      <c r="P989" s="4"/>
      <c r="Q989" s="4"/>
    </row>
    <row r="990" ht="16.5" customHeight="1">
      <c r="B990" s="1"/>
      <c r="F990" s="2"/>
      <c r="H990" s="4"/>
      <c r="I990" s="3"/>
      <c r="J990" s="3"/>
      <c r="O990" s="4"/>
      <c r="P990" s="4"/>
      <c r="Q990" s="4"/>
    </row>
    <row r="991" ht="16.5" customHeight="1">
      <c r="B991" s="1"/>
      <c r="F991" s="2"/>
      <c r="H991" s="4"/>
      <c r="I991" s="3"/>
      <c r="J991" s="3"/>
      <c r="O991" s="4"/>
      <c r="P991" s="4"/>
      <c r="Q991" s="4"/>
    </row>
    <row r="992" ht="16.5" customHeight="1">
      <c r="B992" s="1"/>
      <c r="F992" s="2"/>
      <c r="H992" s="4"/>
      <c r="I992" s="3"/>
      <c r="J992" s="3"/>
      <c r="O992" s="4"/>
      <c r="P992" s="4"/>
      <c r="Q992" s="4"/>
    </row>
    <row r="993" ht="16.5" customHeight="1">
      <c r="B993" s="1"/>
      <c r="F993" s="2"/>
      <c r="H993" s="4"/>
      <c r="I993" s="3"/>
      <c r="J993" s="3"/>
      <c r="O993" s="4"/>
      <c r="P993" s="4"/>
      <c r="Q993" s="4"/>
    </row>
    <row r="994" ht="16.5" customHeight="1">
      <c r="B994" s="1"/>
      <c r="F994" s="2"/>
      <c r="H994" s="4"/>
      <c r="I994" s="3"/>
      <c r="J994" s="3"/>
      <c r="O994" s="4"/>
      <c r="P994" s="4"/>
      <c r="Q994" s="4"/>
    </row>
    <row r="995" ht="16.5" customHeight="1">
      <c r="B995" s="1"/>
      <c r="F995" s="2"/>
      <c r="H995" s="4"/>
      <c r="I995" s="3"/>
      <c r="J995" s="3"/>
      <c r="O995" s="4"/>
      <c r="P995" s="4"/>
      <c r="Q995" s="4"/>
    </row>
    <row r="996" ht="16.5" customHeight="1">
      <c r="B996" s="1"/>
      <c r="F996" s="2"/>
      <c r="H996" s="4"/>
      <c r="I996" s="3"/>
      <c r="J996" s="3"/>
      <c r="O996" s="4"/>
      <c r="P996" s="4"/>
      <c r="Q996" s="4"/>
    </row>
    <row r="997" ht="16.5" customHeight="1">
      <c r="B997" s="1"/>
      <c r="F997" s="2"/>
      <c r="H997" s="4"/>
      <c r="I997" s="3"/>
      <c r="J997" s="3"/>
      <c r="O997" s="4"/>
      <c r="P997" s="4"/>
      <c r="Q997" s="4"/>
    </row>
    <row r="998" ht="16.5" customHeight="1">
      <c r="B998" s="1"/>
      <c r="F998" s="2"/>
      <c r="H998" s="4"/>
      <c r="I998" s="3"/>
      <c r="J998" s="3"/>
      <c r="O998" s="4"/>
      <c r="P998" s="4"/>
      <c r="Q998" s="4"/>
    </row>
    <row r="999" ht="16.5" customHeight="1">
      <c r="B999" s="1"/>
      <c r="F999" s="2"/>
      <c r="H999" s="4"/>
      <c r="I999" s="3"/>
      <c r="J999" s="3"/>
      <c r="O999" s="4"/>
      <c r="P999" s="4"/>
      <c r="Q999" s="4"/>
    </row>
    <row r="1000" ht="16.5" customHeight="1">
      <c r="B1000" s="1"/>
      <c r="F1000" s="2"/>
      <c r="H1000" s="4"/>
      <c r="I1000" s="3"/>
      <c r="J1000" s="3"/>
      <c r="O1000" s="4"/>
      <c r="P1000" s="4"/>
      <c r="Q1000" s="4"/>
    </row>
  </sheetData>
  <autoFilter ref="$B$3:$M$110"/>
  <mergeCells count="1">
    <mergeCell ref="B2:I2"/>
  </mergeCells>
  <printOptions/>
  <pageMargins bottom="0.7480314960629921" footer="0.0" header="0.0" left="0.7086614173228347" right="0.7086614173228347" top="0.7480314960629921"/>
  <pageSetup paperSize="9" scale="65"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7.14"/>
    <col customWidth="1" min="4" max="4" width="18.86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615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44987.0</v>
      </c>
      <c r="C4" s="15"/>
      <c r="D4" s="15" t="s">
        <v>616</v>
      </c>
      <c r="E4" s="15"/>
      <c r="F4" s="15"/>
      <c r="G4" s="16">
        <v>400.0</v>
      </c>
      <c r="H4" s="16"/>
      <c r="I4" s="17"/>
      <c r="J4" s="17"/>
      <c r="K4" s="17"/>
      <c r="L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400.0</v>
      </c>
      <c r="H5" s="16"/>
      <c r="I5" s="17"/>
      <c r="J5" s="17"/>
      <c r="K5" s="17"/>
      <c r="L5" s="17"/>
    </row>
    <row r="6" ht="16.5" customHeight="1">
      <c r="B6" s="14">
        <v>45070.0</v>
      </c>
      <c r="C6" s="15"/>
      <c r="D6" s="15" t="s">
        <v>617</v>
      </c>
      <c r="E6" s="15"/>
      <c r="F6" s="15">
        <v>12.0</v>
      </c>
      <c r="G6" s="16">
        <f t="shared" ref="G6:G7" si="1">G5+E6-F6</f>
        <v>388</v>
      </c>
      <c r="H6" s="16"/>
      <c r="I6" s="17"/>
      <c r="J6" s="17"/>
      <c r="K6" s="17"/>
      <c r="L6" s="17"/>
    </row>
    <row r="7" ht="16.5" customHeight="1">
      <c r="B7" s="14">
        <v>45132.0</v>
      </c>
      <c r="C7" s="15"/>
      <c r="D7" s="15" t="s">
        <v>616</v>
      </c>
      <c r="E7" s="15"/>
      <c r="F7" s="15">
        <v>73.0</v>
      </c>
      <c r="G7" s="16">
        <f t="shared" si="1"/>
        <v>315</v>
      </c>
      <c r="H7" s="16"/>
      <c r="I7" s="17"/>
      <c r="J7" s="17"/>
      <c r="K7" s="17"/>
      <c r="L7" s="17"/>
    </row>
    <row r="8" ht="16.5" customHeight="1">
      <c r="B8" s="14">
        <v>45203.0</v>
      </c>
      <c r="C8" s="15"/>
      <c r="D8" s="15"/>
      <c r="E8" s="15"/>
      <c r="F8" s="15"/>
      <c r="G8" s="16">
        <v>310.0</v>
      </c>
      <c r="H8" s="16"/>
      <c r="I8" s="17"/>
      <c r="J8" s="17"/>
      <c r="K8" s="17"/>
      <c r="L8" s="17"/>
    </row>
    <row r="9" ht="16.5" customHeight="1">
      <c r="B9" s="14">
        <v>45273.0</v>
      </c>
      <c r="C9" s="15"/>
      <c r="D9" s="15" t="s">
        <v>616</v>
      </c>
      <c r="E9" s="15"/>
      <c r="F9" s="15">
        <v>166.0</v>
      </c>
      <c r="G9" s="16">
        <f t="shared" ref="G9:G12" si="2">G8-F9</f>
        <v>144</v>
      </c>
      <c r="H9" s="16"/>
      <c r="I9" s="17"/>
      <c r="J9" s="17"/>
      <c r="K9" s="17"/>
      <c r="L9" s="17"/>
    </row>
    <row r="10" ht="16.5" customHeight="1">
      <c r="B10" s="14">
        <v>45497.0</v>
      </c>
      <c r="C10" s="15"/>
      <c r="D10" s="15" t="s">
        <v>391</v>
      </c>
      <c r="E10" s="15"/>
      <c r="F10" s="15">
        <v>0.7</v>
      </c>
      <c r="G10" s="16">
        <f t="shared" si="2"/>
        <v>143.3</v>
      </c>
      <c r="H10" s="16"/>
      <c r="I10" s="17"/>
      <c r="J10" s="17"/>
      <c r="K10" s="17"/>
      <c r="L10" s="17"/>
    </row>
    <row r="11" ht="16.5" customHeight="1">
      <c r="B11" s="14">
        <v>45497.0</v>
      </c>
      <c r="C11" s="15"/>
      <c r="D11" s="15" t="s">
        <v>618</v>
      </c>
      <c r="E11" s="15"/>
      <c r="F11" s="15">
        <v>0.4</v>
      </c>
      <c r="G11" s="16">
        <f t="shared" si="2"/>
        <v>142.9</v>
      </c>
      <c r="H11" s="16"/>
      <c r="I11" s="17"/>
      <c r="J11" s="17"/>
      <c r="K11" s="17"/>
      <c r="L11" s="17" t="s">
        <v>619</v>
      </c>
    </row>
    <row r="12" ht="16.5" customHeight="1">
      <c r="B12" s="14">
        <v>45603.0</v>
      </c>
      <c r="C12" s="15"/>
      <c r="D12" s="15" t="s">
        <v>391</v>
      </c>
      <c r="E12" s="15"/>
      <c r="F12" s="15">
        <v>1.8</v>
      </c>
      <c r="G12" s="16">
        <f t="shared" si="2"/>
        <v>141.1</v>
      </c>
      <c r="H12" s="16"/>
      <c r="I12" s="17"/>
      <c r="J12" s="17"/>
      <c r="K12" s="17"/>
      <c r="L12" s="17"/>
    </row>
    <row r="13" ht="16.5" customHeight="1">
      <c r="B13" s="14">
        <v>45777.0</v>
      </c>
      <c r="C13" s="15" t="s">
        <v>14</v>
      </c>
      <c r="D13" s="15"/>
      <c r="E13" s="15"/>
      <c r="F13" s="15"/>
      <c r="G13" s="16">
        <v>230.0</v>
      </c>
      <c r="H13" s="16"/>
      <c r="I13" s="17"/>
      <c r="J13" s="17"/>
      <c r="K13" s="17"/>
      <c r="L13" s="17"/>
    </row>
    <row r="14" ht="16.5" customHeight="1">
      <c r="B14" s="14">
        <v>45807.0</v>
      </c>
      <c r="C14" s="15" t="s">
        <v>14</v>
      </c>
      <c r="D14" s="17"/>
      <c r="E14" s="15"/>
      <c r="F14" s="15"/>
      <c r="G14" s="16">
        <v>230.0</v>
      </c>
      <c r="H14" s="16"/>
      <c r="I14" s="17"/>
      <c r="J14" s="17"/>
      <c r="K14" s="17"/>
      <c r="L14" s="17"/>
    </row>
    <row r="15" ht="16.5" customHeight="1">
      <c r="B15" s="14">
        <v>45839.0</v>
      </c>
      <c r="C15" s="15" t="s">
        <v>14</v>
      </c>
      <c r="D15" s="17"/>
      <c r="E15" s="15"/>
      <c r="F15" s="15"/>
      <c r="G15" s="16">
        <v>230.0</v>
      </c>
      <c r="H15" s="16"/>
      <c r="I15" s="17"/>
      <c r="J15" s="17"/>
      <c r="K15" s="17"/>
      <c r="L15" s="17"/>
    </row>
    <row r="16" ht="16.5" customHeight="1">
      <c r="B16" s="14">
        <v>45881.0</v>
      </c>
      <c r="C16" s="15" t="s">
        <v>14</v>
      </c>
      <c r="D16" s="17"/>
      <c r="E16" s="15"/>
      <c r="F16" s="15"/>
      <c r="G16" s="16">
        <v>230.0</v>
      </c>
      <c r="H16" s="16"/>
      <c r="I16" s="17"/>
      <c r="J16" s="17"/>
      <c r="K16" s="17"/>
      <c r="L16" s="17"/>
    </row>
    <row r="17" ht="16.5" customHeight="1">
      <c r="B17" s="14">
        <v>45902.0</v>
      </c>
      <c r="C17" s="15" t="s">
        <v>14</v>
      </c>
      <c r="D17" s="17"/>
      <c r="E17" s="15"/>
      <c r="F17" s="15"/>
      <c r="G17" s="16">
        <v>230.0</v>
      </c>
      <c r="H17" s="16"/>
      <c r="I17" s="17"/>
      <c r="J17" s="17"/>
      <c r="K17" s="17"/>
      <c r="L17" s="17"/>
    </row>
    <row r="18" ht="16.5" customHeight="1">
      <c r="B18" s="14">
        <v>46052.0</v>
      </c>
      <c r="C18" s="15" t="s">
        <v>14</v>
      </c>
      <c r="D18" s="15"/>
      <c r="E18" s="15"/>
      <c r="F18" s="15"/>
      <c r="G18" s="16">
        <v>230.0</v>
      </c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23"/>
      <c r="C44" s="24"/>
      <c r="D44" s="24"/>
      <c r="E44" s="24"/>
      <c r="F44" s="24"/>
      <c r="G44" s="25"/>
      <c r="H44" s="25"/>
      <c r="I44" s="3"/>
    </row>
    <row r="45" ht="16.5" customHeight="1">
      <c r="B45" s="14"/>
      <c r="C45" s="15"/>
      <c r="D45" s="15"/>
      <c r="E45" s="15"/>
      <c r="F45" s="15"/>
      <c r="G45" s="16"/>
      <c r="H45" s="16"/>
      <c r="I45" s="3"/>
    </row>
    <row r="46" ht="16.5" customHeight="1">
      <c r="B46" s="14"/>
      <c r="C46" s="15"/>
      <c r="D46" s="15"/>
      <c r="E46" s="15"/>
      <c r="F46" s="15"/>
      <c r="G46" s="16"/>
      <c r="H46" s="16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26"/>
      <c r="J104" s="27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3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7"/>
      <c r="D113" s="17"/>
      <c r="E113" s="15"/>
      <c r="F113" s="17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5"/>
      <c r="D115" s="15"/>
      <c r="E115" s="15"/>
      <c r="F115" s="15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102"/>
    </row>
    <row r="2" ht="35.25" customHeight="1">
      <c r="B2" s="40" t="s">
        <v>632</v>
      </c>
      <c r="I2" s="162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63" t="s">
        <v>11</v>
      </c>
      <c r="J3" s="11" t="s">
        <v>12</v>
      </c>
      <c r="K3" s="12" t="s">
        <v>13</v>
      </c>
      <c r="L3" s="13"/>
    </row>
    <row r="4" ht="16.5" customHeight="1">
      <c r="B4" s="14">
        <v>45294.0</v>
      </c>
      <c r="C4" s="164" t="s">
        <v>635</v>
      </c>
      <c r="D4" s="15"/>
      <c r="E4" s="164">
        <v>4000.0</v>
      </c>
      <c r="F4" s="15"/>
      <c r="G4" s="73">
        <v>4000.0</v>
      </c>
      <c r="H4" s="73">
        <v>3640.0</v>
      </c>
      <c r="I4" s="165">
        <v>0.917</v>
      </c>
      <c r="J4" s="17"/>
      <c r="K4" s="74">
        <v>10000.0</v>
      </c>
      <c r="L4" s="16" t="s">
        <v>209</v>
      </c>
      <c r="N4" s="20" t="s">
        <v>636</v>
      </c>
    </row>
    <row r="5" ht="16.5" customHeight="1">
      <c r="B5" s="14">
        <v>45313.0</v>
      </c>
      <c r="C5" s="15" t="s">
        <v>638</v>
      </c>
      <c r="D5" s="15"/>
      <c r="E5" s="15"/>
      <c r="F5" s="15">
        <v>67.0</v>
      </c>
      <c r="G5" s="74">
        <f t="shared" ref="G5:G20" si="1">G4+E5-F5</f>
        <v>3933</v>
      </c>
      <c r="H5" s="17"/>
      <c r="I5" s="166"/>
      <c r="J5" s="17"/>
      <c r="K5" s="17"/>
      <c r="L5" s="17"/>
    </row>
    <row r="6" ht="16.5" customHeight="1">
      <c r="B6" s="14">
        <v>45316.0</v>
      </c>
      <c r="C6" s="15" t="s">
        <v>638</v>
      </c>
      <c r="D6" s="15"/>
      <c r="E6" s="15"/>
      <c r="F6" s="15">
        <v>61.0</v>
      </c>
      <c r="G6" s="74">
        <f t="shared" si="1"/>
        <v>3872</v>
      </c>
      <c r="H6" s="17"/>
      <c r="I6" s="166"/>
      <c r="J6" s="17"/>
      <c r="K6" s="17"/>
      <c r="L6" s="17"/>
    </row>
    <row r="7" ht="16.5" customHeight="1">
      <c r="B7" s="14">
        <v>45371.0</v>
      </c>
      <c r="C7" s="15"/>
      <c r="D7" s="15"/>
      <c r="E7" s="15">
        <v>4000.0</v>
      </c>
      <c r="F7" s="15"/>
      <c r="G7" s="74">
        <f t="shared" si="1"/>
        <v>7872</v>
      </c>
      <c r="H7" s="17"/>
      <c r="I7" s="166"/>
      <c r="J7" s="17"/>
      <c r="K7" s="17"/>
      <c r="L7" s="17"/>
    </row>
    <row r="8" ht="16.5" customHeight="1">
      <c r="B8" s="14">
        <v>45462.0</v>
      </c>
      <c r="C8" s="15" t="s">
        <v>597</v>
      </c>
      <c r="D8" s="15"/>
      <c r="E8" s="15"/>
      <c r="F8" s="15">
        <v>157.29</v>
      </c>
      <c r="G8" s="74">
        <f t="shared" si="1"/>
        <v>7714.71</v>
      </c>
      <c r="H8" s="17"/>
      <c r="I8" s="166"/>
      <c r="J8" s="17"/>
      <c r="K8" s="17"/>
      <c r="L8" s="17"/>
    </row>
    <row r="9" ht="16.5" customHeight="1">
      <c r="B9" s="14">
        <v>45468.0</v>
      </c>
      <c r="C9" s="15" t="s">
        <v>639</v>
      </c>
      <c r="D9" s="15"/>
      <c r="E9" s="15"/>
      <c r="F9" s="15">
        <v>0.6</v>
      </c>
      <c r="G9" s="74">
        <f t="shared" si="1"/>
        <v>7714.11</v>
      </c>
      <c r="H9" s="17"/>
      <c r="I9" s="166"/>
      <c r="J9" s="17"/>
      <c r="K9" s="17"/>
      <c r="L9" s="17"/>
    </row>
    <row r="10" ht="16.5" customHeight="1">
      <c r="B10" s="14">
        <v>45482.0</v>
      </c>
      <c r="C10" s="15" t="s">
        <v>27</v>
      </c>
      <c r="D10" s="15"/>
      <c r="E10" s="15"/>
      <c r="F10" s="15">
        <v>6000.0</v>
      </c>
      <c r="G10" s="74">
        <f t="shared" si="1"/>
        <v>1714.11</v>
      </c>
      <c r="H10" s="17"/>
      <c r="I10" s="166"/>
      <c r="J10" s="17"/>
      <c r="K10" s="17"/>
      <c r="L10" s="17">
        <v>6.0</v>
      </c>
    </row>
    <row r="11" ht="16.5" customHeight="1">
      <c r="B11" s="14">
        <v>45544.0</v>
      </c>
      <c r="C11" s="15" t="s">
        <v>394</v>
      </c>
      <c r="D11" s="15"/>
      <c r="E11" s="15"/>
      <c r="F11" s="15">
        <v>21.3</v>
      </c>
      <c r="G11" s="74">
        <f t="shared" si="1"/>
        <v>1692.81</v>
      </c>
      <c r="H11" s="17"/>
      <c r="I11" s="166"/>
      <c r="J11" s="17"/>
      <c r="K11" s="17"/>
      <c r="L11" s="17"/>
    </row>
    <row r="12" ht="16.5" customHeight="1">
      <c r="B12" s="14">
        <v>45569.0</v>
      </c>
      <c r="C12" s="15" t="s">
        <v>597</v>
      </c>
      <c r="D12" s="15"/>
      <c r="E12" s="15"/>
      <c r="F12" s="15">
        <v>297.67</v>
      </c>
      <c r="G12" s="74">
        <f t="shared" si="1"/>
        <v>1395.14</v>
      </c>
      <c r="H12" s="17"/>
      <c r="I12" s="166"/>
      <c r="J12" s="17"/>
      <c r="K12" s="17"/>
      <c r="L12" s="17"/>
    </row>
    <row r="13" ht="16.5" customHeight="1">
      <c r="B13" s="14">
        <v>45575.0</v>
      </c>
      <c r="C13" s="15" t="s">
        <v>597</v>
      </c>
      <c r="D13" s="15"/>
      <c r="E13" s="15"/>
      <c r="F13" s="15">
        <v>1.52</v>
      </c>
      <c r="G13" s="74">
        <f t="shared" si="1"/>
        <v>1393.62</v>
      </c>
      <c r="H13" s="17"/>
      <c r="I13" s="166"/>
      <c r="J13" s="17"/>
      <c r="K13" s="17"/>
      <c r="L13" s="17"/>
      <c r="M13" s="20" t="s">
        <v>641</v>
      </c>
    </row>
    <row r="14" ht="16.5" customHeight="1">
      <c r="B14" s="14">
        <v>45618.0</v>
      </c>
      <c r="C14" s="15" t="s">
        <v>638</v>
      </c>
      <c r="D14" s="17"/>
      <c r="E14" s="15"/>
      <c r="F14" s="15">
        <v>39.24</v>
      </c>
      <c r="G14" s="74">
        <f t="shared" si="1"/>
        <v>1354.38</v>
      </c>
      <c r="H14" s="17"/>
      <c r="I14" s="166"/>
      <c r="J14" s="17"/>
      <c r="K14" s="17"/>
      <c r="L14" s="17"/>
    </row>
    <row r="15" ht="16.5" customHeight="1">
      <c r="B15" s="14">
        <v>45663.0</v>
      </c>
      <c r="C15" s="15" t="s">
        <v>597</v>
      </c>
      <c r="D15" s="17"/>
      <c r="E15" s="15"/>
      <c r="F15" s="15">
        <v>160.0</v>
      </c>
      <c r="G15" s="74">
        <f t="shared" si="1"/>
        <v>1194.38</v>
      </c>
      <c r="H15" s="17"/>
      <c r="I15" s="166"/>
      <c r="J15" s="17"/>
      <c r="K15" s="17"/>
      <c r="L15" s="17"/>
    </row>
    <row r="16" ht="16.5" customHeight="1">
      <c r="B16" s="14">
        <v>45757.0</v>
      </c>
      <c r="C16" s="15" t="s">
        <v>434</v>
      </c>
      <c r="D16" s="17"/>
      <c r="E16" s="15"/>
      <c r="F16" s="15">
        <v>43.6</v>
      </c>
      <c r="G16" s="74">
        <f t="shared" si="1"/>
        <v>1150.78</v>
      </c>
      <c r="H16" s="17"/>
      <c r="I16" s="166"/>
      <c r="J16" s="17"/>
      <c r="K16" s="17"/>
      <c r="L16" s="17" t="s">
        <v>287</v>
      </c>
    </row>
    <row r="17" ht="16.5" customHeight="1">
      <c r="B17" s="14">
        <v>45776.0</v>
      </c>
      <c r="C17" s="15" t="s">
        <v>597</v>
      </c>
      <c r="D17" s="17"/>
      <c r="E17" s="15"/>
      <c r="F17" s="15">
        <v>150.0</v>
      </c>
      <c r="G17" s="74">
        <f t="shared" si="1"/>
        <v>1000.78</v>
      </c>
      <c r="H17" s="17"/>
      <c r="I17" s="166"/>
      <c r="J17" s="17"/>
      <c r="K17" s="17"/>
      <c r="L17" s="17"/>
    </row>
    <row r="18" ht="16.5" customHeight="1">
      <c r="B18" s="14">
        <v>45777.0</v>
      </c>
      <c r="C18" s="15" t="s">
        <v>642</v>
      </c>
      <c r="D18" s="15"/>
      <c r="E18" s="15"/>
      <c r="F18" s="15">
        <v>109.0</v>
      </c>
      <c r="G18" s="74">
        <f t="shared" si="1"/>
        <v>891.78</v>
      </c>
      <c r="H18" s="17"/>
      <c r="I18" s="166"/>
      <c r="J18" s="17"/>
      <c r="K18" s="17"/>
      <c r="L18" s="17"/>
    </row>
    <row r="19" ht="16.5" customHeight="1">
      <c r="B19" s="14">
        <v>45785.0</v>
      </c>
      <c r="C19" s="15" t="s">
        <v>642</v>
      </c>
      <c r="D19" s="17"/>
      <c r="E19" s="15"/>
      <c r="F19" s="15">
        <v>2.02</v>
      </c>
      <c r="G19" s="74">
        <f t="shared" si="1"/>
        <v>889.76</v>
      </c>
      <c r="H19" s="17"/>
      <c r="I19" s="166"/>
      <c r="J19" s="17"/>
      <c r="K19" s="17"/>
      <c r="L19" s="17"/>
    </row>
    <row r="20" ht="16.5" customHeight="1">
      <c r="B20" s="14">
        <v>45792.0</v>
      </c>
      <c r="C20" s="15" t="s">
        <v>642</v>
      </c>
      <c r="D20" s="17"/>
      <c r="E20" s="15"/>
      <c r="F20" s="15">
        <v>20.71</v>
      </c>
      <c r="G20" s="74">
        <f t="shared" si="1"/>
        <v>869.05</v>
      </c>
      <c r="H20" s="17"/>
      <c r="I20" s="166"/>
      <c r="J20" s="17"/>
      <c r="K20" s="17"/>
      <c r="L20" s="17"/>
    </row>
    <row r="21" ht="16.5" customHeight="1">
      <c r="B21" s="14">
        <v>45807.0</v>
      </c>
      <c r="C21" s="15"/>
      <c r="D21" s="17" t="s">
        <v>14</v>
      </c>
      <c r="E21" s="15"/>
      <c r="F21" s="15"/>
      <c r="G21" s="17">
        <v>850.0</v>
      </c>
      <c r="H21" s="17"/>
      <c r="I21" s="166"/>
      <c r="J21" s="17"/>
      <c r="K21" s="17"/>
      <c r="L21" s="17"/>
    </row>
    <row r="22" ht="16.5" customHeight="1">
      <c r="B22" s="14">
        <v>45839.0</v>
      </c>
      <c r="C22" s="15"/>
      <c r="D22" s="17" t="s">
        <v>14</v>
      </c>
      <c r="E22" s="15"/>
      <c r="F22" s="15"/>
      <c r="G22" s="17">
        <v>850.0</v>
      </c>
      <c r="H22" s="17"/>
      <c r="I22" s="166"/>
      <c r="J22" s="17"/>
      <c r="K22" s="17"/>
      <c r="L22" s="17"/>
    </row>
    <row r="23" ht="16.5" customHeight="1">
      <c r="B23" s="14">
        <v>45841.0</v>
      </c>
      <c r="C23" s="15" t="s">
        <v>434</v>
      </c>
      <c r="D23" s="15"/>
      <c r="E23" s="15"/>
      <c r="F23" s="15">
        <v>44.69</v>
      </c>
      <c r="G23" s="17">
        <f t="shared" ref="G23:G26" si="2">G22+E23-F23</f>
        <v>805.31</v>
      </c>
      <c r="H23" s="17"/>
      <c r="I23" s="166"/>
      <c r="J23" s="17"/>
      <c r="K23" s="17"/>
      <c r="L23" s="17"/>
    </row>
    <row r="24" ht="16.5" customHeight="1">
      <c r="B24" s="14">
        <v>45881.0</v>
      </c>
      <c r="C24" s="15"/>
      <c r="D24" s="17" t="s">
        <v>14</v>
      </c>
      <c r="E24" s="15"/>
      <c r="F24" s="15"/>
      <c r="G24" s="17">
        <f t="shared" si="2"/>
        <v>805.31</v>
      </c>
      <c r="H24" s="17"/>
      <c r="I24" s="166"/>
      <c r="J24" s="17"/>
      <c r="K24" s="17"/>
      <c r="L24" s="17"/>
    </row>
    <row r="25" ht="16.5" customHeight="1">
      <c r="B25" s="14">
        <v>45902.0</v>
      </c>
      <c r="C25" s="15"/>
      <c r="D25" s="17" t="s">
        <v>14</v>
      </c>
      <c r="E25" s="15"/>
      <c r="F25" s="15"/>
      <c r="G25" s="17">
        <f t="shared" si="2"/>
        <v>805.31</v>
      </c>
      <c r="H25" s="17"/>
      <c r="I25" s="166"/>
      <c r="J25" s="17"/>
      <c r="K25" s="17"/>
      <c r="L25" s="17"/>
    </row>
    <row r="26" ht="16.5" customHeight="1">
      <c r="B26" s="14">
        <v>46379.0</v>
      </c>
      <c r="C26" s="15" t="s">
        <v>467</v>
      </c>
      <c r="D26" s="15"/>
      <c r="E26" s="15"/>
      <c r="F26" s="15">
        <v>40.33</v>
      </c>
      <c r="G26" s="17">
        <f t="shared" si="2"/>
        <v>764.98</v>
      </c>
      <c r="H26" s="17"/>
      <c r="I26" s="166"/>
      <c r="J26" s="17"/>
      <c r="K26" s="17"/>
      <c r="L26" s="17"/>
    </row>
    <row r="27" ht="16.5" customHeight="1">
      <c r="B27" s="14">
        <v>46024.0</v>
      </c>
      <c r="C27" s="15"/>
      <c r="D27" s="15" t="s">
        <v>14</v>
      </c>
      <c r="E27" s="15"/>
      <c r="F27" s="15"/>
      <c r="G27" s="17">
        <v>760.0</v>
      </c>
      <c r="H27" s="17"/>
      <c r="I27" s="166"/>
      <c r="J27" s="17"/>
      <c r="K27" s="17"/>
      <c r="L27" s="17"/>
    </row>
    <row r="28" ht="16.5" customHeight="1">
      <c r="B28" s="14">
        <v>46052.0</v>
      </c>
      <c r="C28" s="15"/>
      <c r="D28" s="15" t="s">
        <v>14</v>
      </c>
      <c r="E28" s="15"/>
      <c r="F28" s="15"/>
      <c r="G28" s="17">
        <v>760.0</v>
      </c>
      <c r="H28" s="17"/>
      <c r="I28" s="166"/>
      <c r="J28" s="17"/>
      <c r="K28" s="17"/>
      <c r="L28" s="17"/>
    </row>
    <row r="29" ht="16.5" customHeight="1">
      <c r="B29" s="14">
        <v>46078.0</v>
      </c>
      <c r="C29" s="15" t="s">
        <v>599</v>
      </c>
      <c r="D29" s="15"/>
      <c r="E29" s="15"/>
      <c r="F29" s="15">
        <v>7.63</v>
      </c>
      <c r="G29" s="17">
        <f t="shared" ref="G29:G30" si="3">G28+E29-F29</f>
        <v>752.37</v>
      </c>
      <c r="H29" s="17"/>
      <c r="I29" s="166"/>
      <c r="J29" s="17"/>
      <c r="K29" s="17"/>
      <c r="L29" s="17"/>
    </row>
    <row r="30" ht="16.5" customHeight="1">
      <c r="B30" s="36">
        <v>46106.0</v>
      </c>
      <c r="C30" s="41" t="s">
        <v>497</v>
      </c>
      <c r="D30" s="15"/>
      <c r="E30" s="15"/>
      <c r="F30" s="41">
        <v>44.69</v>
      </c>
      <c r="G30" s="17">
        <f t="shared" si="3"/>
        <v>707.68</v>
      </c>
      <c r="H30" s="17"/>
      <c r="I30" s="166"/>
      <c r="J30" s="17"/>
      <c r="K30" s="17"/>
      <c r="L30" s="17"/>
    </row>
    <row r="31" ht="16.5" customHeight="1">
      <c r="B31" s="36">
        <v>46140.0</v>
      </c>
      <c r="C31" s="41" t="s">
        <v>325</v>
      </c>
      <c r="D31" s="41" t="s">
        <v>147</v>
      </c>
      <c r="E31" s="15"/>
      <c r="F31" s="15"/>
      <c r="G31" s="42">
        <v>6707.68</v>
      </c>
      <c r="H31" s="17"/>
      <c r="I31" s="166"/>
      <c r="J31" s="17"/>
      <c r="K31" s="17"/>
      <c r="L31" s="17"/>
      <c r="N31" s="44" t="s">
        <v>644</v>
      </c>
    </row>
    <row r="32" ht="16.5" customHeight="1">
      <c r="B32" s="36">
        <v>46168.0</v>
      </c>
      <c r="C32" s="41" t="s">
        <v>600</v>
      </c>
      <c r="D32" s="15"/>
      <c r="E32" s="15"/>
      <c r="F32" s="41">
        <v>21.8</v>
      </c>
      <c r="G32" s="17">
        <f t="shared" ref="G32:G38" si="4">G31+E32-F32</f>
        <v>6685.88</v>
      </c>
      <c r="H32" s="17"/>
      <c r="I32" s="166"/>
      <c r="J32" s="17"/>
      <c r="K32" s="17"/>
      <c r="L32" s="17"/>
      <c r="N32" s="44" t="s">
        <v>645</v>
      </c>
    </row>
    <row r="33" ht="16.5" customHeight="1">
      <c r="B33" s="36">
        <v>46184.0</v>
      </c>
      <c r="C33" s="41" t="s">
        <v>124</v>
      </c>
      <c r="D33" s="15"/>
      <c r="E33" s="15"/>
      <c r="F33" s="42">
        <v>117.0</v>
      </c>
      <c r="G33" s="17">
        <f t="shared" si="4"/>
        <v>6568.88</v>
      </c>
      <c r="H33" s="17"/>
      <c r="I33" s="166"/>
      <c r="J33" s="17"/>
      <c r="K33" s="17"/>
      <c r="L33" s="17"/>
    </row>
    <row r="34" ht="16.5" customHeight="1">
      <c r="B34" s="36">
        <v>46189.0</v>
      </c>
      <c r="C34" s="41" t="s">
        <v>601</v>
      </c>
      <c r="D34" s="17"/>
      <c r="E34" s="15"/>
      <c r="F34" s="42">
        <v>180.0</v>
      </c>
      <c r="G34" s="17">
        <f t="shared" si="4"/>
        <v>6388.88</v>
      </c>
      <c r="H34" s="17"/>
      <c r="I34" s="166"/>
      <c r="J34" s="17"/>
      <c r="K34" s="17"/>
      <c r="L34" s="17"/>
    </row>
    <row r="35" ht="16.5" customHeight="1">
      <c r="B35" s="36">
        <v>46195.0</v>
      </c>
      <c r="C35" s="41" t="s">
        <v>602</v>
      </c>
      <c r="D35" s="17"/>
      <c r="E35" s="15"/>
      <c r="F35" s="42">
        <v>120.0</v>
      </c>
      <c r="G35" s="17">
        <f t="shared" si="4"/>
        <v>6268.88</v>
      </c>
      <c r="H35" s="17"/>
      <c r="I35" s="166"/>
      <c r="J35" s="17"/>
      <c r="K35" s="17"/>
      <c r="L35" s="17"/>
    </row>
    <row r="36" ht="16.5" customHeight="1">
      <c r="B36" s="36">
        <v>46260.0</v>
      </c>
      <c r="C36" s="41" t="s">
        <v>125</v>
      </c>
      <c r="D36" s="17"/>
      <c r="E36" s="15"/>
      <c r="F36" s="42">
        <v>58.5</v>
      </c>
      <c r="G36" s="17">
        <f t="shared" si="4"/>
        <v>6210.38</v>
      </c>
      <c r="H36" s="17"/>
      <c r="I36" s="166"/>
      <c r="J36" s="17"/>
      <c r="K36" s="17"/>
      <c r="L36" s="17"/>
    </row>
    <row r="37" ht="16.5" customHeight="1">
      <c r="B37" s="36">
        <v>46260.0</v>
      </c>
      <c r="C37" s="41" t="s">
        <v>646</v>
      </c>
      <c r="D37" s="17"/>
      <c r="E37" s="15"/>
      <c r="F37" s="42">
        <v>16.35</v>
      </c>
      <c r="G37" s="17">
        <f t="shared" si="4"/>
        <v>6194.03</v>
      </c>
      <c r="H37" s="17"/>
      <c r="I37" s="166"/>
      <c r="J37" s="17"/>
      <c r="K37" s="17"/>
      <c r="L37" s="17"/>
    </row>
    <row r="38" ht="16.5" customHeight="1">
      <c r="B38" s="36">
        <v>46279.0</v>
      </c>
      <c r="C38" s="41" t="s">
        <v>125</v>
      </c>
      <c r="D38" s="17"/>
      <c r="E38" s="15"/>
      <c r="F38" s="42">
        <v>58.5</v>
      </c>
      <c r="G38" s="17">
        <f t="shared" si="4"/>
        <v>6135.53</v>
      </c>
      <c r="H38" s="17"/>
      <c r="I38" s="166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66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66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66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66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66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66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66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66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66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66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66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66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66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66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66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66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66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66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66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66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66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66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66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66"/>
      <c r="J62" s="17"/>
      <c r="K62" s="17"/>
      <c r="L62" s="17"/>
    </row>
    <row r="63" ht="16.5" customHeight="1">
      <c r="B63" s="1"/>
      <c r="C63" s="2"/>
      <c r="E63" s="2"/>
      <c r="G63" s="3"/>
      <c r="H63" s="3"/>
      <c r="I63" s="102"/>
    </row>
    <row r="64" ht="16.5" customHeight="1">
      <c r="B64" s="1"/>
      <c r="C64" s="2"/>
      <c r="E64" s="2"/>
      <c r="G64" s="3"/>
      <c r="H64" s="3"/>
      <c r="I64" s="102"/>
    </row>
    <row r="65" ht="16.5" customHeight="1">
      <c r="B65" s="1"/>
      <c r="C65" s="2"/>
      <c r="E65" s="2"/>
      <c r="G65" s="3"/>
      <c r="H65" s="3"/>
      <c r="I65" s="102"/>
    </row>
    <row r="66" ht="16.5" customHeight="1">
      <c r="B66" s="1"/>
      <c r="C66" s="2"/>
      <c r="E66" s="2"/>
      <c r="G66" s="3"/>
      <c r="H66" s="3"/>
      <c r="I66" s="102"/>
    </row>
    <row r="67" ht="16.5" customHeight="1">
      <c r="B67" s="1"/>
      <c r="C67" s="2"/>
      <c r="E67" s="2"/>
      <c r="G67" s="3"/>
      <c r="H67" s="3"/>
      <c r="I67" s="102"/>
    </row>
    <row r="68" ht="16.5" customHeight="1">
      <c r="B68" s="1"/>
      <c r="C68" s="2"/>
      <c r="E68" s="2"/>
      <c r="G68" s="3"/>
      <c r="H68" s="3"/>
      <c r="I68" s="102"/>
    </row>
    <row r="69" ht="16.5" customHeight="1">
      <c r="B69" s="1"/>
      <c r="C69" s="2"/>
      <c r="E69" s="2"/>
      <c r="G69" s="3"/>
      <c r="H69" s="3"/>
      <c r="I69" s="102"/>
    </row>
    <row r="70" ht="16.5" customHeight="1">
      <c r="B70" s="1"/>
      <c r="C70" s="2"/>
      <c r="E70" s="2"/>
      <c r="G70" s="3"/>
      <c r="H70" s="3"/>
      <c r="I70" s="102"/>
    </row>
    <row r="71" ht="16.5" customHeight="1">
      <c r="B71" s="1"/>
      <c r="C71" s="2"/>
      <c r="E71" s="2"/>
      <c r="G71" s="3"/>
      <c r="H71" s="3"/>
      <c r="I71" s="102"/>
    </row>
    <row r="72" ht="16.5" customHeight="1">
      <c r="B72" s="1"/>
      <c r="C72" s="2"/>
      <c r="E72" s="2"/>
      <c r="G72" s="3"/>
      <c r="H72" s="3"/>
      <c r="I72" s="102"/>
    </row>
    <row r="73" ht="16.5" customHeight="1">
      <c r="B73" s="1"/>
      <c r="C73" s="2"/>
      <c r="E73" s="2"/>
      <c r="G73" s="3"/>
      <c r="H73" s="3"/>
      <c r="I73" s="102"/>
    </row>
    <row r="74" ht="16.5" customHeight="1">
      <c r="B74" s="1"/>
      <c r="C74" s="2"/>
      <c r="E74" s="2"/>
      <c r="G74" s="3"/>
      <c r="H74" s="3"/>
      <c r="I74" s="102"/>
    </row>
    <row r="75" ht="16.5" customHeight="1">
      <c r="B75" s="1"/>
      <c r="C75" s="2"/>
      <c r="E75" s="2"/>
      <c r="G75" s="3"/>
      <c r="H75" s="3"/>
      <c r="I75" s="102"/>
    </row>
    <row r="76" ht="16.5" customHeight="1">
      <c r="B76" s="1"/>
      <c r="C76" s="2"/>
      <c r="E76" s="2"/>
      <c r="G76" s="3"/>
      <c r="H76" s="3"/>
      <c r="I76" s="102"/>
    </row>
    <row r="77" ht="16.5" customHeight="1">
      <c r="B77" s="1"/>
      <c r="C77" s="2"/>
      <c r="E77" s="2"/>
      <c r="G77" s="3"/>
      <c r="H77" s="3"/>
      <c r="I77" s="102"/>
    </row>
    <row r="78" ht="16.5" customHeight="1">
      <c r="B78" s="1"/>
      <c r="C78" s="2"/>
      <c r="E78" s="2"/>
      <c r="G78" s="3"/>
      <c r="H78" s="3"/>
      <c r="I78" s="102"/>
    </row>
    <row r="79" ht="16.5" customHeight="1">
      <c r="B79" s="1"/>
      <c r="C79" s="2"/>
      <c r="E79" s="2"/>
      <c r="G79" s="3"/>
      <c r="H79" s="3"/>
      <c r="I79" s="102"/>
    </row>
    <row r="80" ht="16.5" customHeight="1">
      <c r="B80" s="1"/>
      <c r="C80" s="2"/>
      <c r="E80" s="2"/>
      <c r="G80" s="3"/>
      <c r="H80" s="3"/>
      <c r="I80" s="102"/>
    </row>
    <row r="81" ht="16.5" customHeight="1">
      <c r="B81" s="1"/>
      <c r="C81" s="2"/>
      <c r="E81" s="2"/>
      <c r="G81" s="3"/>
      <c r="H81" s="3"/>
      <c r="I81" s="102"/>
    </row>
    <row r="82" ht="16.5" customHeight="1">
      <c r="B82" s="1"/>
      <c r="C82" s="2"/>
      <c r="E82" s="2"/>
      <c r="G82" s="3"/>
      <c r="H82" s="3"/>
      <c r="I82" s="102"/>
    </row>
    <row r="83" ht="16.5" customHeight="1">
      <c r="B83" s="1"/>
      <c r="C83" s="2"/>
      <c r="E83" s="2"/>
      <c r="G83" s="3"/>
      <c r="H83" s="3"/>
      <c r="I83" s="102"/>
    </row>
    <row r="84" ht="16.5" customHeight="1">
      <c r="B84" s="1"/>
      <c r="C84" s="2"/>
      <c r="E84" s="2"/>
      <c r="G84" s="3"/>
      <c r="H84" s="3"/>
      <c r="I84" s="102"/>
    </row>
    <row r="85" ht="16.5" customHeight="1">
      <c r="B85" s="1"/>
      <c r="C85" s="2"/>
      <c r="E85" s="2"/>
      <c r="G85" s="3"/>
      <c r="H85" s="3"/>
      <c r="I85" s="102"/>
    </row>
    <row r="86" ht="16.5" customHeight="1">
      <c r="B86" s="1"/>
      <c r="C86" s="2"/>
      <c r="E86" s="2"/>
      <c r="G86" s="3"/>
      <c r="H86" s="3"/>
      <c r="I86" s="102"/>
    </row>
    <row r="87" ht="16.5" customHeight="1">
      <c r="B87" s="1"/>
      <c r="C87" s="2"/>
      <c r="E87" s="2"/>
      <c r="G87" s="3"/>
      <c r="H87" s="3"/>
      <c r="I87" s="102"/>
    </row>
    <row r="88" ht="16.5" customHeight="1">
      <c r="B88" s="1"/>
      <c r="C88" s="2"/>
      <c r="E88" s="2"/>
      <c r="G88" s="3"/>
      <c r="H88" s="3"/>
      <c r="I88" s="102"/>
    </row>
    <row r="89" ht="16.5" customHeight="1">
      <c r="B89" s="1"/>
      <c r="C89" s="2"/>
      <c r="E89" s="2"/>
      <c r="G89" s="3"/>
      <c r="H89" s="3"/>
      <c r="I89" s="102"/>
    </row>
    <row r="90" ht="16.5" customHeight="1">
      <c r="B90" s="1"/>
      <c r="C90" s="2"/>
      <c r="E90" s="2"/>
      <c r="G90" s="3"/>
      <c r="H90" s="3"/>
      <c r="I90" s="102"/>
    </row>
    <row r="91" ht="16.5" customHeight="1">
      <c r="B91" s="1"/>
      <c r="C91" s="2"/>
      <c r="E91" s="2"/>
      <c r="G91" s="3"/>
      <c r="H91" s="3"/>
      <c r="I91" s="102"/>
    </row>
    <row r="92" ht="16.5" customHeight="1">
      <c r="B92" s="1"/>
      <c r="C92" s="2"/>
      <c r="E92" s="2"/>
      <c r="G92" s="3"/>
      <c r="H92" s="3"/>
      <c r="I92" s="102"/>
    </row>
    <row r="93" ht="16.5" customHeight="1">
      <c r="B93" s="1"/>
      <c r="C93" s="2"/>
      <c r="E93" s="2"/>
      <c r="G93" s="3"/>
      <c r="H93" s="3"/>
      <c r="I93" s="102"/>
    </row>
    <row r="94" ht="16.5" customHeight="1">
      <c r="B94" s="1"/>
      <c r="C94" s="2"/>
      <c r="E94" s="2"/>
      <c r="G94" s="3"/>
      <c r="H94" s="3"/>
      <c r="I94" s="102"/>
    </row>
    <row r="95" ht="16.5" customHeight="1">
      <c r="B95" s="1"/>
      <c r="C95" s="2"/>
      <c r="E95" s="2"/>
      <c r="G95" s="3"/>
      <c r="H95" s="3"/>
      <c r="I95" s="102"/>
    </row>
    <row r="96" ht="16.5" customHeight="1">
      <c r="B96" s="1"/>
      <c r="C96" s="2"/>
      <c r="E96" s="2"/>
      <c r="G96" s="3"/>
      <c r="H96" s="3"/>
      <c r="I96" s="102"/>
    </row>
    <row r="97" ht="16.5" customHeight="1">
      <c r="B97" s="1"/>
      <c r="C97" s="2"/>
      <c r="E97" s="2"/>
      <c r="G97" s="3"/>
      <c r="H97" s="3"/>
      <c r="I97" s="102"/>
    </row>
    <row r="98" ht="16.5" customHeight="1">
      <c r="B98" s="1"/>
      <c r="C98" s="2"/>
      <c r="E98" s="2"/>
      <c r="G98" s="3"/>
      <c r="H98" s="3"/>
      <c r="I98" s="102"/>
    </row>
    <row r="99" ht="16.5" customHeight="1">
      <c r="B99" s="1"/>
      <c r="C99" s="2"/>
      <c r="E99" s="2"/>
      <c r="G99" s="3"/>
      <c r="H99" s="3"/>
      <c r="I99" s="102"/>
    </row>
    <row r="100" ht="16.5" customHeight="1">
      <c r="B100" s="1"/>
      <c r="C100" s="2"/>
      <c r="E100" s="2"/>
      <c r="G100" s="3"/>
      <c r="H100" s="3"/>
      <c r="I100" s="102"/>
    </row>
    <row r="101" ht="16.5" customHeight="1">
      <c r="B101" s="1"/>
      <c r="C101" s="2"/>
      <c r="E101" s="2"/>
      <c r="G101" s="3"/>
      <c r="H101" s="3"/>
      <c r="I101" s="102"/>
    </row>
    <row r="102" ht="16.5" customHeight="1">
      <c r="B102" s="1"/>
      <c r="C102" s="2"/>
      <c r="E102" s="2"/>
      <c r="G102" s="3"/>
      <c r="H102" s="3"/>
      <c r="I102" s="102"/>
    </row>
    <row r="103" ht="16.5" customHeight="1">
      <c r="B103" s="1"/>
      <c r="C103" s="2"/>
      <c r="E103" s="2"/>
      <c r="G103" s="3"/>
      <c r="H103" s="3"/>
      <c r="I103" s="102"/>
    </row>
    <row r="104" ht="16.5" customHeight="1">
      <c r="B104" s="1"/>
      <c r="C104" s="2"/>
      <c r="E104" s="2"/>
      <c r="G104" s="3"/>
      <c r="H104" s="3"/>
      <c r="I104" s="102"/>
    </row>
    <row r="105" ht="16.5" customHeight="1">
      <c r="B105" s="1"/>
      <c r="C105" s="2"/>
      <c r="E105" s="2"/>
      <c r="G105" s="3"/>
      <c r="H105" s="3"/>
      <c r="I105" s="102"/>
    </row>
    <row r="106" ht="16.5" customHeight="1">
      <c r="B106" s="1"/>
      <c r="C106" s="2"/>
      <c r="E106" s="2"/>
      <c r="G106" s="3"/>
      <c r="H106" s="3"/>
      <c r="I106" s="102"/>
    </row>
    <row r="107" ht="16.5" customHeight="1">
      <c r="B107" s="1"/>
      <c r="C107" s="2"/>
      <c r="E107" s="2"/>
      <c r="G107" s="3"/>
      <c r="H107" s="3"/>
      <c r="I107" s="102"/>
    </row>
    <row r="108" ht="16.5" customHeight="1">
      <c r="B108" s="1"/>
      <c r="C108" s="2"/>
      <c r="E108" s="2"/>
      <c r="G108" s="3"/>
      <c r="H108" s="3"/>
      <c r="I108" s="102"/>
    </row>
    <row r="109" ht="16.5" customHeight="1">
      <c r="B109" s="1"/>
      <c r="C109" s="2"/>
      <c r="E109" s="2"/>
      <c r="G109" s="3"/>
      <c r="H109" s="3"/>
      <c r="I109" s="102"/>
    </row>
    <row r="110" ht="16.5" customHeight="1">
      <c r="B110" s="1"/>
      <c r="C110" s="2"/>
      <c r="E110" s="2"/>
      <c r="G110" s="3"/>
      <c r="H110" s="3"/>
      <c r="I110" s="102"/>
    </row>
    <row r="111" ht="16.5" customHeight="1">
      <c r="B111" s="1"/>
      <c r="C111" s="2"/>
      <c r="E111" s="2"/>
      <c r="G111" s="3"/>
      <c r="H111" s="3"/>
      <c r="I111" s="102"/>
    </row>
    <row r="112" ht="16.5" customHeight="1">
      <c r="B112" s="1"/>
      <c r="C112" s="2"/>
      <c r="E112" s="2"/>
      <c r="G112" s="3"/>
      <c r="H112" s="3"/>
      <c r="I112" s="102"/>
    </row>
    <row r="113" ht="16.5" customHeight="1">
      <c r="B113" s="1"/>
      <c r="C113" s="2"/>
      <c r="E113" s="2"/>
      <c r="G113" s="3"/>
      <c r="H113" s="3"/>
      <c r="I113" s="102"/>
    </row>
    <row r="114" ht="16.5" customHeight="1">
      <c r="B114" s="1"/>
      <c r="C114" s="2"/>
      <c r="E114" s="2"/>
      <c r="G114" s="3"/>
      <c r="H114" s="3"/>
      <c r="I114" s="102"/>
    </row>
    <row r="115" ht="16.5" customHeight="1">
      <c r="B115" s="1"/>
      <c r="C115" s="2"/>
      <c r="E115" s="2"/>
      <c r="G115" s="3"/>
      <c r="H115" s="3"/>
      <c r="I115" s="102"/>
    </row>
    <row r="116" ht="16.5" customHeight="1">
      <c r="B116" s="1"/>
      <c r="C116" s="2"/>
      <c r="E116" s="2"/>
      <c r="G116" s="3"/>
      <c r="H116" s="3"/>
      <c r="I116" s="102"/>
    </row>
    <row r="117" ht="16.5" customHeight="1">
      <c r="B117" s="1"/>
      <c r="C117" s="2"/>
      <c r="E117" s="2"/>
      <c r="G117" s="3"/>
      <c r="H117" s="3"/>
      <c r="I117" s="102"/>
    </row>
    <row r="118" ht="16.5" customHeight="1">
      <c r="B118" s="1"/>
      <c r="C118" s="2"/>
      <c r="E118" s="2"/>
      <c r="G118" s="3"/>
      <c r="H118" s="3"/>
      <c r="I118" s="102"/>
    </row>
    <row r="119" ht="16.5" customHeight="1">
      <c r="B119" s="1"/>
      <c r="C119" s="2"/>
      <c r="E119" s="2"/>
      <c r="G119" s="3"/>
      <c r="H119" s="3"/>
      <c r="I119" s="102"/>
    </row>
    <row r="120" ht="16.5" customHeight="1">
      <c r="B120" s="1"/>
      <c r="C120" s="2"/>
      <c r="E120" s="2"/>
      <c r="G120" s="3"/>
      <c r="H120" s="3"/>
      <c r="I120" s="102"/>
    </row>
    <row r="121" ht="16.5" customHeight="1">
      <c r="B121" s="1"/>
      <c r="C121" s="2"/>
      <c r="E121" s="2"/>
      <c r="G121" s="3"/>
      <c r="H121" s="3"/>
      <c r="I121" s="102"/>
    </row>
    <row r="122" ht="16.5" customHeight="1">
      <c r="B122" s="1"/>
      <c r="C122" s="2"/>
      <c r="E122" s="2"/>
      <c r="G122" s="3"/>
      <c r="H122" s="3"/>
      <c r="I122" s="102"/>
    </row>
    <row r="123" ht="16.5" customHeight="1">
      <c r="B123" s="1"/>
      <c r="C123" s="2"/>
      <c r="E123" s="2"/>
      <c r="G123" s="3"/>
      <c r="H123" s="3"/>
      <c r="I123" s="102"/>
    </row>
    <row r="124" ht="16.5" customHeight="1">
      <c r="B124" s="1"/>
      <c r="C124" s="2"/>
      <c r="E124" s="2"/>
      <c r="G124" s="3"/>
      <c r="H124" s="3"/>
      <c r="I124" s="102"/>
    </row>
    <row r="125" ht="16.5" customHeight="1">
      <c r="B125" s="1"/>
      <c r="C125" s="2"/>
      <c r="E125" s="2"/>
      <c r="G125" s="3"/>
      <c r="H125" s="3"/>
      <c r="I125" s="102"/>
    </row>
    <row r="126" ht="16.5" customHeight="1">
      <c r="B126" s="1"/>
      <c r="C126" s="2"/>
      <c r="E126" s="2"/>
      <c r="G126" s="3"/>
      <c r="H126" s="3"/>
      <c r="I126" s="102"/>
    </row>
    <row r="127" ht="16.5" customHeight="1">
      <c r="B127" s="1"/>
      <c r="C127" s="2"/>
      <c r="E127" s="2"/>
      <c r="G127" s="3"/>
      <c r="H127" s="3"/>
      <c r="I127" s="102"/>
    </row>
    <row r="128" ht="16.5" customHeight="1">
      <c r="B128" s="1"/>
      <c r="C128" s="2"/>
      <c r="E128" s="2"/>
      <c r="G128" s="3"/>
      <c r="H128" s="3"/>
      <c r="I128" s="102"/>
    </row>
    <row r="129" ht="16.5" customHeight="1">
      <c r="B129" s="1"/>
      <c r="C129" s="2"/>
      <c r="E129" s="2"/>
      <c r="G129" s="3"/>
      <c r="H129" s="3"/>
      <c r="I129" s="102"/>
    </row>
    <row r="130" ht="16.5" customHeight="1">
      <c r="B130" s="1"/>
      <c r="C130" s="2"/>
      <c r="E130" s="2"/>
      <c r="G130" s="3"/>
      <c r="H130" s="3"/>
      <c r="I130" s="102"/>
    </row>
    <row r="131" ht="16.5" customHeight="1">
      <c r="B131" s="1"/>
      <c r="C131" s="2"/>
      <c r="E131" s="2"/>
      <c r="G131" s="3"/>
      <c r="H131" s="3"/>
      <c r="I131" s="102"/>
    </row>
    <row r="132" ht="16.5" customHeight="1">
      <c r="B132" s="1"/>
      <c r="C132" s="2"/>
      <c r="E132" s="2"/>
      <c r="G132" s="3"/>
      <c r="H132" s="3"/>
      <c r="I132" s="102"/>
    </row>
    <row r="133" ht="16.5" customHeight="1">
      <c r="B133" s="1"/>
      <c r="C133" s="2"/>
      <c r="E133" s="2"/>
      <c r="G133" s="3"/>
      <c r="H133" s="3"/>
      <c r="I133" s="102"/>
    </row>
    <row r="134" ht="16.5" customHeight="1">
      <c r="B134" s="1"/>
      <c r="C134" s="2"/>
      <c r="E134" s="2"/>
      <c r="G134" s="3"/>
      <c r="H134" s="3"/>
      <c r="I134" s="102"/>
    </row>
    <row r="135" ht="16.5" customHeight="1">
      <c r="B135" s="1"/>
      <c r="C135" s="2"/>
      <c r="E135" s="2"/>
      <c r="G135" s="3"/>
      <c r="H135" s="3"/>
      <c r="I135" s="102"/>
    </row>
    <row r="136" ht="16.5" customHeight="1">
      <c r="B136" s="1"/>
      <c r="C136" s="2"/>
      <c r="E136" s="2"/>
      <c r="G136" s="3"/>
      <c r="H136" s="3"/>
      <c r="I136" s="102"/>
    </row>
    <row r="137" ht="16.5" customHeight="1">
      <c r="B137" s="1"/>
      <c r="C137" s="2"/>
      <c r="E137" s="2"/>
      <c r="G137" s="3"/>
      <c r="H137" s="3"/>
      <c r="I137" s="102"/>
    </row>
    <row r="138" ht="16.5" customHeight="1">
      <c r="B138" s="1"/>
      <c r="C138" s="2"/>
      <c r="E138" s="2"/>
      <c r="G138" s="3"/>
      <c r="H138" s="3"/>
      <c r="I138" s="102"/>
    </row>
    <row r="139" ht="16.5" customHeight="1">
      <c r="B139" s="1"/>
      <c r="C139" s="2"/>
      <c r="E139" s="2"/>
      <c r="G139" s="3"/>
      <c r="H139" s="3"/>
      <c r="I139" s="102"/>
    </row>
    <row r="140" ht="16.5" customHeight="1">
      <c r="B140" s="1"/>
      <c r="C140" s="2"/>
      <c r="E140" s="2"/>
      <c r="G140" s="3"/>
      <c r="H140" s="3"/>
      <c r="I140" s="102"/>
    </row>
    <row r="141" ht="16.5" customHeight="1">
      <c r="B141" s="1"/>
      <c r="C141" s="2"/>
      <c r="E141" s="2"/>
      <c r="G141" s="3"/>
      <c r="H141" s="3"/>
      <c r="I141" s="102"/>
    </row>
    <row r="142" ht="16.5" customHeight="1">
      <c r="B142" s="1"/>
      <c r="C142" s="2"/>
      <c r="E142" s="2"/>
      <c r="G142" s="3"/>
      <c r="H142" s="3"/>
      <c r="I142" s="102"/>
    </row>
    <row r="143" ht="16.5" customHeight="1">
      <c r="B143" s="1"/>
      <c r="C143" s="2"/>
      <c r="E143" s="2"/>
      <c r="G143" s="3"/>
      <c r="H143" s="3"/>
      <c r="I143" s="102"/>
    </row>
    <row r="144" ht="16.5" customHeight="1">
      <c r="B144" s="1"/>
      <c r="C144" s="2"/>
      <c r="E144" s="2"/>
      <c r="G144" s="3"/>
      <c r="H144" s="3"/>
      <c r="I144" s="102"/>
    </row>
    <row r="145" ht="16.5" customHeight="1">
      <c r="B145" s="1"/>
      <c r="C145" s="2"/>
      <c r="E145" s="2"/>
      <c r="G145" s="3"/>
      <c r="H145" s="3"/>
      <c r="I145" s="102"/>
    </row>
    <row r="146" ht="16.5" customHeight="1">
      <c r="B146" s="1"/>
      <c r="C146" s="2"/>
      <c r="E146" s="2"/>
      <c r="G146" s="3"/>
      <c r="H146" s="3"/>
      <c r="I146" s="102"/>
    </row>
    <row r="147" ht="16.5" customHeight="1">
      <c r="B147" s="1"/>
      <c r="C147" s="2"/>
      <c r="E147" s="2"/>
      <c r="G147" s="3"/>
      <c r="H147" s="3"/>
      <c r="I147" s="102"/>
    </row>
    <row r="148" ht="16.5" customHeight="1">
      <c r="B148" s="1"/>
      <c r="C148" s="2"/>
      <c r="E148" s="2"/>
      <c r="G148" s="3"/>
      <c r="H148" s="3"/>
      <c r="I148" s="102"/>
    </row>
    <row r="149" ht="16.5" customHeight="1">
      <c r="B149" s="1"/>
      <c r="C149" s="2"/>
      <c r="E149" s="2"/>
      <c r="G149" s="3"/>
      <c r="H149" s="3"/>
      <c r="I149" s="102"/>
    </row>
    <row r="150" ht="16.5" customHeight="1">
      <c r="B150" s="1"/>
      <c r="C150" s="2"/>
      <c r="E150" s="2"/>
      <c r="G150" s="3"/>
      <c r="H150" s="3"/>
      <c r="I150" s="102"/>
    </row>
    <row r="151" ht="16.5" customHeight="1">
      <c r="B151" s="1"/>
      <c r="C151" s="2"/>
      <c r="E151" s="2"/>
      <c r="G151" s="3"/>
      <c r="H151" s="3"/>
      <c r="I151" s="102"/>
    </row>
    <row r="152" ht="16.5" customHeight="1">
      <c r="B152" s="1"/>
      <c r="C152" s="2"/>
      <c r="E152" s="2"/>
      <c r="G152" s="3"/>
      <c r="H152" s="3"/>
      <c r="I152" s="102"/>
    </row>
    <row r="153" ht="16.5" customHeight="1">
      <c r="B153" s="1"/>
      <c r="C153" s="2"/>
      <c r="E153" s="2"/>
      <c r="G153" s="3"/>
      <c r="H153" s="3"/>
      <c r="I153" s="102"/>
    </row>
    <row r="154" ht="16.5" customHeight="1">
      <c r="B154" s="1"/>
      <c r="C154" s="2"/>
      <c r="E154" s="2"/>
      <c r="G154" s="3"/>
      <c r="H154" s="3"/>
      <c r="I154" s="102"/>
    </row>
    <row r="155" ht="16.5" customHeight="1">
      <c r="B155" s="1"/>
      <c r="C155" s="2"/>
      <c r="E155" s="2"/>
      <c r="G155" s="3"/>
      <c r="H155" s="3"/>
      <c r="I155" s="102"/>
    </row>
    <row r="156" ht="16.5" customHeight="1">
      <c r="B156" s="1"/>
      <c r="C156" s="2"/>
      <c r="E156" s="2"/>
      <c r="G156" s="3"/>
      <c r="H156" s="3"/>
      <c r="I156" s="102"/>
    </row>
    <row r="157" ht="16.5" customHeight="1">
      <c r="B157" s="1"/>
      <c r="C157" s="2"/>
      <c r="E157" s="2"/>
      <c r="G157" s="3"/>
      <c r="H157" s="3"/>
      <c r="I157" s="102"/>
    </row>
    <row r="158" ht="16.5" customHeight="1">
      <c r="B158" s="1"/>
      <c r="C158" s="2"/>
      <c r="E158" s="2"/>
      <c r="G158" s="3"/>
      <c r="H158" s="3"/>
      <c r="I158" s="102"/>
    </row>
    <row r="159" ht="16.5" customHeight="1">
      <c r="B159" s="1"/>
      <c r="C159" s="2"/>
      <c r="E159" s="2"/>
      <c r="G159" s="3"/>
      <c r="H159" s="3"/>
      <c r="I159" s="102"/>
    </row>
    <row r="160" ht="16.5" customHeight="1">
      <c r="B160" s="1"/>
      <c r="C160" s="2"/>
      <c r="E160" s="2"/>
      <c r="G160" s="3"/>
      <c r="H160" s="3"/>
      <c r="I160" s="102"/>
    </row>
    <row r="161" ht="16.5" customHeight="1">
      <c r="B161" s="1"/>
      <c r="C161" s="2"/>
      <c r="E161" s="2"/>
      <c r="G161" s="3"/>
      <c r="H161" s="3"/>
      <c r="I161" s="102"/>
    </row>
    <row r="162" ht="16.5" customHeight="1">
      <c r="B162" s="1"/>
      <c r="C162" s="2"/>
      <c r="E162" s="2"/>
      <c r="G162" s="3"/>
      <c r="H162" s="3"/>
      <c r="I162" s="102"/>
    </row>
    <row r="163" ht="16.5" customHeight="1">
      <c r="B163" s="1"/>
      <c r="C163" s="2"/>
      <c r="E163" s="2"/>
      <c r="G163" s="3"/>
      <c r="H163" s="3"/>
      <c r="I163" s="102"/>
    </row>
    <row r="164" ht="16.5" customHeight="1">
      <c r="B164" s="1"/>
      <c r="C164" s="2"/>
      <c r="E164" s="2"/>
      <c r="G164" s="3"/>
      <c r="H164" s="3"/>
      <c r="I164" s="102"/>
    </row>
    <row r="165" ht="16.5" customHeight="1">
      <c r="B165" s="1"/>
      <c r="C165" s="2"/>
      <c r="E165" s="2"/>
      <c r="G165" s="3"/>
      <c r="H165" s="3"/>
      <c r="I165" s="102"/>
    </row>
    <row r="166" ht="16.5" customHeight="1">
      <c r="B166" s="1"/>
      <c r="C166" s="2"/>
      <c r="E166" s="2"/>
      <c r="G166" s="3"/>
      <c r="H166" s="3"/>
      <c r="I166" s="102"/>
    </row>
    <row r="167" ht="16.5" customHeight="1">
      <c r="B167" s="1"/>
      <c r="C167" s="2"/>
      <c r="E167" s="2"/>
      <c r="G167" s="3"/>
      <c r="H167" s="3"/>
      <c r="I167" s="102"/>
    </row>
    <row r="168" ht="16.5" customHeight="1">
      <c r="B168" s="1"/>
      <c r="C168" s="2"/>
      <c r="E168" s="2"/>
      <c r="G168" s="3"/>
      <c r="H168" s="3"/>
      <c r="I168" s="102"/>
    </row>
    <row r="169" ht="16.5" customHeight="1">
      <c r="B169" s="1"/>
      <c r="C169" s="2"/>
      <c r="E169" s="2"/>
      <c r="G169" s="3"/>
      <c r="H169" s="3"/>
      <c r="I169" s="102"/>
    </row>
    <row r="170" ht="16.5" customHeight="1">
      <c r="B170" s="1"/>
      <c r="C170" s="2"/>
      <c r="E170" s="2"/>
      <c r="G170" s="3"/>
      <c r="H170" s="3"/>
      <c r="I170" s="102"/>
    </row>
    <row r="171" ht="16.5" customHeight="1">
      <c r="B171" s="1"/>
      <c r="C171" s="2"/>
      <c r="E171" s="2"/>
      <c r="G171" s="3"/>
      <c r="H171" s="3"/>
      <c r="I171" s="102"/>
    </row>
    <row r="172" ht="16.5" customHeight="1">
      <c r="B172" s="1"/>
      <c r="C172" s="2"/>
      <c r="E172" s="2"/>
      <c r="G172" s="3"/>
      <c r="H172" s="3"/>
      <c r="I172" s="102"/>
    </row>
    <row r="173" ht="16.5" customHeight="1">
      <c r="B173" s="1"/>
      <c r="C173" s="2"/>
      <c r="E173" s="2"/>
      <c r="G173" s="3"/>
      <c r="H173" s="3"/>
      <c r="I173" s="102"/>
    </row>
    <row r="174" ht="16.5" customHeight="1">
      <c r="B174" s="1"/>
      <c r="C174" s="2"/>
      <c r="E174" s="2"/>
      <c r="G174" s="3"/>
      <c r="H174" s="3"/>
      <c r="I174" s="102"/>
    </row>
    <row r="175" ht="16.5" customHeight="1">
      <c r="B175" s="1"/>
      <c r="C175" s="2"/>
      <c r="E175" s="2"/>
      <c r="G175" s="3"/>
      <c r="H175" s="3"/>
      <c r="I175" s="102"/>
    </row>
    <row r="176" ht="16.5" customHeight="1">
      <c r="B176" s="1"/>
      <c r="C176" s="2"/>
      <c r="E176" s="2"/>
      <c r="G176" s="3"/>
      <c r="H176" s="3"/>
      <c r="I176" s="102"/>
    </row>
    <row r="177" ht="16.5" customHeight="1">
      <c r="B177" s="1"/>
      <c r="C177" s="2"/>
      <c r="E177" s="2"/>
      <c r="G177" s="3"/>
      <c r="H177" s="3"/>
      <c r="I177" s="102"/>
    </row>
    <row r="178" ht="16.5" customHeight="1">
      <c r="B178" s="1"/>
      <c r="C178" s="2"/>
      <c r="E178" s="2"/>
      <c r="G178" s="3"/>
      <c r="H178" s="3"/>
      <c r="I178" s="102"/>
    </row>
    <row r="179" ht="16.5" customHeight="1">
      <c r="B179" s="1"/>
      <c r="C179" s="2"/>
      <c r="E179" s="2"/>
      <c r="G179" s="3"/>
      <c r="H179" s="3"/>
      <c r="I179" s="102"/>
    </row>
    <row r="180" ht="16.5" customHeight="1">
      <c r="B180" s="1"/>
      <c r="C180" s="2"/>
      <c r="E180" s="2"/>
      <c r="G180" s="3"/>
      <c r="H180" s="3"/>
      <c r="I180" s="102"/>
    </row>
    <row r="181" ht="16.5" customHeight="1">
      <c r="B181" s="1"/>
      <c r="C181" s="2"/>
      <c r="E181" s="2"/>
      <c r="G181" s="3"/>
      <c r="H181" s="3"/>
      <c r="I181" s="102"/>
    </row>
    <row r="182" ht="16.5" customHeight="1">
      <c r="B182" s="1"/>
      <c r="C182" s="2"/>
      <c r="E182" s="2"/>
      <c r="G182" s="3"/>
      <c r="H182" s="3"/>
      <c r="I182" s="102"/>
    </row>
    <row r="183" ht="16.5" customHeight="1">
      <c r="B183" s="1"/>
      <c r="C183" s="2"/>
      <c r="E183" s="2"/>
      <c r="G183" s="3"/>
      <c r="H183" s="3"/>
      <c r="I183" s="102"/>
    </row>
    <row r="184" ht="16.5" customHeight="1">
      <c r="B184" s="1"/>
      <c r="C184" s="2"/>
      <c r="E184" s="2"/>
      <c r="G184" s="3"/>
      <c r="H184" s="3"/>
      <c r="I184" s="102"/>
    </row>
    <row r="185" ht="16.5" customHeight="1">
      <c r="B185" s="1"/>
      <c r="C185" s="2"/>
      <c r="E185" s="2"/>
      <c r="G185" s="3"/>
      <c r="H185" s="3"/>
      <c r="I185" s="102"/>
    </row>
    <row r="186" ht="16.5" customHeight="1">
      <c r="B186" s="1"/>
      <c r="C186" s="2"/>
      <c r="E186" s="2"/>
      <c r="G186" s="3"/>
      <c r="H186" s="3"/>
      <c r="I186" s="102"/>
    </row>
    <row r="187" ht="16.5" customHeight="1">
      <c r="B187" s="1"/>
      <c r="C187" s="2"/>
      <c r="E187" s="2"/>
      <c r="G187" s="3"/>
      <c r="H187" s="3"/>
      <c r="I187" s="102"/>
    </row>
    <row r="188" ht="16.5" customHeight="1">
      <c r="B188" s="1"/>
      <c r="C188" s="2"/>
      <c r="E188" s="2"/>
      <c r="G188" s="3"/>
      <c r="H188" s="3"/>
      <c r="I188" s="102"/>
    </row>
    <row r="189" ht="16.5" customHeight="1">
      <c r="B189" s="1"/>
      <c r="C189" s="2"/>
      <c r="E189" s="2"/>
      <c r="G189" s="3"/>
      <c r="H189" s="3"/>
      <c r="I189" s="102"/>
    </row>
    <row r="190" ht="16.5" customHeight="1">
      <c r="B190" s="1"/>
      <c r="C190" s="2"/>
      <c r="E190" s="2"/>
      <c r="G190" s="3"/>
      <c r="H190" s="3"/>
      <c r="I190" s="102"/>
    </row>
    <row r="191" ht="16.5" customHeight="1">
      <c r="B191" s="1"/>
      <c r="C191" s="2"/>
      <c r="E191" s="2"/>
      <c r="G191" s="3"/>
      <c r="H191" s="3"/>
      <c r="I191" s="102"/>
    </row>
    <row r="192" ht="16.5" customHeight="1">
      <c r="B192" s="1"/>
      <c r="C192" s="2"/>
      <c r="E192" s="2"/>
      <c r="G192" s="3"/>
      <c r="H192" s="3"/>
      <c r="I192" s="102"/>
    </row>
    <row r="193" ht="16.5" customHeight="1">
      <c r="B193" s="1"/>
      <c r="C193" s="2"/>
      <c r="E193" s="2"/>
      <c r="G193" s="3"/>
      <c r="H193" s="3"/>
      <c r="I193" s="102"/>
    </row>
    <row r="194" ht="16.5" customHeight="1">
      <c r="B194" s="1"/>
      <c r="C194" s="2"/>
      <c r="E194" s="2"/>
      <c r="G194" s="3"/>
      <c r="H194" s="3"/>
      <c r="I194" s="102"/>
    </row>
    <row r="195" ht="16.5" customHeight="1">
      <c r="B195" s="1"/>
      <c r="C195" s="2"/>
      <c r="E195" s="2"/>
      <c r="G195" s="3"/>
      <c r="H195" s="3"/>
      <c r="I195" s="102"/>
    </row>
    <row r="196" ht="16.5" customHeight="1">
      <c r="B196" s="1"/>
      <c r="C196" s="2"/>
      <c r="E196" s="2"/>
      <c r="G196" s="3"/>
      <c r="H196" s="3"/>
      <c r="I196" s="102"/>
    </row>
    <row r="197" ht="16.5" customHeight="1">
      <c r="B197" s="1"/>
      <c r="C197" s="2"/>
      <c r="E197" s="2"/>
      <c r="G197" s="3"/>
      <c r="H197" s="3"/>
      <c r="I197" s="102"/>
    </row>
    <row r="198" ht="16.5" customHeight="1">
      <c r="B198" s="1"/>
      <c r="C198" s="2"/>
      <c r="E198" s="2"/>
      <c r="G198" s="3"/>
      <c r="H198" s="3"/>
      <c r="I198" s="102"/>
    </row>
    <row r="199" ht="16.5" customHeight="1">
      <c r="B199" s="1"/>
      <c r="C199" s="2"/>
      <c r="E199" s="2"/>
      <c r="G199" s="3"/>
      <c r="H199" s="3"/>
      <c r="I199" s="102"/>
    </row>
    <row r="200" ht="16.5" customHeight="1">
      <c r="B200" s="1"/>
      <c r="C200" s="2"/>
      <c r="E200" s="2"/>
      <c r="G200" s="3"/>
      <c r="H200" s="3"/>
      <c r="I200" s="102"/>
    </row>
    <row r="201" ht="16.5" customHeight="1">
      <c r="B201" s="1"/>
      <c r="C201" s="2"/>
      <c r="E201" s="2"/>
      <c r="G201" s="3"/>
      <c r="H201" s="3"/>
      <c r="I201" s="102"/>
    </row>
    <row r="202" ht="16.5" customHeight="1">
      <c r="B202" s="1"/>
      <c r="C202" s="2"/>
      <c r="E202" s="2"/>
      <c r="G202" s="3"/>
      <c r="H202" s="3"/>
      <c r="I202" s="102"/>
    </row>
    <row r="203" ht="16.5" customHeight="1">
      <c r="B203" s="1"/>
      <c r="C203" s="2"/>
      <c r="E203" s="2"/>
      <c r="G203" s="3"/>
      <c r="H203" s="3"/>
      <c r="I203" s="102"/>
    </row>
    <row r="204" ht="16.5" customHeight="1">
      <c r="B204" s="1"/>
      <c r="C204" s="2"/>
      <c r="E204" s="2"/>
      <c r="G204" s="3"/>
      <c r="H204" s="3"/>
      <c r="I204" s="102"/>
    </row>
    <row r="205" ht="16.5" customHeight="1">
      <c r="B205" s="1"/>
      <c r="C205" s="2"/>
      <c r="E205" s="2"/>
      <c r="G205" s="3"/>
      <c r="H205" s="3"/>
      <c r="I205" s="102"/>
    </row>
    <row r="206" ht="16.5" customHeight="1">
      <c r="B206" s="1"/>
      <c r="C206" s="2"/>
      <c r="E206" s="2"/>
      <c r="G206" s="3"/>
      <c r="H206" s="3"/>
      <c r="I206" s="102"/>
    </row>
    <row r="207" ht="16.5" customHeight="1">
      <c r="B207" s="1"/>
      <c r="C207" s="2"/>
      <c r="E207" s="2"/>
      <c r="G207" s="3"/>
      <c r="H207" s="3"/>
      <c r="I207" s="102"/>
    </row>
    <row r="208" ht="16.5" customHeight="1">
      <c r="B208" s="1"/>
      <c r="C208" s="2"/>
      <c r="E208" s="2"/>
      <c r="G208" s="3"/>
      <c r="H208" s="3"/>
      <c r="I208" s="102"/>
    </row>
    <row r="209" ht="16.5" customHeight="1">
      <c r="B209" s="1"/>
      <c r="C209" s="2"/>
      <c r="E209" s="2"/>
      <c r="G209" s="3"/>
      <c r="H209" s="3"/>
      <c r="I209" s="102"/>
    </row>
    <row r="210" ht="16.5" customHeight="1">
      <c r="B210" s="1"/>
      <c r="C210" s="2"/>
      <c r="E210" s="2"/>
      <c r="G210" s="3"/>
      <c r="H210" s="3"/>
      <c r="I210" s="102"/>
    </row>
    <row r="211" ht="16.5" customHeight="1">
      <c r="B211" s="1"/>
      <c r="C211" s="2"/>
      <c r="E211" s="2"/>
      <c r="G211" s="3"/>
      <c r="H211" s="3"/>
      <c r="I211" s="102"/>
    </row>
    <row r="212" ht="16.5" customHeight="1">
      <c r="B212" s="1"/>
      <c r="C212" s="2"/>
      <c r="E212" s="2"/>
      <c r="G212" s="3"/>
      <c r="H212" s="3"/>
      <c r="I212" s="102"/>
    </row>
    <row r="213" ht="16.5" customHeight="1">
      <c r="B213" s="1"/>
      <c r="C213" s="2"/>
      <c r="E213" s="2"/>
      <c r="G213" s="3"/>
      <c r="H213" s="3"/>
      <c r="I213" s="102"/>
    </row>
    <row r="214" ht="16.5" customHeight="1">
      <c r="B214" s="1"/>
      <c r="C214" s="2"/>
      <c r="E214" s="2"/>
      <c r="G214" s="3"/>
      <c r="H214" s="3"/>
      <c r="I214" s="102"/>
    </row>
    <row r="215" ht="16.5" customHeight="1">
      <c r="B215" s="1"/>
      <c r="C215" s="2"/>
      <c r="E215" s="2"/>
      <c r="G215" s="3"/>
      <c r="H215" s="3"/>
      <c r="I215" s="102"/>
    </row>
    <row r="216" ht="16.5" customHeight="1">
      <c r="B216" s="1"/>
      <c r="C216" s="2"/>
      <c r="E216" s="2"/>
      <c r="G216" s="3"/>
      <c r="H216" s="3"/>
      <c r="I216" s="102"/>
    </row>
    <row r="217" ht="16.5" customHeight="1">
      <c r="B217" s="1"/>
      <c r="C217" s="2"/>
      <c r="E217" s="2"/>
      <c r="G217" s="3"/>
      <c r="H217" s="3"/>
      <c r="I217" s="102"/>
    </row>
    <row r="218" ht="16.5" customHeight="1">
      <c r="B218" s="1"/>
      <c r="C218" s="2"/>
      <c r="E218" s="2"/>
      <c r="G218" s="3"/>
      <c r="H218" s="3"/>
      <c r="I218" s="102"/>
    </row>
    <row r="219" ht="16.5" customHeight="1">
      <c r="B219" s="1"/>
      <c r="C219" s="2"/>
      <c r="E219" s="2"/>
      <c r="G219" s="3"/>
      <c r="H219" s="3"/>
      <c r="I219" s="102"/>
    </row>
    <row r="220" ht="16.5" customHeight="1">
      <c r="B220" s="1"/>
      <c r="C220" s="2"/>
      <c r="E220" s="2"/>
      <c r="G220" s="3"/>
      <c r="H220" s="3"/>
      <c r="I220" s="102"/>
    </row>
    <row r="221" ht="16.5" customHeight="1">
      <c r="B221" s="1"/>
      <c r="C221" s="2"/>
      <c r="E221" s="2"/>
      <c r="G221" s="3"/>
      <c r="H221" s="3"/>
      <c r="I221" s="102"/>
    </row>
    <row r="222" ht="16.5" customHeight="1">
      <c r="B222" s="1"/>
      <c r="C222" s="2"/>
      <c r="E222" s="2"/>
      <c r="G222" s="3"/>
      <c r="H222" s="3"/>
      <c r="I222" s="102"/>
    </row>
    <row r="223" ht="16.5" customHeight="1">
      <c r="B223" s="1"/>
      <c r="C223" s="2"/>
      <c r="E223" s="2"/>
      <c r="G223" s="3"/>
      <c r="H223" s="3"/>
      <c r="I223" s="102"/>
    </row>
    <row r="224" ht="16.5" customHeight="1">
      <c r="B224" s="1"/>
      <c r="C224" s="2"/>
      <c r="E224" s="2"/>
      <c r="G224" s="3"/>
      <c r="H224" s="3"/>
      <c r="I224" s="102"/>
    </row>
    <row r="225" ht="16.5" customHeight="1">
      <c r="B225" s="1"/>
      <c r="C225" s="2"/>
      <c r="E225" s="2"/>
      <c r="G225" s="3"/>
      <c r="H225" s="3"/>
      <c r="I225" s="102"/>
    </row>
    <row r="226" ht="16.5" customHeight="1">
      <c r="B226" s="1"/>
      <c r="C226" s="2"/>
      <c r="E226" s="2"/>
      <c r="G226" s="3"/>
      <c r="H226" s="3"/>
      <c r="I226" s="102"/>
    </row>
    <row r="227" ht="16.5" customHeight="1">
      <c r="B227" s="1"/>
      <c r="C227" s="2"/>
      <c r="E227" s="2"/>
      <c r="G227" s="3"/>
      <c r="H227" s="3"/>
      <c r="I227" s="102"/>
    </row>
    <row r="228" ht="16.5" customHeight="1">
      <c r="B228" s="1"/>
      <c r="C228" s="2"/>
      <c r="E228" s="2"/>
      <c r="G228" s="3"/>
      <c r="H228" s="3"/>
      <c r="I228" s="102"/>
    </row>
    <row r="229" ht="16.5" customHeight="1">
      <c r="B229" s="1"/>
      <c r="C229" s="2"/>
      <c r="E229" s="2"/>
      <c r="G229" s="3"/>
      <c r="H229" s="3"/>
      <c r="I229" s="102"/>
    </row>
    <row r="230" ht="16.5" customHeight="1">
      <c r="B230" s="1"/>
      <c r="C230" s="2"/>
      <c r="E230" s="2"/>
      <c r="G230" s="3"/>
      <c r="H230" s="3"/>
      <c r="I230" s="102"/>
    </row>
    <row r="231" ht="16.5" customHeight="1">
      <c r="B231" s="1"/>
      <c r="C231" s="2"/>
      <c r="E231" s="2"/>
      <c r="G231" s="3"/>
      <c r="H231" s="3"/>
      <c r="I231" s="102"/>
    </row>
    <row r="232" ht="16.5" customHeight="1">
      <c r="B232" s="1"/>
      <c r="C232" s="2"/>
      <c r="E232" s="2"/>
      <c r="G232" s="3"/>
      <c r="H232" s="3"/>
      <c r="I232" s="102"/>
    </row>
    <row r="233" ht="16.5" customHeight="1">
      <c r="B233" s="1"/>
      <c r="C233" s="2"/>
      <c r="E233" s="2"/>
      <c r="G233" s="3"/>
      <c r="H233" s="3"/>
      <c r="I233" s="102"/>
    </row>
    <row r="234" ht="16.5" customHeight="1">
      <c r="B234" s="1"/>
      <c r="C234" s="2"/>
      <c r="E234" s="2"/>
      <c r="G234" s="3"/>
      <c r="H234" s="3"/>
      <c r="I234" s="102"/>
    </row>
    <row r="235" ht="16.5" customHeight="1">
      <c r="B235" s="1"/>
      <c r="C235" s="2"/>
      <c r="E235" s="2"/>
      <c r="G235" s="3"/>
      <c r="H235" s="3"/>
      <c r="I235" s="102"/>
    </row>
    <row r="236" ht="16.5" customHeight="1">
      <c r="B236" s="1"/>
      <c r="C236" s="2"/>
      <c r="E236" s="2"/>
      <c r="G236" s="3"/>
      <c r="H236" s="3"/>
      <c r="I236" s="102"/>
    </row>
    <row r="237" ht="16.5" customHeight="1">
      <c r="B237" s="1"/>
      <c r="C237" s="2"/>
      <c r="E237" s="2"/>
      <c r="G237" s="3"/>
      <c r="H237" s="3"/>
      <c r="I237" s="102"/>
    </row>
    <row r="238" ht="16.5" customHeight="1">
      <c r="B238" s="1"/>
      <c r="C238" s="2"/>
      <c r="E238" s="2"/>
      <c r="G238" s="3"/>
      <c r="H238" s="3"/>
      <c r="I238" s="102"/>
    </row>
    <row r="239" ht="16.5" customHeight="1">
      <c r="B239" s="1"/>
      <c r="C239" s="2"/>
      <c r="E239" s="2"/>
      <c r="G239" s="3"/>
      <c r="H239" s="3"/>
      <c r="I239" s="102"/>
    </row>
    <row r="240" ht="16.5" customHeight="1">
      <c r="B240" s="1"/>
      <c r="C240" s="2"/>
      <c r="E240" s="2"/>
      <c r="G240" s="3"/>
      <c r="H240" s="3"/>
      <c r="I240" s="102"/>
    </row>
    <row r="241" ht="16.5" customHeight="1">
      <c r="B241" s="1"/>
      <c r="C241" s="2"/>
      <c r="E241" s="2"/>
      <c r="G241" s="3"/>
      <c r="H241" s="3"/>
      <c r="I241" s="102"/>
    </row>
    <row r="242" ht="16.5" customHeight="1">
      <c r="B242" s="1"/>
      <c r="C242" s="2"/>
      <c r="E242" s="2"/>
      <c r="G242" s="3"/>
      <c r="H242" s="3"/>
      <c r="I242" s="102"/>
    </row>
    <row r="243" ht="16.5" customHeight="1">
      <c r="B243" s="1"/>
      <c r="C243" s="2"/>
      <c r="E243" s="2"/>
      <c r="G243" s="3"/>
      <c r="H243" s="3"/>
      <c r="I243" s="102"/>
    </row>
    <row r="244" ht="16.5" customHeight="1">
      <c r="B244" s="1"/>
      <c r="C244" s="2"/>
      <c r="E244" s="2"/>
      <c r="G244" s="3"/>
      <c r="H244" s="3"/>
      <c r="I244" s="102"/>
    </row>
    <row r="245" ht="16.5" customHeight="1">
      <c r="B245" s="1"/>
      <c r="C245" s="2"/>
      <c r="E245" s="2"/>
      <c r="G245" s="3"/>
      <c r="H245" s="3"/>
      <c r="I245" s="102"/>
    </row>
    <row r="246" ht="16.5" customHeight="1">
      <c r="B246" s="1"/>
      <c r="C246" s="2"/>
      <c r="E246" s="2"/>
      <c r="G246" s="3"/>
      <c r="H246" s="3"/>
      <c r="I246" s="102"/>
    </row>
    <row r="247" ht="16.5" customHeight="1">
      <c r="B247" s="1"/>
      <c r="C247" s="2"/>
      <c r="E247" s="2"/>
      <c r="G247" s="3"/>
      <c r="H247" s="3"/>
      <c r="I247" s="102"/>
    </row>
    <row r="248" ht="16.5" customHeight="1">
      <c r="B248" s="1"/>
      <c r="C248" s="2"/>
      <c r="E248" s="2"/>
      <c r="G248" s="3"/>
      <c r="H248" s="3"/>
      <c r="I248" s="102"/>
    </row>
    <row r="249" ht="16.5" customHeight="1">
      <c r="B249" s="1"/>
      <c r="C249" s="2"/>
      <c r="E249" s="2"/>
      <c r="G249" s="3"/>
      <c r="H249" s="3"/>
      <c r="I249" s="102"/>
    </row>
    <row r="250" ht="16.5" customHeight="1">
      <c r="B250" s="1"/>
      <c r="C250" s="2"/>
      <c r="E250" s="2"/>
      <c r="G250" s="3"/>
      <c r="H250" s="3"/>
      <c r="I250" s="102"/>
    </row>
    <row r="251" ht="16.5" customHeight="1">
      <c r="B251" s="1"/>
      <c r="C251" s="2"/>
      <c r="E251" s="2"/>
      <c r="G251" s="3"/>
      <c r="H251" s="3"/>
      <c r="I251" s="102"/>
    </row>
    <row r="252" ht="16.5" customHeight="1">
      <c r="B252" s="1"/>
      <c r="C252" s="2"/>
      <c r="E252" s="2"/>
      <c r="G252" s="3"/>
      <c r="H252" s="3"/>
      <c r="I252" s="102"/>
    </row>
    <row r="253" ht="16.5" customHeight="1">
      <c r="B253" s="1"/>
      <c r="C253" s="2"/>
      <c r="E253" s="2"/>
      <c r="G253" s="3"/>
      <c r="H253" s="3"/>
      <c r="I253" s="102"/>
    </row>
    <row r="254" ht="16.5" customHeight="1">
      <c r="B254" s="1"/>
      <c r="C254" s="2"/>
      <c r="E254" s="2"/>
      <c r="G254" s="3"/>
      <c r="H254" s="3"/>
      <c r="I254" s="102"/>
    </row>
    <row r="255" ht="16.5" customHeight="1">
      <c r="B255" s="1"/>
      <c r="C255" s="2"/>
      <c r="E255" s="2"/>
      <c r="G255" s="3"/>
      <c r="H255" s="3"/>
      <c r="I255" s="102"/>
    </row>
    <row r="256" ht="16.5" customHeight="1">
      <c r="B256" s="1"/>
      <c r="C256" s="2"/>
      <c r="E256" s="2"/>
      <c r="G256" s="3"/>
      <c r="H256" s="3"/>
      <c r="I256" s="102"/>
    </row>
    <row r="257" ht="16.5" customHeight="1">
      <c r="B257" s="1"/>
      <c r="C257" s="2"/>
      <c r="E257" s="2"/>
      <c r="G257" s="3"/>
      <c r="H257" s="3"/>
      <c r="I257" s="102"/>
    </row>
    <row r="258" ht="16.5" customHeight="1">
      <c r="B258" s="1"/>
      <c r="C258" s="2"/>
      <c r="E258" s="2"/>
      <c r="G258" s="3"/>
      <c r="H258" s="3"/>
      <c r="I258" s="102"/>
    </row>
    <row r="259" ht="16.5" customHeight="1">
      <c r="B259" s="1"/>
      <c r="C259" s="2"/>
      <c r="E259" s="2"/>
      <c r="G259" s="3"/>
      <c r="H259" s="3"/>
      <c r="I259" s="102"/>
    </row>
    <row r="260" ht="16.5" customHeight="1">
      <c r="B260" s="1"/>
      <c r="C260" s="2"/>
      <c r="E260" s="2"/>
      <c r="G260" s="3"/>
      <c r="H260" s="3"/>
      <c r="I260" s="102"/>
    </row>
    <row r="261" ht="16.5" customHeight="1">
      <c r="B261" s="1"/>
      <c r="C261" s="2"/>
      <c r="E261" s="2"/>
      <c r="G261" s="3"/>
      <c r="H261" s="3"/>
      <c r="I261" s="102"/>
    </row>
    <row r="262" ht="16.5" customHeight="1">
      <c r="B262" s="1"/>
      <c r="C262" s="2"/>
      <c r="E262" s="2"/>
      <c r="G262" s="3"/>
      <c r="H262" s="3"/>
      <c r="I262" s="102"/>
    </row>
    <row r="263" ht="16.5" customHeight="1">
      <c r="B263" s="1"/>
      <c r="C263" s="2"/>
      <c r="E263" s="2"/>
      <c r="G263" s="3"/>
      <c r="H263" s="3"/>
      <c r="I263" s="102"/>
    </row>
    <row r="264" ht="16.5" customHeight="1">
      <c r="B264" s="1"/>
      <c r="C264" s="2"/>
      <c r="E264" s="2"/>
      <c r="G264" s="3"/>
      <c r="H264" s="3"/>
      <c r="I264" s="102"/>
    </row>
    <row r="265" ht="16.5" customHeight="1">
      <c r="B265" s="1"/>
      <c r="C265" s="2"/>
      <c r="E265" s="2"/>
      <c r="G265" s="3"/>
      <c r="H265" s="3"/>
      <c r="I265" s="102"/>
    </row>
    <row r="266" ht="16.5" customHeight="1">
      <c r="B266" s="1"/>
      <c r="C266" s="2"/>
      <c r="E266" s="2"/>
      <c r="G266" s="3"/>
      <c r="H266" s="3"/>
      <c r="I266" s="102"/>
    </row>
    <row r="267" ht="16.5" customHeight="1">
      <c r="B267" s="1"/>
      <c r="C267" s="2"/>
      <c r="E267" s="2"/>
      <c r="G267" s="3"/>
      <c r="H267" s="3"/>
      <c r="I267" s="102"/>
    </row>
    <row r="268" ht="16.5" customHeight="1">
      <c r="B268" s="1"/>
      <c r="C268" s="2"/>
      <c r="E268" s="2"/>
      <c r="G268" s="3"/>
      <c r="H268" s="3"/>
      <c r="I268" s="102"/>
    </row>
    <row r="269" ht="16.5" customHeight="1">
      <c r="B269" s="1"/>
      <c r="C269" s="2"/>
      <c r="E269" s="2"/>
      <c r="G269" s="3"/>
      <c r="H269" s="3"/>
      <c r="I269" s="102"/>
    </row>
    <row r="270" ht="16.5" customHeight="1">
      <c r="B270" s="1"/>
      <c r="C270" s="2"/>
      <c r="E270" s="2"/>
      <c r="G270" s="3"/>
      <c r="H270" s="3"/>
      <c r="I270" s="102"/>
    </row>
    <row r="271" ht="16.5" customHeight="1">
      <c r="B271" s="1"/>
      <c r="C271" s="2"/>
      <c r="E271" s="2"/>
      <c r="G271" s="3"/>
      <c r="H271" s="3"/>
      <c r="I271" s="102"/>
    </row>
    <row r="272" ht="16.5" customHeight="1">
      <c r="B272" s="1"/>
      <c r="C272" s="2"/>
      <c r="E272" s="2"/>
      <c r="G272" s="3"/>
      <c r="H272" s="3"/>
      <c r="I272" s="102"/>
    </row>
    <row r="273" ht="16.5" customHeight="1">
      <c r="B273" s="1"/>
      <c r="C273" s="2"/>
      <c r="E273" s="2"/>
      <c r="G273" s="3"/>
      <c r="H273" s="3"/>
      <c r="I273" s="102"/>
    </row>
    <row r="274" ht="16.5" customHeight="1">
      <c r="B274" s="1"/>
      <c r="C274" s="2"/>
      <c r="E274" s="2"/>
      <c r="G274" s="3"/>
      <c r="H274" s="3"/>
      <c r="I274" s="102"/>
    </row>
    <row r="275" ht="16.5" customHeight="1">
      <c r="B275" s="1"/>
      <c r="C275" s="2"/>
      <c r="E275" s="2"/>
      <c r="G275" s="3"/>
      <c r="H275" s="3"/>
      <c r="I275" s="102"/>
    </row>
    <row r="276" ht="16.5" customHeight="1">
      <c r="B276" s="1"/>
      <c r="C276" s="2"/>
      <c r="E276" s="2"/>
      <c r="G276" s="3"/>
      <c r="H276" s="3"/>
      <c r="I276" s="102"/>
    </row>
    <row r="277" ht="16.5" customHeight="1">
      <c r="B277" s="1"/>
      <c r="C277" s="2"/>
      <c r="E277" s="2"/>
      <c r="G277" s="3"/>
      <c r="H277" s="3"/>
      <c r="I277" s="102"/>
    </row>
    <row r="278" ht="16.5" customHeight="1">
      <c r="B278" s="1"/>
      <c r="C278" s="2"/>
      <c r="E278" s="2"/>
      <c r="G278" s="3"/>
      <c r="H278" s="3"/>
      <c r="I278" s="102"/>
    </row>
    <row r="279" ht="16.5" customHeight="1">
      <c r="B279" s="1"/>
      <c r="C279" s="2"/>
      <c r="E279" s="2"/>
      <c r="G279" s="3"/>
      <c r="H279" s="3"/>
      <c r="I279" s="102"/>
    </row>
    <row r="280" ht="16.5" customHeight="1">
      <c r="B280" s="1"/>
      <c r="C280" s="2"/>
      <c r="E280" s="2"/>
      <c r="G280" s="3"/>
      <c r="H280" s="3"/>
      <c r="I280" s="102"/>
    </row>
    <row r="281" ht="16.5" customHeight="1">
      <c r="B281" s="1"/>
      <c r="C281" s="2"/>
      <c r="E281" s="2"/>
      <c r="G281" s="3"/>
      <c r="H281" s="3"/>
      <c r="I281" s="102"/>
    </row>
    <row r="282" ht="16.5" customHeight="1">
      <c r="B282" s="1"/>
      <c r="C282" s="2"/>
      <c r="E282" s="2"/>
      <c r="G282" s="3"/>
      <c r="H282" s="3"/>
      <c r="I282" s="102"/>
    </row>
    <row r="283" ht="16.5" customHeight="1">
      <c r="B283" s="1"/>
      <c r="C283" s="2"/>
      <c r="E283" s="2"/>
      <c r="G283" s="3"/>
      <c r="H283" s="3"/>
      <c r="I283" s="102"/>
    </row>
    <row r="284" ht="16.5" customHeight="1">
      <c r="B284" s="1"/>
      <c r="C284" s="2"/>
      <c r="E284" s="2"/>
      <c r="G284" s="3"/>
      <c r="H284" s="3"/>
      <c r="I284" s="102"/>
    </row>
    <row r="285" ht="16.5" customHeight="1">
      <c r="B285" s="1"/>
      <c r="C285" s="2"/>
      <c r="E285" s="2"/>
      <c r="G285" s="3"/>
      <c r="H285" s="3"/>
      <c r="I285" s="102"/>
    </row>
    <row r="286" ht="16.5" customHeight="1">
      <c r="B286" s="1"/>
      <c r="C286" s="2"/>
      <c r="E286" s="2"/>
      <c r="G286" s="3"/>
      <c r="H286" s="3"/>
      <c r="I286" s="102"/>
    </row>
    <row r="287" ht="16.5" customHeight="1">
      <c r="B287" s="1"/>
      <c r="C287" s="2"/>
      <c r="E287" s="2"/>
      <c r="G287" s="3"/>
      <c r="H287" s="3"/>
      <c r="I287" s="102"/>
    </row>
    <row r="288" ht="16.5" customHeight="1">
      <c r="B288" s="1"/>
      <c r="C288" s="2"/>
      <c r="E288" s="2"/>
      <c r="G288" s="3"/>
      <c r="H288" s="3"/>
      <c r="I288" s="102"/>
    </row>
    <row r="289" ht="16.5" customHeight="1">
      <c r="B289" s="1"/>
      <c r="C289" s="2"/>
      <c r="E289" s="2"/>
      <c r="G289" s="3"/>
      <c r="H289" s="3"/>
      <c r="I289" s="102"/>
    </row>
    <row r="290" ht="16.5" customHeight="1">
      <c r="B290" s="1"/>
      <c r="C290" s="2"/>
      <c r="E290" s="2"/>
      <c r="G290" s="3"/>
      <c r="H290" s="3"/>
      <c r="I290" s="102"/>
    </row>
    <row r="291" ht="16.5" customHeight="1">
      <c r="B291" s="1"/>
      <c r="C291" s="2"/>
      <c r="E291" s="2"/>
      <c r="G291" s="3"/>
      <c r="H291" s="3"/>
      <c r="I291" s="102"/>
    </row>
    <row r="292" ht="16.5" customHeight="1">
      <c r="B292" s="1"/>
      <c r="C292" s="2"/>
      <c r="E292" s="2"/>
      <c r="G292" s="3"/>
      <c r="H292" s="3"/>
      <c r="I292" s="102"/>
    </row>
    <row r="293" ht="16.5" customHeight="1">
      <c r="B293" s="1"/>
      <c r="C293" s="2"/>
      <c r="E293" s="2"/>
      <c r="G293" s="3"/>
      <c r="H293" s="3"/>
      <c r="I293" s="102"/>
    </row>
    <row r="294" ht="16.5" customHeight="1">
      <c r="B294" s="1"/>
      <c r="C294" s="2"/>
      <c r="E294" s="2"/>
      <c r="G294" s="3"/>
      <c r="H294" s="3"/>
      <c r="I294" s="102"/>
    </row>
    <row r="295" ht="16.5" customHeight="1">
      <c r="B295" s="1"/>
      <c r="C295" s="2"/>
      <c r="E295" s="2"/>
      <c r="G295" s="3"/>
      <c r="H295" s="3"/>
      <c r="I295" s="102"/>
    </row>
    <row r="296" ht="16.5" customHeight="1">
      <c r="B296" s="1"/>
      <c r="C296" s="2"/>
      <c r="E296" s="2"/>
      <c r="G296" s="3"/>
      <c r="H296" s="3"/>
      <c r="I296" s="102"/>
    </row>
    <row r="297" ht="16.5" customHeight="1">
      <c r="B297" s="1"/>
      <c r="C297" s="2"/>
      <c r="E297" s="2"/>
      <c r="G297" s="3"/>
      <c r="H297" s="3"/>
      <c r="I297" s="102"/>
    </row>
    <row r="298" ht="16.5" customHeight="1">
      <c r="B298" s="1"/>
      <c r="C298" s="2"/>
      <c r="E298" s="2"/>
      <c r="G298" s="3"/>
      <c r="H298" s="3"/>
      <c r="I298" s="102"/>
    </row>
    <row r="299" ht="16.5" customHeight="1">
      <c r="B299" s="1"/>
      <c r="C299" s="2"/>
      <c r="E299" s="2"/>
      <c r="G299" s="3"/>
      <c r="H299" s="3"/>
      <c r="I299" s="102"/>
    </row>
    <row r="300" ht="16.5" customHeight="1">
      <c r="B300" s="1"/>
      <c r="C300" s="2"/>
      <c r="E300" s="2"/>
      <c r="G300" s="3"/>
      <c r="H300" s="3"/>
      <c r="I300" s="102"/>
    </row>
    <row r="301" ht="16.5" customHeight="1">
      <c r="B301" s="1"/>
      <c r="C301" s="2"/>
      <c r="E301" s="2"/>
      <c r="G301" s="3"/>
      <c r="H301" s="3"/>
      <c r="I301" s="102"/>
    </row>
    <row r="302" ht="16.5" customHeight="1">
      <c r="B302" s="1"/>
      <c r="C302" s="2"/>
      <c r="E302" s="2"/>
      <c r="G302" s="3"/>
      <c r="H302" s="3"/>
      <c r="I302" s="102"/>
    </row>
    <row r="303" ht="16.5" customHeight="1">
      <c r="B303" s="1"/>
      <c r="C303" s="2"/>
      <c r="E303" s="2"/>
      <c r="G303" s="3"/>
      <c r="H303" s="3"/>
      <c r="I303" s="102"/>
    </row>
    <row r="304" ht="16.5" customHeight="1">
      <c r="B304" s="1"/>
      <c r="C304" s="2"/>
      <c r="E304" s="2"/>
      <c r="G304" s="3"/>
      <c r="H304" s="3"/>
      <c r="I304" s="102"/>
    </row>
    <row r="305" ht="16.5" customHeight="1">
      <c r="B305" s="1"/>
      <c r="C305" s="2"/>
      <c r="E305" s="2"/>
      <c r="G305" s="3"/>
      <c r="H305" s="3"/>
      <c r="I305" s="102"/>
    </row>
    <row r="306" ht="16.5" customHeight="1">
      <c r="B306" s="1"/>
      <c r="C306" s="2"/>
      <c r="E306" s="2"/>
      <c r="G306" s="3"/>
      <c r="H306" s="3"/>
      <c r="I306" s="102"/>
    </row>
    <row r="307" ht="16.5" customHeight="1">
      <c r="B307" s="1"/>
      <c r="C307" s="2"/>
      <c r="E307" s="2"/>
      <c r="G307" s="3"/>
      <c r="H307" s="3"/>
      <c r="I307" s="102"/>
    </row>
    <row r="308" ht="16.5" customHeight="1">
      <c r="B308" s="1"/>
      <c r="C308" s="2"/>
      <c r="E308" s="2"/>
      <c r="G308" s="3"/>
      <c r="H308" s="3"/>
      <c r="I308" s="102"/>
    </row>
    <row r="309" ht="16.5" customHeight="1">
      <c r="B309" s="1"/>
      <c r="C309" s="2"/>
      <c r="E309" s="2"/>
      <c r="G309" s="3"/>
      <c r="H309" s="3"/>
      <c r="I309" s="102"/>
    </row>
    <row r="310" ht="16.5" customHeight="1">
      <c r="B310" s="1"/>
      <c r="C310" s="2"/>
      <c r="E310" s="2"/>
      <c r="G310" s="3"/>
      <c r="H310" s="3"/>
      <c r="I310" s="102"/>
    </row>
    <row r="311" ht="16.5" customHeight="1">
      <c r="B311" s="1"/>
      <c r="C311" s="2"/>
      <c r="E311" s="2"/>
      <c r="G311" s="3"/>
      <c r="H311" s="3"/>
      <c r="I311" s="102"/>
    </row>
    <row r="312" ht="16.5" customHeight="1">
      <c r="B312" s="1"/>
      <c r="C312" s="2"/>
      <c r="E312" s="2"/>
      <c r="G312" s="3"/>
      <c r="H312" s="3"/>
      <c r="I312" s="102"/>
    </row>
    <row r="313" ht="16.5" customHeight="1">
      <c r="B313" s="1"/>
      <c r="C313" s="2"/>
      <c r="E313" s="2"/>
      <c r="G313" s="3"/>
      <c r="H313" s="3"/>
      <c r="I313" s="102"/>
    </row>
    <row r="314" ht="16.5" customHeight="1">
      <c r="B314" s="1"/>
      <c r="C314" s="2"/>
      <c r="E314" s="2"/>
      <c r="G314" s="3"/>
      <c r="H314" s="3"/>
      <c r="I314" s="102"/>
    </row>
    <row r="315" ht="16.5" customHeight="1">
      <c r="B315" s="1"/>
      <c r="C315" s="2"/>
      <c r="E315" s="2"/>
      <c r="G315" s="3"/>
      <c r="H315" s="3"/>
      <c r="I315" s="102"/>
    </row>
    <row r="316" ht="16.5" customHeight="1">
      <c r="B316" s="1"/>
      <c r="C316" s="2"/>
      <c r="E316" s="2"/>
      <c r="G316" s="3"/>
      <c r="H316" s="3"/>
      <c r="I316" s="102"/>
    </row>
    <row r="317" ht="16.5" customHeight="1">
      <c r="B317" s="1"/>
      <c r="C317" s="2"/>
      <c r="E317" s="2"/>
      <c r="G317" s="3"/>
      <c r="H317" s="3"/>
      <c r="I317" s="102"/>
    </row>
    <row r="318" ht="16.5" customHeight="1">
      <c r="B318" s="1"/>
      <c r="C318" s="2"/>
      <c r="E318" s="2"/>
      <c r="G318" s="3"/>
      <c r="H318" s="3"/>
      <c r="I318" s="102"/>
    </row>
    <row r="319" ht="16.5" customHeight="1">
      <c r="B319" s="1"/>
      <c r="C319" s="2"/>
      <c r="E319" s="2"/>
      <c r="G319" s="3"/>
      <c r="H319" s="3"/>
      <c r="I319" s="102"/>
    </row>
    <row r="320" ht="16.5" customHeight="1">
      <c r="B320" s="1"/>
      <c r="C320" s="2"/>
      <c r="E320" s="2"/>
      <c r="G320" s="3"/>
      <c r="H320" s="3"/>
      <c r="I320" s="102"/>
    </row>
    <row r="321" ht="16.5" customHeight="1">
      <c r="B321" s="1"/>
      <c r="C321" s="2"/>
      <c r="E321" s="2"/>
      <c r="G321" s="3"/>
      <c r="H321" s="3"/>
      <c r="I321" s="102"/>
    </row>
    <row r="322" ht="16.5" customHeight="1">
      <c r="B322" s="1"/>
      <c r="C322" s="2"/>
      <c r="E322" s="2"/>
      <c r="G322" s="3"/>
      <c r="H322" s="3"/>
      <c r="I322" s="102"/>
    </row>
    <row r="323" ht="16.5" customHeight="1">
      <c r="B323" s="1"/>
      <c r="C323" s="2"/>
      <c r="E323" s="2"/>
      <c r="G323" s="3"/>
      <c r="H323" s="3"/>
      <c r="I323" s="102"/>
    </row>
    <row r="324" ht="16.5" customHeight="1">
      <c r="B324" s="1"/>
      <c r="C324" s="2"/>
      <c r="E324" s="2"/>
      <c r="G324" s="3"/>
      <c r="H324" s="3"/>
      <c r="I324" s="102"/>
    </row>
    <row r="325" ht="16.5" customHeight="1">
      <c r="B325" s="1"/>
      <c r="C325" s="2"/>
      <c r="E325" s="2"/>
      <c r="G325" s="3"/>
      <c r="H325" s="3"/>
      <c r="I325" s="102"/>
    </row>
    <row r="326" ht="16.5" customHeight="1">
      <c r="B326" s="1"/>
      <c r="C326" s="2"/>
      <c r="E326" s="2"/>
      <c r="G326" s="3"/>
      <c r="H326" s="3"/>
      <c r="I326" s="102"/>
    </row>
    <row r="327" ht="16.5" customHeight="1">
      <c r="B327" s="1"/>
      <c r="C327" s="2"/>
      <c r="E327" s="2"/>
      <c r="G327" s="3"/>
      <c r="H327" s="3"/>
      <c r="I327" s="102"/>
    </row>
    <row r="328" ht="16.5" customHeight="1">
      <c r="B328" s="1"/>
      <c r="C328" s="2"/>
      <c r="E328" s="2"/>
      <c r="G328" s="3"/>
      <c r="H328" s="3"/>
      <c r="I328" s="102"/>
    </row>
    <row r="329" ht="16.5" customHeight="1">
      <c r="B329" s="1"/>
      <c r="C329" s="2"/>
      <c r="E329" s="2"/>
      <c r="G329" s="3"/>
      <c r="H329" s="3"/>
      <c r="I329" s="102"/>
    </row>
    <row r="330" ht="16.5" customHeight="1">
      <c r="B330" s="1"/>
      <c r="C330" s="2"/>
      <c r="E330" s="2"/>
      <c r="G330" s="3"/>
      <c r="H330" s="3"/>
      <c r="I330" s="102"/>
    </row>
    <row r="331" ht="16.5" customHeight="1">
      <c r="B331" s="1"/>
      <c r="C331" s="2"/>
      <c r="E331" s="2"/>
      <c r="G331" s="3"/>
      <c r="H331" s="3"/>
      <c r="I331" s="102"/>
    </row>
    <row r="332" ht="16.5" customHeight="1">
      <c r="B332" s="1"/>
      <c r="C332" s="2"/>
      <c r="E332" s="2"/>
      <c r="G332" s="3"/>
      <c r="H332" s="3"/>
      <c r="I332" s="102"/>
    </row>
    <row r="333" ht="16.5" customHeight="1">
      <c r="B333" s="1"/>
      <c r="C333" s="2"/>
      <c r="E333" s="2"/>
      <c r="G333" s="3"/>
      <c r="H333" s="3"/>
      <c r="I333" s="102"/>
    </row>
    <row r="334" ht="16.5" customHeight="1">
      <c r="B334" s="1"/>
      <c r="C334" s="2"/>
      <c r="E334" s="2"/>
      <c r="G334" s="3"/>
      <c r="H334" s="3"/>
      <c r="I334" s="102"/>
    </row>
    <row r="335" ht="16.5" customHeight="1">
      <c r="B335" s="1"/>
      <c r="C335" s="2"/>
      <c r="E335" s="2"/>
      <c r="G335" s="3"/>
      <c r="H335" s="3"/>
      <c r="I335" s="102"/>
    </row>
    <row r="336" ht="16.5" customHeight="1">
      <c r="B336" s="1"/>
      <c r="C336" s="2"/>
      <c r="E336" s="2"/>
      <c r="G336" s="3"/>
      <c r="H336" s="3"/>
      <c r="I336" s="102"/>
    </row>
    <row r="337" ht="16.5" customHeight="1">
      <c r="B337" s="1"/>
      <c r="C337" s="2"/>
      <c r="E337" s="2"/>
      <c r="G337" s="3"/>
      <c r="H337" s="3"/>
      <c r="I337" s="102"/>
    </row>
    <row r="338" ht="16.5" customHeight="1">
      <c r="B338" s="1"/>
      <c r="C338" s="2"/>
      <c r="E338" s="2"/>
      <c r="G338" s="3"/>
      <c r="H338" s="3"/>
      <c r="I338" s="102"/>
    </row>
    <row r="339" ht="16.5" customHeight="1">
      <c r="B339" s="1"/>
      <c r="C339" s="2"/>
      <c r="E339" s="2"/>
      <c r="G339" s="3"/>
      <c r="H339" s="3"/>
      <c r="I339" s="102"/>
    </row>
    <row r="340" ht="16.5" customHeight="1">
      <c r="B340" s="1"/>
      <c r="C340" s="2"/>
      <c r="E340" s="2"/>
      <c r="G340" s="3"/>
      <c r="H340" s="3"/>
      <c r="I340" s="102"/>
    </row>
    <row r="341" ht="16.5" customHeight="1">
      <c r="B341" s="1"/>
      <c r="C341" s="2"/>
      <c r="E341" s="2"/>
      <c r="G341" s="3"/>
      <c r="H341" s="3"/>
      <c r="I341" s="102"/>
    </row>
    <row r="342" ht="16.5" customHeight="1">
      <c r="B342" s="1"/>
      <c r="C342" s="2"/>
      <c r="E342" s="2"/>
      <c r="G342" s="3"/>
      <c r="H342" s="3"/>
      <c r="I342" s="102"/>
    </row>
    <row r="343" ht="16.5" customHeight="1">
      <c r="B343" s="1"/>
      <c r="C343" s="2"/>
      <c r="E343" s="2"/>
      <c r="G343" s="3"/>
      <c r="H343" s="3"/>
      <c r="I343" s="102"/>
    </row>
    <row r="344" ht="16.5" customHeight="1">
      <c r="B344" s="1"/>
      <c r="C344" s="2"/>
      <c r="E344" s="2"/>
      <c r="G344" s="3"/>
      <c r="H344" s="3"/>
      <c r="I344" s="102"/>
    </row>
    <row r="345" ht="16.5" customHeight="1">
      <c r="B345" s="1"/>
      <c r="C345" s="2"/>
      <c r="E345" s="2"/>
      <c r="G345" s="3"/>
      <c r="H345" s="3"/>
      <c r="I345" s="102"/>
    </row>
    <row r="346" ht="16.5" customHeight="1">
      <c r="B346" s="1"/>
      <c r="C346" s="2"/>
      <c r="E346" s="2"/>
      <c r="G346" s="3"/>
      <c r="H346" s="3"/>
      <c r="I346" s="102"/>
    </row>
    <row r="347" ht="16.5" customHeight="1">
      <c r="B347" s="1"/>
      <c r="C347" s="2"/>
      <c r="E347" s="2"/>
      <c r="G347" s="3"/>
      <c r="H347" s="3"/>
      <c r="I347" s="102"/>
    </row>
    <row r="348" ht="16.5" customHeight="1">
      <c r="B348" s="1"/>
      <c r="C348" s="2"/>
      <c r="E348" s="2"/>
      <c r="G348" s="3"/>
      <c r="H348" s="3"/>
      <c r="I348" s="102"/>
    </row>
    <row r="349" ht="16.5" customHeight="1">
      <c r="B349" s="1"/>
      <c r="C349" s="2"/>
      <c r="E349" s="2"/>
      <c r="G349" s="3"/>
      <c r="H349" s="3"/>
      <c r="I349" s="102"/>
    </row>
    <row r="350" ht="16.5" customHeight="1">
      <c r="B350" s="1"/>
      <c r="C350" s="2"/>
      <c r="E350" s="2"/>
      <c r="G350" s="3"/>
      <c r="H350" s="3"/>
      <c r="I350" s="102"/>
    </row>
    <row r="351" ht="16.5" customHeight="1">
      <c r="B351" s="1"/>
      <c r="C351" s="2"/>
      <c r="E351" s="2"/>
      <c r="G351" s="3"/>
      <c r="H351" s="3"/>
      <c r="I351" s="102"/>
    </row>
    <row r="352" ht="16.5" customHeight="1">
      <c r="B352" s="1"/>
      <c r="C352" s="2"/>
      <c r="E352" s="2"/>
      <c r="G352" s="3"/>
      <c r="H352" s="3"/>
      <c r="I352" s="102"/>
    </row>
    <row r="353" ht="16.5" customHeight="1">
      <c r="B353" s="1"/>
      <c r="C353" s="2"/>
      <c r="E353" s="2"/>
      <c r="G353" s="3"/>
      <c r="H353" s="3"/>
      <c r="I353" s="102"/>
    </row>
    <row r="354" ht="16.5" customHeight="1">
      <c r="B354" s="1"/>
      <c r="C354" s="2"/>
      <c r="E354" s="2"/>
      <c r="G354" s="3"/>
      <c r="H354" s="3"/>
      <c r="I354" s="102"/>
    </row>
    <row r="355" ht="16.5" customHeight="1">
      <c r="B355" s="1"/>
      <c r="C355" s="2"/>
      <c r="E355" s="2"/>
      <c r="G355" s="3"/>
      <c r="H355" s="3"/>
      <c r="I355" s="102"/>
    </row>
    <row r="356" ht="16.5" customHeight="1">
      <c r="B356" s="1"/>
      <c r="C356" s="2"/>
      <c r="E356" s="2"/>
      <c r="G356" s="3"/>
      <c r="H356" s="3"/>
      <c r="I356" s="102"/>
    </row>
    <row r="357" ht="16.5" customHeight="1">
      <c r="B357" s="1"/>
      <c r="C357" s="2"/>
      <c r="E357" s="2"/>
      <c r="G357" s="3"/>
      <c r="H357" s="3"/>
      <c r="I357" s="102"/>
    </row>
    <row r="358" ht="16.5" customHeight="1">
      <c r="B358" s="1"/>
      <c r="C358" s="2"/>
      <c r="E358" s="2"/>
      <c r="G358" s="3"/>
      <c r="H358" s="3"/>
      <c r="I358" s="102"/>
    </row>
    <row r="359" ht="16.5" customHeight="1">
      <c r="B359" s="1"/>
      <c r="C359" s="2"/>
      <c r="E359" s="2"/>
      <c r="G359" s="3"/>
      <c r="H359" s="3"/>
      <c r="I359" s="102"/>
    </row>
    <row r="360" ht="16.5" customHeight="1">
      <c r="B360" s="1"/>
      <c r="C360" s="2"/>
      <c r="E360" s="2"/>
      <c r="G360" s="3"/>
      <c r="H360" s="3"/>
      <c r="I360" s="102"/>
    </row>
    <row r="361" ht="16.5" customHeight="1">
      <c r="B361" s="1"/>
      <c r="C361" s="2"/>
      <c r="E361" s="2"/>
      <c r="G361" s="3"/>
      <c r="H361" s="3"/>
      <c r="I361" s="102"/>
    </row>
    <row r="362" ht="16.5" customHeight="1">
      <c r="B362" s="1"/>
      <c r="C362" s="2"/>
      <c r="E362" s="2"/>
      <c r="G362" s="3"/>
      <c r="H362" s="3"/>
      <c r="I362" s="102"/>
    </row>
    <row r="363" ht="16.5" customHeight="1">
      <c r="B363" s="1"/>
      <c r="C363" s="2"/>
      <c r="E363" s="2"/>
      <c r="G363" s="3"/>
      <c r="H363" s="3"/>
      <c r="I363" s="102"/>
    </row>
    <row r="364" ht="16.5" customHeight="1">
      <c r="B364" s="1"/>
      <c r="C364" s="2"/>
      <c r="E364" s="2"/>
      <c r="G364" s="3"/>
      <c r="H364" s="3"/>
      <c r="I364" s="102"/>
    </row>
    <row r="365" ht="16.5" customHeight="1">
      <c r="B365" s="1"/>
      <c r="C365" s="2"/>
      <c r="E365" s="2"/>
      <c r="G365" s="3"/>
      <c r="H365" s="3"/>
      <c r="I365" s="102"/>
    </row>
    <row r="366" ht="16.5" customHeight="1">
      <c r="B366" s="1"/>
      <c r="C366" s="2"/>
      <c r="E366" s="2"/>
      <c r="G366" s="3"/>
      <c r="H366" s="3"/>
      <c r="I366" s="102"/>
    </row>
    <row r="367" ht="16.5" customHeight="1">
      <c r="B367" s="1"/>
      <c r="C367" s="2"/>
      <c r="E367" s="2"/>
      <c r="G367" s="3"/>
      <c r="H367" s="3"/>
      <c r="I367" s="102"/>
    </row>
    <row r="368" ht="16.5" customHeight="1">
      <c r="B368" s="1"/>
      <c r="C368" s="2"/>
      <c r="E368" s="2"/>
      <c r="G368" s="3"/>
      <c r="H368" s="3"/>
      <c r="I368" s="102"/>
    </row>
    <row r="369" ht="16.5" customHeight="1">
      <c r="B369" s="1"/>
      <c r="C369" s="2"/>
      <c r="E369" s="2"/>
      <c r="G369" s="3"/>
      <c r="H369" s="3"/>
      <c r="I369" s="102"/>
    </row>
    <row r="370" ht="16.5" customHeight="1">
      <c r="B370" s="1"/>
      <c r="C370" s="2"/>
      <c r="E370" s="2"/>
      <c r="G370" s="3"/>
      <c r="H370" s="3"/>
      <c r="I370" s="102"/>
    </row>
    <row r="371" ht="16.5" customHeight="1">
      <c r="B371" s="1"/>
      <c r="C371" s="2"/>
      <c r="E371" s="2"/>
      <c r="G371" s="3"/>
      <c r="H371" s="3"/>
      <c r="I371" s="102"/>
    </row>
    <row r="372" ht="16.5" customHeight="1">
      <c r="B372" s="1"/>
      <c r="C372" s="2"/>
      <c r="E372" s="2"/>
      <c r="G372" s="3"/>
      <c r="H372" s="3"/>
      <c r="I372" s="102"/>
    </row>
    <row r="373" ht="16.5" customHeight="1">
      <c r="B373" s="1"/>
      <c r="C373" s="2"/>
      <c r="E373" s="2"/>
      <c r="G373" s="3"/>
      <c r="H373" s="3"/>
      <c r="I373" s="102"/>
    </row>
    <row r="374" ht="16.5" customHeight="1">
      <c r="B374" s="1"/>
      <c r="C374" s="2"/>
      <c r="E374" s="2"/>
      <c r="G374" s="3"/>
      <c r="H374" s="3"/>
      <c r="I374" s="102"/>
    </row>
    <row r="375" ht="16.5" customHeight="1">
      <c r="B375" s="1"/>
      <c r="C375" s="2"/>
      <c r="E375" s="2"/>
      <c r="G375" s="3"/>
      <c r="H375" s="3"/>
      <c r="I375" s="102"/>
    </row>
    <row r="376" ht="16.5" customHeight="1">
      <c r="B376" s="1"/>
      <c r="C376" s="2"/>
      <c r="E376" s="2"/>
      <c r="G376" s="3"/>
      <c r="H376" s="3"/>
      <c r="I376" s="102"/>
    </row>
    <row r="377" ht="16.5" customHeight="1">
      <c r="B377" s="1"/>
      <c r="C377" s="2"/>
      <c r="E377" s="2"/>
      <c r="G377" s="3"/>
      <c r="H377" s="3"/>
      <c r="I377" s="102"/>
    </row>
    <row r="378" ht="16.5" customHeight="1">
      <c r="B378" s="1"/>
      <c r="C378" s="2"/>
      <c r="E378" s="2"/>
      <c r="G378" s="3"/>
      <c r="H378" s="3"/>
      <c r="I378" s="102"/>
    </row>
    <row r="379" ht="16.5" customHeight="1">
      <c r="B379" s="1"/>
      <c r="C379" s="2"/>
      <c r="E379" s="2"/>
      <c r="G379" s="3"/>
      <c r="H379" s="3"/>
      <c r="I379" s="102"/>
    </row>
    <row r="380" ht="16.5" customHeight="1">
      <c r="B380" s="1"/>
      <c r="C380" s="2"/>
      <c r="E380" s="2"/>
      <c r="G380" s="3"/>
      <c r="H380" s="3"/>
      <c r="I380" s="102"/>
    </row>
    <row r="381" ht="16.5" customHeight="1">
      <c r="B381" s="1"/>
      <c r="C381" s="2"/>
      <c r="E381" s="2"/>
      <c r="G381" s="3"/>
      <c r="H381" s="3"/>
      <c r="I381" s="102"/>
    </row>
    <row r="382" ht="16.5" customHeight="1">
      <c r="B382" s="1"/>
      <c r="C382" s="2"/>
      <c r="E382" s="2"/>
      <c r="G382" s="3"/>
      <c r="H382" s="3"/>
      <c r="I382" s="102"/>
    </row>
    <row r="383" ht="16.5" customHeight="1">
      <c r="B383" s="1"/>
      <c r="C383" s="2"/>
      <c r="E383" s="2"/>
      <c r="G383" s="3"/>
      <c r="H383" s="3"/>
      <c r="I383" s="102"/>
    </row>
    <row r="384" ht="16.5" customHeight="1">
      <c r="B384" s="1"/>
      <c r="C384" s="2"/>
      <c r="E384" s="2"/>
      <c r="G384" s="3"/>
      <c r="H384" s="3"/>
      <c r="I384" s="102"/>
    </row>
    <row r="385" ht="16.5" customHeight="1">
      <c r="B385" s="1"/>
      <c r="C385" s="2"/>
      <c r="E385" s="2"/>
      <c r="G385" s="3"/>
      <c r="H385" s="3"/>
      <c r="I385" s="102"/>
    </row>
    <row r="386" ht="16.5" customHeight="1">
      <c r="B386" s="1"/>
      <c r="C386" s="2"/>
      <c r="E386" s="2"/>
      <c r="G386" s="3"/>
      <c r="H386" s="3"/>
      <c r="I386" s="102"/>
    </row>
    <row r="387" ht="16.5" customHeight="1">
      <c r="B387" s="1"/>
      <c r="C387" s="2"/>
      <c r="E387" s="2"/>
      <c r="G387" s="3"/>
      <c r="H387" s="3"/>
      <c r="I387" s="102"/>
    </row>
    <row r="388" ht="16.5" customHeight="1">
      <c r="B388" s="1"/>
      <c r="C388" s="2"/>
      <c r="E388" s="2"/>
      <c r="G388" s="3"/>
      <c r="H388" s="3"/>
      <c r="I388" s="102"/>
    </row>
    <row r="389" ht="16.5" customHeight="1">
      <c r="B389" s="1"/>
      <c r="C389" s="2"/>
      <c r="E389" s="2"/>
      <c r="G389" s="3"/>
      <c r="H389" s="3"/>
      <c r="I389" s="102"/>
    </row>
    <row r="390" ht="16.5" customHeight="1">
      <c r="B390" s="1"/>
      <c r="C390" s="2"/>
      <c r="E390" s="2"/>
      <c r="G390" s="3"/>
      <c r="H390" s="3"/>
      <c r="I390" s="102"/>
    </row>
    <row r="391" ht="16.5" customHeight="1">
      <c r="B391" s="1"/>
      <c r="C391" s="2"/>
      <c r="E391" s="2"/>
      <c r="G391" s="3"/>
      <c r="H391" s="3"/>
      <c r="I391" s="102"/>
    </row>
    <row r="392" ht="16.5" customHeight="1">
      <c r="B392" s="1"/>
      <c r="C392" s="2"/>
      <c r="E392" s="2"/>
      <c r="G392" s="3"/>
      <c r="H392" s="3"/>
      <c r="I392" s="102"/>
    </row>
    <row r="393" ht="16.5" customHeight="1">
      <c r="B393" s="1"/>
      <c r="C393" s="2"/>
      <c r="E393" s="2"/>
      <c r="G393" s="3"/>
      <c r="H393" s="3"/>
      <c r="I393" s="102"/>
    </row>
    <row r="394" ht="16.5" customHeight="1">
      <c r="B394" s="1"/>
      <c r="C394" s="2"/>
      <c r="E394" s="2"/>
      <c r="G394" s="3"/>
      <c r="H394" s="3"/>
      <c r="I394" s="102"/>
    </row>
    <row r="395" ht="16.5" customHeight="1">
      <c r="B395" s="1"/>
      <c r="C395" s="2"/>
      <c r="E395" s="2"/>
      <c r="G395" s="3"/>
      <c r="H395" s="3"/>
      <c r="I395" s="102"/>
    </row>
    <row r="396" ht="16.5" customHeight="1">
      <c r="B396" s="1"/>
      <c r="C396" s="2"/>
      <c r="E396" s="2"/>
      <c r="G396" s="3"/>
      <c r="H396" s="3"/>
      <c r="I396" s="102"/>
    </row>
    <row r="397" ht="16.5" customHeight="1">
      <c r="B397" s="1"/>
      <c r="C397" s="2"/>
      <c r="E397" s="2"/>
      <c r="G397" s="3"/>
      <c r="H397" s="3"/>
      <c r="I397" s="102"/>
    </row>
    <row r="398" ht="16.5" customHeight="1">
      <c r="B398" s="1"/>
      <c r="C398" s="2"/>
      <c r="E398" s="2"/>
      <c r="G398" s="3"/>
      <c r="H398" s="3"/>
      <c r="I398" s="102"/>
    </row>
    <row r="399" ht="16.5" customHeight="1">
      <c r="B399" s="1"/>
      <c r="C399" s="2"/>
      <c r="E399" s="2"/>
      <c r="G399" s="3"/>
      <c r="H399" s="3"/>
      <c r="I399" s="102"/>
    </row>
    <row r="400" ht="16.5" customHeight="1">
      <c r="B400" s="1"/>
      <c r="C400" s="2"/>
      <c r="E400" s="2"/>
      <c r="G400" s="3"/>
      <c r="H400" s="3"/>
      <c r="I400" s="102"/>
    </row>
    <row r="401" ht="16.5" customHeight="1">
      <c r="B401" s="1"/>
      <c r="C401" s="2"/>
      <c r="E401" s="2"/>
      <c r="G401" s="3"/>
      <c r="H401" s="3"/>
      <c r="I401" s="102"/>
    </row>
    <row r="402" ht="16.5" customHeight="1">
      <c r="B402" s="1"/>
      <c r="C402" s="2"/>
      <c r="E402" s="2"/>
      <c r="G402" s="3"/>
      <c r="H402" s="3"/>
      <c r="I402" s="102"/>
    </row>
    <row r="403" ht="16.5" customHeight="1">
      <c r="B403" s="1"/>
      <c r="C403" s="2"/>
      <c r="E403" s="2"/>
      <c r="G403" s="3"/>
      <c r="H403" s="3"/>
      <c r="I403" s="102"/>
    </row>
    <row r="404" ht="16.5" customHeight="1">
      <c r="B404" s="1"/>
      <c r="C404" s="2"/>
      <c r="E404" s="2"/>
      <c r="G404" s="3"/>
      <c r="H404" s="3"/>
      <c r="I404" s="102"/>
    </row>
    <row r="405" ht="16.5" customHeight="1">
      <c r="B405" s="1"/>
      <c r="C405" s="2"/>
      <c r="E405" s="2"/>
      <c r="G405" s="3"/>
      <c r="H405" s="3"/>
      <c r="I405" s="102"/>
    </row>
    <row r="406" ht="16.5" customHeight="1">
      <c r="B406" s="1"/>
      <c r="C406" s="2"/>
      <c r="E406" s="2"/>
      <c r="G406" s="3"/>
      <c r="H406" s="3"/>
      <c r="I406" s="102"/>
    </row>
    <row r="407" ht="16.5" customHeight="1">
      <c r="B407" s="1"/>
      <c r="C407" s="2"/>
      <c r="E407" s="2"/>
      <c r="G407" s="3"/>
      <c r="H407" s="3"/>
      <c r="I407" s="102"/>
    </row>
    <row r="408" ht="16.5" customHeight="1">
      <c r="B408" s="1"/>
      <c r="C408" s="2"/>
      <c r="E408" s="2"/>
      <c r="G408" s="3"/>
      <c r="H408" s="3"/>
      <c r="I408" s="102"/>
    </row>
    <row r="409" ht="16.5" customHeight="1">
      <c r="B409" s="1"/>
      <c r="C409" s="2"/>
      <c r="E409" s="2"/>
      <c r="G409" s="3"/>
      <c r="H409" s="3"/>
      <c r="I409" s="102"/>
    </row>
    <row r="410" ht="16.5" customHeight="1">
      <c r="B410" s="1"/>
      <c r="C410" s="2"/>
      <c r="E410" s="2"/>
      <c r="G410" s="3"/>
      <c r="H410" s="3"/>
      <c r="I410" s="102"/>
    </row>
    <row r="411" ht="16.5" customHeight="1">
      <c r="B411" s="1"/>
      <c r="C411" s="2"/>
      <c r="E411" s="2"/>
      <c r="G411" s="3"/>
      <c r="H411" s="3"/>
      <c r="I411" s="102"/>
    </row>
    <row r="412" ht="16.5" customHeight="1">
      <c r="B412" s="1"/>
      <c r="C412" s="2"/>
      <c r="E412" s="2"/>
      <c r="G412" s="3"/>
      <c r="H412" s="3"/>
      <c r="I412" s="102"/>
    </row>
    <row r="413" ht="16.5" customHeight="1">
      <c r="B413" s="1"/>
      <c r="C413" s="2"/>
      <c r="E413" s="2"/>
      <c r="G413" s="3"/>
      <c r="H413" s="3"/>
      <c r="I413" s="102"/>
    </row>
    <row r="414" ht="16.5" customHeight="1">
      <c r="B414" s="1"/>
      <c r="C414" s="2"/>
      <c r="E414" s="2"/>
      <c r="G414" s="3"/>
      <c r="H414" s="3"/>
      <c r="I414" s="102"/>
    </row>
    <row r="415" ht="16.5" customHeight="1">
      <c r="B415" s="1"/>
      <c r="C415" s="2"/>
      <c r="E415" s="2"/>
      <c r="G415" s="3"/>
      <c r="H415" s="3"/>
      <c r="I415" s="102"/>
    </row>
    <row r="416" ht="16.5" customHeight="1">
      <c r="B416" s="1"/>
      <c r="C416" s="2"/>
      <c r="E416" s="2"/>
      <c r="G416" s="3"/>
      <c r="H416" s="3"/>
      <c r="I416" s="102"/>
    </row>
    <row r="417" ht="16.5" customHeight="1">
      <c r="B417" s="1"/>
      <c r="C417" s="2"/>
      <c r="E417" s="2"/>
      <c r="G417" s="3"/>
      <c r="H417" s="3"/>
      <c r="I417" s="102"/>
    </row>
    <row r="418" ht="16.5" customHeight="1">
      <c r="B418" s="1"/>
      <c r="C418" s="2"/>
      <c r="E418" s="2"/>
      <c r="G418" s="3"/>
      <c r="H418" s="3"/>
      <c r="I418" s="102"/>
    </row>
    <row r="419" ht="16.5" customHeight="1">
      <c r="B419" s="1"/>
      <c r="C419" s="2"/>
      <c r="E419" s="2"/>
      <c r="G419" s="3"/>
      <c r="H419" s="3"/>
      <c r="I419" s="102"/>
    </row>
    <row r="420" ht="16.5" customHeight="1">
      <c r="B420" s="1"/>
      <c r="C420" s="2"/>
      <c r="E420" s="2"/>
      <c r="G420" s="3"/>
      <c r="H420" s="3"/>
      <c r="I420" s="102"/>
    </row>
    <row r="421" ht="16.5" customHeight="1">
      <c r="B421" s="1"/>
      <c r="C421" s="2"/>
      <c r="E421" s="2"/>
      <c r="G421" s="3"/>
      <c r="H421" s="3"/>
      <c r="I421" s="102"/>
    </row>
    <row r="422" ht="16.5" customHeight="1">
      <c r="B422" s="1"/>
      <c r="C422" s="2"/>
      <c r="E422" s="2"/>
      <c r="G422" s="3"/>
      <c r="H422" s="3"/>
      <c r="I422" s="102"/>
    </row>
    <row r="423" ht="16.5" customHeight="1">
      <c r="B423" s="1"/>
      <c r="C423" s="2"/>
      <c r="E423" s="2"/>
      <c r="G423" s="3"/>
      <c r="H423" s="3"/>
      <c r="I423" s="102"/>
    </row>
    <row r="424" ht="16.5" customHeight="1">
      <c r="B424" s="1"/>
      <c r="C424" s="2"/>
      <c r="E424" s="2"/>
      <c r="G424" s="3"/>
      <c r="H424" s="3"/>
      <c r="I424" s="102"/>
    </row>
    <row r="425" ht="16.5" customHeight="1">
      <c r="B425" s="1"/>
      <c r="C425" s="2"/>
      <c r="E425" s="2"/>
      <c r="G425" s="3"/>
      <c r="H425" s="3"/>
      <c r="I425" s="102"/>
    </row>
    <row r="426" ht="16.5" customHeight="1">
      <c r="B426" s="1"/>
      <c r="C426" s="2"/>
      <c r="E426" s="2"/>
      <c r="G426" s="3"/>
      <c r="H426" s="3"/>
      <c r="I426" s="102"/>
    </row>
    <row r="427" ht="16.5" customHeight="1">
      <c r="B427" s="1"/>
      <c r="C427" s="2"/>
      <c r="E427" s="2"/>
      <c r="G427" s="3"/>
      <c r="H427" s="3"/>
      <c r="I427" s="102"/>
    </row>
    <row r="428" ht="16.5" customHeight="1">
      <c r="B428" s="1"/>
      <c r="C428" s="2"/>
      <c r="E428" s="2"/>
      <c r="G428" s="3"/>
      <c r="H428" s="3"/>
      <c r="I428" s="102"/>
    </row>
    <row r="429" ht="16.5" customHeight="1">
      <c r="B429" s="1"/>
      <c r="C429" s="2"/>
      <c r="E429" s="2"/>
      <c r="G429" s="3"/>
      <c r="H429" s="3"/>
      <c r="I429" s="102"/>
    </row>
    <row r="430" ht="16.5" customHeight="1">
      <c r="B430" s="1"/>
      <c r="C430" s="2"/>
      <c r="E430" s="2"/>
      <c r="G430" s="3"/>
      <c r="H430" s="3"/>
      <c r="I430" s="102"/>
    </row>
    <row r="431" ht="16.5" customHeight="1">
      <c r="B431" s="1"/>
      <c r="C431" s="2"/>
      <c r="E431" s="2"/>
      <c r="G431" s="3"/>
      <c r="H431" s="3"/>
      <c r="I431" s="102"/>
    </row>
    <row r="432" ht="16.5" customHeight="1">
      <c r="B432" s="1"/>
      <c r="C432" s="2"/>
      <c r="E432" s="2"/>
      <c r="G432" s="3"/>
      <c r="H432" s="3"/>
      <c r="I432" s="102"/>
    </row>
    <row r="433" ht="16.5" customHeight="1">
      <c r="B433" s="1"/>
      <c r="C433" s="2"/>
      <c r="E433" s="2"/>
      <c r="G433" s="3"/>
      <c r="H433" s="3"/>
      <c r="I433" s="102"/>
    </row>
    <row r="434" ht="16.5" customHeight="1">
      <c r="B434" s="1"/>
      <c r="C434" s="2"/>
      <c r="E434" s="2"/>
      <c r="G434" s="3"/>
      <c r="H434" s="3"/>
      <c r="I434" s="102"/>
    </row>
    <row r="435" ht="16.5" customHeight="1">
      <c r="B435" s="1"/>
      <c r="C435" s="2"/>
      <c r="E435" s="2"/>
      <c r="G435" s="3"/>
      <c r="H435" s="3"/>
      <c r="I435" s="102"/>
    </row>
    <row r="436" ht="16.5" customHeight="1">
      <c r="B436" s="1"/>
      <c r="C436" s="2"/>
      <c r="E436" s="2"/>
      <c r="G436" s="3"/>
      <c r="H436" s="3"/>
      <c r="I436" s="102"/>
    </row>
    <row r="437" ht="16.5" customHeight="1">
      <c r="B437" s="1"/>
      <c r="C437" s="2"/>
      <c r="E437" s="2"/>
      <c r="G437" s="3"/>
      <c r="H437" s="3"/>
      <c r="I437" s="102"/>
    </row>
    <row r="438" ht="16.5" customHeight="1">
      <c r="B438" s="1"/>
      <c r="C438" s="2"/>
      <c r="E438" s="2"/>
      <c r="G438" s="3"/>
      <c r="H438" s="3"/>
      <c r="I438" s="102"/>
    </row>
    <row r="439" ht="16.5" customHeight="1">
      <c r="B439" s="1"/>
      <c r="C439" s="2"/>
      <c r="E439" s="2"/>
      <c r="G439" s="3"/>
      <c r="H439" s="3"/>
      <c r="I439" s="102"/>
    </row>
    <row r="440" ht="16.5" customHeight="1">
      <c r="B440" s="1"/>
      <c r="C440" s="2"/>
      <c r="E440" s="2"/>
      <c r="G440" s="3"/>
      <c r="H440" s="3"/>
      <c r="I440" s="102"/>
    </row>
    <row r="441" ht="16.5" customHeight="1">
      <c r="B441" s="1"/>
      <c r="C441" s="2"/>
      <c r="E441" s="2"/>
      <c r="G441" s="3"/>
      <c r="H441" s="3"/>
      <c r="I441" s="102"/>
    </row>
    <row r="442" ht="16.5" customHeight="1">
      <c r="B442" s="1"/>
      <c r="C442" s="2"/>
      <c r="E442" s="2"/>
      <c r="G442" s="3"/>
      <c r="H442" s="3"/>
      <c r="I442" s="102"/>
    </row>
    <row r="443" ht="16.5" customHeight="1">
      <c r="B443" s="1"/>
      <c r="C443" s="2"/>
      <c r="E443" s="2"/>
      <c r="G443" s="3"/>
      <c r="H443" s="3"/>
      <c r="I443" s="102"/>
    </row>
    <row r="444" ht="16.5" customHeight="1">
      <c r="B444" s="1"/>
      <c r="C444" s="2"/>
      <c r="E444" s="2"/>
      <c r="G444" s="3"/>
      <c r="H444" s="3"/>
      <c r="I444" s="102"/>
    </row>
    <row r="445" ht="16.5" customHeight="1">
      <c r="B445" s="1"/>
      <c r="C445" s="2"/>
      <c r="E445" s="2"/>
      <c r="G445" s="3"/>
      <c r="H445" s="3"/>
      <c r="I445" s="102"/>
    </row>
    <row r="446" ht="16.5" customHeight="1">
      <c r="B446" s="1"/>
      <c r="C446" s="2"/>
      <c r="E446" s="2"/>
      <c r="G446" s="3"/>
      <c r="H446" s="3"/>
      <c r="I446" s="102"/>
    </row>
    <row r="447" ht="16.5" customHeight="1">
      <c r="B447" s="1"/>
      <c r="C447" s="2"/>
      <c r="E447" s="2"/>
      <c r="G447" s="3"/>
      <c r="H447" s="3"/>
      <c r="I447" s="102"/>
    </row>
    <row r="448" ht="16.5" customHeight="1">
      <c r="B448" s="1"/>
      <c r="C448" s="2"/>
      <c r="E448" s="2"/>
      <c r="G448" s="3"/>
      <c r="H448" s="3"/>
      <c r="I448" s="102"/>
    </row>
    <row r="449" ht="16.5" customHeight="1">
      <c r="B449" s="1"/>
      <c r="C449" s="2"/>
      <c r="E449" s="2"/>
      <c r="G449" s="3"/>
      <c r="H449" s="3"/>
      <c r="I449" s="102"/>
    </row>
    <row r="450" ht="16.5" customHeight="1">
      <c r="B450" s="1"/>
      <c r="C450" s="2"/>
      <c r="E450" s="2"/>
      <c r="G450" s="3"/>
      <c r="H450" s="3"/>
      <c r="I450" s="102"/>
    </row>
    <row r="451" ht="16.5" customHeight="1">
      <c r="B451" s="1"/>
      <c r="C451" s="2"/>
      <c r="E451" s="2"/>
      <c r="G451" s="3"/>
      <c r="H451" s="3"/>
      <c r="I451" s="102"/>
    </row>
    <row r="452" ht="16.5" customHeight="1">
      <c r="B452" s="1"/>
      <c r="C452" s="2"/>
      <c r="E452" s="2"/>
      <c r="G452" s="3"/>
      <c r="H452" s="3"/>
      <c r="I452" s="102"/>
    </row>
    <row r="453" ht="16.5" customHeight="1">
      <c r="B453" s="1"/>
      <c r="C453" s="2"/>
      <c r="E453" s="2"/>
      <c r="G453" s="3"/>
      <c r="H453" s="3"/>
      <c r="I453" s="102"/>
    </row>
    <row r="454" ht="16.5" customHeight="1">
      <c r="B454" s="1"/>
      <c r="C454" s="2"/>
      <c r="E454" s="2"/>
      <c r="G454" s="3"/>
      <c r="H454" s="3"/>
      <c r="I454" s="102"/>
    </row>
    <row r="455" ht="16.5" customHeight="1">
      <c r="B455" s="1"/>
      <c r="C455" s="2"/>
      <c r="E455" s="2"/>
      <c r="G455" s="3"/>
      <c r="H455" s="3"/>
      <c r="I455" s="102"/>
    </row>
    <row r="456" ht="16.5" customHeight="1">
      <c r="B456" s="1"/>
      <c r="C456" s="2"/>
      <c r="E456" s="2"/>
      <c r="G456" s="3"/>
      <c r="H456" s="3"/>
      <c r="I456" s="102"/>
    </row>
    <row r="457" ht="16.5" customHeight="1">
      <c r="B457" s="1"/>
      <c r="C457" s="2"/>
      <c r="E457" s="2"/>
      <c r="G457" s="3"/>
      <c r="H457" s="3"/>
      <c r="I457" s="102"/>
    </row>
    <row r="458" ht="16.5" customHeight="1">
      <c r="B458" s="1"/>
      <c r="C458" s="2"/>
      <c r="E458" s="2"/>
      <c r="G458" s="3"/>
      <c r="H458" s="3"/>
      <c r="I458" s="102"/>
    </row>
    <row r="459" ht="16.5" customHeight="1">
      <c r="B459" s="1"/>
      <c r="C459" s="2"/>
      <c r="E459" s="2"/>
      <c r="G459" s="3"/>
      <c r="H459" s="3"/>
      <c r="I459" s="102"/>
    </row>
    <row r="460" ht="16.5" customHeight="1">
      <c r="B460" s="1"/>
      <c r="C460" s="2"/>
      <c r="E460" s="2"/>
      <c r="G460" s="3"/>
      <c r="H460" s="3"/>
      <c r="I460" s="102"/>
    </row>
    <row r="461" ht="16.5" customHeight="1">
      <c r="B461" s="1"/>
      <c r="C461" s="2"/>
      <c r="E461" s="2"/>
      <c r="G461" s="3"/>
      <c r="H461" s="3"/>
      <c r="I461" s="102"/>
    </row>
    <row r="462" ht="16.5" customHeight="1">
      <c r="B462" s="1"/>
      <c r="C462" s="2"/>
      <c r="E462" s="2"/>
      <c r="G462" s="3"/>
      <c r="H462" s="3"/>
      <c r="I462" s="102"/>
    </row>
    <row r="463" ht="16.5" customHeight="1">
      <c r="B463" s="1"/>
      <c r="C463" s="2"/>
      <c r="E463" s="2"/>
      <c r="G463" s="3"/>
      <c r="H463" s="3"/>
      <c r="I463" s="102"/>
    </row>
    <row r="464" ht="16.5" customHeight="1">
      <c r="B464" s="1"/>
      <c r="C464" s="2"/>
      <c r="E464" s="2"/>
      <c r="G464" s="3"/>
      <c r="H464" s="3"/>
      <c r="I464" s="102"/>
    </row>
    <row r="465" ht="16.5" customHeight="1">
      <c r="B465" s="1"/>
      <c r="C465" s="2"/>
      <c r="E465" s="2"/>
      <c r="G465" s="3"/>
      <c r="H465" s="3"/>
      <c r="I465" s="102"/>
    </row>
    <row r="466" ht="16.5" customHeight="1">
      <c r="B466" s="1"/>
      <c r="C466" s="2"/>
      <c r="E466" s="2"/>
      <c r="G466" s="3"/>
      <c r="H466" s="3"/>
      <c r="I466" s="102"/>
    </row>
    <row r="467" ht="16.5" customHeight="1">
      <c r="B467" s="1"/>
      <c r="C467" s="2"/>
      <c r="E467" s="2"/>
      <c r="G467" s="3"/>
      <c r="H467" s="3"/>
      <c r="I467" s="102"/>
    </row>
    <row r="468" ht="16.5" customHeight="1">
      <c r="B468" s="1"/>
      <c r="C468" s="2"/>
      <c r="E468" s="2"/>
      <c r="G468" s="3"/>
      <c r="H468" s="3"/>
      <c r="I468" s="102"/>
    </row>
    <row r="469" ht="16.5" customHeight="1">
      <c r="B469" s="1"/>
      <c r="C469" s="2"/>
      <c r="E469" s="2"/>
      <c r="G469" s="3"/>
      <c r="H469" s="3"/>
      <c r="I469" s="102"/>
    </row>
    <row r="470" ht="16.5" customHeight="1">
      <c r="B470" s="1"/>
      <c r="C470" s="2"/>
      <c r="E470" s="2"/>
      <c r="G470" s="3"/>
      <c r="H470" s="3"/>
      <c r="I470" s="102"/>
    </row>
    <row r="471" ht="16.5" customHeight="1">
      <c r="B471" s="1"/>
      <c r="C471" s="2"/>
      <c r="E471" s="2"/>
      <c r="G471" s="3"/>
      <c r="H471" s="3"/>
      <c r="I471" s="102"/>
    </row>
    <row r="472" ht="16.5" customHeight="1">
      <c r="B472" s="1"/>
      <c r="C472" s="2"/>
      <c r="E472" s="2"/>
      <c r="G472" s="3"/>
      <c r="H472" s="3"/>
      <c r="I472" s="102"/>
    </row>
    <row r="473" ht="16.5" customHeight="1">
      <c r="B473" s="1"/>
      <c r="C473" s="2"/>
      <c r="E473" s="2"/>
      <c r="G473" s="3"/>
      <c r="H473" s="3"/>
      <c r="I473" s="102"/>
    </row>
    <row r="474" ht="16.5" customHeight="1">
      <c r="B474" s="1"/>
      <c r="C474" s="2"/>
      <c r="E474" s="2"/>
      <c r="G474" s="3"/>
      <c r="H474" s="3"/>
      <c r="I474" s="102"/>
    </row>
    <row r="475" ht="16.5" customHeight="1">
      <c r="B475" s="1"/>
      <c r="C475" s="2"/>
      <c r="E475" s="2"/>
      <c r="G475" s="3"/>
      <c r="H475" s="3"/>
      <c r="I475" s="102"/>
    </row>
    <row r="476" ht="16.5" customHeight="1">
      <c r="B476" s="1"/>
      <c r="C476" s="2"/>
      <c r="E476" s="2"/>
      <c r="G476" s="3"/>
      <c r="H476" s="3"/>
      <c r="I476" s="102"/>
    </row>
    <row r="477" ht="16.5" customHeight="1">
      <c r="B477" s="1"/>
      <c r="C477" s="2"/>
      <c r="E477" s="2"/>
      <c r="G477" s="3"/>
      <c r="H477" s="3"/>
      <c r="I477" s="102"/>
    </row>
    <row r="478" ht="16.5" customHeight="1">
      <c r="B478" s="1"/>
      <c r="C478" s="2"/>
      <c r="E478" s="2"/>
      <c r="G478" s="3"/>
      <c r="H478" s="3"/>
      <c r="I478" s="102"/>
    </row>
    <row r="479" ht="16.5" customHeight="1">
      <c r="B479" s="1"/>
      <c r="C479" s="2"/>
      <c r="E479" s="2"/>
      <c r="G479" s="3"/>
      <c r="H479" s="3"/>
      <c r="I479" s="102"/>
    </row>
    <row r="480" ht="16.5" customHeight="1">
      <c r="B480" s="1"/>
      <c r="C480" s="2"/>
      <c r="E480" s="2"/>
      <c r="G480" s="3"/>
      <c r="H480" s="3"/>
      <c r="I480" s="102"/>
    </row>
    <row r="481" ht="16.5" customHeight="1">
      <c r="B481" s="1"/>
      <c r="C481" s="2"/>
      <c r="E481" s="2"/>
      <c r="G481" s="3"/>
      <c r="H481" s="3"/>
      <c r="I481" s="102"/>
    </row>
    <row r="482" ht="16.5" customHeight="1">
      <c r="B482" s="1"/>
      <c r="C482" s="2"/>
      <c r="E482" s="2"/>
      <c r="G482" s="3"/>
      <c r="H482" s="3"/>
      <c r="I482" s="102"/>
    </row>
    <row r="483" ht="16.5" customHeight="1">
      <c r="B483" s="1"/>
      <c r="C483" s="2"/>
      <c r="E483" s="2"/>
      <c r="G483" s="3"/>
      <c r="H483" s="3"/>
      <c r="I483" s="102"/>
    </row>
    <row r="484" ht="16.5" customHeight="1">
      <c r="B484" s="1"/>
      <c r="C484" s="2"/>
      <c r="E484" s="2"/>
      <c r="G484" s="3"/>
      <c r="H484" s="3"/>
      <c r="I484" s="102"/>
    </row>
    <row r="485" ht="16.5" customHeight="1">
      <c r="B485" s="1"/>
      <c r="C485" s="2"/>
      <c r="E485" s="2"/>
      <c r="G485" s="3"/>
      <c r="H485" s="3"/>
      <c r="I485" s="102"/>
    </row>
    <row r="486" ht="16.5" customHeight="1">
      <c r="B486" s="1"/>
      <c r="C486" s="2"/>
      <c r="E486" s="2"/>
      <c r="G486" s="3"/>
      <c r="H486" s="3"/>
      <c r="I486" s="102"/>
    </row>
    <row r="487" ht="16.5" customHeight="1">
      <c r="B487" s="1"/>
      <c r="C487" s="2"/>
      <c r="E487" s="2"/>
      <c r="G487" s="3"/>
      <c r="H487" s="3"/>
      <c r="I487" s="102"/>
    </row>
    <row r="488" ht="16.5" customHeight="1">
      <c r="B488" s="1"/>
      <c r="C488" s="2"/>
      <c r="E488" s="2"/>
      <c r="G488" s="3"/>
      <c r="H488" s="3"/>
      <c r="I488" s="102"/>
    </row>
    <row r="489" ht="16.5" customHeight="1">
      <c r="B489" s="1"/>
      <c r="C489" s="2"/>
      <c r="E489" s="2"/>
      <c r="G489" s="3"/>
      <c r="H489" s="3"/>
      <c r="I489" s="102"/>
    </row>
    <row r="490" ht="16.5" customHeight="1">
      <c r="B490" s="1"/>
      <c r="C490" s="2"/>
      <c r="E490" s="2"/>
      <c r="G490" s="3"/>
      <c r="H490" s="3"/>
      <c r="I490" s="102"/>
    </row>
    <row r="491" ht="16.5" customHeight="1">
      <c r="B491" s="1"/>
      <c r="C491" s="2"/>
      <c r="E491" s="2"/>
      <c r="G491" s="3"/>
      <c r="H491" s="3"/>
      <c r="I491" s="102"/>
    </row>
    <row r="492" ht="16.5" customHeight="1">
      <c r="B492" s="1"/>
      <c r="C492" s="2"/>
      <c r="E492" s="2"/>
      <c r="G492" s="3"/>
      <c r="H492" s="3"/>
      <c r="I492" s="102"/>
    </row>
    <row r="493" ht="16.5" customHeight="1">
      <c r="B493" s="1"/>
      <c r="C493" s="2"/>
      <c r="E493" s="2"/>
      <c r="G493" s="3"/>
      <c r="H493" s="3"/>
      <c r="I493" s="102"/>
    </row>
    <row r="494" ht="16.5" customHeight="1">
      <c r="B494" s="1"/>
      <c r="C494" s="2"/>
      <c r="E494" s="2"/>
      <c r="G494" s="3"/>
      <c r="H494" s="3"/>
      <c r="I494" s="102"/>
    </row>
    <row r="495" ht="16.5" customHeight="1">
      <c r="B495" s="1"/>
      <c r="C495" s="2"/>
      <c r="E495" s="2"/>
      <c r="G495" s="3"/>
      <c r="H495" s="3"/>
      <c r="I495" s="102"/>
    </row>
    <row r="496" ht="16.5" customHeight="1">
      <c r="B496" s="1"/>
      <c r="C496" s="2"/>
      <c r="E496" s="2"/>
      <c r="G496" s="3"/>
      <c r="H496" s="3"/>
      <c r="I496" s="102"/>
    </row>
    <row r="497" ht="16.5" customHeight="1">
      <c r="B497" s="1"/>
      <c r="C497" s="2"/>
      <c r="E497" s="2"/>
      <c r="G497" s="3"/>
      <c r="H497" s="3"/>
      <c r="I497" s="102"/>
    </row>
    <row r="498" ht="16.5" customHeight="1">
      <c r="B498" s="1"/>
      <c r="C498" s="2"/>
      <c r="E498" s="2"/>
      <c r="G498" s="3"/>
      <c r="H498" s="3"/>
      <c r="I498" s="102"/>
    </row>
    <row r="499" ht="16.5" customHeight="1">
      <c r="B499" s="1"/>
      <c r="C499" s="2"/>
      <c r="E499" s="2"/>
      <c r="G499" s="3"/>
      <c r="H499" s="3"/>
      <c r="I499" s="102"/>
    </row>
    <row r="500" ht="16.5" customHeight="1">
      <c r="B500" s="1"/>
      <c r="C500" s="2"/>
      <c r="E500" s="2"/>
      <c r="G500" s="3"/>
      <c r="H500" s="3"/>
      <c r="I500" s="102"/>
    </row>
    <row r="501" ht="16.5" customHeight="1">
      <c r="B501" s="1"/>
      <c r="C501" s="2"/>
      <c r="E501" s="2"/>
      <c r="G501" s="3"/>
      <c r="H501" s="3"/>
      <c r="I501" s="102"/>
    </row>
    <row r="502" ht="16.5" customHeight="1">
      <c r="B502" s="1"/>
      <c r="C502" s="2"/>
      <c r="E502" s="2"/>
      <c r="G502" s="3"/>
      <c r="H502" s="3"/>
      <c r="I502" s="102"/>
    </row>
    <row r="503" ht="16.5" customHeight="1">
      <c r="B503" s="1"/>
      <c r="C503" s="2"/>
      <c r="E503" s="2"/>
      <c r="G503" s="3"/>
      <c r="H503" s="3"/>
      <c r="I503" s="102"/>
    </row>
    <row r="504" ht="16.5" customHeight="1">
      <c r="B504" s="1"/>
      <c r="C504" s="2"/>
      <c r="E504" s="2"/>
      <c r="G504" s="3"/>
      <c r="H504" s="3"/>
      <c r="I504" s="102"/>
    </row>
    <row r="505" ht="16.5" customHeight="1">
      <c r="B505" s="1"/>
      <c r="C505" s="2"/>
      <c r="E505" s="2"/>
      <c r="G505" s="3"/>
      <c r="H505" s="3"/>
      <c r="I505" s="102"/>
    </row>
    <row r="506" ht="16.5" customHeight="1">
      <c r="B506" s="1"/>
      <c r="C506" s="2"/>
      <c r="E506" s="2"/>
      <c r="G506" s="3"/>
      <c r="H506" s="3"/>
      <c r="I506" s="102"/>
    </row>
    <row r="507" ht="16.5" customHeight="1">
      <c r="B507" s="1"/>
      <c r="C507" s="2"/>
      <c r="E507" s="2"/>
      <c r="G507" s="3"/>
      <c r="H507" s="3"/>
      <c r="I507" s="102"/>
    </row>
    <row r="508" ht="16.5" customHeight="1">
      <c r="B508" s="1"/>
      <c r="C508" s="2"/>
      <c r="E508" s="2"/>
      <c r="G508" s="3"/>
      <c r="H508" s="3"/>
      <c r="I508" s="102"/>
    </row>
    <row r="509" ht="16.5" customHeight="1">
      <c r="B509" s="1"/>
      <c r="C509" s="2"/>
      <c r="E509" s="2"/>
      <c r="G509" s="3"/>
      <c r="H509" s="3"/>
      <c r="I509" s="102"/>
    </row>
    <row r="510" ht="16.5" customHeight="1">
      <c r="B510" s="1"/>
      <c r="C510" s="2"/>
      <c r="E510" s="2"/>
      <c r="G510" s="3"/>
      <c r="H510" s="3"/>
      <c r="I510" s="102"/>
    </row>
    <row r="511" ht="16.5" customHeight="1">
      <c r="B511" s="1"/>
      <c r="C511" s="2"/>
      <c r="E511" s="2"/>
      <c r="G511" s="3"/>
      <c r="H511" s="3"/>
      <c r="I511" s="102"/>
    </row>
    <row r="512" ht="16.5" customHeight="1">
      <c r="B512" s="1"/>
      <c r="C512" s="2"/>
      <c r="E512" s="2"/>
      <c r="G512" s="3"/>
      <c r="H512" s="3"/>
      <c r="I512" s="102"/>
    </row>
    <row r="513" ht="16.5" customHeight="1">
      <c r="B513" s="1"/>
      <c r="C513" s="2"/>
      <c r="E513" s="2"/>
      <c r="G513" s="3"/>
      <c r="H513" s="3"/>
      <c r="I513" s="102"/>
    </row>
    <row r="514" ht="16.5" customHeight="1">
      <c r="B514" s="1"/>
      <c r="C514" s="2"/>
      <c r="E514" s="2"/>
      <c r="G514" s="3"/>
      <c r="H514" s="3"/>
      <c r="I514" s="102"/>
    </row>
    <row r="515" ht="16.5" customHeight="1">
      <c r="B515" s="1"/>
      <c r="C515" s="2"/>
      <c r="E515" s="2"/>
      <c r="G515" s="3"/>
      <c r="H515" s="3"/>
      <c r="I515" s="102"/>
    </row>
    <row r="516" ht="16.5" customHeight="1">
      <c r="B516" s="1"/>
      <c r="C516" s="2"/>
      <c r="E516" s="2"/>
      <c r="G516" s="3"/>
      <c r="H516" s="3"/>
      <c r="I516" s="102"/>
    </row>
    <row r="517" ht="16.5" customHeight="1">
      <c r="B517" s="1"/>
      <c r="C517" s="2"/>
      <c r="E517" s="2"/>
      <c r="G517" s="3"/>
      <c r="H517" s="3"/>
      <c r="I517" s="102"/>
    </row>
    <row r="518" ht="16.5" customHeight="1">
      <c r="B518" s="1"/>
      <c r="C518" s="2"/>
      <c r="E518" s="2"/>
      <c r="G518" s="3"/>
      <c r="H518" s="3"/>
      <c r="I518" s="102"/>
    </row>
    <row r="519" ht="16.5" customHeight="1">
      <c r="B519" s="1"/>
      <c r="C519" s="2"/>
      <c r="E519" s="2"/>
      <c r="G519" s="3"/>
      <c r="H519" s="3"/>
      <c r="I519" s="102"/>
    </row>
    <row r="520" ht="16.5" customHeight="1">
      <c r="B520" s="1"/>
      <c r="C520" s="2"/>
      <c r="E520" s="2"/>
      <c r="G520" s="3"/>
      <c r="H520" s="3"/>
      <c r="I520" s="102"/>
    </row>
    <row r="521" ht="16.5" customHeight="1">
      <c r="B521" s="1"/>
      <c r="C521" s="2"/>
      <c r="E521" s="2"/>
      <c r="G521" s="3"/>
      <c r="H521" s="3"/>
      <c r="I521" s="102"/>
    </row>
    <row r="522" ht="16.5" customHeight="1">
      <c r="B522" s="1"/>
      <c r="C522" s="2"/>
      <c r="E522" s="2"/>
      <c r="G522" s="3"/>
      <c r="H522" s="3"/>
      <c r="I522" s="102"/>
    </row>
    <row r="523" ht="16.5" customHeight="1">
      <c r="B523" s="1"/>
      <c r="C523" s="2"/>
      <c r="E523" s="2"/>
      <c r="G523" s="3"/>
      <c r="H523" s="3"/>
      <c r="I523" s="102"/>
    </row>
    <row r="524" ht="16.5" customHeight="1">
      <c r="B524" s="1"/>
      <c r="C524" s="2"/>
      <c r="E524" s="2"/>
      <c r="G524" s="3"/>
      <c r="H524" s="3"/>
      <c r="I524" s="102"/>
    </row>
    <row r="525" ht="16.5" customHeight="1">
      <c r="B525" s="1"/>
      <c r="C525" s="2"/>
      <c r="E525" s="2"/>
      <c r="G525" s="3"/>
      <c r="H525" s="3"/>
      <c r="I525" s="102"/>
    </row>
    <row r="526" ht="16.5" customHeight="1">
      <c r="B526" s="1"/>
      <c r="C526" s="2"/>
      <c r="E526" s="2"/>
      <c r="G526" s="3"/>
      <c r="H526" s="3"/>
      <c r="I526" s="102"/>
    </row>
    <row r="527" ht="16.5" customHeight="1">
      <c r="B527" s="1"/>
      <c r="C527" s="2"/>
      <c r="E527" s="2"/>
      <c r="G527" s="3"/>
      <c r="H527" s="3"/>
      <c r="I527" s="102"/>
    </row>
    <row r="528" ht="16.5" customHeight="1">
      <c r="B528" s="1"/>
      <c r="C528" s="2"/>
      <c r="E528" s="2"/>
      <c r="G528" s="3"/>
      <c r="H528" s="3"/>
      <c r="I528" s="102"/>
    </row>
    <row r="529" ht="16.5" customHeight="1">
      <c r="B529" s="1"/>
      <c r="C529" s="2"/>
      <c r="E529" s="2"/>
      <c r="G529" s="3"/>
      <c r="H529" s="3"/>
      <c r="I529" s="102"/>
    </row>
    <row r="530" ht="16.5" customHeight="1">
      <c r="B530" s="1"/>
      <c r="C530" s="2"/>
      <c r="E530" s="2"/>
      <c r="G530" s="3"/>
      <c r="H530" s="3"/>
      <c r="I530" s="102"/>
    </row>
    <row r="531" ht="16.5" customHeight="1">
      <c r="B531" s="1"/>
      <c r="C531" s="2"/>
      <c r="E531" s="2"/>
      <c r="G531" s="3"/>
      <c r="H531" s="3"/>
      <c r="I531" s="102"/>
    </row>
    <row r="532" ht="16.5" customHeight="1">
      <c r="B532" s="1"/>
      <c r="C532" s="2"/>
      <c r="E532" s="2"/>
      <c r="G532" s="3"/>
      <c r="H532" s="3"/>
      <c r="I532" s="102"/>
    </row>
    <row r="533" ht="16.5" customHeight="1">
      <c r="B533" s="1"/>
      <c r="C533" s="2"/>
      <c r="E533" s="2"/>
      <c r="G533" s="3"/>
      <c r="H533" s="3"/>
      <c r="I533" s="102"/>
    </row>
    <row r="534" ht="16.5" customHeight="1">
      <c r="B534" s="1"/>
      <c r="C534" s="2"/>
      <c r="E534" s="2"/>
      <c r="G534" s="3"/>
      <c r="H534" s="3"/>
      <c r="I534" s="102"/>
    </row>
    <row r="535" ht="16.5" customHeight="1">
      <c r="B535" s="1"/>
      <c r="C535" s="2"/>
      <c r="E535" s="2"/>
      <c r="G535" s="3"/>
      <c r="H535" s="3"/>
      <c r="I535" s="102"/>
    </row>
    <row r="536" ht="16.5" customHeight="1">
      <c r="B536" s="1"/>
      <c r="C536" s="2"/>
      <c r="E536" s="2"/>
      <c r="G536" s="3"/>
      <c r="H536" s="3"/>
      <c r="I536" s="102"/>
    </row>
    <row r="537" ht="16.5" customHeight="1">
      <c r="B537" s="1"/>
      <c r="C537" s="2"/>
      <c r="E537" s="2"/>
      <c r="G537" s="3"/>
      <c r="H537" s="3"/>
      <c r="I537" s="102"/>
    </row>
    <row r="538" ht="16.5" customHeight="1">
      <c r="B538" s="1"/>
      <c r="C538" s="2"/>
      <c r="E538" s="2"/>
      <c r="G538" s="3"/>
      <c r="H538" s="3"/>
      <c r="I538" s="102"/>
    </row>
    <row r="539" ht="16.5" customHeight="1">
      <c r="B539" s="1"/>
      <c r="C539" s="2"/>
      <c r="E539" s="2"/>
      <c r="G539" s="3"/>
      <c r="H539" s="3"/>
      <c r="I539" s="102"/>
    </row>
    <row r="540" ht="16.5" customHeight="1">
      <c r="B540" s="1"/>
      <c r="C540" s="2"/>
      <c r="E540" s="2"/>
      <c r="G540" s="3"/>
      <c r="H540" s="3"/>
      <c r="I540" s="102"/>
    </row>
    <row r="541" ht="16.5" customHeight="1">
      <c r="B541" s="1"/>
      <c r="C541" s="2"/>
      <c r="E541" s="2"/>
      <c r="G541" s="3"/>
      <c r="H541" s="3"/>
      <c r="I541" s="102"/>
    </row>
    <row r="542" ht="16.5" customHeight="1">
      <c r="B542" s="1"/>
      <c r="C542" s="2"/>
      <c r="E542" s="2"/>
      <c r="G542" s="3"/>
      <c r="H542" s="3"/>
      <c r="I542" s="102"/>
    </row>
    <row r="543" ht="16.5" customHeight="1">
      <c r="B543" s="1"/>
      <c r="C543" s="2"/>
      <c r="E543" s="2"/>
      <c r="G543" s="3"/>
      <c r="H543" s="3"/>
      <c r="I543" s="102"/>
    </row>
    <row r="544" ht="16.5" customHeight="1">
      <c r="B544" s="1"/>
      <c r="C544" s="2"/>
      <c r="E544" s="2"/>
      <c r="G544" s="3"/>
      <c r="H544" s="3"/>
      <c r="I544" s="102"/>
    </row>
    <row r="545" ht="16.5" customHeight="1">
      <c r="B545" s="1"/>
      <c r="C545" s="2"/>
      <c r="E545" s="2"/>
      <c r="G545" s="3"/>
      <c r="H545" s="3"/>
      <c r="I545" s="102"/>
    </row>
    <row r="546" ht="16.5" customHeight="1">
      <c r="B546" s="1"/>
      <c r="C546" s="2"/>
      <c r="E546" s="2"/>
      <c r="G546" s="3"/>
      <c r="H546" s="3"/>
      <c r="I546" s="102"/>
    </row>
    <row r="547" ht="16.5" customHeight="1">
      <c r="B547" s="1"/>
      <c r="C547" s="2"/>
      <c r="E547" s="2"/>
      <c r="G547" s="3"/>
      <c r="H547" s="3"/>
      <c r="I547" s="102"/>
    </row>
    <row r="548" ht="16.5" customHeight="1">
      <c r="B548" s="1"/>
      <c r="C548" s="2"/>
      <c r="E548" s="2"/>
      <c r="G548" s="3"/>
      <c r="H548" s="3"/>
      <c r="I548" s="102"/>
    </row>
    <row r="549" ht="16.5" customHeight="1">
      <c r="B549" s="1"/>
      <c r="C549" s="2"/>
      <c r="E549" s="2"/>
      <c r="G549" s="3"/>
      <c r="H549" s="3"/>
      <c r="I549" s="102"/>
    </row>
    <row r="550" ht="16.5" customHeight="1">
      <c r="B550" s="1"/>
      <c r="C550" s="2"/>
      <c r="E550" s="2"/>
      <c r="G550" s="3"/>
      <c r="H550" s="3"/>
      <c r="I550" s="102"/>
    </row>
    <row r="551" ht="16.5" customHeight="1">
      <c r="B551" s="1"/>
      <c r="C551" s="2"/>
      <c r="E551" s="2"/>
      <c r="G551" s="3"/>
      <c r="H551" s="3"/>
      <c r="I551" s="102"/>
    </row>
    <row r="552" ht="16.5" customHeight="1">
      <c r="B552" s="1"/>
      <c r="C552" s="2"/>
      <c r="E552" s="2"/>
      <c r="G552" s="3"/>
      <c r="H552" s="3"/>
      <c r="I552" s="102"/>
    </row>
    <row r="553" ht="16.5" customHeight="1">
      <c r="B553" s="1"/>
      <c r="C553" s="2"/>
      <c r="E553" s="2"/>
      <c r="G553" s="3"/>
      <c r="H553" s="3"/>
      <c r="I553" s="102"/>
    </row>
    <row r="554" ht="16.5" customHeight="1">
      <c r="B554" s="1"/>
      <c r="C554" s="2"/>
      <c r="E554" s="2"/>
      <c r="G554" s="3"/>
      <c r="H554" s="3"/>
      <c r="I554" s="102"/>
    </row>
    <row r="555" ht="16.5" customHeight="1">
      <c r="B555" s="1"/>
      <c r="C555" s="2"/>
      <c r="E555" s="2"/>
      <c r="G555" s="3"/>
      <c r="H555" s="3"/>
      <c r="I555" s="102"/>
    </row>
    <row r="556" ht="16.5" customHeight="1">
      <c r="B556" s="1"/>
      <c r="C556" s="2"/>
      <c r="E556" s="2"/>
      <c r="G556" s="3"/>
      <c r="H556" s="3"/>
      <c r="I556" s="102"/>
    </row>
    <row r="557" ht="16.5" customHeight="1">
      <c r="B557" s="1"/>
      <c r="C557" s="2"/>
      <c r="E557" s="2"/>
      <c r="G557" s="3"/>
      <c r="H557" s="3"/>
      <c r="I557" s="102"/>
    </row>
    <row r="558" ht="16.5" customHeight="1">
      <c r="B558" s="1"/>
      <c r="C558" s="2"/>
      <c r="E558" s="2"/>
      <c r="G558" s="3"/>
      <c r="H558" s="3"/>
      <c r="I558" s="102"/>
    </row>
    <row r="559" ht="16.5" customHeight="1">
      <c r="B559" s="1"/>
      <c r="C559" s="2"/>
      <c r="E559" s="2"/>
      <c r="G559" s="3"/>
      <c r="H559" s="3"/>
      <c r="I559" s="102"/>
    </row>
    <row r="560" ht="16.5" customHeight="1">
      <c r="B560" s="1"/>
      <c r="C560" s="2"/>
      <c r="E560" s="2"/>
      <c r="G560" s="3"/>
      <c r="H560" s="3"/>
      <c r="I560" s="102"/>
    </row>
    <row r="561" ht="16.5" customHeight="1">
      <c r="B561" s="1"/>
      <c r="C561" s="2"/>
      <c r="E561" s="2"/>
      <c r="G561" s="3"/>
      <c r="H561" s="3"/>
      <c r="I561" s="102"/>
    </row>
    <row r="562" ht="16.5" customHeight="1">
      <c r="B562" s="1"/>
      <c r="C562" s="2"/>
      <c r="E562" s="2"/>
      <c r="G562" s="3"/>
      <c r="H562" s="3"/>
      <c r="I562" s="102"/>
    </row>
    <row r="563" ht="16.5" customHeight="1">
      <c r="B563" s="1"/>
      <c r="C563" s="2"/>
      <c r="E563" s="2"/>
      <c r="G563" s="3"/>
      <c r="H563" s="3"/>
      <c r="I563" s="102"/>
    </row>
    <row r="564" ht="16.5" customHeight="1">
      <c r="B564" s="1"/>
      <c r="C564" s="2"/>
      <c r="E564" s="2"/>
      <c r="G564" s="3"/>
      <c r="H564" s="3"/>
      <c r="I564" s="102"/>
    </row>
    <row r="565" ht="16.5" customHeight="1">
      <c r="B565" s="1"/>
      <c r="C565" s="2"/>
      <c r="E565" s="2"/>
      <c r="G565" s="3"/>
      <c r="H565" s="3"/>
      <c r="I565" s="102"/>
    </row>
    <row r="566" ht="16.5" customHeight="1">
      <c r="B566" s="1"/>
      <c r="C566" s="2"/>
      <c r="E566" s="2"/>
      <c r="G566" s="3"/>
      <c r="H566" s="3"/>
      <c r="I566" s="102"/>
    </row>
    <row r="567" ht="16.5" customHeight="1">
      <c r="B567" s="1"/>
      <c r="C567" s="2"/>
      <c r="E567" s="2"/>
      <c r="G567" s="3"/>
      <c r="H567" s="3"/>
      <c r="I567" s="102"/>
    </row>
    <row r="568" ht="16.5" customHeight="1">
      <c r="B568" s="1"/>
      <c r="C568" s="2"/>
      <c r="E568" s="2"/>
      <c r="G568" s="3"/>
      <c r="H568" s="3"/>
      <c r="I568" s="102"/>
    </row>
    <row r="569" ht="16.5" customHeight="1">
      <c r="B569" s="1"/>
      <c r="C569" s="2"/>
      <c r="E569" s="2"/>
      <c r="G569" s="3"/>
      <c r="H569" s="3"/>
      <c r="I569" s="102"/>
    </row>
    <row r="570" ht="16.5" customHeight="1">
      <c r="B570" s="1"/>
      <c r="C570" s="2"/>
      <c r="E570" s="2"/>
      <c r="G570" s="3"/>
      <c r="H570" s="3"/>
      <c r="I570" s="102"/>
    </row>
    <row r="571" ht="16.5" customHeight="1">
      <c r="B571" s="1"/>
      <c r="C571" s="2"/>
      <c r="E571" s="2"/>
      <c r="G571" s="3"/>
      <c r="H571" s="3"/>
      <c r="I571" s="102"/>
    </row>
    <row r="572" ht="16.5" customHeight="1">
      <c r="B572" s="1"/>
      <c r="C572" s="2"/>
      <c r="E572" s="2"/>
      <c r="G572" s="3"/>
      <c r="H572" s="3"/>
      <c r="I572" s="102"/>
    </row>
    <row r="573" ht="16.5" customHeight="1">
      <c r="B573" s="1"/>
      <c r="C573" s="2"/>
      <c r="E573" s="2"/>
      <c r="G573" s="3"/>
      <c r="H573" s="3"/>
      <c r="I573" s="102"/>
    </row>
    <row r="574" ht="16.5" customHeight="1">
      <c r="B574" s="1"/>
      <c r="C574" s="2"/>
      <c r="E574" s="2"/>
      <c r="G574" s="3"/>
      <c r="H574" s="3"/>
      <c r="I574" s="102"/>
    </row>
    <row r="575" ht="16.5" customHeight="1">
      <c r="B575" s="1"/>
      <c r="C575" s="2"/>
      <c r="E575" s="2"/>
      <c r="G575" s="3"/>
      <c r="H575" s="3"/>
      <c r="I575" s="102"/>
    </row>
    <row r="576" ht="16.5" customHeight="1">
      <c r="B576" s="1"/>
      <c r="C576" s="2"/>
      <c r="E576" s="2"/>
      <c r="G576" s="3"/>
      <c r="H576" s="3"/>
      <c r="I576" s="102"/>
    </row>
    <row r="577" ht="16.5" customHeight="1">
      <c r="B577" s="1"/>
      <c r="C577" s="2"/>
      <c r="E577" s="2"/>
      <c r="G577" s="3"/>
      <c r="H577" s="3"/>
      <c r="I577" s="102"/>
    </row>
    <row r="578" ht="16.5" customHeight="1">
      <c r="B578" s="1"/>
      <c r="C578" s="2"/>
      <c r="E578" s="2"/>
      <c r="G578" s="3"/>
      <c r="H578" s="3"/>
      <c r="I578" s="102"/>
    </row>
    <row r="579" ht="16.5" customHeight="1">
      <c r="B579" s="1"/>
      <c r="C579" s="2"/>
      <c r="E579" s="2"/>
      <c r="G579" s="3"/>
      <c r="H579" s="3"/>
      <c r="I579" s="102"/>
    </row>
    <row r="580" ht="16.5" customHeight="1">
      <c r="B580" s="1"/>
      <c r="C580" s="2"/>
      <c r="E580" s="2"/>
      <c r="G580" s="3"/>
      <c r="H580" s="3"/>
      <c r="I580" s="102"/>
    </row>
    <row r="581" ht="16.5" customHeight="1">
      <c r="B581" s="1"/>
      <c r="C581" s="2"/>
      <c r="E581" s="2"/>
      <c r="G581" s="3"/>
      <c r="H581" s="3"/>
      <c r="I581" s="102"/>
    </row>
    <row r="582" ht="16.5" customHeight="1">
      <c r="B582" s="1"/>
      <c r="C582" s="2"/>
      <c r="E582" s="2"/>
      <c r="G582" s="3"/>
      <c r="H582" s="3"/>
      <c r="I582" s="102"/>
    </row>
    <row r="583" ht="16.5" customHeight="1">
      <c r="B583" s="1"/>
      <c r="C583" s="2"/>
      <c r="E583" s="2"/>
      <c r="G583" s="3"/>
      <c r="H583" s="3"/>
      <c r="I583" s="102"/>
    </row>
    <row r="584" ht="16.5" customHeight="1">
      <c r="B584" s="1"/>
      <c r="C584" s="2"/>
      <c r="E584" s="2"/>
      <c r="G584" s="3"/>
      <c r="H584" s="3"/>
      <c r="I584" s="102"/>
    </row>
    <row r="585" ht="16.5" customHeight="1">
      <c r="B585" s="1"/>
      <c r="C585" s="2"/>
      <c r="E585" s="2"/>
      <c r="G585" s="3"/>
      <c r="H585" s="3"/>
      <c r="I585" s="102"/>
    </row>
    <row r="586" ht="16.5" customHeight="1">
      <c r="B586" s="1"/>
      <c r="C586" s="2"/>
      <c r="E586" s="2"/>
      <c r="G586" s="3"/>
      <c r="H586" s="3"/>
      <c r="I586" s="102"/>
    </row>
    <row r="587" ht="16.5" customHeight="1">
      <c r="B587" s="1"/>
      <c r="C587" s="2"/>
      <c r="E587" s="2"/>
      <c r="G587" s="3"/>
      <c r="H587" s="3"/>
      <c r="I587" s="102"/>
    </row>
    <row r="588" ht="16.5" customHeight="1">
      <c r="B588" s="1"/>
      <c r="C588" s="2"/>
      <c r="E588" s="2"/>
      <c r="G588" s="3"/>
      <c r="H588" s="3"/>
      <c r="I588" s="102"/>
    </row>
    <row r="589" ht="16.5" customHeight="1">
      <c r="B589" s="1"/>
      <c r="C589" s="2"/>
      <c r="E589" s="2"/>
      <c r="G589" s="3"/>
      <c r="H589" s="3"/>
      <c r="I589" s="102"/>
    </row>
    <row r="590" ht="16.5" customHeight="1">
      <c r="B590" s="1"/>
      <c r="C590" s="2"/>
      <c r="E590" s="2"/>
      <c r="G590" s="3"/>
      <c r="H590" s="3"/>
      <c r="I590" s="102"/>
    </row>
    <row r="591" ht="16.5" customHeight="1">
      <c r="B591" s="1"/>
      <c r="C591" s="2"/>
      <c r="E591" s="2"/>
      <c r="G591" s="3"/>
      <c r="H591" s="3"/>
      <c r="I591" s="102"/>
    </row>
    <row r="592" ht="16.5" customHeight="1">
      <c r="B592" s="1"/>
      <c r="C592" s="2"/>
      <c r="E592" s="2"/>
      <c r="G592" s="3"/>
      <c r="H592" s="3"/>
      <c r="I592" s="102"/>
    </row>
    <row r="593" ht="16.5" customHeight="1">
      <c r="B593" s="1"/>
      <c r="C593" s="2"/>
      <c r="E593" s="2"/>
      <c r="G593" s="3"/>
      <c r="H593" s="3"/>
      <c r="I593" s="102"/>
    </row>
    <row r="594" ht="16.5" customHeight="1">
      <c r="B594" s="1"/>
      <c r="C594" s="2"/>
      <c r="E594" s="2"/>
      <c r="G594" s="3"/>
      <c r="H594" s="3"/>
      <c r="I594" s="102"/>
    </row>
    <row r="595" ht="16.5" customHeight="1">
      <c r="B595" s="1"/>
      <c r="C595" s="2"/>
      <c r="E595" s="2"/>
      <c r="G595" s="3"/>
      <c r="H595" s="3"/>
      <c r="I595" s="102"/>
    </row>
    <row r="596" ht="16.5" customHeight="1">
      <c r="B596" s="1"/>
      <c r="C596" s="2"/>
      <c r="E596" s="2"/>
      <c r="G596" s="3"/>
      <c r="H596" s="3"/>
      <c r="I596" s="102"/>
    </row>
    <row r="597" ht="16.5" customHeight="1">
      <c r="B597" s="1"/>
      <c r="C597" s="2"/>
      <c r="E597" s="2"/>
      <c r="G597" s="3"/>
      <c r="H597" s="3"/>
      <c r="I597" s="102"/>
    </row>
    <row r="598" ht="16.5" customHeight="1">
      <c r="B598" s="1"/>
      <c r="C598" s="2"/>
      <c r="E598" s="2"/>
      <c r="G598" s="3"/>
      <c r="H598" s="3"/>
      <c r="I598" s="102"/>
    </row>
    <row r="599" ht="16.5" customHeight="1">
      <c r="B599" s="1"/>
      <c r="C599" s="2"/>
      <c r="E599" s="2"/>
      <c r="G599" s="3"/>
      <c r="H599" s="3"/>
      <c r="I599" s="102"/>
    </row>
    <row r="600" ht="16.5" customHeight="1">
      <c r="B600" s="1"/>
      <c r="C600" s="2"/>
      <c r="E600" s="2"/>
      <c r="G600" s="3"/>
      <c r="H600" s="3"/>
      <c r="I600" s="102"/>
    </row>
    <row r="601" ht="16.5" customHeight="1">
      <c r="B601" s="1"/>
      <c r="C601" s="2"/>
      <c r="E601" s="2"/>
      <c r="G601" s="3"/>
      <c r="H601" s="3"/>
      <c r="I601" s="102"/>
    </row>
    <row r="602" ht="16.5" customHeight="1">
      <c r="B602" s="1"/>
      <c r="C602" s="2"/>
      <c r="E602" s="2"/>
      <c r="G602" s="3"/>
      <c r="H602" s="3"/>
      <c r="I602" s="102"/>
    </row>
    <row r="603" ht="16.5" customHeight="1">
      <c r="B603" s="1"/>
      <c r="C603" s="2"/>
      <c r="E603" s="2"/>
      <c r="G603" s="3"/>
      <c r="H603" s="3"/>
      <c r="I603" s="102"/>
    </row>
    <row r="604" ht="16.5" customHeight="1">
      <c r="B604" s="1"/>
      <c r="C604" s="2"/>
      <c r="E604" s="2"/>
      <c r="G604" s="3"/>
      <c r="H604" s="3"/>
      <c r="I604" s="102"/>
    </row>
    <row r="605" ht="16.5" customHeight="1">
      <c r="B605" s="1"/>
      <c r="C605" s="2"/>
      <c r="E605" s="2"/>
      <c r="G605" s="3"/>
      <c r="H605" s="3"/>
      <c r="I605" s="102"/>
    </row>
    <row r="606" ht="16.5" customHeight="1">
      <c r="B606" s="1"/>
      <c r="C606" s="2"/>
      <c r="E606" s="2"/>
      <c r="G606" s="3"/>
      <c r="H606" s="3"/>
      <c r="I606" s="102"/>
    </row>
    <row r="607" ht="16.5" customHeight="1">
      <c r="B607" s="1"/>
      <c r="C607" s="2"/>
      <c r="E607" s="2"/>
      <c r="G607" s="3"/>
      <c r="H607" s="3"/>
      <c r="I607" s="102"/>
    </row>
    <row r="608" ht="16.5" customHeight="1">
      <c r="B608" s="1"/>
      <c r="C608" s="2"/>
      <c r="E608" s="2"/>
      <c r="G608" s="3"/>
      <c r="H608" s="3"/>
      <c r="I608" s="102"/>
    </row>
    <row r="609" ht="16.5" customHeight="1">
      <c r="B609" s="1"/>
      <c r="C609" s="2"/>
      <c r="E609" s="2"/>
      <c r="G609" s="3"/>
      <c r="H609" s="3"/>
      <c r="I609" s="102"/>
    </row>
    <row r="610" ht="16.5" customHeight="1">
      <c r="B610" s="1"/>
      <c r="C610" s="2"/>
      <c r="E610" s="2"/>
      <c r="G610" s="3"/>
      <c r="H610" s="3"/>
      <c r="I610" s="102"/>
    </row>
    <row r="611" ht="16.5" customHeight="1">
      <c r="B611" s="1"/>
      <c r="C611" s="2"/>
      <c r="E611" s="2"/>
      <c r="G611" s="3"/>
      <c r="H611" s="3"/>
      <c r="I611" s="102"/>
    </row>
    <row r="612" ht="16.5" customHeight="1">
      <c r="B612" s="1"/>
      <c r="C612" s="2"/>
      <c r="E612" s="2"/>
      <c r="G612" s="3"/>
      <c r="H612" s="3"/>
      <c r="I612" s="102"/>
    </row>
    <row r="613" ht="16.5" customHeight="1">
      <c r="B613" s="1"/>
      <c r="C613" s="2"/>
      <c r="E613" s="2"/>
      <c r="G613" s="3"/>
      <c r="H613" s="3"/>
      <c r="I613" s="102"/>
    </row>
    <row r="614" ht="16.5" customHeight="1">
      <c r="B614" s="1"/>
      <c r="C614" s="2"/>
      <c r="E614" s="2"/>
      <c r="G614" s="3"/>
      <c r="H614" s="3"/>
      <c r="I614" s="102"/>
    </row>
    <row r="615" ht="16.5" customHeight="1">
      <c r="B615" s="1"/>
      <c r="C615" s="2"/>
      <c r="E615" s="2"/>
      <c r="G615" s="3"/>
      <c r="H615" s="3"/>
      <c r="I615" s="102"/>
    </row>
    <row r="616" ht="16.5" customHeight="1">
      <c r="B616" s="1"/>
      <c r="C616" s="2"/>
      <c r="E616" s="2"/>
      <c r="G616" s="3"/>
      <c r="H616" s="3"/>
      <c r="I616" s="102"/>
    </row>
    <row r="617" ht="16.5" customHeight="1">
      <c r="B617" s="1"/>
      <c r="C617" s="2"/>
      <c r="E617" s="2"/>
      <c r="G617" s="3"/>
      <c r="H617" s="3"/>
      <c r="I617" s="102"/>
    </row>
    <row r="618" ht="16.5" customHeight="1">
      <c r="B618" s="1"/>
      <c r="C618" s="2"/>
      <c r="E618" s="2"/>
      <c r="G618" s="3"/>
      <c r="H618" s="3"/>
      <c r="I618" s="102"/>
    </row>
    <row r="619" ht="16.5" customHeight="1">
      <c r="B619" s="1"/>
      <c r="C619" s="2"/>
      <c r="E619" s="2"/>
      <c r="G619" s="3"/>
      <c r="H619" s="3"/>
      <c r="I619" s="102"/>
    </row>
    <row r="620" ht="16.5" customHeight="1">
      <c r="B620" s="1"/>
      <c r="C620" s="2"/>
      <c r="E620" s="2"/>
      <c r="G620" s="3"/>
      <c r="H620" s="3"/>
      <c r="I620" s="102"/>
    </row>
    <row r="621" ht="16.5" customHeight="1">
      <c r="B621" s="1"/>
      <c r="C621" s="2"/>
      <c r="E621" s="2"/>
      <c r="G621" s="3"/>
      <c r="H621" s="3"/>
      <c r="I621" s="102"/>
    </row>
    <row r="622" ht="16.5" customHeight="1">
      <c r="B622" s="1"/>
      <c r="C622" s="2"/>
      <c r="E622" s="2"/>
      <c r="G622" s="3"/>
      <c r="H622" s="3"/>
      <c r="I622" s="102"/>
    </row>
    <row r="623" ht="16.5" customHeight="1">
      <c r="B623" s="1"/>
      <c r="C623" s="2"/>
      <c r="E623" s="2"/>
      <c r="G623" s="3"/>
      <c r="H623" s="3"/>
      <c r="I623" s="102"/>
    </row>
    <row r="624" ht="16.5" customHeight="1">
      <c r="B624" s="1"/>
      <c r="C624" s="2"/>
      <c r="E624" s="2"/>
      <c r="G624" s="3"/>
      <c r="H624" s="3"/>
      <c r="I624" s="102"/>
    </row>
    <row r="625" ht="16.5" customHeight="1">
      <c r="B625" s="1"/>
      <c r="C625" s="2"/>
      <c r="E625" s="2"/>
      <c r="G625" s="3"/>
      <c r="H625" s="3"/>
      <c r="I625" s="102"/>
    </row>
    <row r="626" ht="16.5" customHeight="1">
      <c r="B626" s="1"/>
      <c r="C626" s="2"/>
      <c r="E626" s="2"/>
      <c r="G626" s="3"/>
      <c r="H626" s="3"/>
      <c r="I626" s="102"/>
    </row>
    <row r="627" ht="16.5" customHeight="1">
      <c r="B627" s="1"/>
      <c r="C627" s="2"/>
      <c r="E627" s="2"/>
      <c r="G627" s="3"/>
      <c r="H627" s="3"/>
      <c r="I627" s="102"/>
    </row>
    <row r="628" ht="16.5" customHeight="1">
      <c r="B628" s="1"/>
      <c r="C628" s="2"/>
      <c r="E628" s="2"/>
      <c r="G628" s="3"/>
      <c r="H628" s="3"/>
      <c r="I628" s="102"/>
    </row>
    <row r="629" ht="16.5" customHeight="1">
      <c r="B629" s="1"/>
      <c r="C629" s="2"/>
      <c r="E629" s="2"/>
      <c r="G629" s="3"/>
      <c r="H629" s="3"/>
      <c r="I629" s="102"/>
    </row>
    <row r="630" ht="16.5" customHeight="1">
      <c r="B630" s="1"/>
      <c r="C630" s="2"/>
      <c r="E630" s="2"/>
      <c r="G630" s="3"/>
      <c r="H630" s="3"/>
      <c r="I630" s="102"/>
    </row>
    <row r="631" ht="16.5" customHeight="1">
      <c r="B631" s="1"/>
      <c r="C631" s="2"/>
      <c r="E631" s="2"/>
      <c r="G631" s="3"/>
      <c r="H631" s="3"/>
      <c r="I631" s="102"/>
    </row>
    <row r="632" ht="16.5" customHeight="1">
      <c r="B632" s="1"/>
      <c r="C632" s="2"/>
      <c r="E632" s="2"/>
      <c r="G632" s="3"/>
      <c r="H632" s="3"/>
      <c r="I632" s="102"/>
    </row>
    <row r="633" ht="16.5" customHeight="1">
      <c r="B633" s="1"/>
      <c r="C633" s="2"/>
      <c r="E633" s="2"/>
      <c r="G633" s="3"/>
      <c r="H633" s="3"/>
      <c r="I633" s="102"/>
    </row>
    <row r="634" ht="16.5" customHeight="1">
      <c r="B634" s="1"/>
      <c r="C634" s="2"/>
      <c r="E634" s="2"/>
      <c r="G634" s="3"/>
      <c r="H634" s="3"/>
      <c r="I634" s="102"/>
    </row>
    <row r="635" ht="16.5" customHeight="1">
      <c r="B635" s="1"/>
      <c r="C635" s="2"/>
      <c r="E635" s="2"/>
      <c r="G635" s="3"/>
      <c r="H635" s="3"/>
      <c r="I635" s="102"/>
    </row>
    <row r="636" ht="16.5" customHeight="1">
      <c r="B636" s="1"/>
      <c r="C636" s="2"/>
      <c r="E636" s="2"/>
      <c r="G636" s="3"/>
      <c r="H636" s="3"/>
      <c r="I636" s="102"/>
    </row>
    <row r="637" ht="16.5" customHeight="1">
      <c r="B637" s="1"/>
      <c r="C637" s="2"/>
      <c r="E637" s="2"/>
      <c r="G637" s="3"/>
      <c r="H637" s="3"/>
      <c r="I637" s="102"/>
    </row>
    <row r="638" ht="16.5" customHeight="1">
      <c r="B638" s="1"/>
      <c r="C638" s="2"/>
      <c r="E638" s="2"/>
      <c r="G638" s="3"/>
      <c r="H638" s="3"/>
      <c r="I638" s="102"/>
    </row>
    <row r="639" ht="16.5" customHeight="1">
      <c r="B639" s="1"/>
      <c r="C639" s="2"/>
      <c r="E639" s="2"/>
      <c r="G639" s="3"/>
      <c r="H639" s="3"/>
      <c r="I639" s="102"/>
    </row>
    <row r="640" ht="16.5" customHeight="1">
      <c r="B640" s="1"/>
      <c r="C640" s="2"/>
      <c r="E640" s="2"/>
      <c r="G640" s="3"/>
      <c r="H640" s="3"/>
      <c r="I640" s="102"/>
    </row>
    <row r="641" ht="16.5" customHeight="1">
      <c r="B641" s="1"/>
      <c r="C641" s="2"/>
      <c r="E641" s="2"/>
      <c r="G641" s="3"/>
      <c r="H641" s="3"/>
      <c r="I641" s="102"/>
    </row>
    <row r="642" ht="16.5" customHeight="1">
      <c r="B642" s="1"/>
      <c r="C642" s="2"/>
      <c r="E642" s="2"/>
      <c r="G642" s="3"/>
      <c r="H642" s="3"/>
      <c r="I642" s="102"/>
    </row>
    <row r="643" ht="16.5" customHeight="1">
      <c r="B643" s="1"/>
      <c r="C643" s="2"/>
      <c r="E643" s="2"/>
      <c r="G643" s="3"/>
      <c r="H643" s="3"/>
      <c r="I643" s="102"/>
    </row>
    <row r="644" ht="16.5" customHeight="1">
      <c r="B644" s="1"/>
      <c r="C644" s="2"/>
      <c r="E644" s="2"/>
      <c r="G644" s="3"/>
      <c r="H644" s="3"/>
      <c r="I644" s="102"/>
    </row>
    <row r="645" ht="16.5" customHeight="1">
      <c r="B645" s="1"/>
      <c r="C645" s="2"/>
      <c r="E645" s="2"/>
      <c r="G645" s="3"/>
      <c r="H645" s="3"/>
      <c r="I645" s="102"/>
    </row>
    <row r="646" ht="16.5" customHeight="1">
      <c r="B646" s="1"/>
      <c r="C646" s="2"/>
      <c r="E646" s="2"/>
      <c r="G646" s="3"/>
      <c r="H646" s="3"/>
      <c r="I646" s="102"/>
    </row>
    <row r="647" ht="16.5" customHeight="1">
      <c r="B647" s="1"/>
      <c r="C647" s="2"/>
      <c r="E647" s="2"/>
      <c r="G647" s="3"/>
      <c r="H647" s="3"/>
      <c r="I647" s="102"/>
    </row>
    <row r="648" ht="16.5" customHeight="1">
      <c r="B648" s="1"/>
      <c r="C648" s="2"/>
      <c r="E648" s="2"/>
      <c r="G648" s="3"/>
      <c r="H648" s="3"/>
      <c r="I648" s="102"/>
    </row>
    <row r="649" ht="16.5" customHeight="1">
      <c r="B649" s="1"/>
      <c r="C649" s="2"/>
      <c r="E649" s="2"/>
      <c r="G649" s="3"/>
      <c r="H649" s="3"/>
      <c r="I649" s="102"/>
    </row>
    <row r="650" ht="16.5" customHeight="1">
      <c r="B650" s="1"/>
      <c r="C650" s="2"/>
      <c r="E650" s="2"/>
      <c r="G650" s="3"/>
      <c r="H650" s="3"/>
      <c r="I650" s="102"/>
    </row>
    <row r="651" ht="16.5" customHeight="1">
      <c r="B651" s="1"/>
      <c r="C651" s="2"/>
      <c r="E651" s="2"/>
      <c r="G651" s="3"/>
      <c r="H651" s="3"/>
      <c r="I651" s="102"/>
    </row>
    <row r="652" ht="16.5" customHeight="1">
      <c r="B652" s="1"/>
      <c r="C652" s="2"/>
      <c r="E652" s="2"/>
      <c r="G652" s="3"/>
      <c r="H652" s="3"/>
      <c r="I652" s="102"/>
    </row>
    <row r="653" ht="16.5" customHeight="1">
      <c r="B653" s="1"/>
      <c r="C653" s="2"/>
      <c r="E653" s="2"/>
      <c r="G653" s="3"/>
      <c r="H653" s="3"/>
      <c r="I653" s="102"/>
    </row>
    <row r="654" ht="16.5" customHeight="1">
      <c r="B654" s="1"/>
      <c r="C654" s="2"/>
      <c r="E654" s="2"/>
      <c r="G654" s="3"/>
      <c r="H654" s="3"/>
      <c r="I654" s="102"/>
    </row>
    <row r="655" ht="16.5" customHeight="1">
      <c r="B655" s="1"/>
      <c r="C655" s="2"/>
      <c r="E655" s="2"/>
      <c r="G655" s="3"/>
      <c r="H655" s="3"/>
      <c r="I655" s="102"/>
    </row>
    <row r="656" ht="16.5" customHeight="1">
      <c r="B656" s="1"/>
      <c r="C656" s="2"/>
      <c r="E656" s="2"/>
      <c r="G656" s="3"/>
      <c r="H656" s="3"/>
      <c r="I656" s="102"/>
    </row>
    <row r="657" ht="16.5" customHeight="1">
      <c r="B657" s="1"/>
      <c r="C657" s="2"/>
      <c r="E657" s="2"/>
      <c r="G657" s="3"/>
      <c r="H657" s="3"/>
      <c r="I657" s="102"/>
    </row>
    <row r="658" ht="16.5" customHeight="1">
      <c r="B658" s="1"/>
      <c r="C658" s="2"/>
      <c r="E658" s="2"/>
      <c r="G658" s="3"/>
      <c r="H658" s="3"/>
      <c r="I658" s="102"/>
    </row>
    <row r="659" ht="16.5" customHeight="1">
      <c r="B659" s="1"/>
      <c r="C659" s="2"/>
      <c r="E659" s="2"/>
      <c r="G659" s="3"/>
      <c r="H659" s="3"/>
      <c r="I659" s="102"/>
    </row>
    <row r="660" ht="16.5" customHeight="1">
      <c r="B660" s="1"/>
      <c r="C660" s="2"/>
      <c r="E660" s="2"/>
      <c r="G660" s="3"/>
      <c r="H660" s="3"/>
      <c r="I660" s="102"/>
    </row>
    <row r="661" ht="16.5" customHeight="1">
      <c r="B661" s="1"/>
      <c r="C661" s="2"/>
      <c r="E661" s="2"/>
      <c r="G661" s="3"/>
      <c r="H661" s="3"/>
      <c r="I661" s="102"/>
    </row>
    <row r="662" ht="16.5" customHeight="1">
      <c r="B662" s="1"/>
      <c r="C662" s="2"/>
      <c r="E662" s="2"/>
      <c r="G662" s="3"/>
      <c r="H662" s="3"/>
      <c r="I662" s="102"/>
    </row>
    <row r="663" ht="16.5" customHeight="1">
      <c r="B663" s="1"/>
      <c r="C663" s="2"/>
      <c r="E663" s="2"/>
      <c r="G663" s="3"/>
      <c r="H663" s="3"/>
      <c r="I663" s="102"/>
    </row>
    <row r="664" ht="16.5" customHeight="1">
      <c r="B664" s="1"/>
      <c r="C664" s="2"/>
      <c r="E664" s="2"/>
      <c r="G664" s="3"/>
      <c r="H664" s="3"/>
      <c r="I664" s="102"/>
    </row>
    <row r="665" ht="16.5" customHeight="1">
      <c r="B665" s="1"/>
      <c r="C665" s="2"/>
      <c r="E665" s="2"/>
      <c r="G665" s="3"/>
      <c r="H665" s="3"/>
      <c r="I665" s="102"/>
    </row>
    <row r="666" ht="16.5" customHeight="1">
      <c r="B666" s="1"/>
      <c r="C666" s="2"/>
      <c r="E666" s="2"/>
      <c r="G666" s="3"/>
      <c r="H666" s="3"/>
      <c r="I666" s="102"/>
    </row>
    <row r="667" ht="16.5" customHeight="1">
      <c r="B667" s="1"/>
      <c r="C667" s="2"/>
      <c r="E667" s="2"/>
      <c r="G667" s="3"/>
      <c r="H667" s="3"/>
      <c r="I667" s="102"/>
    </row>
    <row r="668" ht="16.5" customHeight="1">
      <c r="B668" s="1"/>
      <c r="C668" s="2"/>
      <c r="E668" s="2"/>
      <c r="G668" s="3"/>
      <c r="H668" s="3"/>
      <c r="I668" s="102"/>
    </row>
    <row r="669" ht="16.5" customHeight="1">
      <c r="B669" s="1"/>
      <c r="C669" s="2"/>
      <c r="E669" s="2"/>
      <c r="G669" s="3"/>
      <c r="H669" s="3"/>
      <c r="I669" s="102"/>
    </row>
    <row r="670" ht="16.5" customHeight="1">
      <c r="B670" s="1"/>
      <c r="C670" s="2"/>
      <c r="E670" s="2"/>
      <c r="G670" s="3"/>
      <c r="H670" s="3"/>
      <c r="I670" s="102"/>
    </row>
    <row r="671" ht="16.5" customHeight="1">
      <c r="B671" s="1"/>
      <c r="C671" s="2"/>
      <c r="E671" s="2"/>
      <c r="G671" s="3"/>
      <c r="H671" s="3"/>
      <c r="I671" s="102"/>
    </row>
    <row r="672" ht="16.5" customHeight="1">
      <c r="B672" s="1"/>
      <c r="C672" s="2"/>
      <c r="E672" s="2"/>
      <c r="G672" s="3"/>
      <c r="H672" s="3"/>
      <c r="I672" s="102"/>
    </row>
    <row r="673" ht="16.5" customHeight="1">
      <c r="B673" s="1"/>
      <c r="C673" s="2"/>
      <c r="E673" s="2"/>
      <c r="G673" s="3"/>
      <c r="H673" s="3"/>
      <c r="I673" s="102"/>
    </row>
    <row r="674" ht="16.5" customHeight="1">
      <c r="B674" s="1"/>
      <c r="C674" s="2"/>
      <c r="E674" s="2"/>
      <c r="G674" s="3"/>
      <c r="H674" s="3"/>
      <c r="I674" s="102"/>
    </row>
    <row r="675" ht="16.5" customHeight="1">
      <c r="B675" s="1"/>
      <c r="C675" s="2"/>
      <c r="E675" s="2"/>
      <c r="G675" s="3"/>
      <c r="H675" s="3"/>
      <c r="I675" s="102"/>
    </row>
    <row r="676" ht="16.5" customHeight="1">
      <c r="B676" s="1"/>
      <c r="C676" s="2"/>
      <c r="E676" s="2"/>
      <c r="G676" s="3"/>
      <c r="H676" s="3"/>
      <c r="I676" s="102"/>
    </row>
    <row r="677" ht="16.5" customHeight="1">
      <c r="B677" s="1"/>
      <c r="C677" s="2"/>
      <c r="E677" s="2"/>
      <c r="G677" s="3"/>
      <c r="H677" s="3"/>
      <c r="I677" s="102"/>
    </row>
    <row r="678" ht="16.5" customHeight="1">
      <c r="B678" s="1"/>
      <c r="C678" s="2"/>
      <c r="E678" s="2"/>
      <c r="G678" s="3"/>
      <c r="H678" s="3"/>
      <c r="I678" s="102"/>
    </row>
    <row r="679" ht="16.5" customHeight="1">
      <c r="B679" s="1"/>
      <c r="C679" s="2"/>
      <c r="E679" s="2"/>
      <c r="G679" s="3"/>
      <c r="H679" s="3"/>
      <c r="I679" s="102"/>
    </row>
    <row r="680" ht="16.5" customHeight="1">
      <c r="B680" s="1"/>
      <c r="C680" s="2"/>
      <c r="E680" s="2"/>
      <c r="G680" s="3"/>
      <c r="H680" s="3"/>
      <c r="I680" s="102"/>
    </row>
    <row r="681" ht="16.5" customHeight="1">
      <c r="B681" s="1"/>
      <c r="C681" s="2"/>
      <c r="E681" s="2"/>
      <c r="G681" s="3"/>
      <c r="H681" s="3"/>
      <c r="I681" s="102"/>
    </row>
    <row r="682" ht="16.5" customHeight="1">
      <c r="B682" s="1"/>
      <c r="C682" s="2"/>
      <c r="E682" s="2"/>
      <c r="G682" s="3"/>
      <c r="H682" s="3"/>
      <c r="I682" s="102"/>
    </row>
    <row r="683" ht="16.5" customHeight="1">
      <c r="B683" s="1"/>
      <c r="C683" s="2"/>
      <c r="E683" s="2"/>
      <c r="G683" s="3"/>
      <c r="H683" s="3"/>
      <c r="I683" s="102"/>
    </row>
    <row r="684" ht="16.5" customHeight="1">
      <c r="B684" s="1"/>
      <c r="C684" s="2"/>
      <c r="E684" s="2"/>
      <c r="G684" s="3"/>
      <c r="H684" s="3"/>
      <c r="I684" s="102"/>
    </row>
    <row r="685" ht="16.5" customHeight="1">
      <c r="B685" s="1"/>
      <c r="C685" s="2"/>
      <c r="E685" s="2"/>
      <c r="G685" s="3"/>
      <c r="H685" s="3"/>
      <c r="I685" s="102"/>
    </row>
    <row r="686" ht="16.5" customHeight="1">
      <c r="B686" s="1"/>
      <c r="C686" s="2"/>
      <c r="E686" s="2"/>
      <c r="G686" s="3"/>
      <c r="H686" s="3"/>
      <c r="I686" s="102"/>
    </row>
    <row r="687" ht="16.5" customHeight="1">
      <c r="B687" s="1"/>
      <c r="C687" s="2"/>
      <c r="E687" s="2"/>
      <c r="G687" s="3"/>
      <c r="H687" s="3"/>
      <c r="I687" s="102"/>
    </row>
    <row r="688" ht="16.5" customHeight="1">
      <c r="B688" s="1"/>
      <c r="C688" s="2"/>
      <c r="E688" s="2"/>
      <c r="G688" s="3"/>
      <c r="H688" s="3"/>
      <c r="I688" s="102"/>
    </row>
    <row r="689" ht="16.5" customHeight="1">
      <c r="B689" s="1"/>
      <c r="C689" s="2"/>
      <c r="E689" s="2"/>
      <c r="G689" s="3"/>
      <c r="H689" s="3"/>
      <c r="I689" s="102"/>
    </row>
    <row r="690" ht="16.5" customHeight="1">
      <c r="B690" s="1"/>
      <c r="C690" s="2"/>
      <c r="E690" s="2"/>
      <c r="G690" s="3"/>
      <c r="H690" s="3"/>
      <c r="I690" s="102"/>
    </row>
    <row r="691" ht="16.5" customHeight="1">
      <c r="B691" s="1"/>
      <c r="C691" s="2"/>
      <c r="E691" s="2"/>
      <c r="G691" s="3"/>
      <c r="H691" s="3"/>
      <c r="I691" s="102"/>
    </row>
    <row r="692" ht="16.5" customHeight="1">
      <c r="B692" s="1"/>
      <c r="C692" s="2"/>
      <c r="E692" s="2"/>
      <c r="G692" s="3"/>
      <c r="H692" s="3"/>
      <c r="I692" s="102"/>
    </row>
    <row r="693" ht="16.5" customHeight="1">
      <c r="B693" s="1"/>
      <c r="C693" s="2"/>
      <c r="E693" s="2"/>
      <c r="G693" s="3"/>
      <c r="H693" s="3"/>
      <c r="I693" s="102"/>
    </row>
    <row r="694" ht="16.5" customHeight="1">
      <c r="B694" s="1"/>
      <c r="C694" s="2"/>
      <c r="E694" s="2"/>
      <c r="G694" s="3"/>
      <c r="H694" s="3"/>
      <c r="I694" s="102"/>
    </row>
    <row r="695" ht="16.5" customHeight="1">
      <c r="B695" s="1"/>
      <c r="C695" s="2"/>
      <c r="E695" s="2"/>
      <c r="G695" s="3"/>
      <c r="H695" s="3"/>
      <c r="I695" s="102"/>
    </row>
    <row r="696" ht="16.5" customHeight="1">
      <c r="B696" s="1"/>
      <c r="C696" s="2"/>
      <c r="E696" s="2"/>
      <c r="G696" s="3"/>
      <c r="H696" s="3"/>
      <c r="I696" s="102"/>
    </row>
    <row r="697" ht="16.5" customHeight="1">
      <c r="B697" s="1"/>
      <c r="C697" s="2"/>
      <c r="E697" s="2"/>
      <c r="G697" s="3"/>
      <c r="H697" s="3"/>
      <c r="I697" s="102"/>
    </row>
    <row r="698" ht="16.5" customHeight="1">
      <c r="B698" s="1"/>
      <c r="C698" s="2"/>
      <c r="E698" s="2"/>
      <c r="G698" s="3"/>
      <c r="H698" s="3"/>
      <c r="I698" s="102"/>
    </row>
    <row r="699" ht="16.5" customHeight="1">
      <c r="B699" s="1"/>
      <c r="C699" s="2"/>
      <c r="E699" s="2"/>
      <c r="G699" s="3"/>
      <c r="H699" s="3"/>
      <c r="I699" s="102"/>
    </row>
    <row r="700" ht="16.5" customHeight="1">
      <c r="B700" s="1"/>
      <c r="C700" s="2"/>
      <c r="E700" s="2"/>
      <c r="G700" s="3"/>
      <c r="H700" s="3"/>
      <c r="I700" s="102"/>
    </row>
    <row r="701" ht="16.5" customHeight="1">
      <c r="B701" s="1"/>
      <c r="C701" s="2"/>
      <c r="E701" s="2"/>
      <c r="G701" s="3"/>
      <c r="H701" s="3"/>
      <c r="I701" s="102"/>
    </row>
    <row r="702" ht="16.5" customHeight="1">
      <c r="B702" s="1"/>
      <c r="C702" s="2"/>
      <c r="E702" s="2"/>
      <c r="G702" s="3"/>
      <c r="H702" s="3"/>
      <c r="I702" s="102"/>
    </row>
    <row r="703" ht="16.5" customHeight="1">
      <c r="B703" s="1"/>
      <c r="C703" s="2"/>
      <c r="E703" s="2"/>
      <c r="G703" s="3"/>
      <c r="H703" s="3"/>
      <c r="I703" s="102"/>
    </row>
    <row r="704" ht="16.5" customHeight="1">
      <c r="B704" s="1"/>
      <c r="C704" s="2"/>
      <c r="E704" s="2"/>
      <c r="G704" s="3"/>
      <c r="H704" s="3"/>
      <c r="I704" s="102"/>
    </row>
    <row r="705" ht="16.5" customHeight="1">
      <c r="B705" s="1"/>
      <c r="C705" s="2"/>
      <c r="E705" s="2"/>
      <c r="G705" s="3"/>
      <c r="H705" s="3"/>
      <c r="I705" s="102"/>
    </row>
    <row r="706" ht="16.5" customHeight="1">
      <c r="B706" s="1"/>
      <c r="C706" s="2"/>
      <c r="E706" s="2"/>
      <c r="G706" s="3"/>
      <c r="H706" s="3"/>
      <c r="I706" s="102"/>
    </row>
    <row r="707" ht="16.5" customHeight="1">
      <c r="B707" s="1"/>
      <c r="C707" s="2"/>
      <c r="E707" s="2"/>
      <c r="G707" s="3"/>
      <c r="H707" s="3"/>
      <c r="I707" s="102"/>
    </row>
    <row r="708" ht="16.5" customHeight="1">
      <c r="B708" s="1"/>
      <c r="C708" s="2"/>
      <c r="E708" s="2"/>
      <c r="G708" s="3"/>
      <c r="H708" s="3"/>
      <c r="I708" s="102"/>
    </row>
    <row r="709" ht="16.5" customHeight="1">
      <c r="B709" s="1"/>
      <c r="C709" s="2"/>
      <c r="E709" s="2"/>
      <c r="G709" s="3"/>
      <c r="H709" s="3"/>
      <c r="I709" s="102"/>
    </row>
    <row r="710" ht="16.5" customHeight="1">
      <c r="B710" s="1"/>
      <c r="C710" s="2"/>
      <c r="E710" s="2"/>
      <c r="G710" s="3"/>
      <c r="H710" s="3"/>
      <c r="I710" s="102"/>
    </row>
    <row r="711" ht="16.5" customHeight="1">
      <c r="B711" s="1"/>
      <c r="C711" s="2"/>
      <c r="E711" s="2"/>
      <c r="G711" s="3"/>
      <c r="H711" s="3"/>
      <c r="I711" s="102"/>
    </row>
    <row r="712" ht="16.5" customHeight="1">
      <c r="B712" s="1"/>
      <c r="C712" s="2"/>
      <c r="E712" s="2"/>
      <c r="G712" s="3"/>
      <c r="H712" s="3"/>
      <c r="I712" s="102"/>
    </row>
    <row r="713" ht="16.5" customHeight="1">
      <c r="B713" s="1"/>
      <c r="C713" s="2"/>
      <c r="E713" s="2"/>
      <c r="G713" s="3"/>
      <c r="H713" s="3"/>
      <c r="I713" s="102"/>
    </row>
    <row r="714" ht="16.5" customHeight="1">
      <c r="B714" s="1"/>
      <c r="C714" s="2"/>
      <c r="E714" s="2"/>
      <c r="G714" s="3"/>
      <c r="H714" s="3"/>
      <c r="I714" s="102"/>
    </row>
    <row r="715" ht="16.5" customHeight="1">
      <c r="B715" s="1"/>
      <c r="C715" s="2"/>
      <c r="E715" s="2"/>
      <c r="G715" s="3"/>
      <c r="H715" s="3"/>
      <c r="I715" s="102"/>
    </row>
    <row r="716" ht="16.5" customHeight="1">
      <c r="B716" s="1"/>
      <c r="C716" s="2"/>
      <c r="E716" s="2"/>
      <c r="G716" s="3"/>
      <c r="H716" s="3"/>
      <c r="I716" s="102"/>
    </row>
    <row r="717" ht="16.5" customHeight="1">
      <c r="B717" s="1"/>
      <c r="C717" s="2"/>
      <c r="E717" s="2"/>
      <c r="G717" s="3"/>
      <c r="H717" s="3"/>
      <c r="I717" s="102"/>
    </row>
    <row r="718" ht="16.5" customHeight="1">
      <c r="B718" s="1"/>
      <c r="C718" s="2"/>
      <c r="E718" s="2"/>
      <c r="G718" s="3"/>
      <c r="H718" s="3"/>
      <c r="I718" s="102"/>
    </row>
    <row r="719" ht="16.5" customHeight="1">
      <c r="B719" s="1"/>
      <c r="C719" s="2"/>
      <c r="E719" s="2"/>
      <c r="G719" s="3"/>
      <c r="H719" s="3"/>
      <c r="I719" s="102"/>
    </row>
    <row r="720" ht="16.5" customHeight="1">
      <c r="B720" s="1"/>
      <c r="C720" s="2"/>
      <c r="E720" s="2"/>
      <c r="G720" s="3"/>
      <c r="H720" s="3"/>
      <c r="I720" s="102"/>
    </row>
    <row r="721" ht="16.5" customHeight="1">
      <c r="B721" s="1"/>
      <c r="C721" s="2"/>
      <c r="E721" s="2"/>
      <c r="G721" s="3"/>
      <c r="H721" s="3"/>
      <c r="I721" s="102"/>
    </row>
    <row r="722" ht="16.5" customHeight="1">
      <c r="B722" s="1"/>
      <c r="C722" s="2"/>
      <c r="E722" s="2"/>
      <c r="G722" s="3"/>
      <c r="H722" s="3"/>
      <c r="I722" s="102"/>
    </row>
    <row r="723" ht="16.5" customHeight="1">
      <c r="B723" s="1"/>
      <c r="C723" s="2"/>
      <c r="E723" s="2"/>
      <c r="G723" s="3"/>
      <c r="H723" s="3"/>
      <c r="I723" s="102"/>
    </row>
    <row r="724" ht="16.5" customHeight="1">
      <c r="B724" s="1"/>
      <c r="C724" s="2"/>
      <c r="E724" s="2"/>
      <c r="G724" s="3"/>
      <c r="H724" s="3"/>
      <c r="I724" s="102"/>
    </row>
    <row r="725" ht="16.5" customHeight="1">
      <c r="B725" s="1"/>
      <c r="C725" s="2"/>
      <c r="E725" s="2"/>
      <c r="G725" s="3"/>
      <c r="H725" s="3"/>
      <c r="I725" s="102"/>
    </row>
    <row r="726" ht="16.5" customHeight="1">
      <c r="B726" s="1"/>
      <c r="C726" s="2"/>
      <c r="E726" s="2"/>
      <c r="G726" s="3"/>
      <c r="H726" s="3"/>
      <c r="I726" s="102"/>
    </row>
    <row r="727" ht="16.5" customHeight="1">
      <c r="B727" s="1"/>
      <c r="C727" s="2"/>
      <c r="E727" s="2"/>
      <c r="G727" s="3"/>
      <c r="H727" s="3"/>
      <c r="I727" s="102"/>
    </row>
    <row r="728" ht="16.5" customHeight="1">
      <c r="B728" s="1"/>
      <c r="C728" s="2"/>
      <c r="E728" s="2"/>
      <c r="G728" s="3"/>
      <c r="H728" s="3"/>
      <c r="I728" s="102"/>
    </row>
    <row r="729" ht="16.5" customHeight="1">
      <c r="B729" s="1"/>
      <c r="C729" s="2"/>
      <c r="E729" s="2"/>
      <c r="G729" s="3"/>
      <c r="H729" s="3"/>
      <c r="I729" s="102"/>
    </row>
    <row r="730" ht="16.5" customHeight="1">
      <c r="B730" s="1"/>
      <c r="C730" s="2"/>
      <c r="E730" s="2"/>
      <c r="G730" s="3"/>
      <c r="H730" s="3"/>
      <c r="I730" s="102"/>
    </row>
    <row r="731" ht="16.5" customHeight="1">
      <c r="B731" s="1"/>
      <c r="C731" s="2"/>
      <c r="E731" s="2"/>
      <c r="G731" s="3"/>
      <c r="H731" s="3"/>
      <c r="I731" s="102"/>
    </row>
    <row r="732" ht="16.5" customHeight="1">
      <c r="B732" s="1"/>
      <c r="C732" s="2"/>
      <c r="E732" s="2"/>
      <c r="G732" s="3"/>
      <c r="H732" s="3"/>
      <c r="I732" s="102"/>
    </row>
    <row r="733" ht="16.5" customHeight="1">
      <c r="B733" s="1"/>
      <c r="C733" s="2"/>
      <c r="E733" s="2"/>
      <c r="G733" s="3"/>
      <c r="H733" s="3"/>
      <c r="I733" s="102"/>
    </row>
    <row r="734" ht="16.5" customHeight="1">
      <c r="B734" s="1"/>
      <c r="C734" s="2"/>
      <c r="E734" s="2"/>
      <c r="G734" s="3"/>
      <c r="H734" s="3"/>
      <c r="I734" s="102"/>
    </row>
    <row r="735" ht="16.5" customHeight="1">
      <c r="B735" s="1"/>
      <c r="C735" s="2"/>
      <c r="E735" s="2"/>
      <c r="G735" s="3"/>
      <c r="H735" s="3"/>
      <c r="I735" s="102"/>
    </row>
    <row r="736" ht="16.5" customHeight="1">
      <c r="B736" s="1"/>
      <c r="C736" s="2"/>
      <c r="E736" s="2"/>
      <c r="G736" s="3"/>
      <c r="H736" s="3"/>
      <c r="I736" s="102"/>
    </row>
    <row r="737" ht="16.5" customHeight="1">
      <c r="B737" s="1"/>
      <c r="C737" s="2"/>
      <c r="E737" s="2"/>
      <c r="G737" s="3"/>
      <c r="H737" s="3"/>
      <c r="I737" s="102"/>
    </row>
    <row r="738" ht="16.5" customHeight="1">
      <c r="B738" s="1"/>
      <c r="C738" s="2"/>
      <c r="E738" s="2"/>
      <c r="G738" s="3"/>
      <c r="H738" s="3"/>
      <c r="I738" s="102"/>
    </row>
    <row r="739" ht="16.5" customHeight="1">
      <c r="B739" s="1"/>
      <c r="C739" s="2"/>
      <c r="E739" s="2"/>
      <c r="G739" s="3"/>
      <c r="H739" s="3"/>
      <c r="I739" s="102"/>
    </row>
    <row r="740" ht="16.5" customHeight="1">
      <c r="B740" s="1"/>
      <c r="C740" s="2"/>
      <c r="E740" s="2"/>
      <c r="G740" s="3"/>
      <c r="H740" s="3"/>
      <c r="I740" s="102"/>
    </row>
    <row r="741" ht="16.5" customHeight="1">
      <c r="B741" s="1"/>
      <c r="C741" s="2"/>
      <c r="E741" s="2"/>
      <c r="G741" s="3"/>
      <c r="H741" s="3"/>
      <c r="I741" s="102"/>
    </row>
    <row r="742" ht="16.5" customHeight="1">
      <c r="B742" s="1"/>
      <c r="C742" s="2"/>
      <c r="E742" s="2"/>
      <c r="G742" s="3"/>
      <c r="H742" s="3"/>
      <c r="I742" s="102"/>
    </row>
    <row r="743" ht="16.5" customHeight="1">
      <c r="B743" s="1"/>
      <c r="C743" s="2"/>
      <c r="E743" s="2"/>
      <c r="G743" s="3"/>
      <c r="H743" s="3"/>
      <c r="I743" s="102"/>
    </row>
    <row r="744" ht="16.5" customHeight="1">
      <c r="B744" s="1"/>
      <c r="C744" s="2"/>
      <c r="E744" s="2"/>
      <c r="G744" s="3"/>
      <c r="H744" s="3"/>
      <c r="I744" s="102"/>
    </row>
    <row r="745" ht="16.5" customHeight="1">
      <c r="B745" s="1"/>
      <c r="C745" s="2"/>
      <c r="E745" s="2"/>
      <c r="G745" s="3"/>
      <c r="H745" s="3"/>
      <c r="I745" s="102"/>
    </row>
    <row r="746" ht="16.5" customHeight="1">
      <c r="B746" s="1"/>
      <c r="C746" s="2"/>
      <c r="E746" s="2"/>
      <c r="G746" s="3"/>
      <c r="H746" s="3"/>
      <c r="I746" s="102"/>
    </row>
    <row r="747" ht="16.5" customHeight="1">
      <c r="B747" s="1"/>
      <c r="C747" s="2"/>
      <c r="E747" s="2"/>
      <c r="G747" s="3"/>
      <c r="H747" s="3"/>
      <c r="I747" s="102"/>
    </row>
    <row r="748" ht="16.5" customHeight="1">
      <c r="B748" s="1"/>
      <c r="C748" s="2"/>
      <c r="E748" s="2"/>
      <c r="G748" s="3"/>
      <c r="H748" s="3"/>
      <c r="I748" s="102"/>
    </row>
    <row r="749" ht="16.5" customHeight="1">
      <c r="B749" s="1"/>
      <c r="C749" s="2"/>
      <c r="E749" s="2"/>
      <c r="G749" s="3"/>
      <c r="H749" s="3"/>
      <c r="I749" s="102"/>
    </row>
    <row r="750" ht="16.5" customHeight="1">
      <c r="B750" s="1"/>
      <c r="C750" s="2"/>
      <c r="E750" s="2"/>
      <c r="G750" s="3"/>
      <c r="H750" s="3"/>
      <c r="I750" s="102"/>
    </row>
    <row r="751" ht="16.5" customHeight="1">
      <c r="B751" s="1"/>
      <c r="C751" s="2"/>
      <c r="E751" s="2"/>
      <c r="G751" s="3"/>
      <c r="H751" s="3"/>
      <c r="I751" s="102"/>
    </row>
    <row r="752" ht="16.5" customHeight="1">
      <c r="B752" s="1"/>
      <c r="C752" s="2"/>
      <c r="E752" s="2"/>
      <c r="G752" s="3"/>
      <c r="H752" s="3"/>
      <c r="I752" s="102"/>
    </row>
    <row r="753" ht="16.5" customHeight="1">
      <c r="B753" s="1"/>
      <c r="C753" s="2"/>
      <c r="E753" s="2"/>
      <c r="G753" s="3"/>
      <c r="H753" s="3"/>
      <c r="I753" s="102"/>
    </row>
    <row r="754" ht="16.5" customHeight="1">
      <c r="B754" s="1"/>
      <c r="C754" s="2"/>
      <c r="E754" s="2"/>
      <c r="G754" s="3"/>
      <c r="H754" s="3"/>
      <c r="I754" s="102"/>
    </row>
    <row r="755" ht="16.5" customHeight="1">
      <c r="B755" s="1"/>
      <c r="C755" s="2"/>
      <c r="E755" s="2"/>
      <c r="G755" s="3"/>
      <c r="H755" s="3"/>
      <c r="I755" s="102"/>
    </row>
    <row r="756" ht="16.5" customHeight="1">
      <c r="B756" s="1"/>
      <c r="C756" s="2"/>
      <c r="E756" s="2"/>
      <c r="G756" s="3"/>
      <c r="H756" s="3"/>
      <c r="I756" s="102"/>
    </row>
    <row r="757" ht="16.5" customHeight="1">
      <c r="B757" s="1"/>
      <c r="C757" s="2"/>
      <c r="E757" s="2"/>
      <c r="G757" s="3"/>
      <c r="H757" s="3"/>
      <c r="I757" s="102"/>
    </row>
    <row r="758" ht="16.5" customHeight="1">
      <c r="B758" s="1"/>
      <c r="C758" s="2"/>
      <c r="E758" s="2"/>
      <c r="G758" s="3"/>
      <c r="H758" s="3"/>
      <c r="I758" s="102"/>
    </row>
    <row r="759" ht="16.5" customHeight="1">
      <c r="B759" s="1"/>
      <c r="C759" s="2"/>
      <c r="E759" s="2"/>
      <c r="G759" s="3"/>
      <c r="H759" s="3"/>
      <c r="I759" s="102"/>
    </row>
    <row r="760" ht="16.5" customHeight="1">
      <c r="B760" s="1"/>
      <c r="C760" s="2"/>
      <c r="E760" s="2"/>
      <c r="G760" s="3"/>
      <c r="H760" s="3"/>
      <c r="I760" s="102"/>
    </row>
    <row r="761" ht="16.5" customHeight="1">
      <c r="B761" s="1"/>
      <c r="C761" s="2"/>
      <c r="E761" s="2"/>
      <c r="G761" s="3"/>
      <c r="H761" s="3"/>
      <c r="I761" s="102"/>
    </row>
    <row r="762" ht="16.5" customHeight="1">
      <c r="B762" s="1"/>
      <c r="C762" s="2"/>
      <c r="E762" s="2"/>
      <c r="G762" s="3"/>
      <c r="H762" s="3"/>
      <c r="I762" s="102"/>
    </row>
    <row r="763" ht="16.5" customHeight="1">
      <c r="B763" s="1"/>
      <c r="C763" s="2"/>
      <c r="E763" s="2"/>
      <c r="G763" s="3"/>
      <c r="H763" s="3"/>
      <c r="I763" s="102"/>
    </row>
    <row r="764" ht="16.5" customHeight="1">
      <c r="B764" s="1"/>
      <c r="C764" s="2"/>
      <c r="E764" s="2"/>
      <c r="G764" s="3"/>
      <c r="H764" s="3"/>
      <c r="I764" s="102"/>
    </row>
    <row r="765" ht="16.5" customHeight="1">
      <c r="B765" s="1"/>
      <c r="C765" s="2"/>
      <c r="E765" s="2"/>
      <c r="G765" s="3"/>
      <c r="H765" s="3"/>
      <c r="I765" s="102"/>
    </row>
    <row r="766" ht="16.5" customHeight="1">
      <c r="B766" s="1"/>
      <c r="C766" s="2"/>
      <c r="E766" s="2"/>
      <c r="G766" s="3"/>
      <c r="H766" s="3"/>
      <c r="I766" s="102"/>
    </row>
    <row r="767" ht="16.5" customHeight="1">
      <c r="B767" s="1"/>
      <c r="C767" s="2"/>
      <c r="E767" s="2"/>
      <c r="G767" s="3"/>
      <c r="H767" s="3"/>
      <c r="I767" s="102"/>
    </row>
    <row r="768" ht="16.5" customHeight="1">
      <c r="B768" s="1"/>
      <c r="C768" s="2"/>
      <c r="E768" s="2"/>
      <c r="G768" s="3"/>
      <c r="H768" s="3"/>
      <c r="I768" s="102"/>
    </row>
    <row r="769" ht="16.5" customHeight="1">
      <c r="B769" s="1"/>
      <c r="C769" s="2"/>
      <c r="E769" s="2"/>
      <c r="G769" s="3"/>
      <c r="H769" s="3"/>
      <c r="I769" s="102"/>
    </row>
    <row r="770" ht="16.5" customHeight="1">
      <c r="B770" s="1"/>
      <c r="C770" s="2"/>
      <c r="E770" s="2"/>
      <c r="G770" s="3"/>
      <c r="H770" s="3"/>
      <c r="I770" s="102"/>
    </row>
    <row r="771" ht="16.5" customHeight="1">
      <c r="B771" s="1"/>
      <c r="C771" s="2"/>
      <c r="E771" s="2"/>
      <c r="G771" s="3"/>
      <c r="H771" s="3"/>
      <c r="I771" s="102"/>
    </row>
    <row r="772" ht="16.5" customHeight="1">
      <c r="B772" s="1"/>
      <c r="C772" s="2"/>
      <c r="E772" s="2"/>
      <c r="G772" s="3"/>
      <c r="H772" s="3"/>
      <c r="I772" s="102"/>
    </row>
    <row r="773" ht="16.5" customHeight="1">
      <c r="B773" s="1"/>
      <c r="C773" s="2"/>
      <c r="E773" s="2"/>
      <c r="G773" s="3"/>
      <c r="H773" s="3"/>
      <c r="I773" s="102"/>
    </row>
    <row r="774" ht="16.5" customHeight="1">
      <c r="B774" s="1"/>
      <c r="C774" s="2"/>
      <c r="E774" s="2"/>
      <c r="G774" s="3"/>
      <c r="H774" s="3"/>
      <c r="I774" s="102"/>
    </row>
    <row r="775" ht="16.5" customHeight="1">
      <c r="B775" s="1"/>
      <c r="C775" s="2"/>
      <c r="E775" s="2"/>
      <c r="G775" s="3"/>
      <c r="H775" s="3"/>
      <c r="I775" s="102"/>
    </row>
    <row r="776" ht="16.5" customHeight="1">
      <c r="B776" s="1"/>
      <c r="C776" s="2"/>
      <c r="E776" s="2"/>
      <c r="G776" s="3"/>
      <c r="H776" s="3"/>
      <c r="I776" s="102"/>
    </row>
    <row r="777" ht="16.5" customHeight="1">
      <c r="B777" s="1"/>
      <c r="C777" s="2"/>
      <c r="E777" s="2"/>
      <c r="G777" s="3"/>
      <c r="H777" s="3"/>
      <c r="I777" s="102"/>
    </row>
    <row r="778" ht="16.5" customHeight="1">
      <c r="B778" s="1"/>
      <c r="C778" s="2"/>
      <c r="E778" s="2"/>
      <c r="G778" s="3"/>
      <c r="H778" s="3"/>
      <c r="I778" s="102"/>
    </row>
    <row r="779" ht="16.5" customHeight="1">
      <c r="B779" s="1"/>
      <c r="C779" s="2"/>
      <c r="E779" s="2"/>
      <c r="G779" s="3"/>
      <c r="H779" s="3"/>
      <c r="I779" s="102"/>
    </row>
    <row r="780" ht="16.5" customHeight="1">
      <c r="B780" s="1"/>
      <c r="C780" s="2"/>
      <c r="E780" s="2"/>
      <c r="G780" s="3"/>
      <c r="H780" s="3"/>
      <c r="I780" s="102"/>
    </row>
    <row r="781" ht="16.5" customHeight="1">
      <c r="B781" s="1"/>
      <c r="C781" s="2"/>
      <c r="E781" s="2"/>
      <c r="G781" s="3"/>
      <c r="H781" s="3"/>
      <c r="I781" s="102"/>
    </row>
    <row r="782" ht="16.5" customHeight="1">
      <c r="B782" s="1"/>
      <c r="C782" s="2"/>
      <c r="E782" s="2"/>
      <c r="G782" s="3"/>
      <c r="H782" s="3"/>
      <c r="I782" s="102"/>
    </row>
    <row r="783" ht="16.5" customHeight="1">
      <c r="B783" s="1"/>
      <c r="C783" s="2"/>
      <c r="E783" s="2"/>
      <c r="G783" s="3"/>
      <c r="H783" s="3"/>
      <c r="I783" s="102"/>
    </row>
    <row r="784" ht="16.5" customHeight="1">
      <c r="B784" s="1"/>
      <c r="C784" s="2"/>
      <c r="E784" s="2"/>
      <c r="G784" s="3"/>
      <c r="H784" s="3"/>
      <c r="I784" s="102"/>
    </row>
    <row r="785" ht="16.5" customHeight="1">
      <c r="B785" s="1"/>
      <c r="C785" s="2"/>
      <c r="E785" s="2"/>
      <c r="G785" s="3"/>
      <c r="H785" s="3"/>
      <c r="I785" s="102"/>
    </row>
    <row r="786" ht="16.5" customHeight="1">
      <c r="B786" s="1"/>
      <c r="C786" s="2"/>
      <c r="E786" s="2"/>
      <c r="G786" s="3"/>
      <c r="H786" s="3"/>
      <c r="I786" s="102"/>
    </row>
    <row r="787" ht="16.5" customHeight="1">
      <c r="B787" s="1"/>
      <c r="C787" s="2"/>
      <c r="E787" s="2"/>
      <c r="G787" s="3"/>
      <c r="H787" s="3"/>
      <c r="I787" s="102"/>
    </row>
    <row r="788" ht="16.5" customHeight="1">
      <c r="B788" s="1"/>
      <c r="C788" s="2"/>
      <c r="E788" s="2"/>
      <c r="G788" s="3"/>
      <c r="H788" s="3"/>
      <c r="I788" s="102"/>
    </row>
    <row r="789" ht="16.5" customHeight="1">
      <c r="B789" s="1"/>
      <c r="C789" s="2"/>
      <c r="E789" s="2"/>
      <c r="G789" s="3"/>
      <c r="H789" s="3"/>
      <c r="I789" s="102"/>
    </row>
    <row r="790" ht="16.5" customHeight="1">
      <c r="B790" s="1"/>
      <c r="C790" s="2"/>
      <c r="E790" s="2"/>
      <c r="G790" s="3"/>
      <c r="H790" s="3"/>
      <c r="I790" s="102"/>
    </row>
    <row r="791" ht="16.5" customHeight="1">
      <c r="B791" s="1"/>
      <c r="C791" s="2"/>
      <c r="E791" s="2"/>
      <c r="G791" s="3"/>
      <c r="H791" s="3"/>
      <c r="I791" s="102"/>
    </row>
    <row r="792" ht="16.5" customHeight="1">
      <c r="B792" s="1"/>
      <c r="C792" s="2"/>
      <c r="E792" s="2"/>
      <c r="G792" s="3"/>
      <c r="H792" s="3"/>
      <c r="I792" s="102"/>
    </row>
    <row r="793" ht="16.5" customHeight="1">
      <c r="B793" s="1"/>
      <c r="C793" s="2"/>
      <c r="E793" s="2"/>
      <c r="G793" s="3"/>
      <c r="H793" s="3"/>
      <c r="I793" s="102"/>
    </row>
    <row r="794" ht="16.5" customHeight="1">
      <c r="B794" s="1"/>
      <c r="C794" s="2"/>
      <c r="E794" s="2"/>
      <c r="G794" s="3"/>
      <c r="H794" s="3"/>
      <c r="I794" s="102"/>
    </row>
    <row r="795" ht="16.5" customHeight="1">
      <c r="B795" s="1"/>
      <c r="C795" s="2"/>
      <c r="E795" s="2"/>
      <c r="G795" s="3"/>
      <c r="H795" s="3"/>
      <c r="I795" s="102"/>
    </row>
    <row r="796" ht="16.5" customHeight="1">
      <c r="B796" s="1"/>
      <c r="C796" s="2"/>
      <c r="E796" s="2"/>
      <c r="G796" s="3"/>
      <c r="H796" s="3"/>
      <c r="I796" s="102"/>
    </row>
    <row r="797" ht="16.5" customHeight="1">
      <c r="B797" s="1"/>
      <c r="C797" s="2"/>
      <c r="E797" s="2"/>
      <c r="G797" s="3"/>
      <c r="H797" s="3"/>
      <c r="I797" s="102"/>
    </row>
    <row r="798" ht="16.5" customHeight="1">
      <c r="B798" s="1"/>
      <c r="C798" s="2"/>
      <c r="E798" s="2"/>
      <c r="G798" s="3"/>
      <c r="H798" s="3"/>
      <c r="I798" s="102"/>
    </row>
    <row r="799" ht="16.5" customHeight="1">
      <c r="B799" s="1"/>
      <c r="C799" s="2"/>
      <c r="E799" s="2"/>
      <c r="G799" s="3"/>
      <c r="H799" s="3"/>
      <c r="I799" s="102"/>
    </row>
    <row r="800" ht="16.5" customHeight="1">
      <c r="B800" s="1"/>
      <c r="C800" s="2"/>
      <c r="E800" s="2"/>
      <c r="G800" s="3"/>
      <c r="H800" s="3"/>
      <c r="I800" s="102"/>
    </row>
    <row r="801" ht="16.5" customHeight="1">
      <c r="B801" s="1"/>
      <c r="C801" s="2"/>
      <c r="E801" s="2"/>
      <c r="G801" s="3"/>
      <c r="H801" s="3"/>
      <c r="I801" s="102"/>
    </row>
    <row r="802" ht="16.5" customHeight="1">
      <c r="B802" s="1"/>
      <c r="C802" s="2"/>
      <c r="E802" s="2"/>
      <c r="G802" s="3"/>
      <c r="H802" s="3"/>
      <c r="I802" s="102"/>
    </row>
    <row r="803" ht="16.5" customHeight="1">
      <c r="B803" s="1"/>
      <c r="C803" s="2"/>
      <c r="E803" s="2"/>
      <c r="G803" s="3"/>
      <c r="H803" s="3"/>
      <c r="I803" s="102"/>
    </row>
    <row r="804" ht="16.5" customHeight="1">
      <c r="B804" s="1"/>
      <c r="C804" s="2"/>
      <c r="E804" s="2"/>
      <c r="G804" s="3"/>
      <c r="H804" s="3"/>
      <c r="I804" s="102"/>
    </row>
    <row r="805" ht="16.5" customHeight="1">
      <c r="B805" s="1"/>
      <c r="C805" s="2"/>
      <c r="E805" s="2"/>
      <c r="G805" s="3"/>
      <c r="H805" s="3"/>
      <c r="I805" s="102"/>
    </row>
    <row r="806" ht="16.5" customHeight="1">
      <c r="B806" s="1"/>
      <c r="C806" s="2"/>
      <c r="E806" s="2"/>
      <c r="G806" s="3"/>
      <c r="H806" s="3"/>
      <c r="I806" s="102"/>
    </row>
    <row r="807" ht="16.5" customHeight="1">
      <c r="B807" s="1"/>
      <c r="C807" s="2"/>
      <c r="E807" s="2"/>
      <c r="G807" s="3"/>
      <c r="H807" s="3"/>
      <c r="I807" s="102"/>
    </row>
    <row r="808" ht="16.5" customHeight="1">
      <c r="B808" s="1"/>
      <c r="C808" s="2"/>
      <c r="E808" s="2"/>
      <c r="G808" s="3"/>
      <c r="H808" s="3"/>
      <c r="I808" s="102"/>
    </row>
    <row r="809" ht="16.5" customHeight="1">
      <c r="B809" s="1"/>
      <c r="C809" s="2"/>
      <c r="E809" s="2"/>
      <c r="G809" s="3"/>
      <c r="H809" s="3"/>
      <c r="I809" s="102"/>
    </row>
    <row r="810" ht="16.5" customHeight="1">
      <c r="B810" s="1"/>
      <c r="C810" s="2"/>
      <c r="E810" s="2"/>
      <c r="G810" s="3"/>
      <c r="H810" s="3"/>
      <c r="I810" s="102"/>
    </row>
    <row r="811" ht="16.5" customHeight="1">
      <c r="B811" s="1"/>
      <c r="C811" s="2"/>
      <c r="E811" s="2"/>
      <c r="G811" s="3"/>
      <c r="H811" s="3"/>
      <c r="I811" s="102"/>
    </row>
    <row r="812" ht="16.5" customHeight="1">
      <c r="B812" s="1"/>
      <c r="C812" s="2"/>
      <c r="E812" s="2"/>
      <c r="G812" s="3"/>
      <c r="H812" s="3"/>
      <c r="I812" s="102"/>
    </row>
    <row r="813" ht="16.5" customHeight="1">
      <c r="B813" s="1"/>
      <c r="C813" s="2"/>
      <c r="E813" s="2"/>
      <c r="G813" s="3"/>
      <c r="H813" s="3"/>
      <c r="I813" s="102"/>
    </row>
    <row r="814" ht="16.5" customHeight="1">
      <c r="B814" s="1"/>
      <c r="C814" s="2"/>
      <c r="E814" s="2"/>
      <c r="G814" s="3"/>
      <c r="H814" s="3"/>
      <c r="I814" s="102"/>
    </row>
    <row r="815" ht="16.5" customHeight="1">
      <c r="B815" s="1"/>
      <c r="C815" s="2"/>
      <c r="E815" s="2"/>
      <c r="G815" s="3"/>
      <c r="H815" s="3"/>
      <c r="I815" s="102"/>
    </row>
    <row r="816" ht="16.5" customHeight="1">
      <c r="B816" s="1"/>
      <c r="C816" s="2"/>
      <c r="E816" s="2"/>
      <c r="G816" s="3"/>
      <c r="H816" s="3"/>
      <c r="I816" s="102"/>
    </row>
    <row r="817" ht="16.5" customHeight="1">
      <c r="B817" s="1"/>
      <c r="C817" s="2"/>
      <c r="E817" s="2"/>
      <c r="G817" s="3"/>
      <c r="H817" s="3"/>
      <c r="I817" s="102"/>
    </row>
    <row r="818" ht="16.5" customHeight="1">
      <c r="B818" s="1"/>
      <c r="C818" s="2"/>
      <c r="E818" s="2"/>
      <c r="G818" s="3"/>
      <c r="H818" s="3"/>
      <c r="I818" s="102"/>
    </row>
    <row r="819" ht="16.5" customHeight="1">
      <c r="B819" s="1"/>
      <c r="C819" s="2"/>
      <c r="E819" s="2"/>
      <c r="G819" s="3"/>
      <c r="H819" s="3"/>
      <c r="I819" s="102"/>
    </row>
    <row r="820" ht="16.5" customHeight="1">
      <c r="B820" s="1"/>
      <c r="C820" s="2"/>
      <c r="E820" s="2"/>
      <c r="G820" s="3"/>
      <c r="H820" s="3"/>
      <c r="I820" s="102"/>
    </row>
    <row r="821" ht="16.5" customHeight="1">
      <c r="B821" s="1"/>
      <c r="C821" s="2"/>
      <c r="E821" s="2"/>
      <c r="G821" s="3"/>
      <c r="H821" s="3"/>
      <c r="I821" s="102"/>
    </row>
    <row r="822" ht="16.5" customHeight="1">
      <c r="B822" s="1"/>
      <c r="C822" s="2"/>
      <c r="E822" s="2"/>
      <c r="G822" s="3"/>
      <c r="H822" s="3"/>
      <c r="I822" s="102"/>
    </row>
    <row r="823" ht="16.5" customHeight="1">
      <c r="B823" s="1"/>
      <c r="C823" s="2"/>
      <c r="E823" s="2"/>
      <c r="G823" s="3"/>
      <c r="H823" s="3"/>
      <c r="I823" s="102"/>
    </row>
    <row r="824" ht="16.5" customHeight="1">
      <c r="B824" s="1"/>
      <c r="C824" s="2"/>
      <c r="E824" s="2"/>
      <c r="G824" s="3"/>
      <c r="H824" s="3"/>
      <c r="I824" s="102"/>
    </row>
    <row r="825" ht="16.5" customHeight="1">
      <c r="B825" s="1"/>
      <c r="C825" s="2"/>
      <c r="E825" s="2"/>
      <c r="G825" s="3"/>
      <c r="H825" s="3"/>
      <c r="I825" s="102"/>
    </row>
    <row r="826" ht="16.5" customHeight="1">
      <c r="B826" s="1"/>
      <c r="C826" s="2"/>
      <c r="E826" s="2"/>
      <c r="G826" s="3"/>
      <c r="H826" s="3"/>
      <c r="I826" s="102"/>
    </row>
    <row r="827" ht="16.5" customHeight="1">
      <c r="B827" s="1"/>
      <c r="C827" s="2"/>
      <c r="E827" s="2"/>
      <c r="G827" s="3"/>
      <c r="H827" s="3"/>
      <c r="I827" s="102"/>
    </row>
    <row r="828" ht="16.5" customHeight="1">
      <c r="B828" s="1"/>
      <c r="C828" s="2"/>
      <c r="E828" s="2"/>
      <c r="G828" s="3"/>
      <c r="H828" s="3"/>
      <c r="I828" s="102"/>
    </row>
    <row r="829" ht="16.5" customHeight="1">
      <c r="B829" s="1"/>
      <c r="C829" s="2"/>
      <c r="E829" s="2"/>
      <c r="G829" s="3"/>
      <c r="H829" s="3"/>
      <c r="I829" s="102"/>
    </row>
    <row r="830" ht="16.5" customHeight="1">
      <c r="B830" s="1"/>
      <c r="C830" s="2"/>
      <c r="E830" s="2"/>
      <c r="G830" s="3"/>
      <c r="H830" s="3"/>
      <c r="I830" s="102"/>
    </row>
    <row r="831" ht="16.5" customHeight="1">
      <c r="B831" s="1"/>
      <c r="C831" s="2"/>
      <c r="E831" s="2"/>
      <c r="G831" s="3"/>
      <c r="H831" s="3"/>
      <c r="I831" s="102"/>
    </row>
    <row r="832" ht="16.5" customHeight="1">
      <c r="B832" s="1"/>
      <c r="C832" s="2"/>
      <c r="E832" s="2"/>
      <c r="G832" s="3"/>
      <c r="H832" s="3"/>
      <c r="I832" s="102"/>
    </row>
    <row r="833" ht="16.5" customHeight="1">
      <c r="B833" s="1"/>
      <c r="C833" s="2"/>
      <c r="E833" s="2"/>
      <c r="G833" s="3"/>
      <c r="H833" s="3"/>
      <c r="I833" s="102"/>
    </row>
    <row r="834" ht="16.5" customHeight="1">
      <c r="B834" s="1"/>
      <c r="C834" s="2"/>
      <c r="E834" s="2"/>
      <c r="G834" s="3"/>
      <c r="H834" s="3"/>
      <c r="I834" s="102"/>
    </row>
    <row r="835" ht="16.5" customHeight="1">
      <c r="B835" s="1"/>
      <c r="C835" s="2"/>
      <c r="E835" s="2"/>
      <c r="G835" s="3"/>
      <c r="H835" s="3"/>
      <c r="I835" s="102"/>
    </row>
    <row r="836" ht="16.5" customHeight="1">
      <c r="B836" s="1"/>
      <c r="C836" s="2"/>
      <c r="E836" s="2"/>
      <c r="G836" s="3"/>
      <c r="H836" s="3"/>
      <c r="I836" s="102"/>
    </row>
    <row r="837" ht="16.5" customHeight="1">
      <c r="B837" s="1"/>
      <c r="C837" s="2"/>
      <c r="E837" s="2"/>
      <c r="G837" s="3"/>
      <c r="H837" s="3"/>
      <c r="I837" s="102"/>
    </row>
    <row r="838" ht="16.5" customHeight="1">
      <c r="B838" s="1"/>
      <c r="C838" s="2"/>
      <c r="E838" s="2"/>
      <c r="G838" s="3"/>
      <c r="H838" s="3"/>
      <c r="I838" s="102"/>
    </row>
    <row r="839" ht="16.5" customHeight="1">
      <c r="B839" s="1"/>
      <c r="C839" s="2"/>
      <c r="E839" s="2"/>
      <c r="G839" s="3"/>
      <c r="H839" s="3"/>
      <c r="I839" s="102"/>
    </row>
    <row r="840" ht="16.5" customHeight="1">
      <c r="B840" s="1"/>
      <c r="C840" s="2"/>
      <c r="E840" s="2"/>
      <c r="G840" s="3"/>
      <c r="H840" s="3"/>
      <c r="I840" s="102"/>
    </row>
    <row r="841" ht="16.5" customHeight="1">
      <c r="B841" s="1"/>
      <c r="C841" s="2"/>
      <c r="E841" s="2"/>
      <c r="G841" s="3"/>
      <c r="H841" s="3"/>
      <c r="I841" s="102"/>
    </row>
    <row r="842" ht="16.5" customHeight="1">
      <c r="B842" s="1"/>
      <c r="C842" s="2"/>
      <c r="E842" s="2"/>
      <c r="G842" s="3"/>
      <c r="H842" s="3"/>
      <c r="I842" s="102"/>
    </row>
    <row r="843" ht="16.5" customHeight="1">
      <c r="B843" s="1"/>
      <c r="C843" s="2"/>
      <c r="E843" s="2"/>
      <c r="G843" s="3"/>
      <c r="H843" s="3"/>
      <c r="I843" s="102"/>
    </row>
    <row r="844" ht="16.5" customHeight="1">
      <c r="B844" s="1"/>
      <c r="C844" s="2"/>
      <c r="E844" s="2"/>
      <c r="G844" s="3"/>
      <c r="H844" s="3"/>
      <c r="I844" s="102"/>
    </row>
    <row r="845" ht="16.5" customHeight="1">
      <c r="B845" s="1"/>
      <c r="C845" s="2"/>
      <c r="E845" s="2"/>
      <c r="G845" s="3"/>
      <c r="H845" s="3"/>
      <c r="I845" s="102"/>
    </row>
    <row r="846" ht="16.5" customHeight="1">
      <c r="B846" s="1"/>
      <c r="C846" s="2"/>
      <c r="E846" s="2"/>
      <c r="G846" s="3"/>
      <c r="H846" s="3"/>
      <c r="I846" s="102"/>
    </row>
    <row r="847" ht="16.5" customHeight="1">
      <c r="B847" s="1"/>
      <c r="C847" s="2"/>
      <c r="E847" s="2"/>
      <c r="G847" s="3"/>
      <c r="H847" s="3"/>
      <c r="I847" s="102"/>
    </row>
    <row r="848" ht="16.5" customHeight="1">
      <c r="B848" s="1"/>
      <c r="C848" s="2"/>
      <c r="E848" s="2"/>
      <c r="G848" s="3"/>
      <c r="H848" s="3"/>
      <c r="I848" s="102"/>
    </row>
    <row r="849" ht="16.5" customHeight="1">
      <c r="B849" s="1"/>
      <c r="C849" s="2"/>
      <c r="E849" s="2"/>
      <c r="G849" s="3"/>
      <c r="H849" s="3"/>
      <c r="I849" s="102"/>
    </row>
    <row r="850" ht="16.5" customHeight="1">
      <c r="B850" s="1"/>
      <c r="C850" s="2"/>
      <c r="E850" s="2"/>
      <c r="G850" s="3"/>
      <c r="H850" s="3"/>
      <c r="I850" s="102"/>
    </row>
    <row r="851" ht="16.5" customHeight="1">
      <c r="B851" s="1"/>
      <c r="C851" s="2"/>
      <c r="E851" s="2"/>
      <c r="G851" s="3"/>
      <c r="H851" s="3"/>
      <c r="I851" s="102"/>
    </row>
    <row r="852" ht="16.5" customHeight="1">
      <c r="B852" s="1"/>
      <c r="C852" s="2"/>
      <c r="E852" s="2"/>
      <c r="G852" s="3"/>
      <c r="H852" s="3"/>
      <c r="I852" s="102"/>
    </row>
    <row r="853" ht="16.5" customHeight="1">
      <c r="B853" s="1"/>
      <c r="C853" s="2"/>
      <c r="E853" s="2"/>
      <c r="G853" s="3"/>
      <c r="H853" s="3"/>
      <c r="I853" s="102"/>
    </row>
    <row r="854" ht="16.5" customHeight="1">
      <c r="B854" s="1"/>
      <c r="C854" s="2"/>
      <c r="E854" s="2"/>
      <c r="G854" s="3"/>
      <c r="H854" s="3"/>
      <c r="I854" s="102"/>
    </row>
    <row r="855" ht="16.5" customHeight="1">
      <c r="B855" s="1"/>
      <c r="C855" s="2"/>
      <c r="E855" s="2"/>
      <c r="G855" s="3"/>
      <c r="H855" s="3"/>
      <c r="I855" s="102"/>
    </row>
    <row r="856" ht="16.5" customHeight="1">
      <c r="B856" s="1"/>
      <c r="C856" s="2"/>
      <c r="E856" s="2"/>
      <c r="G856" s="3"/>
      <c r="H856" s="3"/>
      <c r="I856" s="102"/>
    </row>
    <row r="857" ht="16.5" customHeight="1">
      <c r="B857" s="1"/>
      <c r="C857" s="2"/>
      <c r="E857" s="2"/>
      <c r="G857" s="3"/>
      <c r="H857" s="3"/>
      <c r="I857" s="102"/>
    </row>
    <row r="858" ht="16.5" customHeight="1">
      <c r="B858" s="1"/>
      <c r="C858" s="2"/>
      <c r="E858" s="2"/>
      <c r="G858" s="3"/>
      <c r="H858" s="3"/>
      <c r="I858" s="102"/>
    </row>
    <row r="859" ht="16.5" customHeight="1">
      <c r="B859" s="1"/>
      <c r="C859" s="2"/>
      <c r="E859" s="2"/>
      <c r="G859" s="3"/>
      <c r="H859" s="3"/>
      <c r="I859" s="102"/>
    </row>
    <row r="860" ht="16.5" customHeight="1">
      <c r="B860" s="1"/>
      <c r="C860" s="2"/>
      <c r="E860" s="2"/>
      <c r="G860" s="3"/>
      <c r="H860" s="3"/>
      <c r="I860" s="102"/>
    </row>
    <row r="861" ht="16.5" customHeight="1">
      <c r="B861" s="1"/>
      <c r="C861" s="2"/>
      <c r="E861" s="2"/>
      <c r="G861" s="3"/>
      <c r="H861" s="3"/>
      <c r="I861" s="102"/>
    </row>
    <row r="862" ht="16.5" customHeight="1">
      <c r="B862" s="1"/>
      <c r="C862" s="2"/>
      <c r="E862" s="2"/>
      <c r="G862" s="3"/>
      <c r="H862" s="3"/>
      <c r="I862" s="102"/>
    </row>
    <row r="863" ht="16.5" customHeight="1">
      <c r="B863" s="1"/>
      <c r="C863" s="2"/>
      <c r="E863" s="2"/>
      <c r="G863" s="3"/>
      <c r="H863" s="3"/>
      <c r="I863" s="102"/>
    </row>
    <row r="864" ht="16.5" customHeight="1">
      <c r="B864" s="1"/>
      <c r="C864" s="2"/>
      <c r="E864" s="2"/>
      <c r="G864" s="3"/>
      <c r="H864" s="3"/>
      <c r="I864" s="102"/>
    </row>
    <row r="865" ht="16.5" customHeight="1">
      <c r="B865" s="1"/>
      <c r="C865" s="2"/>
      <c r="E865" s="2"/>
      <c r="G865" s="3"/>
      <c r="H865" s="3"/>
      <c r="I865" s="102"/>
    </row>
    <row r="866" ht="16.5" customHeight="1">
      <c r="B866" s="1"/>
      <c r="C866" s="2"/>
      <c r="E866" s="2"/>
      <c r="G866" s="3"/>
      <c r="H866" s="3"/>
      <c r="I866" s="102"/>
    </row>
    <row r="867" ht="16.5" customHeight="1">
      <c r="B867" s="1"/>
      <c r="C867" s="2"/>
      <c r="E867" s="2"/>
      <c r="G867" s="3"/>
      <c r="H867" s="3"/>
      <c r="I867" s="102"/>
    </row>
    <row r="868" ht="16.5" customHeight="1">
      <c r="B868" s="1"/>
      <c r="C868" s="2"/>
      <c r="E868" s="2"/>
      <c r="G868" s="3"/>
      <c r="H868" s="3"/>
      <c r="I868" s="102"/>
    </row>
    <row r="869" ht="16.5" customHeight="1">
      <c r="B869" s="1"/>
      <c r="C869" s="2"/>
      <c r="E869" s="2"/>
      <c r="G869" s="3"/>
      <c r="H869" s="3"/>
      <c r="I869" s="102"/>
    </row>
    <row r="870" ht="16.5" customHeight="1">
      <c r="B870" s="1"/>
      <c r="C870" s="2"/>
      <c r="E870" s="2"/>
      <c r="G870" s="3"/>
      <c r="H870" s="3"/>
      <c r="I870" s="102"/>
    </row>
    <row r="871" ht="16.5" customHeight="1">
      <c r="B871" s="1"/>
      <c r="C871" s="2"/>
      <c r="E871" s="2"/>
      <c r="G871" s="3"/>
      <c r="H871" s="3"/>
      <c r="I871" s="102"/>
    </row>
    <row r="872" ht="16.5" customHeight="1">
      <c r="B872" s="1"/>
      <c r="C872" s="2"/>
      <c r="E872" s="2"/>
      <c r="G872" s="3"/>
      <c r="H872" s="3"/>
      <c r="I872" s="102"/>
    </row>
    <row r="873" ht="16.5" customHeight="1">
      <c r="B873" s="1"/>
      <c r="C873" s="2"/>
      <c r="E873" s="2"/>
      <c r="G873" s="3"/>
      <c r="H873" s="3"/>
      <c r="I873" s="102"/>
    </row>
    <row r="874" ht="16.5" customHeight="1">
      <c r="B874" s="1"/>
      <c r="C874" s="2"/>
      <c r="E874" s="2"/>
      <c r="G874" s="3"/>
      <c r="H874" s="3"/>
      <c r="I874" s="102"/>
    </row>
    <row r="875" ht="16.5" customHeight="1">
      <c r="B875" s="1"/>
      <c r="C875" s="2"/>
      <c r="E875" s="2"/>
      <c r="G875" s="3"/>
      <c r="H875" s="3"/>
      <c r="I875" s="102"/>
    </row>
    <row r="876" ht="16.5" customHeight="1">
      <c r="B876" s="1"/>
      <c r="C876" s="2"/>
      <c r="E876" s="2"/>
      <c r="G876" s="3"/>
      <c r="H876" s="3"/>
      <c r="I876" s="102"/>
    </row>
    <row r="877" ht="16.5" customHeight="1">
      <c r="B877" s="1"/>
      <c r="C877" s="2"/>
      <c r="E877" s="2"/>
      <c r="G877" s="3"/>
      <c r="H877" s="3"/>
      <c r="I877" s="102"/>
    </row>
    <row r="878" ht="16.5" customHeight="1">
      <c r="B878" s="1"/>
      <c r="C878" s="2"/>
      <c r="E878" s="2"/>
      <c r="G878" s="3"/>
      <c r="H878" s="3"/>
      <c r="I878" s="102"/>
    </row>
    <row r="879" ht="16.5" customHeight="1">
      <c r="B879" s="1"/>
      <c r="C879" s="2"/>
      <c r="E879" s="2"/>
      <c r="G879" s="3"/>
      <c r="H879" s="3"/>
      <c r="I879" s="102"/>
    </row>
    <row r="880" ht="16.5" customHeight="1">
      <c r="B880" s="1"/>
      <c r="C880" s="2"/>
      <c r="E880" s="2"/>
      <c r="G880" s="3"/>
      <c r="H880" s="3"/>
      <c r="I880" s="102"/>
    </row>
    <row r="881" ht="16.5" customHeight="1">
      <c r="B881" s="1"/>
      <c r="C881" s="2"/>
      <c r="E881" s="2"/>
      <c r="G881" s="3"/>
      <c r="H881" s="3"/>
      <c r="I881" s="102"/>
    </row>
    <row r="882" ht="16.5" customHeight="1">
      <c r="B882" s="1"/>
      <c r="C882" s="2"/>
      <c r="E882" s="2"/>
      <c r="G882" s="3"/>
      <c r="H882" s="3"/>
      <c r="I882" s="102"/>
    </row>
    <row r="883" ht="16.5" customHeight="1">
      <c r="B883" s="1"/>
      <c r="C883" s="2"/>
      <c r="E883" s="2"/>
      <c r="G883" s="3"/>
      <c r="H883" s="3"/>
      <c r="I883" s="102"/>
    </row>
    <row r="884" ht="16.5" customHeight="1">
      <c r="B884" s="1"/>
      <c r="C884" s="2"/>
      <c r="E884" s="2"/>
      <c r="G884" s="3"/>
      <c r="H884" s="3"/>
      <c r="I884" s="102"/>
    </row>
    <row r="885" ht="16.5" customHeight="1">
      <c r="B885" s="1"/>
      <c r="C885" s="2"/>
      <c r="E885" s="2"/>
      <c r="G885" s="3"/>
      <c r="H885" s="3"/>
      <c r="I885" s="102"/>
    </row>
    <row r="886" ht="16.5" customHeight="1">
      <c r="B886" s="1"/>
      <c r="C886" s="2"/>
      <c r="E886" s="2"/>
      <c r="G886" s="3"/>
      <c r="H886" s="3"/>
      <c r="I886" s="102"/>
    </row>
    <row r="887" ht="16.5" customHeight="1">
      <c r="B887" s="1"/>
      <c r="C887" s="2"/>
      <c r="E887" s="2"/>
      <c r="G887" s="3"/>
      <c r="H887" s="3"/>
      <c r="I887" s="102"/>
    </row>
    <row r="888" ht="16.5" customHeight="1">
      <c r="B888" s="1"/>
      <c r="C888" s="2"/>
      <c r="E888" s="2"/>
      <c r="G888" s="3"/>
      <c r="H888" s="3"/>
      <c r="I888" s="102"/>
    </row>
    <row r="889" ht="16.5" customHeight="1">
      <c r="B889" s="1"/>
      <c r="C889" s="2"/>
      <c r="E889" s="2"/>
      <c r="G889" s="3"/>
      <c r="H889" s="3"/>
      <c r="I889" s="102"/>
    </row>
    <row r="890" ht="16.5" customHeight="1">
      <c r="B890" s="1"/>
      <c r="C890" s="2"/>
      <c r="E890" s="2"/>
      <c r="G890" s="3"/>
      <c r="H890" s="3"/>
      <c r="I890" s="102"/>
    </row>
    <row r="891" ht="16.5" customHeight="1">
      <c r="B891" s="1"/>
      <c r="C891" s="2"/>
      <c r="E891" s="2"/>
      <c r="G891" s="3"/>
      <c r="H891" s="3"/>
      <c r="I891" s="102"/>
    </row>
    <row r="892" ht="16.5" customHeight="1">
      <c r="B892" s="1"/>
      <c r="C892" s="2"/>
      <c r="E892" s="2"/>
      <c r="G892" s="3"/>
      <c r="H892" s="3"/>
      <c r="I892" s="102"/>
    </row>
    <row r="893" ht="16.5" customHeight="1">
      <c r="B893" s="1"/>
      <c r="C893" s="2"/>
      <c r="E893" s="2"/>
      <c r="G893" s="3"/>
      <c r="H893" s="3"/>
      <c r="I893" s="102"/>
    </row>
    <row r="894" ht="16.5" customHeight="1">
      <c r="B894" s="1"/>
      <c r="C894" s="2"/>
      <c r="E894" s="2"/>
      <c r="G894" s="3"/>
      <c r="H894" s="3"/>
      <c r="I894" s="102"/>
    </row>
    <row r="895" ht="16.5" customHeight="1">
      <c r="B895" s="1"/>
      <c r="C895" s="2"/>
      <c r="E895" s="2"/>
      <c r="G895" s="3"/>
      <c r="H895" s="3"/>
      <c r="I895" s="102"/>
    </row>
    <row r="896" ht="16.5" customHeight="1">
      <c r="B896" s="1"/>
      <c r="C896" s="2"/>
      <c r="E896" s="2"/>
      <c r="G896" s="3"/>
      <c r="H896" s="3"/>
      <c r="I896" s="102"/>
    </row>
    <row r="897" ht="16.5" customHeight="1">
      <c r="B897" s="1"/>
      <c r="C897" s="2"/>
      <c r="E897" s="2"/>
      <c r="G897" s="3"/>
      <c r="H897" s="3"/>
      <c r="I897" s="102"/>
    </row>
    <row r="898" ht="16.5" customHeight="1">
      <c r="B898" s="1"/>
      <c r="C898" s="2"/>
      <c r="E898" s="2"/>
      <c r="G898" s="3"/>
      <c r="H898" s="3"/>
      <c r="I898" s="102"/>
    </row>
    <row r="899" ht="16.5" customHeight="1">
      <c r="B899" s="1"/>
      <c r="C899" s="2"/>
      <c r="E899" s="2"/>
      <c r="G899" s="3"/>
      <c r="H899" s="3"/>
      <c r="I899" s="102"/>
    </row>
    <row r="900" ht="16.5" customHeight="1">
      <c r="B900" s="1"/>
      <c r="C900" s="2"/>
      <c r="E900" s="2"/>
      <c r="G900" s="3"/>
      <c r="H900" s="3"/>
      <c r="I900" s="102"/>
    </row>
    <row r="901" ht="16.5" customHeight="1">
      <c r="B901" s="1"/>
      <c r="C901" s="2"/>
      <c r="E901" s="2"/>
      <c r="G901" s="3"/>
      <c r="H901" s="3"/>
      <c r="I901" s="102"/>
    </row>
    <row r="902" ht="16.5" customHeight="1">
      <c r="B902" s="1"/>
      <c r="C902" s="2"/>
      <c r="E902" s="2"/>
      <c r="G902" s="3"/>
      <c r="H902" s="3"/>
      <c r="I902" s="102"/>
    </row>
    <row r="903" ht="16.5" customHeight="1">
      <c r="B903" s="1"/>
      <c r="C903" s="2"/>
      <c r="E903" s="2"/>
      <c r="G903" s="3"/>
      <c r="H903" s="3"/>
      <c r="I903" s="102"/>
    </row>
    <row r="904" ht="16.5" customHeight="1">
      <c r="B904" s="1"/>
      <c r="C904" s="2"/>
      <c r="E904" s="2"/>
      <c r="G904" s="3"/>
      <c r="H904" s="3"/>
      <c r="I904" s="102"/>
    </row>
    <row r="905" ht="16.5" customHeight="1">
      <c r="B905" s="1"/>
      <c r="C905" s="2"/>
      <c r="E905" s="2"/>
      <c r="G905" s="3"/>
      <c r="H905" s="3"/>
      <c r="I905" s="102"/>
    </row>
    <row r="906" ht="16.5" customHeight="1">
      <c r="B906" s="1"/>
      <c r="C906" s="2"/>
      <c r="E906" s="2"/>
      <c r="G906" s="3"/>
      <c r="H906" s="3"/>
      <c r="I906" s="102"/>
    </row>
    <row r="907" ht="16.5" customHeight="1">
      <c r="B907" s="1"/>
      <c r="C907" s="2"/>
      <c r="E907" s="2"/>
      <c r="G907" s="3"/>
      <c r="H907" s="3"/>
      <c r="I907" s="102"/>
    </row>
    <row r="908" ht="16.5" customHeight="1">
      <c r="B908" s="1"/>
      <c r="C908" s="2"/>
      <c r="E908" s="2"/>
      <c r="G908" s="3"/>
      <c r="H908" s="3"/>
      <c r="I908" s="102"/>
    </row>
    <row r="909" ht="16.5" customHeight="1">
      <c r="B909" s="1"/>
      <c r="C909" s="2"/>
      <c r="E909" s="2"/>
      <c r="G909" s="3"/>
      <c r="H909" s="3"/>
      <c r="I909" s="102"/>
    </row>
    <row r="910" ht="16.5" customHeight="1">
      <c r="B910" s="1"/>
      <c r="C910" s="2"/>
      <c r="E910" s="2"/>
      <c r="G910" s="3"/>
      <c r="H910" s="3"/>
      <c r="I910" s="102"/>
    </row>
    <row r="911" ht="16.5" customHeight="1">
      <c r="B911" s="1"/>
      <c r="C911" s="2"/>
      <c r="E911" s="2"/>
      <c r="G911" s="3"/>
      <c r="H911" s="3"/>
      <c r="I911" s="102"/>
    </row>
    <row r="912" ht="16.5" customHeight="1">
      <c r="B912" s="1"/>
      <c r="C912" s="2"/>
      <c r="E912" s="2"/>
      <c r="G912" s="3"/>
      <c r="H912" s="3"/>
      <c r="I912" s="102"/>
    </row>
    <row r="913" ht="16.5" customHeight="1">
      <c r="B913" s="1"/>
      <c r="C913" s="2"/>
      <c r="E913" s="2"/>
      <c r="G913" s="3"/>
      <c r="H913" s="3"/>
      <c r="I913" s="102"/>
    </row>
    <row r="914" ht="16.5" customHeight="1">
      <c r="B914" s="1"/>
      <c r="C914" s="2"/>
      <c r="E914" s="2"/>
      <c r="G914" s="3"/>
      <c r="H914" s="3"/>
      <c r="I914" s="102"/>
    </row>
    <row r="915" ht="16.5" customHeight="1">
      <c r="B915" s="1"/>
      <c r="C915" s="2"/>
      <c r="E915" s="2"/>
      <c r="G915" s="3"/>
      <c r="H915" s="3"/>
      <c r="I915" s="102"/>
    </row>
    <row r="916" ht="16.5" customHeight="1">
      <c r="B916" s="1"/>
      <c r="C916" s="2"/>
      <c r="E916" s="2"/>
      <c r="G916" s="3"/>
      <c r="H916" s="3"/>
      <c r="I916" s="102"/>
    </row>
    <row r="917" ht="16.5" customHeight="1">
      <c r="B917" s="1"/>
      <c r="C917" s="2"/>
      <c r="E917" s="2"/>
      <c r="G917" s="3"/>
      <c r="H917" s="3"/>
      <c r="I917" s="102"/>
    </row>
    <row r="918" ht="16.5" customHeight="1">
      <c r="B918" s="1"/>
      <c r="C918" s="2"/>
      <c r="E918" s="2"/>
      <c r="G918" s="3"/>
      <c r="H918" s="3"/>
      <c r="I918" s="102"/>
    </row>
    <row r="919" ht="16.5" customHeight="1">
      <c r="B919" s="1"/>
      <c r="C919" s="2"/>
      <c r="E919" s="2"/>
      <c r="G919" s="3"/>
      <c r="H919" s="3"/>
      <c r="I919" s="102"/>
    </row>
    <row r="920" ht="16.5" customHeight="1">
      <c r="B920" s="1"/>
      <c r="C920" s="2"/>
      <c r="E920" s="2"/>
      <c r="G920" s="3"/>
      <c r="H920" s="3"/>
      <c r="I920" s="102"/>
    </row>
    <row r="921" ht="16.5" customHeight="1">
      <c r="B921" s="1"/>
      <c r="C921" s="2"/>
      <c r="E921" s="2"/>
      <c r="G921" s="3"/>
      <c r="H921" s="3"/>
      <c r="I921" s="102"/>
    </row>
    <row r="922" ht="16.5" customHeight="1">
      <c r="B922" s="1"/>
      <c r="C922" s="2"/>
      <c r="E922" s="2"/>
      <c r="G922" s="3"/>
      <c r="H922" s="3"/>
      <c r="I922" s="102"/>
    </row>
    <row r="923" ht="16.5" customHeight="1">
      <c r="B923" s="1"/>
      <c r="C923" s="2"/>
      <c r="E923" s="2"/>
      <c r="G923" s="3"/>
      <c r="H923" s="3"/>
      <c r="I923" s="102"/>
    </row>
    <row r="924" ht="16.5" customHeight="1">
      <c r="B924" s="1"/>
      <c r="C924" s="2"/>
      <c r="E924" s="2"/>
      <c r="G924" s="3"/>
      <c r="H924" s="3"/>
      <c r="I924" s="102"/>
    </row>
    <row r="925" ht="16.5" customHeight="1">
      <c r="B925" s="1"/>
      <c r="C925" s="2"/>
      <c r="E925" s="2"/>
      <c r="G925" s="3"/>
      <c r="H925" s="3"/>
      <c r="I925" s="102"/>
    </row>
    <row r="926" ht="16.5" customHeight="1">
      <c r="B926" s="1"/>
      <c r="C926" s="2"/>
      <c r="E926" s="2"/>
      <c r="G926" s="3"/>
      <c r="H926" s="3"/>
      <c r="I926" s="102"/>
    </row>
    <row r="927" ht="16.5" customHeight="1">
      <c r="B927" s="1"/>
      <c r="C927" s="2"/>
      <c r="E927" s="2"/>
      <c r="G927" s="3"/>
      <c r="H927" s="3"/>
      <c r="I927" s="102"/>
    </row>
    <row r="928" ht="16.5" customHeight="1">
      <c r="B928" s="1"/>
      <c r="C928" s="2"/>
      <c r="E928" s="2"/>
      <c r="G928" s="3"/>
      <c r="H928" s="3"/>
      <c r="I928" s="102"/>
    </row>
    <row r="929" ht="16.5" customHeight="1">
      <c r="B929" s="1"/>
      <c r="C929" s="2"/>
      <c r="E929" s="2"/>
      <c r="G929" s="3"/>
      <c r="H929" s="3"/>
      <c r="I929" s="102"/>
    </row>
    <row r="930" ht="16.5" customHeight="1">
      <c r="B930" s="1"/>
      <c r="C930" s="2"/>
      <c r="E930" s="2"/>
      <c r="G930" s="3"/>
      <c r="H930" s="3"/>
      <c r="I930" s="102"/>
    </row>
    <row r="931" ht="16.5" customHeight="1">
      <c r="B931" s="1"/>
      <c r="C931" s="2"/>
      <c r="E931" s="2"/>
      <c r="G931" s="3"/>
      <c r="H931" s="3"/>
      <c r="I931" s="102"/>
    </row>
    <row r="932" ht="16.5" customHeight="1">
      <c r="B932" s="1"/>
      <c r="C932" s="2"/>
      <c r="E932" s="2"/>
      <c r="G932" s="3"/>
      <c r="H932" s="3"/>
      <c r="I932" s="102"/>
    </row>
    <row r="933" ht="16.5" customHeight="1">
      <c r="B933" s="1"/>
      <c r="C933" s="2"/>
      <c r="E933" s="2"/>
      <c r="G933" s="3"/>
      <c r="H933" s="3"/>
      <c r="I933" s="102"/>
    </row>
    <row r="934" ht="16.5" customHeight="1">
      <c r="B934" s="1"/>
      <c r="C934" s="2"/>
      <c r="E934" s="2"/>
      <c r="G934" s="3"/>
      <c r="H934" s="3"/>
      <c r="I934" s="102"/>
    </row>
    <row r="935" ht="16.5" customHeight="1">
      <c r="B935" s="1"/>
      <c r="C935" s="2"/>
      <c r="E935" s="2"/>
      <c r="G935" s="3"/>
      <c r="H935" s="3"/>
      <c r="I935" s="102"/>
    </row>
    <row r="936" ht="16.5" customHeight="1">
      <c r="B936" s="1"/>
      <c r="C936" s="2"/>
      <c r="E936" s="2"/>
      <c r="G936" s="3"/>
      <c r="H936" s="3"/>
      <c r="I936" s="102"/>
    </row>
    <row r="937" ht="16.5" customHeight="1">
      <c r="B937" s="1"/>
      <c r="C937" s="2"/>
      <c r="E937" s="2"/>
      <c r="G937" s="3"/>
      <c r="H937" s="3"/>
      <c r="I937" s="102"/>
    </row>
    <row r="938" ht="16.5" customHeight="1">
      <c r="B938" s="1"/>
      <c r="C938" s="2"/>
      <c r="E938" s="2"/>
      <c r="G938" s="3"/>
      <c r="H938" s="3"/>
      <c r="I938" s="102"/>
    </row>
    <row r="939" ht="16.5" customHeight="1">
      <c r="B939" s="1"/>
      <c r="C939" s="2"/>
      <c r="E939" s="2"/>
      <c r="G939" s="3"/>
      <c r="H939" s="3"/>
      <c r="I939" s="102"/>
    </row>
    <row r="940" ht="16.5" customHeight="1">
      <c r="B940" s="1"/>
      <c r="C940" s="2"/>
      <c r="E940" s="2"/>
      <c r="G940" s="3"/>
      <c r="H940" s="3"/>
      <c r="I940" s="102"/>
    </row>
    <row r="941" ht="16.5" customHeight="1">
      <c r="B941" s="1"/>
      <c r="C941" s="2"/>
      <c r="E941" s="2"/>
      <c r="G941" s="3"/>
      <c r="H941" s="3"/>
      <c r="I941" s="102"/>
    </row>
    <row r="942" ht="16.5" customHeight="1">
      <c r="B942" s="1"/>
      <c r="C942" s="2"/>
      <c r="E942" s="2"/>
      <c r="G942" s="3"/>
      <c r="H942" s="3"/>
      <c r="I942" s="102"/>
    </row>
    <row r="943" ht="16.5" customHeight="1">
      <c r="B943" s="1"/>
      <c r="C943" s="2"/>
      <c r="E943" s="2"/>
      <c r="G943" s="3"/>
      <c r="H943" s="3"/>
      <c r="I943" s="102"/>
    </row>
    <row r="944" ht="16.5" customHeight="1">
      <c r="B944" s="1"/>
      <c r="C944" s="2"/>
      <c r="E944" s="2"/>
      <c r="G944" s="3"/>
      <c r="H944" s="3"/>
      <c r="I944" s="102"/>
    </row>
    <row r="945" ht="16.5" customHeight="1">
      <c r="B945" s="1"/>
      <c r="C945" s="2"/>
      <c r="E945" s="2"/>
      <c r="G945" s="3"/>
      <c r="H945" s="3"/>
      <c r="I945" s="102"/>
    </row>
    <row r="946" ht="16.5" customHeight="1">
      <c r="B946" s="1"/>
      <c r="C946" s="2"/>
      <c r="E946" s="2"/>
      <c r="G946" s="3"/>
      <c r="H946" s="3"/>
      <c r="I946" s="102"/>
    </row>
    <row r="947" ht="16.5" customHeight="1">
      <c r="B947" s="1"/>
      <c r="C947" s="2"/>
      <c r="E947" s="2"/>
      <c r="G947" s="3"/>
      <c r="H947" s="3"/>
      <c r="I947" s="102"/>
    </row>
    <row r="948" ht="16.5" customHeight="1">
      <c r="B948" s="1"/>
      <c r="C948" s="2"/>
      <c r="E948" s="2"/>
      <c r="G948" s="3"/>
      <c r="H948" s="3"/>
      <c r="I948" s="102"/>
    </row>
    <row r="949" ht="16.5" customHeight="1">
      <c r="B949" s="1"/>
      <c r="C949" s="2"/>
      <c r="E949" s="2"/>
      <c r="G949" s="3"/>
      <c r="H949" s="3"/>
      <c r="I949" s="102"/>
    </row>
    <row r="950" ht="16.5" customHeight="1">
      <c r="B950" s="1"/>
      <c r="C950" s="2"/>
      <c r="E950" s="2"/>
      <c r="G950" s="3"/>
      <c r="H950" s="3"/>
      <c r="I950" s="102"/>
    </row>
    <row r="951" ht="16.5" customHeight="1">
      <c r="B951" s="1"/>
      <c r="C951" s="2"/>
      <c r="E951" s="2"/>
      <c r="G951" s="3"/>
      <c r="H951" s="3"/>
      <c r="I951" s="102"/>
    </row>
    <row r="952" ht="16.5" customHeight="1">
      <c r="B952" s="1"/>
      <c r="C952" s="2"/>
      <c r="E952" s="2"/>
      <c r="G952" s="3"/>
      <c r="H952" s="3"/>
      <c r="I952" s="102"/>
    </row>
    <row r="953" ht="16.5" customHeight="1">
      <c r="B953" s="1"/>
      <c r="C953" s="2"/>
      <c r="E953" s="2"/>
      <c r="G953" s="3"/>
      <c r="H953" s="3"/>
      <c r="I953" s="102"/>
    </row>
    <row r="954" ht="16.5" customHeight="1">
      <c r="B954" s="1"/>
      <c r="C954" s="2"/>
      <c r="E954" s="2"/>
      <c r="G954" s="3"/>
      <c r="H954" s="3"/>
      <c r="I954" s="102"/>
    </row>
    <row r="955" ht="16.5" customHeight="1">
      <c r="B955" s="1"/>
      <c r="C955" s="2"/>
      <c r="E955" s="2"/>
      <c r="G955" s="3"/>
      <c r="H955" s="3"/>
      <c r="I955" s="102"/>
    </row>
    <row r="956" ht="16.5" customHeight="1">
      <c r="B956" s="1"/>
      <c r="C956" s="2"/>
      <c r="E956" s="2"/>
      <c r="G956" s="3"/>
      <c r="H956" s="3"/>
      <c r="I956" s="102"/>
    </row>
    <row r="957" ht="16.5" customHeight="1">
      <c r="B957" s="1"/>
      <c r="C957" s="2"/>
      <c r="E957" s="2"/>
      <c r="G957" s="3"/>
      <c r="H957" s="3"/>
      <c r="I957" s="102"/>
    </row>
    <row r="958" ht="16.5" customHeight="1">
      <c r="B958" s="1"/>
      <c r="C958" s="2"/>
      <c r="E958" s="2"/>
      <c r="G958" s="3"/>
      <c r="H958" s="3"/>
      <c r="I958" s="102"/>
    </row>
    <row r="959" ht="16.5" customHeight="1">
      <c r="B959" s="1"/>
      <c r="C959" s="2"/>
      <c r="E959" s="2"/>
      <c r="G959" s="3"/>
      <c r="H959" s="3"/>
      <c r="I959" s="102"/>
    </row>
    <row r="960" ht="16.5" customHeight="1">
      <c r="B960" s="1"/>
      <c r="C960" s="2"/>
      <c r="E960" s="2"/>
      <c r="G960" s="3"/>
      <c r="H960" s="3"/>
      <c r="I960" s="102"/>
    </row>
    <row r="961" ht="16.5" customHeight="1">
      <c r="B961" s="1"/>
      <c r="C961" s="2"/>
      <c r="E961" s="2"/>
      <c r="G961" s="3"/>
      <c r="H961" s="3"/>
      <c r="I961" s="102"/>
    </row>
    <row r="962" ht="16.5" customHeight="1">
      <c r="B962" s="1"/>
      <c r="C962" s="2"/>
      <c r="E962" s="2"/>
      <c r="G962" s="3"/>
      <c r="H962" s="3"/>
      <c r="I962" s="102"/>
    </row>
    <row r="963" ht="16.5" customHeight="1">
      <c r="B963" s="1"/>
      <c r="C963" s="2"/>
      <c r="E963" s="2"/>
      <c r="G963" s="3"/>
      <c r="H963" s="3"/>
      <c r="I963" s="102"/>
    </row>
    <row r="964" ht="16.5" customHeight="1">
      <c r="B964" s="1"/>
      <c r="C964" s="2"/>
      <c r="E964" s="2"/>
      <c r="G964" s="3"/>
      <c r="H964" s="3"/>
      <c r="I964" s="102"/>
    </row>
    <row r="965" ht="16.5" customHeight="1">
      <c r="B965" s="1"/>
      <c r="C965" s="2"/>
      <c r="E965" s="2"/>
      <c r="G965" s="3"/>
      <c r="H965" s="3"/>
      <c r="I965" s="102"/>
    </row>
    <row r="966" ht="16.5" customHeight="1">
      <c r="B966" s="1"/>
      <c r="C966" s="2"/>
      <c r="E966" s="2"/>
      <c r="G966" s="3"/>
      <c r="H966" s="3"/>
      <c r="I966" s="102"/>
    </row>
    <row r="967" ht="16.5" customHeight="1">
      <c r="B967" s="1"/>
      <c r="C967" s="2"/>
      <c r="E967" s="2"/>
      <c r="G967" s="3"/>
      <c r="H967" s="3"/>
      <c r="I967" s="102"/>
    </row>
    <row r="968" ht="16.5" customHeight="1">
      <c r="B968" s="1"/>
      <c r="C968" s="2"/>
      <c r="E968" s="2"/>
      <c r="G968" s="3"/>
      <c r="H968" s="3"/>
      <c r="I968" s="102"/>
    </row>
    <row r="969" ht="16.5" customHeight="1">
      <c r="B969" s="1"/>
      <c r="C969" s="2"/>
      <c r="E969" s="2"/>
      <c r="G969" s="3"/>
      <c r="H969" s="3"/>
      <c r="I969" s="102"/>
    </row>
    <row r="970" ht="16.5" customHeight="1">
      <c r="B970" s="1"/>
      <c r="C970" s="2"/>
      <c r="E970" s="2"/>
      <c r="G970" s="3"/>
      <c r="H970" s="3"/>
      <c r="I970" s="102"/>
    </row>
    <row r="971" ht="16.5" customHeight="1">
      <c r="B971" s="1"/>
      <c r="C971" s="2"/>
      <c r="E971" s="2"/>
      <c r="G971" s="3"/>
      <c r="H971" s="3"/>
      <c r="I971" s="102"/>
    </row>
    <row r="972" ht="16.5" customHeight="1">
      <c r="B972" s="1"/>
      <c r="C972" s="2"/>
      <c r="E972" s="2"/>
      <c r="G972" s="3"/>
      <c r="H972" s="3"/>
      <c r="I972" s="102"/>
    </row>
    <row r="973" ht="16.5" customHeight="1">
      <c r="B973" s="1"/>
      <c r="C973" s="2"/>
      <c r="E973" s="2"/>
      <c r="G973" s="3"/>
      <c r="H973" s="3"/>
      <c r="I973" s="102"/>
    </row>
    <row r="974" ht="16.5" customHeight="1">
      <c r="B974" s="1"/>
      <c r="C974" s="2"/>
      <c r="E974" s="2"/>
      <c r="G974" s="3"/>
      <c r="H974" s="3"/>
      <c r="I974" s="102"/>
    </row>
    <row r="975" ht="16.5" customHeight="1">
      <c r="B975" s="1"/>
      <c r="C975" s="2"/>
      <c r="E975" s="2"/>
      <c r="G975" s="3"/>
      <c r="H975" s="3"/>
      <c r="I975" s="102"/>
    </row>
    <row r="976" ht="16.5" customHeight="1">
      <c r="B976" s="1"/>
      <c r="C976" s="2"/>
      <c r="E976" s="2"/>
      <c r="G976" s="3"/>
      <c r="H976" s="3"/>
      <c r="I976" s="102"/>
    </row>
    <row r="977" ht="16.5" customHeight="1">
      <c r="B977" s="1"/>
      <c r="C977" s="2"/>
      <c r="E977" s="2"/>
      <c r="G977" s="3"/>
      <c r="H977" s="3"/>
      <c r="I977" s="102"/>
    </row>
    <row r="978" ht="16.5" customHeight="1">
      <c r="B978" s="1"/>
      <c r="C978" s="2"/>
      <c r="E978" s="2"/>
      <c r="G978" s="3"/>
      <c r="H978" s="3"/>
      <c r="I978" s="102"/>
    </row>
    <row r="979" ht="16.5" customHeight="1">
      <c r="B979" s="1"/>
      <c r="C979" s="2"/>
      <c r="E979" s="2"/>
      <c r="G979" s="3"/>
      <c r="H979" s="3"/>
      <c r="I979" s="102"/>
    </row>
    <row r="980" ht="16.5" customHeight="1">
      <c r="B980" s="1"/>
      <c r="C980" s="2"/>
      <c r="E980" s="2"/>
      <c r="G980" s="3"/>
      <c r="H980" s="3"/>
      <c r="I980" s="102"/>
    </row>
    <row r="981" ht="16.5" customHeight="1">
      <c r="B981" s="1"/>
      <c r="C981" s="2"/>
      <c r="E981" s="2"/>
      <c r="G981" s="3"/>
      <c r="H981" s="3"/>
      <c r="I981" s="102"/>
    </row>
    <row r="982" ht="16.5" customHeight="1">
      <c r="B982" s="1"/>
      <c r="C982" s="2"/>
      <c r="E982" s="2"/>
      <c r="G982" s="3"/>
      <c r="H982" s="3"/>
      <c r="I982" s="102"/>
    </row>
    <row r="983" ht="16.5" customHeight="1">
      <c r="B983" s="1"/>
      <c r="C983" s="2"/>
      <c r="E983" s="2"/>
      <c r="G983" s="3"/>
      <c r="H983" s="3"/>
      <c r="I983" s="102"/>
    </row>
    <row r="984" ht="16.5" customHeight="1">
      <c r="B984" s="1"/>
      <c r="C984" s="2"/>
      <c r="E984" s="2"/>
      <c r="G984" s="3"/>
      <c r="H984" s="3"/>
      <c r="I984" s="102"/>
    </row>
    <row r="985" ht="16.5" customHeight="1">
      <c r="B985" s="1"/>
      <c r="C985" s="2"/>
      <c r="E985" s="2"/>
      <c r="G985" s="3"/>
      <c r="H985" s="3"/>
      <c r="I985" s="102"/>
    </row>
    <row r="986" ht="16.5" customHeight="1">
      <c r="B986" s="1"/>
      <c r="C986" s="2"/>
      <c r="E986" s="2"/>
      <c r="G986" s="3"/>
      <c r="H986" s="3"/>
      <c r="I986" s="102"/>
    </row>
    <row r="987" ht="16.5" customHeight="1">
      <c r="B987" s="1"/>
      <c r="C987" s="2"/>
      <c r="E987" s="2"/>
      <c r="G987" s="3"/>
      <c r="H987" s="3"/>
      <c r="I987" s="102"/>
    </row>
    <row r="988" ht="16.5" customHeight="1">
      <c r="B988" s="1"/>
      <c r="C988" s="2"/>
      <c r="E988" s="2"/>
      <c r="G988" s="3"/>
      <c r="H988" s="3"/>
      <c r="I988" s="102"/>
    </row>
    <row r="989" ht="16.5" customHeight="1">
      <c r="B989" s="1"/>
      <c r="C989" s="2"/>
      <c r="E989" s="2"/>
      <c r="G989" s="3"/>
      <c r="H989" s="3"/>
      <c r="I989" s="102"/>
    </row>
    <row r="990" ht="16.5" customHeight="1">
      <c r="B990" s="1"/>
      <c r="C990" s="2"/>
      <c r="E990" s="2"/>
      <c r="G990" s="3"/>
      <c r="H990" s="3"/>
      <c r="I990" s="102"/>
    </row>
    <row r="991" ht="16.5" customHeight="1">
      <c r="B991" s="1"/>
      <c r="C991" s="2"/>
      <c r="E991" s="2"/>
      <c r="G991" s="3"/>
      <c r="H991" s="3"/>
      <c r="I991" s="102"/>
    </row>
    <row r="992" ht="16.5" customHeight="1">
      <c r="B992" s="1"/>
      <c r="C992" s="2"/>
      <c r="E992" s="2"/>
      <c r="G992" s="3"/>
      <c r="H992" s="3"/>
      <c r="I992" s="102"/>
    </row>
    <row r="993" ht="16.5" customHeight="1">
      <c r="B993" s="1"/>
      <c r="C993" s="2"/>
      <c r="E993" s="2"/>
      <c r="G993" s="3"/>
      <c r="H993" s="3"/>
      <c r="I993" s="102"/>
    </row>
    <row r="994" ht="16.5" customHeight="1">
      <c r="B994" s="1"/>
      <c r="C994" s="2"/>
      <c r="E994" s="2"/>
      <c r="G994" s="3"/>
      <c r="H994" s="3"/>
      <c r="I994" s="102"/>
    </row>
    <row r="995" ht="16.5" customHeight="1">
      <c r="B995" s="1"/>
      <c r="C995" s="2"/>
      <c r="E995" s="2"/>
      <c r="G995" s="3"/>
      <c r="H995" s="3"/>
      <c r="I995" s="102"/>
    </row>
    <row r="996" ht="16.5" customHeight="1">
      <c r="B996" s="1"/>
      <c r="C996" s="2"/>
      <c r="E996" s="2"/>
      <c r="G996" s="3"/>
      <c r="H996" s="3"/>
      <c r="I996" s="102"/>
    </row>
    <row r="997" ht="16.5" customHeight="1">
      <c r="B997" s="1"/>
      <c r="C997" s="2"/>
      <c r="E997" s="2"/>
      <c r="G997" s="3"/>
      <c r="H997" s="3"/>
      <c r="I997" s="102"/>
    </row>
    <row r="998" ht="16.5" customHeight="1">
      <c r="B998" s="1"/>
      <c r="C998" s="2"/>
      <c r="E998" s="2"/>
      <c r="G998" s="3"/>
      <c r="H998" s="3"/>
      <c r="I998" s="102"/>
    </row>
    <row r="999" ht="16.5" customHeight="1">
      <c r="B999" s="1"/>
      <c r="C999" s="2"/>
      <c r="E999" s="2"/>
      <c r="G999" s="3"/>
      <c r="H999" s="3"/>
      <c r="I999" s="102"/>
    </row>
    <row r="1000" ht="16.5" customHeight="1">
      <c r="B1000" s="1"/>
      <c r="C1000" s="2"/>
      <c r="E1000" s="2"/>
      <c r="G1000" s="3"/>
      <c r="H1000" s="3"/>
      <c r="I1000" s="102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30.71"/>
    <col customWidth="1" min="4" max="4" width="20.43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40" t="s">
        <v>647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45294.0</v>
      </c>
      <c r="C4" s="164" t="s">
        <v>648</v>
      </c>
      <c r="D4" s="15"/>
      <c r="E4" s="164">
        <v>4000.0</v>
      </c>
      <c r="F4" s="15"/>
      <c r="G4" s="15">
        <v>4000.0</v>
      </c>
      <c r="H4" s="73">
        <v>3548.0</v>
      </c>
      <c r="I4" s="16"/>
      <c r="J4" s="17"/>
      <c r="K4" s="74">
        <v>10000.0</v>
      </c>
      <c r="L4" s="16" t="s">
        <v>209</v>
      </c>
    </row>
    <row r="5" ht="16.5" customHeight="1">
      <c r="B5" s="14">
        <v>45313.0</v>
      </c>
      <c r="C5" s="15" t="s">
        <v>384</v>
      </c>
      <c r="D5" s="15"/>
      <c r="E5" s="15"/>
      <c r="F5" s="15">
        <v>35.0</v>
      </c>
      <c r="G5" s="17">
        <f t="shared" ref="G5:G13" si="1">G4+E5-F5</f>
        <v>3965</v>
      </c>
      <c r="H5" s="17"/>
      <c r="I5" s="17"/>
      <c r="J5" s="17"/>
      <c r="K5" s="17"/>
      <c r="L5" s="17"/>
    </row>
    <row r="6" ht="16.5" customHeight="1">
      <c r="B6" s="14">
        <v>45371.0</v>
      </c>
      <c r="C6" s="15"/>
      <c r="D6" s="15"/>
      <c r="E6" s="15">
        <v>4000.0</v>
      </c>
      <c r="F6" s="15"/>
      <c r="G6" s="17">
        <f t="shared" si="1"/>
        <v>7965</v>
      </c>
      <c r="H6" s="17"/>
      <c r="I6" s="17"/>
      <c r="J6" s="17"/>
      <c r="K6" s="17"/>
      <c r="L6" s="17"/>
    </row>
    <row r="7" ht="16.5" customHeight="1">
      <c r="B7" s="14">
        <v>45468.0</v>
      </c>
      <c r="C7" s="15" t="s">
        <v>639</v>
      </c>
      <c r="D7" s="15"/>
      <c r="E7" s="15"/>
      <c r="F7" s="15">
        <v>0.6</v>
      </c>
      <c r="G7" s="17">
        <f t="shared" si="1"/>
        <v>7964.4</v>
      </c>
      <c r="H7" s="17"/>
      <c r="I7" s="17"/>
      <c r="J7" s="17"/>
      <c r="K7" s="17"/>
      <c r="L7" s="17"/>
    </row>
    <row r="8" ht="16.5" customHeight="1">
      <c r="B8" s="14">
        <v>45482.0</v>
      </c>
      <c r="C8" s="15" t="s">
        <v>27</v>
      </c>
      <c r="D8" s="15"/>
      <c r="E8" s="15"/>
      <c r="F8" s="15">
        <v>2000.0</v>
      </c>
      <c r="G8" s="17">
        <f t="shared" si="1"/>
        <v>5964.4</v>
      </c>
      <c r="H8" s="17"/>
      <c r="I8" s="17"/>
      <c r="J8" s="17"/>
      <c r="K8" s="17"/>
      <c r="L8" s="17"/>
    </row>
    <row r="9" ht="16.5" customHeight="1">
      <c r="B9" s="14">
        <v>45483.0</v>
      </c>
      <c r="C9" s="15" t="s">
        <v>27</v>
      </c>
      <c r="D9" s="15"/>
      <c r="E9" s="15"/>
      <c r="F9" s="15">
        <v>4000.0</v>
      </c>
      <c r="G9" s="17">
        <f t="shared" si="1"/>
        <v>1964.4</v>
      </c>
      <c r="H9" s="17"/>
      <c r="I9" s="17"/>
      <c r="J9" s="17"/>
      <c r="K9" s="17"/>
      <c r="L9" s="17" t="s">
        <v>649</v>
      </c>
      <c r="M9" s="20" t="s">
        <v>650</v>
      </c>
    </row>
    <row r="10" ht="16.5" customHeight="1">
      <c r="B10" s="14">
        <v>45618.0</v>
      </c>
      <c r="C10" s="15" t="s">
        <v>384</v>
      </c>
      <c r="D10" s="15"/>
      <c r="E10" s="15"/>
      <c r="F10" s="15">
        <v>34.2</v>
      </c>
      <c r="G10" s="17">
        <f t="shared" si="1"/>
        <v>1930.2</v>
      </c>
      <c r="H10" s="17"/>
      <c r="I10" s="17"/>
      <c r="J10" s="17"/>
      <c r="K10" s="17"/>
      <c r="L10" s="17"/>
    </row>
    <row r="11" ht="16.5" customHeight="1">
      <c r="B11" s="14">
        <v>45757.0</v>
      </c>
      <c r="C11" s="15" t="s">
        <v>286</v>
      </c>
      <c r="D11" s="15"/>
      <c r="E11" s="15"/>
      <c r="F11" s="15">
        <v>40.0</v>
      </c>
      <c r="G11" s="17">
        <f t="shared" si="1"/>
        <v>1890.2</v>
      </c>
      <c r="H11" s="17"/>
      <c r="I11" s="17"/>
      <c r="J11" s="17"/>
      <c r="K11" s="17"/>
      <c r="L11" s="17" t="s">
        <v>287</v>
      </c>
    </row>
    <row r="12" ht="16.5" customHeight="1">
      <c r="B12" s="14">
        <v>45777.0</v>
      </c>
      <c r="C12" s="15" t="s">
        <v>651</v>
      </c>
      <c r="D12" s="15"/>
      <c r="E12" s="15"/>
      <c r="F12" s="15">
        <v>64.8</v>
      </c>
      <c r="G12" s="17">
        <f t="shared" si="1"/>
        <v>1825.4</v>
      </c>
      <c r="H12" s="17"/>
      <c r="I12" s="17"/>
      <c r="J12" s="17"/>
      <c r="K12" s="17"/>
      <c r="L12" s="17"/>
    </row>
    <row r="13" ht="16.5" customHeight="1">
      <c r="B13" s="14">
        <v>45784.0</v>
      </c>
      <c r="C13" s="15" t="s">
        <v>651</v>
      </c>
      <c r="D13" s="15"/>
      <c r="E13" s="15"/>
      <c r="F13" s="15">
        <v>12.0</v>
      </c>
      <c r="G13" s="17">
        <f t="shared" si="1"/>
        <v>1813.4</v>
      </c>
      <c r="H13" s="17"/>
      <c r="I13" s="17"/>
      <c r="J13" s="17"/>
      <c r="K13" s="17"/>
      <c r="L13" s="17"/>
    </row>
    <row r="14" ht="16.5" customHeight="1">
      <c r="B14" s="14">
        <v>45807.0</v>
      </c>
      <c r="C14" s="15"/>
      <c r="D14" s="15" t="s">
        <v>14</v>
      </c>
      <c r="E14" s="15"/>
      <c r="F14" s="15"/>
      <c r="G14" s="17">
        <v>1800.0</v>
      </c>
      <c r="H14" s="17"/>
      <c r="I14" s="17"/>
      <c r="J14" s="17"/>
      <c r="K14" s="17"/>
      <c r="L14" s="17"/>
    </row>
    <row r="15" ht="16.5" customHeight="1">
      <c r="B15" s="14">
        <v>45839.0</v>
      </c>
      <c r="C15" s="15"/>
      <c r="D15" s="15" t="s">
        <v>14</v>
      </c>
      <c r="E15" s="15"/>
      <c r="F15" s="15"/>
      <c r="G15" s="17">
        <v>1800.0</v>
      </c>
      <c r="H15" s="17"/>
      <c r="I15" s="17"/>
      <c r="J15" s="17"/>
      <c r="K15" s="17"/>
      <c r="L15" s="17"/>
    </row>
    <row r="16" ht="16.5" customHeight="1">
      <c r="B16" s="14">
        <v>45841.0</v>
      </c>
      <c r="C16" s="15" t="s">
        <v>286</v>
      </c>
      <c r="D16" s="17"/>
      <c r="E16" s="15"/>
      <c r="F16" s="15">
        <v>36.9</v>
      </c>
      <c r="G16" s="17">
        <f t="shared" ref="G16:G20" si="2">G15+E16-F16</f>
        <v>1763.1</v>
      </c>
      <c r="H16" s="17"/>
      <c r="I16" s="17"/>
      <c r="J16" s="17"/>
      <c r="K16" s="17"/>
      <c r="L16" s="17"/>
    </row>
    <row r="17" ht="16.5" customHeight="1">
      <c r="B17" s="14">
        <v>45881.0</v>
      </c>
      <c r="C17" s="15"/>
      <c r="D17" s="17" t="s">
        <v>14</v>
      </c>
      <c r="E17" s="15"/>
      <c r="F17" s="15"/>
      <c r="G17" s="17">
        <f t="shared" si="2"/>
        <v>1763.1</v>
      </c>
      <c r="H17" s="17"/>
      <c r="I17" s="17"/>
      <c r="J17" s="17"/>
      <c r="K17" s="17"/>
      <c r="L17" s="17"/>
    </row>
    <row r="18" ht="16.5" customHeight="1">
      <c r="B18" s="14">
        <v>45902.0</v>
      </c>
      <c r="C18" s="15"/>
      <c r="D18" s="17" t="s">
        <v>14</v>
      </c>
      <c r="E18" s="15"/>
      <c r="F18" s="15"/>
      <c r="G18" s="17">
        <f t="shared" si="2"/>
        <v>1763.1</v>
      </c>
      <c r="H18" s="17"/>
      <c r="I18" s="17"/>
      <c r="J18" s="17"/>
      <c r="K18" s="17"/>
      <c r="L18" s="17"/>
    </row>
    <row r="19" ht="16.5" customHeight="1">
      <c r="B19" s="14">
        <v>45924.0</v>
      </c>
      <c r="C19" s="15" t="s">
        <v>445</v>
      </c>
      <c r="D19" s="15"/>
      <c r="E19" s="15"/>
      <c r="F19" s="15">
        <v>27.0</v>
      </c>
      <c r="G19" s="17">
        <f t="shared" si="2"/>
        <v>1736.1</v>
      </c>
      <c r="H19" s="17"/>
      <c r="I19" s="17"/>
      <c r="J19" s="17"/>
      <c r="K19" s="17"/>
      <c r="L19" s="17"/>
    </row>
    <row r="20" ht="16.5" customHeight="1">
      <c r="B20" s="14">
        <v>46379.0</v>
      </c>
      <c r="C20" s="15" t="s">
        <v>465</v>
      </c>
      <c r="D20" s="17"/>
      <c r="E20" s="15"/>
      <c r="F20" s="15">
        <v>33.3</v>
      </c>
      <c r="G20" s="17">
        <f t="shared" si="2"/>
        <v>1702.8</v>
      </c>
      <c r="H20" s="17"/>
      <c r="I20" s="17"/>
      <c r="J20" s="17"/>
      <c r="K20" s="17"/>
      <c r="L20" s="17"/>
    </row>
    <row r="21" ht="16.5" customHeight="1">
      <c r="B21" s="14">
        <v>46024.0</v>
      </c>
      <c r="C21" s="15"/>
      <c r="D21" s="17" t="s">
        <v>14</v>
      </c>
      <c r="E21" s="15"/>
      <c r="F21" s="15"/>
      <c r="G21" s="17">
        <v>1700.0</v>
      </c>
      <c r="H21" s="17"/>
      <c r="I21" s="17"/>
      <c r="J21" s="17"/>
      <c r="K21" s="17"/>
      <c r="L21" s="17"/>
    </row>
    <row r="22" ht="16.5" customHeight="1">
      <c r="B22" s="14">
        <v>46052.0</v>
      </c>
      <c r="C22" s="15"/>
      <c r="D22" s="17" t="s">
        <v>14</v>
      </c>
      <c r="E22" s="15"/>
      <c r="F22" s="15"/>
      <c r="G22" s="17">
        <v>1700.0</v>
      </c>
      <c r="H22" s="17"/>
      <c r="I22" s="17"/>
      <c r="J22" s="17"/>
      <c r="K22" s="17"/>
      <c r="L22" s="17"/>
    </row>
    <row r="23" ht="16.5" customHeight="1">
      <c r="B23" s="14">
        <v>46078.0</v>
      </c>
      <c r="C23" s="15"/>
      <c r="D23" s="17" t="s">
        <v>652</v>
      </c>
      <c r="E23" s="34"/>
      <c r="F23" s="17">
        <v>18.0</v>
      </c>
      <c r="G23" s="16">
        <f t="shared" ref="G23:G31" si="3">G22+E23-F23</f>
        <v>1682</v>
      </c>
      <c r="H23" s="17"/>
      <c r="I23" s="17"/>
      <c r="J23" s="17"/>
      <c r="K23" s="17"/>
      <c r="L23" s="17"/>
    </row>
    <row r="24" ht="16.5" customHeight="1">
      <c r="B24" s="14">
        <v>46080.0</v>
      </c>
      <c r="C24" s="17" t="s">
        <v>653</v>
      </c>
      <c r="D24" s="15" t="s">
        <v>654</v>
      </c>
      <c r="E24" s="15"/>
      <c r="F24" s="15">
        <v>63.0</v>
      </c>
      <c r="G24" s="16">
        <f t="shared" si="3"/>
        <v>1619</v>
      </c>
      <c r="H24" s="17"/>
      <c r="I24" s="17"/>
      <c r="J24" s="17"/>
      <c r="K24" s="17"/>
      <c r="L24" s="17"/>
    </row>
    <row r="25" ht="16.5" customHeight="1">
      <c r="B25" s="14">
        <v>46086.0</v>
      </c>
      <c r="C25" s="15" t="s">
        <v>655</v>
      </c>
      <c r="D25" s="17" t="s">
        <v>656</v>
      </c>
      <c r="E25" s="15"/>
      <c r="F25" s="15">
        <v>72.0</v>
      </c>
      <c r="G25" s="16">
        <f t="shared" si="3"/>
        <v>1547</v>
      </c>
      <c r="H25" s="17"/>
      <c r="I25" s="17"/>
      <c r="J25" s="17"/>
      <c r="K25" s="17"/>
      <c r="L25" s="17"/>
    </row>
    <row r="26" ht="16.5" customHeight="1">
      <c r="B26" s="14">
        <v>46092.0</v>
      </c>
      <c r="C26" s="17" t="s">
        <v>653</v>
      </c>
      <c r="D26" s="15" t="s">
        <v>654</v>
      </c>
      <c r="E26" s="15"/>
      <c r="F26" s="15">
        <v>63.0</v>
      </c>
      <c r="G26" s="16">
        <f t="shared" si="3"/>
        <v>1484</v>
      </c>
      <c r="H26" s="17"/>
      <c r="I26" s="17"/>
      <c r="J26" s="17"/>
      <c r="K26" s="17"/>
      <c r="L26" s="17"/>
    </row>
    <row r="27" ht="16.5" customHeight="1">
      <c r="B27" s="36">
        <v>46097.0</v>
      </c>
      <c r="C27" s="41" t="s">
        <v>657</v>
      </c>
      <c r="D27" s="41" t="s">
        <v>658</v>
      </c>
      <c r="E27" s="15"/>
      <c r="F27" s="41">
        <v>89.0</v>
      </c>
      <c r="G27" s="16">
        <f t="shared" si="3"/>
        <v>1395</v>
      </c>
      <c r="H27" s="17"/>
      <c r="I27" s="17"/>
      <c r="J27" s="17"/>
      <c r="K27" s="17"/>
      <c r="L27" s="17"/>
    </row>
    <row r="28" ht="16.5" customHeight="1">
      <c r="B28" s="36">
        <v>46105.0</v>
      </c>
      <c r="C28" s="41" t="s">
        <v>657</v>
      </c>
      <c r="D28" s="41" t="s">
        <v>659</v>
      </c>
      <c r="E28" s="15"/>
      <c r="F28" s="41">
        <v>90.0</v>
      </c>
      <c r="G28" s="16">
        <f t="shared" si="3"/>
        <v>1305</v>
      </c>
      <c r="H28" s="17"/>
      <c r="I28" s="17"/>
      <c r="J28" s="17"/>
      <c r="K28" s="17"/>
      <c r="L28" s="17"/>
    </row>
    <row r="29" ht="16.5" customHeight="1">
      <c r="B29" s="36">
        <v>46106.0</v>
      </c>
      <c r="C29" s="41" t="s">
        <v>498</v>
      </c>
      <c r="D29" s="15"/>
      <c r="E29" s="15"/>
      <c r="F29" s="41">
        <v>54.9</v>
      </c>
      <c r="G29" s="16">
        <f t="shared" si="3"/>
        <v>1250.1</v>
      </c>
      <c r="H29" s="17"/>
      <c r="I29" s="17"/>
      <c r="J29" s="17"/>
      <c r="K29" s="17"/>
      <c r="L29" s="17"/>
    </row>
    <row r="30" ht="16.5" customHeight="1">
      <c r="B30" s="36">
        <v>46122.0</v>
      </c>
      <c r="C30" s="41" t="s">
        <v>657</v>
      </c>
      <c r="D30" s="41" t="s">
        <v>658</v>
      </c>
      <c r="E30" s="15"/>
      <c r="F30" s="41">
        <v>89.0</v>
      </c>
      <c r="G30" s="16">
        <f t="shared" si="3"/>
        <v>1161.1</v>
      </c>
      <c r="H30" s="17"/>
      <c r="I30" s="17"/>
      <c r="J30" s="17"/>
      <c r="K30" s="17"/>
      <c r="L30" s="17"/>
    </row>
    <row r="31" ht="16.5" customHeight="1">
      <c r="B31" s="36">
        <v>46129.0</v>
      </c>
      <c r="C31" s="41" t="s">
        <v>310</v>
      </c>
      <c r="D31" s="41" t="s">
        <v>660</v>
      </c>
      <c r="E31" s="15"/>
      <c r="F31" s="41">
        <v>58.08</v>
      </c>
      <c r="G31" s="16">
        <f t="shared" si="3"/>
        <v>1103.02</v>
      </c>
      <c r="H31" s="17"/>
      <c r="I31" s="17"/>
      <c r="J31" s="17"/>
      <c r="K31" s="17"/>
      <c r="L31" s="17"/>
    </row>
    <row r="32" ht="16.5" customHeight="1">
      <c r="B32" s="36">
        <v>46140.0</v>
      </c>
      <c r="C32" s="41" t="s">
        <v>325</v>
      </c>
      <c r="D32" s="41" t="s">
        <v>147</v>
      </c>
      <c r="E32" s="15"/>
      <c r="F32" s="15"/>
      <c r="G32" s="42">
        <v>7103.0</v>
      </c>
      <c r="H32" s="17"/>
      <c r="I32" s="17"/>
      <c r="J32" s="17"/>
      <c r="K32" s="17"/>
      <c r="L32" s="17"/>
    </row>
    <row r="33" ht="16.5" customHeight="1">
      <c r="B33" s="36">
        <v>46141.0</v>
      </c>
      <c r="C33" s="41" t="s">
        <v>657</v>
      </c>
      <c r="D33" s="41" t="s">
        <v>659</v>
      </c>
      <c r="E33" s="15"/>
      <c r="F33" s="41">
        <v>90.0</v>
      </c>
      <c r="G33" s="17">
        <f t="shared" ref="G33:G45" si="4">G32+E33-F33</f>
        <v>7013</v>
      </c>
      <c r="H33" s="17"/>
      <c r="I33" s="17"/>
      <c r="J33" s="17"/>
      <c r="K33" s="17"/>
      <c r="L33" s="17"/>
    </row>
    <row r="34" ht="16.5" customHeight="1">
      <c r="B34" s="36">
        <v>46141.0</v>
      </c>
      <c r="C34" s="41" t="s">
        <v>294</v>
      </c>
      <c r="D34" s="15"/>
      <c r="E34" s="15"/>
      <c r="F34" s="42">
        <v>234.0</v>
      </c>
      <c r="G34" s="17">
        <f t="shared" si="4"/>
        <v>6779</v>
      </c>
      <c r="H34" s="17"/>
      <c r="I34" s="17"/>
      <c r="J34" s="17"/>
      <c r="K34" s="17"/>
      <c r="L34" s="17"/>
    </row>
    <row r="35" ht="16.5" customHeight="1">
      <c r="B35" s="36">
        <v>46148.0</v>
      </c>
      <c r="C35" s="41" t="s">
        <v>633</v>
      </c>
      <c r="D35" s="17"/>
      <c r="E35" s="15"/>
      <c r="F35" s="42">
        <v>100.0</v>
      </c>
      <c r="G35" s="17">
        <f t="shared" si="4"/>
        <v>6679</v>
      </c>
      <c r="H35" s="17"/>
      <c r="I35" s="17"/>
      <c r="J35" s="17"/>
      <c r="K35" s="17"/>
      <c r="L35" s="17"/>
      <c r="N35" s="44" t="s">
        <v>664</v>
      </c>
    </row>
    <row r="36" ht="16.5" customHeight="1">
      <c r="B36" s="36">
        <v>46163.0</v>
      </c>
      <c r="C36" s="41" t="s">
        <v>631</v>
      </c>
      <c r="D36" s="17"/>
      <c r="E36" s="15"/>
      <c r="F36" s="42">
        <v>90.0</v>
      </c>
      <c r="G36" s="17">
        <f t="shared" si="4"/>
        <v>6589</v>
      </c>
      <c r="H36" s="17"/>
      <c r="I36" s="17"/>
      <c r="J36" s="17"/>
      <c r="K36" s="17"/>
      <c r="L36" s="17"/>
    </row>
    <row r="37" ht="16.5" customHeight="1">
      <c r="B37" s="36">
        <v>46168.0</v>
      </c>
      <c r="C37" s="41" t="s">
        <v>306</v>
      </c>
      <c r="D37" s="17"/>
      <c r="E37" s="15"/>
      <c r="F37" s="42">
        <v>117.0</v>
      </c>
      <c r="G37" s="17">
        <f t="shared" si="4"/>
        <v>6472</v>
      </c>
      <c r="H37" s="17"/>
      <c r="I37" s="17"/>
      <c r="J37" s="17"/>
      <c r="K37" s="17"/>
      <c r="L37" s="17"/>
    </row>
    <row r="38" ht="16.5" customHeight="1">
      <c r="B38" s="36">
        <v>46169.0</v>
      </c>
      <c r="C38" s="41" t="s">
        <v>637</v>
      </c>
      <c r="D38" s="17"/>
      <c r="E38" s="15"/>
      <c r="F38" s="42">
        <v>180.0</v>
      </c>
      <c r="G38" s="17">
        <f t="shared" si="4"/>
        <v>6292</v>
      </c>
      <c r="H38" s="17"/>
      <c r="I38" s="17"/>
      <c r="J38" s="17"/>
      <c r="K38" s="17"/>
      <c r="L38" s="17"/>
    </row>
    <row r="39" ht="16.5" customHeight="1">
      <c r="B39" s="36">
        <v>46182.0</v>
      </c>
      <c r="C39" s="41" t="s">
        <v>631</v>
      </c>
      <c r="D39" s="17"/>
      <c r="E39" s="15"/>
      <c r="F39" s="42">
        <v>90.0</v>
      </c>
      <c r="G39" s="17">
        <f t="shared" si="4"/>
        <v>6202</v>
      </c>
      <c r="H39" s="17"/>
      <c r="I39" s="17"/>
      <c r="J39" s="17"/>
      <c r="K39" s="17"/>
      <c r="L39" s="17"/>
    </row>
    <row r="40" ht="16.5" customHeight="1">
      <c r="B40" s="36">
        <v>46196.0</v>
      </c>
      <c r="C40" s="41" t="s">
        <v>631</v>
      </c>
      <c r="D40" s="17"/>
      <c r="E40" s="15"/>
      <c r="F40" s="42">
        <v>90.0</v>
      </c>
      <c r="G40" s="17">
        <f t="shared" si="4"/>
        <v>6112</v>
      </c>
      <c r="H40" s="17"/>
      <c r="I40" s="17"/>
      <c r="J40" s="17"/>
      <c r="K40" s="17"/>
      <c r="L40" s="17"/>
    </row>
    <row r="41" ht="16.5" customHeight="1">
      <c r="B41" s="36">
        <v>46226.0</v>
      </c>
      <c r="C41" s="41" t="s">
        <v>294</v>
      </c>
      <c r="D41" s="17"/>
      <c r="E41" s="15"/>
      <c r="F41" s="42">
        <v>234.0</v>
      </c>
      <c r="G41" s="17">
        <f t="shared" si="4"/>
        <v>5878</v>
      </c>
      <c r="H41" s="17"/>
      <c r="I41" s="17"/>
      <c r="J41" s="17"/>
      <c r="K41" s="17"/>
      <c r="L41" s="17"/>
    </row>
    <row r="42" ht="16.5" customHeight="1">
      <c r="B42" s="36">
        <v>46226.0</v>
      </c>
      <c r="C42" s="41" t="s">
        <v>637</v>
      </c>
      <c r="D42" s="17"/>
      <c r="E42" s="15"/>
      <c r="F42" s="42">
        <v>180.0</v>
      </c>
      <c r="G42" s="17">
        <f t="shared" si="4"/>
        <v>5698</v>
      </c>
      <c r="H42" s="17"/>
      <c r="I42" s="17"/>
      <c r="J42" s="17"/>
      <c r="K42" s="17"/>
      <c r="L42" s="17"/>
    </row>
    <row r="43" ht="16.5" customHeight="1">
      <c r="B43" s="36">
        <v>46226.0</v>
      </c>
      <c r="C43" s="41" t="s">
        <v>669</v>
      </c>
      <c r="D43" s="17"/>
      <c r="E43" s="15"/>
      <c r="F43" s="42">
        <v>116.16</v>
      </c>
      <c r="G43" s="17">
        <f t="shared" si="4"/>
        <v>5581.84</v>
      </c>
      <c r="H43" s="17"/>
      <c r="I43" s="17"/>
      <c r="J43" s="17"/>
      <c r="K43" s="17"/>
      <c r="L43" s="17"/>
    </row>
    <row r="44" ht="16.5" customHeight="1">
      <c r="B44" s="36">
        <v>46260.0</v>
      </c>
      <c r="C44" s="41" t="s">
        <v>511</v>
      </c>
      <c r="D44" s="17"/>
      <c r="E44" s="15"/>
      <c r="F44" s="42">
        <v>40.5</v>
      </c>
      <c r="G44" s="17">
        <f t="shared" si="4"/>
        <v>5541.34</v>
      </c>
      <c r="H44" s="17"/>
      <c r="I44" s="17"/>
      <c r="J44" s="17"/>
      <c r="K44" s="17"/>
      <c r="L44" s="17"/>
    </row>
    <row r="45" ht="16.5" customHeight="1">
      <c r="B45" s="36">
        <v>46262.0</v>
      </c>
      <c r="C45" s="41" t="s">
        <v>294</v>
      </c>
      <c r="D45" s="17"/>
      <c r="E45" s="15"/>
      <c r="F45" s="17">
        <f>117*2</f>
        <v>234</v>
      </c>
      <c r="G45" s="17">
        <f t="shared" si="4"/>
        <v>5307.34</v>
      </c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4.14"/>
    <col customWidth="1" min="5" max="5" width="9.0"/>
    <col customWidth="1" min="6" max="6" width="8.71"/>
    <col customWidth="1" min="7" max="7" width="16.71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661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662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46013.0</v>
      </c>
      <c r="C4" s="164" t="s">
        <v>663</v>
      </c>
      <c r="D4" s="15" t="s">
        <v>14</v>
      </c>
      <c r="E4" s="15"/>
      <c r="F4" s="15"/>
      <c r="G4" s="127">
        <v>1.5</v>
      </c>
      <c r="H4" s="15"/>
      <c r="I4" s="16"/>
      <c r="J4" s="17"/>
      <c r="K4" s="17"/>
      <c r="L4" s="16"/>
    </row>
    <row r="5" ht="16.5" customHeight="1">
      <c r="B5" s="14">
        <v>46013.0</v>
      </c>
      <c r="C5" s="17" t="s">
        <v>665</v>
      </c>
      <c r="D5" s="15" t="s">
        <v>14</v>
      </c>
      <c r="E5" s="15"/>
      <c r="F5" s="15"/>
      <c r="G5" s="127">
        <v>3.0</v>
      </c>
      <c r="H5" s="17"/>
      <c r="I5" s="17"/>
      <c r="J5" s="17"/>
      <c r="K5" s="17"/>
      <c r="L5" s="17"/>
    </row>
    <row r="6" ht="16.5" customHeight="1">
      <c r="B6" s="14">
        <v>46014.0</v>
      </c>
      <c r="C6" s="17" t="s">
        <v>666</v>
      </c>
      <c r="D6" s="15" t="s">
        <v>667</v>
      </c>
      <c r="E6" s="15"/>
      <c r="F6" s="15">
        <v>0.5</v>
      </c>
      <c r="G6" s="127">
        <v>1.0</v>
      </c>
      <c r="H6" s="17"/>
      <c r="I6" s="17"/>
      <c r="J6" s="17"/>
      <c r="K6" s="17"/>
      <c r="L6" s="17"/>
    </row>
    <row r="7" ht="16.5" customHeight="1">
      <c r="B7" s="14">
        <v>46014.0</v>
      </c>
      <c r="C7" s="17" t="s">
        <v>665</v>
      </c>
      <c r="D7" s="15" t="s">
        <v>667</v>
      </c>
      <c r="E7" s="15"/>
      <c r="F7" s="15">
        <v>1.0</v>
      </c>
      <c r="G7" s="127">
        <v>2.0</v>
      </c>
      <c r="H7" s="17"/>
      <c r="I7" s="17"/>
      <c r="J7" s="17"/>
      <c r="K7" s="17"/>
      <c r="L7" s="17"/>
    </row>
    <row r="8" ht="16.5" customHeight="1">
      <c r="B8" s="14">
        <v>46020.0</v>
      </c>
      <c r="C8" s="17" t="s">
        <v>666</v>
      </c>
      <c r="D8" s="15" t="s">
        <v>668</v>
      </c>
      <c r="E8" s="15">
        <v>1.5</v>
      </c>
      <c r="F8" s="15"/>
      <c r="G8" s="17">
        <v>2.5</v>
      </c>
      <c r="H8" s="17"/>
      <c r="I8" s="17"/>
      <c r="J8" s="17"/>
      <c r="K8" s="17"/>
      <c r="L8" s="17"/>
    </row>
    <row r="9" ht="16.5" customHeight="1">
      <c r="B9" s="14">
        <v>46020.0</v>
      </c>
      <c r="C9" s="17" t="s">
        <v>665</v>
      </c>
      <c r="D9" s="15" t="s">
        <v>668</v>
      </c>
      <c r="E9" s="15">
        <v>3.0</v>
      </c>
      <c r="F9" s="15"/>
      <c r="G9" s="17">
        <v>5.0</v>
      </c>
      <c r="H9" s="17"/>
      <c r="I9" s="17"/>
      <c r="J9" s="17"/>
      <c r="K9" s="17"/>
      <c r="L9" s="17"/>
    </row>
    <row r="10" ht="16.5" customHeight="1">
      <c r="B10" s="14">
        <v>46041.0</v>
      </c>
      <c r="C10" s="17" t="s">
        <v>666</v>
      </c>
      <c r="D10" s="15" t="s">
        <v>667</v>
      </c>
      <c r="E10" s="15"/>
      <c r="F10" s="15">
        <v>0.5</v>
      </c>
      <c r="G10" s="127">
        <v>2.0</v>
      </c>
      <c r="H10" s="17"/>
      <c r="I10" s="17"/>
      <c r="J10" s="17"/>
      <c r="K10" s="17"/>
      <c r="L10" s="17"/>
    </row>
    <row r="11" ht="16.5" customHeight="1">
      <c r="B11" s="14">
        <v>46041.0</v>
      </c>
      <c r="C11" s="17" t="s">
        <v>665</v>
      </c>
      <c r="D11" s="15" t="s">
        <v>667</v>
      </c>
      <c r="E11" s="15"/>
      <c r="F11" s="15">
        <v>1.0</v>
      </c>
      <c r="G11" s="127">
        <v>4.0</v>
      </c>
      <c r="H11" s="17"/>
      <c r="I11" s="17"/>
      <c r="J11" s="17"/>
      <c r="K11" s="17"/>
      <c r="L11" s="17"/>
    </row>
    <row r="12" ht="16.5" customHeight="1">
      <c r="B12" s="14">
        <v>46065.0</v>
      </c>
      <c r="C12" s="17" t="s">
        <v>666</v>
      </c>
      <c r="D12" s="15" t="s">
        <v>667</v>
      </c>
      <c r="E12" s="15"/>
      <c r="F12" s="15">
        <v>0.5</v>
      </c>
      <c r="G12" s="17">
        <v>1.5</v>
      </c>
      <c r="H12" s="17"/>
      <c r="I12" s="17"/>
      <c r="J12" s="17"/>
      <c r="K12" s="17"/>
      <c r="L12" s="17"/>
    </row>
    <row r="13" ht="16.5" customHeight="1">
      <c r="B13" s="14">
        <v>46065.0</v>
      </c>
      <c r="C13" s="17" t="s">
        <v>665</v>
      </c>
      <c r="D13" s="15" t="s">
        <v>667</v>
      </c>
      <c r="E13" s="15"/>
      <c r="F13" s="15">
        <v>1.0</v>
      </c>
      <c r="G13" s="17">
        <v>3.0</v>
      </c>
      <c r="H13" s="17"/>
      <c r="I13" s="17"/>
      <c r="J13" s="17"/>
      <c r="K13" s="17"/>
      <c r="L13" s="17"/>
    </row>
    <row r="14" ht="16.5" customHeight="1">
      <c r="B14" s="36">
        <v>46097.0</v>
      </c>
      <c r="C14" s="17" t="s">
        <v>666</v>
      </c>
      <c r="D14" s="15" t="s">
        <v>667</v>
      </c>
      <c r="E14" s="41"/>
      <c r="F14" s="41">
        <v>0.5</v>
      </c>
      <c r="G14" s="42">
        <v>1.0</v>
      </c>
      <c r="H14" s="17"/>
      <c r="I14" s="17"/>
      <c r="J14" s="17"/>
      <c r="K14" s="17"/>
      <c r="L14" s="17"/>
    </row>
    <row r="15" ht="16.5" customHeight="1">
      <c r="B15" s="36">
        <v>46097.0</v>
      </c>
      <c r="C15" s="17" t="s">
        <v>665</v>
      </c>
      <c r="D15" s="15" t="s">
        <v>667</v>
      </c>
      <c r="E15" s="15"/>
      <c r="F15" s="41">
        <v>1.0</v>
      </c>
      <c r="G15" s="42">
        <v>2.0</v>
      </c>
      <c r="H15" s="17"/>
      <c r="I15" s="17"/>
      <c r="J15" s="17"/>
      <c r="K15" s="17"/>
      <c r="L15" s="17"/>
    </row>
    <row r="16" ht="16.5" customHeight="1">
      <c r="B16" s="36">
        <v>46135.0</v>
      </c>
      <c r="C16" s="17" t="s">
        <v>666</v>
      </c>
      <c r="D16" s="15" t="s">
        <v>667</v>
      </c>
      <c r="E16" s="15"/>
      <c r="F16" s="41">
        <v>0.5</v>
      </c>
      <c r="G16" s="42">
        <v>0.5</v>
      </c>
      <c r="H16" s="17"/>
      <c r="I16" s="17"/>
      <c r="J16" s="17"/>
      <c r="K16" s="17"/>
      <c r="L16" s="17"/>
      <c r="P16" s="44" t="s">
        <v>670</v>
      </c>
      <c r="R16" s="44">
        <v>12.0</v>
      </c>
      <c r="T16" s="44">
        <v>29000.0</v>
      </c>
    </row>
    <row r="17" ht="16.5" customHeight="1">
      <c r="B17" s="36">
        <v>46135.0</v>
      </c>
      <c r="C17" s="17" t="s">
        <v>665</v>
      </c>
      <c r="D17" s="15" t="s">
        <v>667</v>
      </c>
      <c r="E17" s="15"/>
      <c r="F17" s="41">
        <v>1.0</v>
      </c>
      <c r="G17" s="42">
        <v>1.0</v>
      </c>
      <c r="H17" s="17"/>
      <c r="I17" s="17"/>
      <c r="J17" s="17"/>
      <c r="K17" s="17"/>
      <c r="L17" s="17"/>
    </row>
    <row r="18" ht="16.5" customHeight="1">
      <c r="B18" s="36">
        <v>46140.0</v>
      </c>
      <c r="C18" s="17" t="s">
        <v>666</v>
      </c>
      <c r="D18" s="15" t="s">
        <v>668</v>
      </c>
      <c r="E18" s="15"/>
      <c r="F18" s="41">
        <v>1.5</v>
      </c>
      <c r="G18" s="42">
        <v>2.0</v>
      </c>
      <c r="H18" s="17"/>
      <c r="I18" s="17"/>
      <c r="J18" s="17"/>
      <c r="K18" s="17"/>
      <c r="L18" s="17"/>
    </row>
    <row r="19" ht="16.5" customHeight="1">
      <c r="B19" s="36">
        <v>46140.0</v>
      </c>
      <c r="C19" s="17" t="s">
        <v>665</v>
      </c>
      <c r="D19" s="15" t="s">
        <v>668</v>
      </c>
      <c r="E19" s="15"/>
      <c r="F19" s="41">
        <v>3.0</v>
      </c>
      <c r="G19" s="42">
        <v>4.0</v>
      </c>
      <c r="H19" s="17"/>
      <c r="I19" s="17"/>
      <c r="J19" s="17"/>
      <c r="K19" s="17"/>
      <c r="L19" s="17"/>
    </row>
    <row r="20" ht="16.5" customHeight="1">
      <c r="B20" s="36">
        <v>46281.0</v>
      </c>
      <c r="C20" s="17" t="s">
        <v>666</v>
      </c>
      <c r="D20" s="41" t="s">
        <v>671</v>
      </c>
      <c r="E20" s="15"/>
      <c r="F20" s="41">
        <v>2.0</v>
      </c>
      <c r="G20" s="42">
        <v>0.0</v>
      </c>
      <c r="H20" s="17"/>
      <c r="I20" s="17"/>
      <c r="J20" s="17"/>
      <c r="K20" s="17"/>
      <c r="L20" s="17"/>
    </row>
    <row r="21" ht="16.5" customHeight="1">
      <c r="B21" s="36">
        <v>46281.0</v>
      </c>
      <c r="C21" s="17" t="s">
        <v>665</v>
      </c>
      <c r="D21" s="41" t="s">
        <v>671</v>
      </c>
      <c r="E21" s="15"/>
      <c r="F21" s="41">
        <v>4.0</v>
      </c>
      <c r="G21" s="42">
        <v>0.0</v>
      </c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7"/>
      <c r="H22" s="17"/>
      <c r="I22" s="17"/>
      <c r="J22" s="17"/>
      <c r="K22" s="17"/>
      <c r="L22" s="17"/>
    </row>
    <row r="23" ht="16.5" customHeight="1">
      <c r="B23" s="14"/>
      <c r="C23" s="15"/>
      <c r="D23" s="17"/>
      <c r="E23" s="15"/>
      <c r="F23" s="15"/>
      <c r="G23" s="17"/>
      <c r="H23" s="17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7"/>
      <c r="H24" s="17"/>
      <c r="I24" s="17"/>
      <c r="J24" s="17"/>
      <c r="K24" s="17"/>
      <c r="L24" s="17"/>
    </row>
    <row r="25" ht="16.5" customHeight="1">
      <c r="B25" s="14"/>
      <c r="C25" s="15"/>
      <c r="D25" s="17"/>
      <c r="E25" s="15"/>
      <c r="F25" s="15"/>
      <c r="G25" s="1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4.14"/>
    <col customWidth="1" min="5" max="5" width="9.0"/>
    <col customWidth="1" min="6" max="6" width="8.71"/>
    <col customWidth="1" min="7" max="7" width="16.29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672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662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46013.0</v>
      </c>
      <c r="C4" s="164" t="s">
        <v>674</v>
      </c>
      <c r="D4" s="17" t="s">
        <v>14</v>
      </c>
      <c r="E4" s="164"/>
      <c r="F4" s="17"/>
      <c r="G4" s="127">
        <v>2.0</v>
      </c>
      <c r="H4" s="15"/>
      <c r="I4" s="16"/>
      <c r="J4" s="17"/>
      <c r="K4" s="17"/>
      <c r="L4" s="16"/>
    </row>
    <row r="5" ht="16.5" customHeight="1">
      <c r="B5" s="14">
        <v>46015.0</v>
      </c>
      <c r="C5" s="164" t="s">
        <v>674</v>
      </c>
      <c r="D5" s="17" t="s">
        <v>676</v>
      </c>
      <c r="E5" s="17"/>
      <c r="F5" s="15">
        <v>1.0</v>
      </c>
      <c r="G5" s="17">
        <v>1.0</v>
      </c>
      <c r="H5" s="17"/>
      <c r="I5" s="17"/>
      <c r="J5" s="17"/>
      <c r="K5" s="17"/>
      <c r="L5" s="17"/>
    </row>
    <row r="6" ht="16.5" customHeight="1">
      <c r="B6" s="14">
        <v>46022.0</v>
      </c>
      <c r="C6" s="164" t="s">
        <v>674</v>
      </c>
      <c r="D6" s="17" t="s">
        <v>668</v>
      </c>
      <c r="E6" s="15">
        <v>2.0</v>
      </c>
      <c r="F6" s="15"/>
      <c r="G6" s="127">
        <v>3.0</v>
      </c>
      <c r="H6" s="17"/>
      <c r="I6" s="17"/>
      <c r="J6" s="17"/>
      <c r="K6" s="17"/>
      <c r="L6" s="17"/>
    </row>
    <row r="7" ht="16.5" customHeight="1">
      <c r="B7" s="14">
        <v>46042.0</v>
      </c>
      <c r="C7" s="164" t="s">
        <v>674</v>
      </c>
      <c r="D7" s="17" t="s">
        <v>676</v>
      </c>
      <c r="E7" s="15"/>
      <c r="F7" s="15">
        <v>1.0</v>
      </c>
      <c r="G7" s="127">
        <v>2.0</v>
      </c>
      <c r="H7" s="17"/>
      <c r="I7" s="17"/>
      <c r="J7" s="17"/>
      <c r="K7" s="17"/>
      <c r="L7" s="17"/>
    </row>
    <row r="8" ht="16.5" customHeight="1">
      <c r="B8" s="14">
        <v>46073.0</v>
      </c>
      <c r="C8" s="164" t="s">
        <v>674</v>
      </c>
      <c r="D8" s="17" t="s">
        <v>676</v>
      </c>
      <c r="E8" s="15"/>
      <c r="F8" s="15">
        <v>1.0</v>
      </c>
      <c r="G8" s="127">
        <v>1.0</v>
      </c>
      <c r="H8" s="17"/>
      <c r="I8" s="17"/>
      <c r="J8" s="17"/>
      <c r="K8" s="17"/>
      <c r="L8" s="17"/>
    </row>
    <row r="9" ht="16.5" customHeight="1">
      <c r="B9" s="14">
        <v>46092.0</v>
      </c>
      <c r="C9" s="164" t="s">
        <v>674</v>
      </c>
      <c r="D9" s="17" t="s">
        <v>676</v>
      </c>
      <c r="E9" s="17"/>
      <c r="F9" s="15">
        <v>1.0</v>
      </c>
      <c r="G9" s="17">
        <v>0.0</v>
      </c>
      <c r="H9" s="17"/>
      <c r="I9" s="17"/>
      <c r="J9" s="17"/>
      <c r="K9" s="17"/>
      <c r="L9" s="17"/>
    </row>
    <row r="10" ht="16.5" customHeight="1">
      <c r="B10" s="36">
        <v>46097.0</v>
      </c>
      <c r="C10" s="164" t="s">
        <v>674</v>
      </c>
      <c r="D10" s="42" t="s">
        <v>668</v>
      </c>
      <c r="E10" s="41">
        <v>3.0</v>
      </c>
      <c r="F10" s="15"/>
      <c r="G10" s="129">
        <v>3.0</v>
      </c>
      <c r="H10" s="17"/>
      <c r="I10" s="17"/>
      <c r="J10" s="17"/>
      <c r="K10" s="17"/>
      <c r="L10" s="17"/>
    </row>
    <row r="11" ht="16.5" customHeight="1">
      <c r="B11" s="36">
        <v>46181.0</v>
      </c>
      <c r="C11" s="164" t="s">
        <v>674</v>
      </c>
      <c r="D11" s="41" t="s">
        <v>27</v>
      </c>
      <c r="E11" s="15"/>
      <c r="F11" s="41">
        <v>0.1</v>
      </c>
      <c r="G11" s="129">
        <v>2.9</v>
      </c>
      <c r="H11" s="17"/>
      <c r="I11" s="17"/>
      <c r="J11" s="17"/>
      <c r="K11" s="17"/>
      <c r="L11" s="17"/>
    </row>
    <row r="12" ht="16.5" customHeight="1">
      <c r="B12" s="36">
        <v>46190.0</v>
      </c>
      <c r="C12" s="164" t="s">
        <v>674</v>
      </c>
      <c r="D12" s="41" t="s">
        <v>678</v>
      </c>
      <c r="E12" s="15"/>
      <c r="F12" s="41">
        <v>0.1</v>
      </c>
      <c r="G12" s="42">
        <v>2.8</v>
      </c>
      <c r="H12" s="17"/>
      <c r="I12" s="17"/>
      <c r="J12" s="17"/>
      <c r="K12" s="17"/>
      <c r="L12" s="17"/>
    </row>
    <row r="13" ht="16.5" customHeight="1">
      <c r="B13" s="36">
        <v>46199.0</v>
      </c>
      <c r="C13" s="164" t="s">
        <v>674</v>
      </c>
      <c r="D13" s="17" t="s">
        <v>676</v>
      </c>
      <c r="E13" s="15"/>
      <c r="F13" s="41">
        <v>0.1</v>
      </c>
      <c r="G13" s="42">
        <v>2.7</v>
      </c>
      <c r="H13" s="17"/>
      <c r="I13" s="17"/>
      <c r="J13" s="17"/>
      <c r="K13" s="17"/>
      <c r="L13" s="17"/>
    </row>
    <row r="14" ht="16.5" customHeight="1">
      <c r="B14" s="36">
        <v>46203.0</v>
      </c>
      <c r="C14" s="164" t="s">
        <v>674</v>
      </c>
      <c r="D14" s="17" t="s">
        <v>676</v>
      </c>
      <c r="E14" s="15"/>
      <c r="F14" s="41">
        <v>0.1</v>
      </c>
      <c r="G14" s="42">
        <v>2.6</v>
      </c>
      <c r="H14" s="17"/>
      <c r="I14" s="17"/>
      <c r="J14" s="17"/>
      <c r="K14" s="17"/>
      <c r="L14" s="17"/>
    </row>
    <row r="15" ht="16.5" customHeight="1">
      <c r="B15" s="36">
        <v>46203.0</v>
      </c>
      <c r="C15" s="164" t="s">
        <v>674</v>
      </c>
      <c r="D15" s="17" t="s">
        <v>676</v>
      </c>
      <c r="E15" s="15"/>
      <c r="F15" s="41">
        <v>0.1</v>
      </c>
      <c r="G15" s="42">
        <v>2.5</v>
      </c>
      <c r="H15" s="17"/>
      <c r="I15" s="17"/>
      <c r="J15" s="17"/>
      <c r="K15" s="17"/>
      <c r="L15" s="17"/>
    </row>
    <row r="16" ht="16.5" customHeight="1">
      <c r="B16" s="36">
        <v>46205.0</v>
      </c>
      <c r="C16" s="164" t="s">
        <v>674</v>
      </c>
      <c r="D16" s="17" t="s">
        <v>676</v>
      </c>
      <c r="E16" s="15"/>
      <c r="F16" s="41">
        <v>0.1</v>
      </c>
      <c r="G16" s="42">
        <v>2.4</v>
      </c>
      <c r="H16" s="17"/>
      <c r="I16" s="17"/>
      <c r="J16" s="17"/>
      <c r="K16" s="17"/>
      <c r="L16" s="17"/>
    </row>
    <row r="17" ht="16.5" customHeight="1">
      <c r="B17" s="36">
        <v>46217.0</v>
      </c>
      <c r="C17" s="164" t="s">
        <v>674</v>
      </c>
      <c r="D17" s="17" t="s">
        <v>676</v>
      </c>
      <c r="E17" s="15"/>
      <c r="F17" s="41">
        <v>0.1</v>
      </c>
      <c r="G17" s="42">
        <v>2.3</v>
      </c>
      <c r="H17" s="17"/>
      <c r="I17" s="17"/>
      <c r="J17" s="17"/>
      <c r="K17" s="17"/>
      <c r="L17" s="17"/>
    </row>
    <row r="18" ht="16.5" customHeight="1">
      <c r="B18" s="36">
        <v>46225.0</v>
      </c>
      <c r="C18" s="164" t="s">
        <v>674</v>
      </c>
      <c r="D18" s="17" t="s">
        <v>676</v>
      </c>
      <c r="E18" s="15"/>
      <c r="F18" s="41">
        <v>0.1</v>
      </c>
      <c r="G18" s="42">
        <v>2.2</v>
      </c>
      <c r="H18" s="17"/>
      <c r="I18" s="17"/>
      <c r="J18" s="17"/>
      <c r="K18" s="17"/>
      <c r="L18" s="17"/>
    </row>
    <row r="19" ht="16.5" customHeight="1">
      <c r="B19" s="171">
        <v>46232.0</v>
      </c>
      <c r="C19" s="164" t="s">
        <v>674</v>
      </c>
      <c r="D19" s="17" t="s">
        <v>676</v>
      </c>
      <c r="E19" s="15"/>
      <c r="F19" s="41">
        <v>0.12</v>
      </c>
      <c r="G19" s="17">
        <f t="shared" ref="G19:G39" si="1">G18-F19+E19</f>
        <v>2.08</v>
      </c>
      <c r="H19" s="17"/>
      <c r="I19" s="17"/>
      <c r="J19" s="17"/>
      <c r="K19" s="17"/>
      <c r="L19" s="17"/>
    </row>
    <row r="20" ht="16.5" customHeight="1">
      <c r="B20" s="36">
        <v>46234.0</v>
      </c>
      <c r="C20" s="164" t="s">
        <v>674</v>
      </c>
      <c r="D20" s="17" t="s">
        <v>676</v>
      </c>
      <c r="E20" s="15"/>
      <c r="F20" s="41">
        <v>0.01</v>
      </c>
      <c r="G20" s="17">
        <f t="shared" si="1"/>
        <v>2.07</v>
      </c>
      <c r="H20" s="17"/>
      <c r="I20" s="17"/>
      <c r="J20" s="17"/>
      <c r="K20" s="17"/>
      <c r="L20" s="17"/>
    </row>
    <row r="21" ht="16.5" customHeight="1">
      <c r="B21" s="36">
        <v>46237.0</v>
      </c>
      <c r="C21" s="164" t="s">
        <v>674</v>
      </c>
      <c r="D21" s="17" t="s">
        <v>676</v>
      </c>
      <c r="E21" s="15"/>
      <c r="F21" s="41">
        <v>0.1</v>
      </c>
      <c r="G21" s="17">
        <f t="shared" si="1"/>
        <v>1.97</v>
      </c>
      <c r="H21" s="17"/>
      <c r="I21" s="17"/>
      <c r="J21" s="17"/>
      <c r="K21" s="17"/>
      <c r="L21" s="17"/>
    </row>
    <row r="22" ht="16.5" customHeight="1">
      <c r="B22" s="36">
        <v>46245.0</v>
      </c>
      <c r="C22" s="164" t="s">
        <v>674</v>
      </c>
      <c r="D22" s="17" t="s">
        <v>676</v>
      </c>
      <c r="E22" s="15"/>
      <c r="F22" s="41">
        <v>0.02</v>
      </c>
      <c r="G22" s="17">
        <f t="shared" si="1"/>
        <v>1.95</v>
      </c>
      <c r="H22" s="17"/>
      <c r="I22" s="17"/>
      <c r="J22" s="17"/>
      <c r="K22" s="17"/>
      <c r="L22" s="17"/>
    </row>
    <row r="23" ht="16.5" customHeight="1">
      <c r="B23" s="36">
        <v>46246.0</v>
      </c>
      <c r="C23" s="164" t="s">
        <v>674</v>
      </c>
      <c r="D23" s="17" t="s">
        <v>676</v>
      </c>
      <c r="E23" s="15"/>
      <c r="F23" s="41">
        <v>0.01</v>
      </c>
      <c r="G23" s="17">
        <f t="shared" si="1"/>
        <v>1.94</v>
      </c>
      <c r="H23" s="17"/>
      <c r="I23" s="17"/>
      <c r="J23" s="17"/>
      <c r="K23" s="17"/>
      <c r="L23" s="17"/>
    </row>
    <row r="24" ht="16.5" customHeight="1">
      <c r="B24" s="36">
        <v>46255.0</v>
      </c>
      <c r="C24" s="164" t="s">
        <v>674</v>
      </c>
      <c r="D24" s="17" t="s">
        <v>676</v>
      </c>
      <c r="E24" s="15"/>
      <c r="F24" s="41">
        <v>0.016</v>
      </c>
      <c r="G24" s="17">
        <f t="shared" si="1"/>
        <v>1.924</v>
      </c>
      <c r="H24" s="17"/>
      <c r="I24" s="17"/>
      <c r="J24" s="17"/>
      <c r="K24" s="17"/>
      <c r="L24" s="17"/>
    </row>
    <row r="25" ht="16.5" customHeight="1">
      <c r="B25" s="36">
        <v>46258.0</v>
      </c>
      <c r="C25" s="164" t="s">
        <v>674</v>
      </c>
      <c r="D25" s="17" t="s">
        <v>676</v>
      </c>
      <c r="E25" s="15"/>
      <c r="F25" s="41">
        <v>0.102</v>
      </c>
      <c r="G25" s="17">
        <f t="shared" si="1"/>
        <v>1.822</v>
      </c>
      <c r="H25" s="17"/>
      <c r="I25" s="17"/>
      <c r="J25" s="17"/>
      <c r="K25" s="17"/>
      <c r="L25" s="17"/>
    </row>
    <row r="26" ht="16.5" customHeight="1">
      <c r="B26" s="36">
        <v>46258.0</v>
      </c>
      <c r="C26" s="164" t="s">
        <v>674</v>
      </c>
      <c r="D26" s="17" t="s">
        <v>676</v>
      </c>
      <c r="E26" s="15"/>
      <c r="F26" s="41">
        <v>0.102</v>
      </c>
      <c r="G26" s="17">
        <f t="shared" si="1"/>
        <v>1.72</v>
      </c>
      <c r="H26" s="17"/>
      <c r="I26" s="17"/>
      <c r="J26" s="17"/>
      <c r="K26" s="17"/>
      <c r="L26" s="17"/>
    </row>
    <row r="27" ht="16.5" customHeight="1">
      <c r="B27" s="36">
        <v>46259.0</v>
      </c>
      <c r="C27" s="164" t="s">
        <v>674</v>
      </c>
      <c r="D27" s="17" t="s">
        <v>676</v>
      </c>
      <c r="E27" s="15"/>
      <c r="F27" s="41">
        <v>0.062</v>
      </c>
      <c r="G27" s="17">
        <f t="shared" si="1"/>
        <v>1.658</v>
      </c>
      <c r="H27" s="17"/>
      <c r="I27" s="17"/>
      <c r="J27" s="17"/>
      <c r="K27" s="17"/>
      <c r="L27" s="17"/>
    </row>
    <row r="28" ht="16.5" customHeight="1">
      <c r="B28" s="36">
        <v>46262.0</v>
      </c>
      <c r="C28" s="164" t="s">
        <v>674</v>
      </c>
      <c r="D28" s="17" t="s">
        <v>676</v>
      </c>
      <c r="E28" s="15"/>
      <c r="F28" s="41">
        <v>0.008</v>
      </c>
      <c r="G28" s="17">
        <f t="shared" si="1"/>
        <v>1.65</v>
      </c>
      <c r="H28" s="17"/>
      <c r="I28" s="17"/>
      <c r="J28" s="17"/>
      <c r="K28" s="17"/>
      <c r="L28" s="17"/>
    </row>
    <row r="29" ht="16.5" customHeight="1">
      <c r="B29" s="36">
        <v>46262.0</v>
      </c>
      <c r="C29" s="164" t="s">
        <v>674</v>
      </c>
      <c r="D29" s="17" t="s">
        <v>676</v>
      </c>
      <c r="E29" s="15"/>
      <c r="F29" s="41">
        <v>0.008</v>
      </c>
      <c r="G29" s="17">
        <f t="shared" si="1"/>
        <v>1.642</v>
      </c>
      <c r="H29" s="17"/>
      <c r="I29" s="17"/>
      <c r="J29" s="17"/>
      <c r="K29" s="17"/>
      <c r="L29" s="17"/>
    </row>
    <row r="30" ht="16.5" customHeight="1">
      <c r="B30" s="36">
        <v>46262.0</v>
      </c>
      <c r="C30" s="164" t="s">
        <v>674</v>
      </c>
      <c r="D30" s="17" t="s">
        <v>676</v>
      </c>
      <c r="E30" s="15"/>
      <c r="F30" s="41">
        <v>0.008</v>
      </c>
      <c r="G30" s="17">
        <f t="shared" si="1"/>
        <v>1.634</v>
      </c>
      <c r="H30" s="17"/>
      <c r="I30" s="17"/>
      <c r="J30" s="17"/>
      <c r="K30" s="17"/>
      <c r="L30" s="17"/>
    </row>
    <row r="31" ht="16.5" customHeight="1">
      <c r="B31" s="36">
        <v>46266.0</v>
      </c>
      <c r="C31" s="164" t="s">
        <v>674</v>
      </c>
      <c r="D31" s="17" t="s">
        <v>676</v>
      </c>
      <c r="E31" s="15"/>
      <c r="F31" s="41">
        <v>0.008</v>
      </c>
      <c r="G31" s="17">
        <f t="shared" si="1"/>
        <v>1.626</v>
      </c>
      <c r="H31" s="17"/>
      <c r="I31" s="17"/>
      <c r="J31" s="17"/>
      <c r="K31" s="17"/>
      <c r="L31" s="17"/>
    </row>
    <row r="32" ht="16.5" customHeight="1">
      <c r="B32" s="36">
        <v>46266.0</v>
      </c>
      <c r="C32" s="164" t="s">
        <v>674</v>
      </c>
      <c r="D32" s="17" t="s">
        <v>676</v>
      </c>
      <c r="E32" s="15"/>
      <c r="F32" s="41">
        <v>0.008</v>
      </c>
      <c r="G32" s="17">
        <f t="shared" si="1"/>
        <v>1.618</v>
      </c>
      <c r="H32" s="17"/>
      <c r="I32" s="17"/>
      <c r="J32" s="17"/>
      <c r="K32" s="17"/>
      <c r="L32" s="17"/>
    </row>
    <row r="33" ht="16.5" customHeight="1">
      <c r="B33" s="36">
        <v>46269.0</v>
      </c>
      <c r="C33" s="164" t="s">
        <v>674</v>
      </c>
      <c r="D33" s="17" t="s">
        <v>676</v>
      </c>
      <c r="E33" s="15"/>
      <c r="F33" s="41">
        <v>0.01</v>
      </c>
      <c r="G33" s="17">
        <f t="shared" si="1"/>
        <v>1.608</v>
      </c>
      <c r="H33" s="17"/>
      <c r="I33" s="17"/>
      <c r="J33" s="17"/>
      <c r="K33" s="17"/>
      <c r="L33" s="17"/>
      <c r="S33" s="44">
        <v>160.0</v>
      </c>
      <c r="T33" s="44">
        <v>10.0</v>
      </c>
      <c r="U33" s="44">
        <v>16000.0</v>
      </c>
    </row>
    <row r="34" ht="16.5" customHeight="1">
      <c r="B34" s="36">
        <v>46273.0</v>
      </c>
      <c r="C34" s="164" t="s">
        <v>674</v>
      </c>
      <c r="D34" s="17" t="s">
        <v>676</v>
      </c>
      <c r="E34" s="15"/>
      <c r="F34" s="42">
        <v>0.008</v>
      </c>
      <c r="G34" s="17">
        <f t="shared" si="1"/>
        <v>1.6</v>
      </c>
      <c r="H34" s="17"/>
      <c r="I34" s="17"/>
      <c r="J34" s="17"/>
      <c r="K34" s="17"/>
      <c r="L34" s="17"/>
    </row>
    <row r="35" ht="16.5" customHeight="1">
      <c r="B35" s="36">
        <v>46274.0</v>
      </c>
      <c r="C35" s="164" t="s">
        <v>674</v>
      </c>
      <c r="D35" s="17" t="s">
        <v>676</v>
      </c>
      <c r="E35" s="15"/>
      <c r="F35" s="42">
        <v>0.008</v>
      </c>
      <c r="G35" s="17">
        <f t="shared" si="1"/>
        <v>1.592</v>
      </c>
      <c r="H35" s="17"/>
      <c r="I35" s="17"/>
      <c r="J35" s="17"/>
      <c r="K35" s="17"/>
      <c r="L35" s="17"/>
    </row>
    <row r="36" ht="16.5" customHeight="1">
      <c r="B36" s="36">
        <v>46274.0</v>
      </c>
      <c r="C36" s="164" t="s">
        <v>674</v>
      </c>
      <c r="D36" s="17" t="s">
        <v>676</v>
      </c>
      <c r="E36" s="15"/>
      <c r="F36" s="42">
        <v>0.1</v>
      </c>
      <c r="G36" s="17">
        <f t="shared" si="1"/>
        <v>1.492</v>
      </c>
      <c r="H36" s="17"/>
      <c r="I36" s="17"/>
      <c r="J36" s="17"/>
      <c r="K36" s="17"/>
      <c r="L36" s="17"/>
    </row>
    <row r="37" ht="16.5" customHeight="1">
      <c r="B37" s="36">
        <v>46275.0</v>
      </c>
      <c r="C37" s="164" t="s">
        <v>674</v>
      </c>
      <c r="D37" s="17" t="s">
        <v>676</v>
      </c>
      <c r="E37" s="15"/>
      <c r="F37" s="42">
        <v>0.082</v>
      </c>
      <c r="G37" s="17">
        <f t="shared" si="1"/>
        <v>1.41</v>
      </c>
      <c r="H37" s="17"/>
      <c r="I37" s="17"/>
      <c r="J37" s="17"/>
      <c r="K37" s="17"/>
      <c r="L37" s="17"/>
    </row>
    <row r="38" ht="16.5" customHeight="1">
      <c r="B38" s="36">
        <v>46280.0</v>
      </c>
      <c r="C38" s="164" t="s">
        <v>674</v>
      </c>
      <c r="D38" s="17" t="s">
        <v>676</v>
      </c>
      <c r="E38" s="15"/>
      <c r="F38" s="42">
        <v>0.075</v>
      </c>
      <c r="G38" s="17">
        <f t="shared" si="1"/>
        <v>1.335</v>
      </c>
      <c r="H38" s="17"/>
      <c r="I38" s="17"/>
      <c r="J38" s="17"/>
      <c r="K38" s="17"/>
      <c r="L38" s="17"/>
    </row>
    <row r="39" ht="16.5" customHeight="1">
      <c r="B39" s="36">
        <v>46281.0</v>
      </c>
      <c r="C39" s="164" t="s">
        <v>674</v>
      </c>
      <c r="D39" s="42" t="s">
        <v>671</v>
      </c>
      <c r="E39" s="15"/>
      <c r="F39" s="156">
        <v>1.0</v>
      </c>
      <c r="G39" s="158">
        <f t="shared" si="1"/>
        <v>0.335</v>
      </c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9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4.14"/>
    <col customWidth="1" min="5" max="5" width="9.0"/>
    <col customWidth="1" min="6" max="6" width="8.71"/>
    <col customWidth="1" min="7" max="7" width="16.71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40" t="s">
        <v>673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662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46280.0</v>
      </c>
      <c r="C4" s="167" t="s">
        <v>675</v>
      </c>
      <c r="D4" s="41" t="s">
        <v>182</v>
      </c>
      <c r="E4" s="168">
        <v>3.0</v>
      </c>
      <c r="F4" s="15"/>
      <c r="G4" s="169">
        <v>3.0</v>
      </c>
      <c r="H4" s="15"/>
      <c r="I4" s="16"/>
      <c r="J4" s="17"/>
      <c r="K4" s="17"/>
      <c r="L4" s="16"/>
    </row>
    <row r="5" ht="16.5" customHeight="1">
      <c r="B5" s="36">
        <v>46281.0</v>
      </c>
      <c r="C5" s="167" t="s">
        <v>675</v>
      </c>
      <c r="D5" s="41" t="s">
        <v>677</v>
      </c>
      <c r="E5" s="15"/>
      <c r="F5" s="41">
        <v>0.001</v>
      </c>
      <c r="G5" s="170">
        <f t="shared" ref="G5:G7" si="1">G4+E5-F5</f>
        <v>2.999</v>
      </c>
      <c r="H5" s="17"/>
      <c r="I5" s="17"/>
      <c r="J5" s="17"/>
      <c r="K5" s="17"/>
      <c r="L5" s="17"/>
    </row>
    <row r="6" ht="16.5" customHeight="1">
      <c r="B6" s="36">
        <v>46286.0</v>
      </c>
      <c r="C6" s="167" t="s">
        <v>675</v>
      </c>
      <c r="D6" s="41" t="s">
        <v>187</v>
      </c>
      <c r="E6" s="15"/>
      <c r="F6" s="41">
        <v>0.061</v>
      </c>
      <c r="G6" s="170">
        <f t="shared" si="1"/>
        <v>2.938</v>
      </c>
      <c r="H6" s="17"/>
      <c r="I6" s="17"/>
      <c r="J6" s="17"/>
      <c r="K6" s="17"/>
      <c r="L6" s="17"/>
    </row>
    <row r="7" ht="16.5" customHeight="1">
      <c r="B7" s="36">
        <v>46287.0</v>
      </c>
      <c r="C7" s="167" t="s">
        <v>675</v>
      </c>
      <c r="D7" s="41" t="s">
        <v>187</v>
      </c>
      <c r="E7" s="15"/>
      <c r="F7" s="41">
        <v>0.061</v>
      </c>
      <c r="G7" s="170">
        <f t="shared" si="1"/>
        <v>2.877</v>
      </c>
      <c r="H7" s="17"/>
      <c r="I7" s="17"/>
      <c r="J7" s="17"/>
      <c r="K7" s="17"/>
      <c r="L7" s="17"/>
    </row>
    <row r="8" ht="16.5" customHeight="1">
      <c r="B8" s="14"/>
      <c r="C8" s="17"/>
      <c r="D8" s="15"/>
      <c r="E8" s="15"/>
      <c r="F8" s="15"/>
      <c r="G8" s="127"/>
      <c r="H8" s="17"/>
      <c r="I8" s="17"/>
      <c r="J8" s="17"/>
      <c r="K8" s="17"/>
      <c r="L8" s="17"/>
    </row>
    <row r="9" ht="16.5" customHeight="1">
      <c r="B9" s="14"/>
      <c r="C9" s="17"/>
      <c r="D9" s="15"/>
      <c r="E9" s="15"/>
      <c r="F9" s="15"/>
      <c r="G9" s="127"/>
      <c r="H9" s="17"/>
      <c r="I9" s="17"/>
      <c r="J9" s="17"/>
      <c r="K9" s="17"/>
      <c r="L9" s="17"/>
    </row>
    <row r="10" ht="16.5" customHeight="1">
      <c r="B10" s="14"/>
      <c r="C10" s="17"/>
      <c r="D10" s="15"/>
      <c r="E10" s="15"/>
      <c r="F10" s="15"/>
      <c r="G10" s="127"/>
      <c r="H10" s="17"/>
      <c r="I10" s="17"/>
      <c r="J10" s="17"/>
      <c r="K10" s="17"/>
      <c r="L10" s="17"/>
    </row>
    <row r="11" ht="16.5" customHeight="1">
      <c r="B11" s="14"/>
      <c r="C11" s="17"/>
      <c r="D11" s="15"/>
      <c r="E11" s="15"/>
      <c r="F11" s="15"/>
      <c r="G11" s="127"/>
      <c r="H11" s="17"/>
      <c r="I11" s="17"/>
      <c r="J11" s="17"/>
      <c r="K11" s="17"/>
      <c r="L11" s="17"/>
    </row>
    <row r="12" ht="16.5" customHeight="1">
      <c r="B12" s="14"/>
      <c r="C12" s="17"/>
      <c r="D12" s="15"/>
      <c r="E12" s="15"/>
      <c r="F12" s="15"/>
      <c r="G12" s="127"/>
      <c r="H12" s="17"/>
      <c r="I12" s="17"/>
      <c r="J12" s="17"/>
      <c r="K12" s="17"/>
      <c r="L12" s="17"/>
    </row>
    <row r="13" ht="16.5" customHeight="1">
      <c r="B13" s="14"/>
      <c r="C13" s="17"/>
      <c r="D13" s="15"/>
      <c r="E13" s="15"/>
      <c r="F13" s="15"/>
      <c r="G13" s="127"/>
      <c r="H13" s="17"/>
      <c r="I13" s="17"/>
      <c r="J13" s="17"/>
      <c r="K13" s="17"/>
      <c r="L13" s="17"/>
    </row>
    <row r="14" ht="16.5" customHeight="1">
      <c r="B14" s="36"/>
      <c r="C14" s="17"/>
      <c r="D14" s="15"/>
      <c r="E14" s="41"/>
      <c r="F14" s="41"/>
      <c r="G14" s="129"/>
      <c r="H14" s="17"/>
      <c r="I14" s="17"/>
      <c r="J14" s="17"/>
      <c r="K14" s="17"/>
      <c r="L14" s="17"/>
    </row>
    <row r="15" ht="16.5" customHeight="1">
      <c r="B15" s="36"/>
      <c r="C15" s="17"/>
      <c r="D15" s="15"/>
      <c r="E15" s="15"/>
      <c r="F15" s="41"/>
      <c r="G15" s="129"/>
      <c r="H15" s="17"/>
      <c r="I15" s="17"/>
      <c r="J15" s="17"/>
      <c r="K15" s="17"/>
      <c r="L15" s="17"/>
    </row>
    <row r="16" ht="16.5" customHeight="1">
      <c r="B16" s="36"/>
      <c r="C16" s="17"/>
      <c r="D16" s="15"/>
      <c r="E16" s="15"/>
      <c r="F16" s="41"/>
      <c r="G16" s="129"/>
      <c r="H16" s="17"/>
      <c r="I16" s="17"/>
      <c r="J16" s="17"/>
      <c r="K16" s="17"/>
      <c r="L16" s="17"/>
      <c r="P16" s="44" t="s">
        <v>670</v>
      </c>
      <c r="R16" s="44">
        <v>12.0</v>
      </c>
      <c r="T16" s="44">
        <v>29000.0</v>
      </c>
    </row>
    <row r="17" ht="16.5" customHeight="1">
      <c r="B17" s="36"/>
      <c r="C17" s="17"/>
      <c r="D17" s="15"/>
      <c r="E17" s="15"/>
      <c r="F17" s="41"/>
      <c r="G17" s="129"/>
      <c r="H17" s="17"/>
      <c r="I17" s="17"/>
      <c r="J17" s="17"/>
      <c r="K17" s="17"/>
      <c r="L17" s="17"/>
    </row>
    <row r="18" ht="16.5" customHeight="1">
      <c r="B18" s="36"/>
      <c r="C18" s="17"/>
      <c r="D18" s="15"/>
      <c r="E18" s="15"/>
      <c r="F18" s="41"/>
      <c r="G18" s="129"/>
      <c r="H18" s="17"/>
      <c r="I18" s="17"/>
      <c r="J18" s="17"/>
      <c r="K18" s="17"/>
      <c r="L18" s="17"/>
    </row>
    <row r="19" ht="16.5" customHeight="1">
      <c r="B19" s="36"/>
      <c r="C19" s="17"/>
      <c r="D19" s="15"/>
      <c r="E19" s="15"/>
      <c r="F19" s="41"/>
      <c r="G19" s="129"/>
      <c r="H19" s="17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27"/>
      <c r="H20" s="17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27"/>
      <c r="H21" s="17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2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27"/>
      <c r="H23" s="17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2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2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2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2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2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2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2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2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2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2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7"/>
      <c r="G34" s="127"/>
      <c r="H34" s="17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7"/>
      <c r="G35" s="127"/>
      <c r="H35" s="17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7"/>
      <c r="G36" s="127"/>
      <c r="H36" s="17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7"/>
      <c r="G37" s="127"/>
      <c r="H37" s="17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7"/>
      <c r="G38" s="127"/>
      <c r="H38" s="17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7"/>
      <c r="G39" s="127"/>
      <c r="H39" s="17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7"/>
      <c r="G40" s="127"/>
      <c r="H40" s="17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7"/>
      <c r="G41" s="127"/>
      <c r="H41" s="17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7"/>
      <c r="G42" s="127"/>
      <c r="H42" s="17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7"/>
      <c r="G43" s="127"/>
      <c r="H43" s="17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7"/>
      <c r="G44" s="127"/>
      <c r="H44" s="17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7"/>
      <c r="G45" s="127"/>
      <c r="H45" s="17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7"/>
      <c r="G46" s="127"/>
      <c r="H46" s="17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7"/>
      <c r="G47" s="127"/>
      <c r="H47" s="17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7"/>
      <c r="G48" s="127"/>
      <c r="H48" s="17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7"/>
      <c r="G49" s="127"/>
      <c r="H49" s="17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7"/>
      <c r="G50" s="127"/>
      <c r="H50" s="17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7"/>
      <c r="G51" s="127"/>
      <c r="H51" s="17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7"/>
      <c r="G52" s="127"/>
      <c r="H52" s="17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7"/>
      <c r="G53" s="127"/>
      <c r="H53" s="17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7"/>
      <c r="G54" s="127"/>
      <c r="H54" s="17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7"/>
      <c r="G55" s="127"/>
      <c r="H55" s="17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7"/>
      <c r="G56" s="127"/>
      <c r="H56" s="17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7"/>
      <c r="G57" s="127"/>
      <c r="H57" s="17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7"/>
      <c r="G58" s="127"/>
      <c r="H58" s="17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7"/>
      <c r="G59" s="127"/>
      <c r="H59" s="17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7"/>
      <c r="G60" s="127"/>
      <c r="H60" s="17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7"/>
      <c r="G61" s="127"/>
      <c r="H61" s="17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7"/>
      <c r="G62" s="127"/>
      <c r="H62" s="17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7"/>
      <c r="G63" s="127"/>
      <c r="H63" s="17"/>
      <c r="I63" s="17"/>
      <c r="J63" s="17"/>
      <c r="K63" s="17"/>
      <c r="L63" s="17"/>
    </row>
    <row r="64" ht="16.5" customHeight="1">
      <c r="B64" s="1"/>
      <c r="C64" s="2"/>
      <c r="D64" s="172"/>
      <c r="E64" s="2"/>
      <c r="G64" s="124"/>
      <c r="H64" s="3"/>
      <c r="I64" s="3"/>
    </row>
    <row r="65" ht="16.5" customHeight="1">
      <c r="B65" s="1"/>
      <c r="C65" s="2"/>
      <c r="D65" s="172"/>
      <c r="E65" s="2"/>
      <c r="G65" s="124"/>
      <c r="H65" s="3"/>
      <c r="I65" s="3"/>
    </row>
    <row r="66" ht="16.5" customHeight="1">
      <c r="B66" s="1"/>
      <c r="C66" s="2"/>
      <c r="D66" s="172"/>
      <c r="E66" s="2"/>
      <c r="G66" s="124"/>
      <c r="H66" s="3"/>
      <c r="I66" s="3"/>
    </row>
    <row r="67" ht="16.5" customHeight="1">
      <c r="B67" s="1"/>
      <c r="C67" s="2"/>
      <c r="D67" s="172"/>
      <c r="E67" s="2"/>
      <c r="G67" s="124"/>
      <c r="H67" s="3"/>
      <c r="I67" s="3"/>
    </row>
    <row r="68" ht="16.5" customHeight="1">
      <c r="B68" s="1"/>
      <c r="C68" s="2"/>
      <c r="D68" s="172"/>
      <c r="E68" s="2"/>
      <c r="G68" s="124"/>
      <c r="H68" s="3"/>
      <c r="I68" s="3"/>
    </row>
    <row r="69" ht="16.5" customHeight="1">
      <c r="B69" s="1"/>
      <c r="C69" s="2"/>
      <c r="D69" s="172"/>
      <c r="E69" s="2"/>
      <c r="G69" s="124"/>
      <c r="H69" s="3"/>
      <c r="I69" s="3"/>
    </row>
    <row r="70" ht="16.5" customHeight="1">
      <c r="B70" s="1"/>
      <c r="C70" s="2"/>
      <c r="D70" s="172"/>
      <c r="E70" s="2"/>
      <c r="G70" s="124"/>
      <c r="H70" s="3"/>
      <c r="I70" s="3"/>
    </row>
    <row r="71" ht="16.5" customHeight="1">
      <c r="B71" s="1"/>
      <c r="C71" s="2"/>
      <c r="D71" s="172"/>
      <c r="E71" s="2"/>
      <c r="G71" s="124"/>
      <c r="H71" s="3"/>
      <c r="I71" s="3"/>
    </row>
    <row r="72" ht="16.5" customHeight="1">
      <c r="B72" s="1"/>
      <c r="C72" s="2"/>
      <c r="D72" s="172"/>
      <c r="E72" s="2"/>
      <c r="G72" s="124"/>
      <c r="H72" s="3"/>
      <c r="I72" s="3"/>
    </row>
    <row r="73" ht="16.5" customHeight="1">
      <c r="B73" s="1"/>
      <c r="C73" s="2"/>
      <c r="D73" s="172"/>
      <c r="E73" s="2"/>
      <c r="G73" s="124"/>
      <c r="H73" s="3"/>
      <c r="I73" s="3"/>
    </row>
    <row r="74" ht="16.5" customHeight="1">
      <c r="B74" s="1"/>
      <c r="C74" s="2"/>
      <c r="D74" s="172"/>
      <c r="E74" s="2"/>
      <c r="G74" s="124"/>
      <c r="H74" s="3"/>
      <c r="I74" s="3"/>
    </row>
    <row r="75" ht="16.5" customHeight="1">
      <c r="B75" s="1"/>
      <c r="C75" s="2"/>
      <c r="D75" s="172"/>
      <c r="E75" s="2"/>
      <c r="G75" s="124"/>
      <c r="H75" s="3"/>
      <c r="I75" s="3"/>
    </row>
    <row r="76" ht="16.5" customHeight="1">
      <c r="B76" s="1"/>
      <c r="C76" s="2"/>
      <c r="D76" s="172"/>
      <c r="E76" s="2"/>
      <c r="G76" s="124"/>
      <c r="H76" s="3"/>
      <c r="I76" s="3"/>
    </row>
    <row r="77" ht="16.5" customHeight="1">
      <c r="B77" s="1"/>
      <c r="C77" s="2"/>
      <c r="D77" s="172"/>
      <c r="E77" s="2"/>
      <c r="G77" s="124"/>
      <c r="H77" s="3"/>
      <c r="I77" s="3"/>
    </row>
    <row r="78" ht="16.5" customHeight="1">
      <c r="B78" s="1"/>
      <c r="C78" s="2"/>
      <c r="D78" s="172"/>
      <c r="E78" s="2"/>
      <c r="G78" s="124"/>
      <c r="H78" s="3"/>
      <c r="I78" s="3"/>
    </row>
    <row r="79" ht="16.5" customHeight="1">
      <c r="B79" s="1"/>
      <c r="C79" s="2"/>
      <c r="D79" s="172"/>
      <c r="E79" s="2"/>
      <c r="G79" s="124"/>
      <c r="H79" s="3"/>
      <c r="I79" s="3"/>
    </row>
    <row r="80" ht="16.5" customHeight="1">
      <c r="B80" s="1"/>
      <c r="C80" s="2"/>
      <c r="D80" s="172"/>
      <c r="E80" s="2"/>
      <c r="G80" s="124"/>
      <c r="H80" s="3"/>
      <c r="I80" s="3"/>
    </row>
    <row r="81" ht="16.5" customHeight="1">
      <c r="B81" s="1"/>
      <c r="C81" s="2"/>
      <c r="D81" s="172"/>
      <c r="E81" s="2"/>
      <c r="G81" s="124"/>
      <c r="H81" s="3"/>
      <c r="I81" s="3"/>
    </row>
    <row r="82" ht="16.5" customHeight="1">
      <c r="B82" s="1"/>
      <c r="C82" s="2"/>
      <c r="D82" s="172"/>
      <c r="E82" s="2"/>
      <c r="G82" s="124"/>
      <c r="H82" s="3"/>
      <c r="I82" s="3"/>
    </row>
    <row r="83" ht="16.5" customHeight="1">
      <c r="B83" s="1"/>
      <c r="C83" s="2"/>
      <c r="D83" s="172"/>
      <c r="E83" s="2"/>
      <c r="G83" s="124"/>
      <c r="H83" s="3"/>
      <c r="I83" s="3"/>
    </row>
    <row r="84" ht="16.5" customHeight="1">
      <c r="B84" s="1"/>
      <c r="C84" s="2"/>
      <c r="D84" s="172"/>
      <c r="E84" s="2"/>
      <c r="G84" s="124"/>
      <c r="H84" s="3"/>
      <c r="I84" s="3"/>
    </row>
    <row r="85" ht="16.5" customHeight="1">
      <c r="B85" s="1"/>
      <c r="C85" s="2"/>
      <c r="D85" s="172"/>
      <c r="E85" s="2"/>
      <c r="G85" s="124"/>
      <c r="H85" s="3"/>
      <c r="I85" s="3"/>
    </row>
    <row r="86" ht="16.5" customHeight="1">
      <c r="B86" s="1"/>
      <c r="C86" s="2"/>
      <c r="D86" s="172"/>
      <c r="E86" s="2"/>
      <c r="G86" s="124"/>
      <c r="H86" s="3"/>
      <c r="I86" s="3"/>
    </row>
    <row r="87" ht="16.5" customHeight="1">
      <c r="B87" s="1"/>
      <c r="C87" s="2"/>
      <c r="D87" s="172"/>
      <c r="E87" s="2"/>
      <c r="G87" s="124"/>
      <c r="H87" s="3"/>
      <c r="I87" s="3"/>
    </row>
    <row r="88" ht="16.5" customHeight="1">
      <c r="B88" s="1"/>
      <c r="C88" s="2"/>
      <c r="D88" s="172"/>
      <c r="E88" s="2"/>
      <c r="G88" s="124"/>
      <c r="H88" s="3"/>
      <c r="I88" s="3"/>
    </row>
    <row r="89" ht="16.5" customHeight="1">
      <c r="B89" s="1"/>
      <c r="C89" s="2"/>
      <c r="D89" s="172"/>
      <c r="E89" s="2"/>
      <c r="G89" s="124"/>
      <c r="H89" s="3"/>
      <c r="I89" s="3"/>
    </row>
    <row r="90" ht="16.5" customHeight="1">
      <c r="B90" s="1"/>
      <c r="C90" s="2"/>
      <c r="D90" s="172"/>
      <c r="E90" s="2"/>
      <c r="G90" s="124"/>
      <c r="H90" s="3"/>
      <c r="I90" s="3"/>
    </row>
    <row r="91" ht="16.5" customHeight="1">
      <c r="B91" s="1"/>
      <c r="C91" s="2"/>
      <c r="D91" s="172"/>
      <c r="E91" s="2"/>
      <c r="G91" s="124"/>
      <c r="H91" s="3"/>
      <c r="I91" s="3"/>
    </row>
    <row r="92" ht="16.5" customHeight="1">
      <c r="B92" s="1"/>
      <c r="C92" s="2"/>
      <c r="D92" s="172"/>
      <c r="E92" s="2"/>
      <c r="G92" s="124"/>
      <c r="H92" s="3"/>
      <c r="I92" s="3"/>
    </row>
    <row r="93" ht="16.5" customHeight="1">
      <c r="B93" s="1"/>
      <c r="C93" s="2"/>
      <c r="D93" s="172"/>
      <c r="E93" s="2"/>
      <c r="G93" s="124"/>
      <c r="H93" s="3"/>
      <c r="I93" s="3"/>
    </row>
    <row r="94" ht="16.5" customHeight="1">
      <c r="B94" s="1"/>
      <c r="C94" s="2"/>
      <c r="D94" s="172"/>
      <c r="E94" s="2"/>
      <c r="G94" s="124"/>
      <c r="H94" s="3"/>
      <c r="I94" s="3"/>
    </row>
    <row r="95" ht="16.5" customHeight="1">
      <c r="B95" s="1"/>
      <c r="C95" s="2"/>
      <c r="D95" s="172"/>
      <c r="E95" s="2"/>
      <c r="G95" s="124"/>
      <c r="H95" s="3"/>
      <c r="I95" s="3"/>
    </row>
    <row r="96" ht="16.5" customHeight="1">
      <c r="B96" s="1"/>
      <c r="C96" s="2"/>
      <c r="D96" s="172"/>
      <c r="E96" s="2"/>
      <c r="G96" s="124"/>
      <c r="H96" s="3"/>
      <c r="I96" s="3"/>
    </row>
    <row r="97" ht="16.5" customHeight="1">
      <c r="B97" s="1"/>
      <c r="C97" s="2"/>
      <c r="D97" s="172"/>
      <c r="E97" s="2"/>
      <c r="G97" s="124"/>
      <c r="H97" s="3"/>
      <c r="I97" s="3"/>
    </row>
    <row r="98" ht="16.5" customHeight="1">
      <c r="B98" s="1"/>
      <c r="C98" s="2"/>
      <c r="D98" s="172"/>
      <c r="E98" s="2"/>
      <c r="G98" s="124"/>
      <c r="H98" s="3"/>
      <c r="I98" s="3"/>
    </row>
    <row r="99" ht="16.5" customHeight="1">
      <c r="B99" s="1"/>
      <c r="C99" s="2"/>
      <c r="D99" s="172"/>
      <c r="E99" s="2"/>
      <c r="G99" s="124"/>
      <c r="H99" s="3"/>
      <c r="I99" s="3"/>
    </row>
    <row r="100" ht="16.5" customHeight="1">
      <c r="B100" s="1"/>
      <c r="C100" s="2"/>
      <c r="D100" s="172"/>
      <c r="E100" s="2"/>
      <c r="G100" s="124"/>
      <c r="H100" s="3"/>
      <c r="I100" s="3"/>
    </row>
    <row r="101" ht="16.5" customHeight="1">
      <c r="B101" s="1"/>
      <c r="C101" s="2"/>
      <c r="D101" s="172"/>
      <c r="E101" s="2"/>
      <c r="G101" s="124"/>
      <c r="H101" s="3"/>
      <c r="I101" s="3"/>
    </row>
    <row r="102" ht="16.5" customHeight="1">
      <c r="B102" s="1"/>
      <c r="C102" s="2"/>
      <c r="D102" s="172"/>
      <c r="E102" s="2"/>
      <c r="G102" s="124"/>
      <c r="H102" s="3"/>
      <c r="I102" s="3"/>
    </row>
    <row r="103" ht="16.5" customHeight="1">
      <c r="B103" s="1"/>
      <c r="C103" s="2"/>
      <c r="D103" s="172"/>
      <c r="E103" s="2"/>
      <c r="G103" s="124"/>
      <c r="H103" s="3"/>
      <c r="I103" s="3"/>
    </row>
    <row r="104" ht="16.5" customHeight="1">
      <c r="B104" s="1"/>
      <c r="C104" s="2"/>
      <c r="D104" s="172"/>
      <c r="E104" s="2"/>
      <c r="G104" s="124"/>
      <c r="H104" s="3"/>
      <c r="I104" s="3"/>
    </row>
    <row r="105" ht="16.5" customHeight="1">
      <c r="B105" s="1"/>
      <c r="C105" s="2"/>
      <c r="D105" s="172"/>
      <c r="E105" s="2"/>
      <c r="G105" s="124"/>
      <c r="H105" s="3"/>
      <c r="I105" s="3"/>
    </row>
    <row r="106" ht="16.5" customHeight="1">
      <c r="B106" s="1"/>
      <c r="C106" s="2"/>
      <c r="D106" s="172"/>
      <c r="E106" s="2"/>
      <c r="G106" s="124"/>
      <c r="H106" s="3"/>
      <c r="I106" s="3"/>
    </row>
    <row r="107" ht="16.5" customHeight="1">
      <c r="B107" s="1"/>
      <c r="C107" s="2"/>
      <c r="D107" s="172"/>
      <c r="E107" s="2"/>
      <c r="G107" s="124"/>
      <c r="H107" s="3"/>
      <c r="I107" s="3"/>
    </row>
    <row r="108" ht="16.5" customHeight="1">
      <c r="B108" s="1"/>
      <c r="C108" s="2"/>
      <c r="D108" s="172"/>
      <c r="E108" s="2"/>
      <c r="G108" s="124"/>
      <c r="H108" s="3"/>
      <c r="I108" s="3"/>
    </row>
    <row r="109" ht="16.5" customHeight="1">
      <c r="B109" s="1"/>
      <c r="C109" s="2"/>
      <c r="D109" s="172"/>
      <c r="E109" s="2"/>
      <c r="G109" s="124"/>
      <c r="H109" s="3"/>
      <c r="I109" s="3"/>
    </row>
    <row r="110" ht="16.5" customHeight="1">
      <c r="B110" s="1"/>
      <c r="C110" s="2"/>
      <c r="D110" s="172"/>
      <c r="E110" s="2"/>
      <c r="G110" s="124"/>
      <c r="H110" s="3"/>
      <c r="I110" s="3"/>
    </row>
    <row r="111" ht="16.5" customHeight="1">
      <c r="B111" s="1"/>
      <c r="C111" s="2"/>
      <c r="D111" s="172"/>
      <c r="E111" s="2"/>
      <c r="G111" s="124"/>
      <c r="H111" s="3"/>
      <c r="I111" s="3"/>
    </row>
    <row r="112" ht="16.5" customHeight="1">
      <c r="B112" s="1"/>
      <c r="C112" s="2"/>
      <c r="D112" s="172"/>
      <c r="E112" s="2"/>
      <c r="G112" s="124"/>
      <c r="H112" s="3"/>
      <c r="I112" s="3"/>
    </row>
    <row r="113" ht="16.5" customHeight="1">
      <c r="B113" s="1"/>
      <c r="C113" s="2"/>
      <c r="D113" s="172"/>
      <c r="E113" s="2"/>
      <c r="G113" s="124"/>
      <c r="H113" s="3"/>
      <c r="I113" s="3"/>
    </row>
    <row r="114" ht="16.5" customHeight="1">
      <c r="B114" s="1"/>
      <c r="C114" s="2"/>
      <c r="D114" s="172"/>
      <c r="E114" s="2"/>
      <c r="G114" s="124"/>
      <c r="H114" s="3"/>
      <c r="I114" s="3"/>
    </row>
    <row r="115" ht="16.5" customHeight="1">
      <c r="B115" s="1"/>
      <c r="C115" s="2"/>
      <c r="D115" s="172"/>
      <c r="E115" s="2"/>
      <c r="G115" s="124"/>
      <c r="H115" s="3"/>
      <c r="I115" s="3"/>
    </row>
    <row r="116" ht="16.5" customHeight="1">
      <c r="B116" s="1"/>
      <c r="C116" s="2"/>
      <c r="D116" s="172"/>
      <c r="E116" s="2"/>
      <c r="G116" s="124"/>
      <c r="H116" s="3"/>
      <c r="I116" s="3"/>
    </row>
    <row r="117" ht="16.5" customHeight="1">
      <c r="B117" s="1"/>
      <c r="C117" s="2"/>
      <c r="D117" s="172"/>
      <c r="E117" s="2"/>
      <c r="G117" s="124"/>
      <c r="H117" s="3"/>
      <c r="I117" s="3"/>
    </row>
    <row r="118" ht="16.5" customHeight="1">
      <c r="B118" s="1"/>
      <c r="C118" s="2"/>
      <c r="D118" s="172"/>
      <c r="E118" s="2"/>
      <c r="G118" s="124"/>
      <c r="H118" s="3"/>
      <c r="I118" s="3"/>
    </row>
    <row r="119" ht="16.5" customHeight="1">
      <c r="B119" s="1"/>
      <c r="C119" s="2"/>
      <c r="D119" s="172"/>
      <c r="E119" s="2"/>
      <c r="G119" s="124"/>
      <c r="H119" s="3"/>
      <c r="I119" s="3"/>
    </row>
    <row r="120" ht="16.5" customHeight="1">
      <c r="B120" s="1"/>
      <c r="C120" s="2"/>
      <c r="D120" s="172"/>
      <c r="E120" s="2"/>
      <c r="G120" s="124"/>
      <c r="H120" s="3"/>
      <c r="I120" s="3"/>
    </row>
    <row r="121" ht="16.5" customHeight="1">
      <c r="B121" s="1"/>
      <c r="C121" s="2"/>
      <c r="D121" s="172"/>
      <c r="E121" s="2"/>
      <c r="G121" s="124"/>
      <c r="H121" s="3"/>
      <c r="I121" s="3"/>
    </row>
    <row r="122" ht="16.5" customHeight="1">
      <c r="B122" s="1"/>
      <c r="C122" s="2"/>
      <c r="D122" s="172"/>
      <c r="E122" s="2"/>
      <c r="G122" s="124"/>
      <c r="H122" s="3"/>
      <c r="I122" s="3"/>
    </row>
    <row r="123" ht="16.5" customHeight="1">
      <c r="B123" s="1"/>
      <c r="C123" s="2"/>
      <c r="D123" s="172"/>
      <c r="E123" s="2"/>
      <c r="G123" s="124"/>
      <c r="H123" s="3"/>
      <c r="I123" s="3"/>
    </row>
    <row r="124" ht="16.5" customHeight="1">
      <c r="B124" s="1"/>
      <c r="C124" s="2"/>
      <c r="D124" s="172"/>
      <c r="E124" s="2"/>
      <c r="G124" s="124"/>
      <c r="H124" s="3"/>
      <c r="I124" s="3"/>
    </row>
    <row r="125" ht="16.5" customHeight="1">
      <c r="B125" s="1"/>
      <c r="C125" s="2"/>
      <c r="D125" s="172"/>
      <c r="E125" s="2"/>
      <c r="G125" s="124"/>
      <c r="H125" s="3"/>
      <c r="I125" s="3"/>
    </row>
    <row r="126" ht="16.5" customHeight="1">
      <c r="B126" s="1"/>
      <c r="C126" s="2"/>
      <c r="D126" s="172"/>
      <c r="E126" s="2"/>
      <c r="G126" s="124"/>
      <c r="H126" s="3"/>
      <c r="I126" s="3"/>
    </row>
    <row r="127" ht="16.5" customHeight="1">
      <c r="B127" s="1"/>
      <c r="C127" s="2"/>
      <c r="D127" s="172"/>
      <c r="E127" s="2"/>
      <c r="G127" s="124"/>
      <c r="H127" s="3"/>
      <c r="I127" s="3"/>
    </row>
    <row r="128" ht="16.5" customHeight="1">
      <c r="B128" s="1"/>
      <c r="C128" s="2"/>
      <c r="D128" s="172"/>
      <c r="E128" s="2"/>
      <c r="G128" s="124"/>
      <c r="H128" s="3"/>
      <c r="I128" s="3"/>
    </row>
    <row r="129" ht="16.5" customHeight="1">
      <c r="B129" s="1"/>
      <c r="C129" s="2"/>
      <c r="D129" s="172"/>
      <c r="E129" s="2"/>
      <c r="G129" s="124"/>
      <c r="H129" s="3"/>
      <c r="I129" s="3"/>
    </row>
    <row r="130" ht="16.5" customHeight="1">
      <c r="B130" s="1"/>
      <c r="C130" s="2"/>
      <c r="D130" s="172"/>
      <c r="E130" s="2"/>
      <c r="G130" s="124"/>
      <c r="H130" s="3"/>
      <c r="I130" s="3"/>
    </row>
    <row r="131" ht="16.5" customHeight="1">
      <c r="B131" s="1"/>
      <c r="C131" s="2"/>
      <c r="D131" s="172"/>
      <c r="E131" s="2"/>
      <c r="G131" s="124"/>
      <c r="H131" s="3"/>
      <c r="I131" s="3"/>
    </row>
    <row r="132" ht="16.5" customHeight="1">
      <c r="B132" s="1"/>
      <c r="C132" s="2"/>
      <c r="D132" s="172"/>
      <c r="E132" s="2"/>
      <c r="G132" s="124"/>
      <c r="H132" s="3"/>
      <c r="I132" s="3"/>
    </row>
    <row r="133" ht="16.5" customHeight="1">
      <c r="B133" s="1"/>
      <c r="C133" s="2"/>
      <c r="D133" s="172"/>
      <c r="E133" s="2"/>
      <c r="G133" s="124"/>
      <c r="H133" s="3"/>
      <c r="I133" s="3"/>
    </row>
    <row r="134" ht="16.5" customHeight="1">
      <c r="B134" s="1"/>
      <c r="C134" s="2"/>
      <c r="D134" s="172"/>
      <c r="E134" s="2"/>
      <c r="G134" s="124"/>
      <c r="H134" s="3"/>
      <c r="I134" s="3"/>
    </row>
    <row r="135" ht="16.5" customHeight="1">
      <c r="B135" s="1"/>
      <c r="C135" s="2"/>
      <c r="D135" s="172"/>
      <c r="E135" s="2"/>
      <c r="G135" s="124"/>
      <c r="H135" s="3"/>
      <c r="I135" s="3"/>
    </row>
    <row r="136" ht="16.5" customHeight="1">
      <c r="B136" s="1"/>
      <c r="C136" s="2"/>
      <c r="D136" s="172"/>
      <c r="E136" s="2"/>
      <c r="G136" s="124"/>
      <c r="H136" s="3"/>
      <c r="I136" s="3"/>
    </row>
    <row r="137" ht="16.5" customHeight="1">
      <c r="B137" s="1"/>
      <c r="C137" s="2"/>
      <c r="D137" s="172"/>
      <c r="E137" s="2"/>
      <c r="G137" s="124"/>
      <c r="H137" s="3"/>
      <c r="I137" s="3"/>
    </row>
    <row r="138" ht="16.5" customHeight="1">
      <c r="B138" s="1"/>
      <c r="C138" s="2"/>
      <c r="D138" s="172"/>
      <c r="E138" s="2"/>
      <c r="G138" s="124"/>
      <c r="H138" s="3"/>
      <c r="I138" s="3"/>
    </row>
    <row r="139" ht="16.5" customHeight="1">
      <c r="B139" s="1"/>
      <c r="C139" s="2"/>
      <c r="D139" s="172"/>
      <c r="E139" s="2"/>
      <c r="G139" s="124"/>
      <c r="H139" s="3"/>
      <c r="I139" s="3"/>
    </row>
    <row r="140" ht="16.5" customHeight="1">
      <c r="B140" s="1"/>
      <c r="C140" s="2"/>
      <c r="D140" s="172"/>
      <c r="E140" s="2"/>
      <c r="G140" s="124"/>
      <c r="H140" s="3"/>
      <c r="I140" s="3"/>
    </row>
    <row r="141" ht="16.5" customHeight="1">
      <c r="B141" s="1"/>
      <c r="C141" s="2"/>
      <c r="D141" s="172"/>
      <c r="E141" s="2"/>
      <c r="G141" s="124"/>
      <c r="H141" s="3"/>
      <c r="I141" s="3"/>
    </row>
    <row r="142" ht="16.5" customHeight="1">
      <c r="B142" s="1"/>
      <c r="C142" s="2"/>
      <c r="D142" s="172"/>
      <c r="E142" s="2"/>
      <c r="G142" s="124"/>
      <c r="H142" s="3"/>
      <c r="I142" s="3"/>
    </row>
    <row r="143" ht="16.5" customHeight="1">
      <c r="B143" s="1"/>
      <c r="C143" s="2"/>
      <c r="D143" s="172"/>
      <c r="E143" s="2"/>
      <c r="G143" s="124"/>
      <c r="H143" s="3"/>
      <c r="I143" s="3"/>
    </row>
    <row r="144" ht="16.5" customHeight="1">
      <c r="B144" s="1"/>
      <c r="C144" s="2"/>
      <c r="D144" s="172"/>
      <c r="E144" s="2"/>
      <c r="G144" s="124"/>
      <c r="H144" s="3"/>
      <c r="I144" s="3"/>
    </row>
    <row r="145" ht="16.5" customHeight="1">
      <c r="B145" s="1"/>
      <c r="C145" s="2"/>
      <c r="D145" s="172"/>
      <c r="E145" s="2"/>
      <c r="G145" s="124"/>
      <c r="H145" s="3"/>
      <c r="I145" s="3"/>
    </row>
    <row r="146" ht="16.5" customHeight="1">
      <c r="B146" s="1"/>
      <c r="C146" s="2"/>
      <c r="D146" s="172"/>
      <c r="E146" s="2"/>
      <c r="G146" s="124"/>
      <c r="H146" s="3"/>
      <c r="I146" s="3"/>
    </row>
    <row r="147" ht="16.5" customHeight="1">
      <c r="B147" s="1"/>
      <c r="C147" s="2"/>
      <c r="D147" s="172"/>
      <c r="E147" s="2"/>
      <c r="G147" s="124"/>
      <c r="H147" s="3"/>
      <c r="I147" s="3"/>
    </row>
    <row r="148" ht="16.5" customHeight="1">
      <c r="B148" s="1"/>
      <c r="C148" s="2"/>
      <c r="D148" s="172"/>
      <c r="E148" s="2"/>
      <c r="G148" s="124"/>
      <c r="H148" s="3"/>
      <c r="I148" s="3"/>
    </row>
    <row r="149" ht="16.5" customHeight="1">
      <c r="B149" s="1"/>
      <c r="C149" s="2"/>
      <c r="D149" s="172"/>
      <c r="E149" s="2"/>
      <c r="G149" s="124"/>
      <c r="H149" s="3"/>
      <c r="I149" s="3"/>
    </row>
    <row r="150" ht="16.5" customHeight="1">
      <c r="B150" s="1"/>
      <c r="C150" s="2"/>
      <c r="D150" s="172"/>
      <c r="E150" s="2"/>
      <c r="G150" s="124"/>
      <c r="H150" s="3"/>
      <c r="I150" s="3"/>
    </row>
    <row r="151" ht="16.5" customHeight="1">
      <c r="B151" s="1"/>
      <c r="C151" s="2"/>
      <c r="D151" s="172"/>
      <c r="E151" s="2"/>
      <c r="G151" s="124"/>
      <c r="H151" s="3"/>
      <c r="I151" s="3"/>
    </row>
    <row r="152" ht="16.5" customHeight="1">
      <c r="B152" s="1"/>
      <c r="C152" s="2"/>
      <c r="D152" s="172"/>
      <c r="E152" s="2"/>
      <c r="G152" s="124"/>
      <c r="H152" s="3"/>
      <c r="I152" s="3"/>
    </row>
    <row r="153" ht="16.5" customHeight="1">
      <c r="B153" s="1"/>
      <c r="C153" s="2"/>
      <c r="D153" s="172"/>
      <c r="E153" s="2"/>
      <c r="G153" s="124"/>
      <c r="H153" s="3"/>
      <c r="I153" s="3"/>
    </row>
    <row r="154" ht="16.5" customHeight="1">
      <c r="B154" s="1"/>
      <c r="C154" s="2"/>
      <c r="D154" s="172"/>
      <c r="E154" s="2"/>
      <c r="G154" s="124"/>
      <c r="H154" s="3"/>
      <c r="I154" s="3"/>
    </row>
    <row r="155" ht="16.5" customHeight="1">
      <c r="B155" s="1"/>
      <c r="C155" s="2"/>
      <c r="D155" s="172"/>
      <c r="E155" s="2"/>
      <c r="G155" s="124"/>
      <c r="H155" s="3"/>
      <c r="I155" s="3"/>
    </row>
    <row r="156" ht="16.5" customHeight="1">
      <c r="B156" s="1"/>
      <c r="C156" s="2"/>
      <c r="D156" s="172"/>
      <c r="E156" s="2"/>
      <c r="G156" s="124"/>
      <c r="H156" s="3"/>
      <c r="I156" s="3"/>
    </row>
    <row r="157" ht="16.5" customHeight="1">
      <c r="B157" s="1"/>
      <c r="C157" s="2"/>
      <c r="D157" s="172"/>
      <c r="E157" s="2"/>
      <c r="G157" s="124"/>
      <c r="H157" s="3"/>
      <c r="I157" s="3"/>
    </row>
    <row r="158" ht="16.5" customHeight="1">
      <c r="B158" s="1"/>
      <c r="C158" s="2"/>
      <c r="D158" s="172"/>
      <c r="E158" s="2"/>
      <c r="G158" s="124"/>
      <c r="H158" s="3"/>
      <c r="I158" s="3"/>
    </row>
    <row r="159" ht="16.5" customHeight="1">
      <c r="B159" s="1"/>
      <c r="C159" s="2"/>
      <c r="D159" s="172"/>
      <c r="E159" s="2"/>
      <c r="G159" s="124"/>
      <c r="H159" s="3"/>
      <c r="I159" s="3"/>
    </row>
    <row r="160" ht="16.5" customHeight="1">
      <c r="B160" s="1"/>
      <c r="C160" s="2"/>
      <c r="D160" s="172"/>
      <c r="E160" s="2"/>
      <c r="G160" s="124"/>
      <c r="H160" s="3"/>
      <c r="I160" s="3"/>
    </row>
    <row r="161" ht="16.5" customHeight="1">
      <c r="B161" s="1"/>
      <c r="C161" s="2"/>
      <c r="D161" s="172"/>
      <c r="E161" s="2"/>
      <c r="G161" s="124"/>
      <c r="H161" s="3"/>
      <c r="I161" s="3"/>
    </row>
    <row r="162" ht="16.5" customHeight="1">
      <c r="B162" s="1"/>
      <c r="C162" s="2"/>
      <c r="D162" s="172"/>
      <c r="E162" s="2"/>
      <c r="G162" s="124"/>
      <c r="H162" s="3"/>
      <c r="I162" s="3"/>
    </row>
    <row r="163" ht="16.5" customHeight="1">
      <c r="B163" s="1"/>
      <c r="C163" s="2"/>
      <c r="D163" s="172"/>
      <c r="E163" s="2"/>
      <c r="G163" s="124"/>
      <c r="H163" s="3"/>
      <c r="I163" s="3"/>
    </row>
    <row r="164" ht="16.5" customHeight="1">
      <c r="B164" s="1"/>
      <c r="C164" s="2"/>
      <c r="D164" s="172"/>
      <c r="E164" s="2"/>
      <c r="G164" s="124"/>
      <c r="H164" s="3"/>
      <c r="I164" s="3"/>
    </row>
    <row r="165" ht="16.5" customHeight="1">
      <c r="B165" s="1"/>
      <c r="C165" s="2"/>
      <c r="D165" s="172"/>
      <c r="E165" s="2"/>
      <c r="G165" s="124"/>
      <c r="H165" s="3"/>
      <c r="I165" s="3"/>
    </row>
    <row r="166" ht="16.5" customHeight="1">
      <c r="B166" s="1"/>
      <c r="C166" s="2"/>
      <c r="D166" s="172"/>
      <c r="E166" s="2"/>
      <c r="G166" s="124"/>
      <c r="H166" s="3"/>
      <c r="I166" s="3"/>
    </row>
    <row r="167" ht="16.5" customHeight="1">
      <c r="B167" s="1"/>
      <c r="C167" s="2"/>
      <c r="D167" s="172"/>
      <c r="E167" s="2"/>
      <c r="G167" s="124"/>
      <c r="H167" s="3"/>
      <c r="I167" s="3"/>
    </row>
    <row r="168" ht="16.5" customHeight="1">
      <c r="B168" s="1"/>
      <c r="C168" s="2"/>
      <c r="D168" s="172"/>
      <c r="E168" s="2"/>
      <c r="G168" s="124"/>
      <c r="H168" s="3"/>
      <c r="I168" s="3"/>
    </row>
    <row r="169" ht="16.5" customHeight="1">
      <c r="B169" s="1"/>
      <c r="C169" s="2"/>
      <c r="D169" s="172"/>
      <c r="E169" s="2"/>
      <c r="G169" s="124"/>
      <c r="H169" s="3"/>
      <c r="I169" s="3"/>
    </row>
    <row r="170" ht="16.5" customHeight="1">
      <c r="B170" s="1"/>
      <c r="C170" s="2"/>
      <c r="D170" s="172"/>
      <c r="E170" s="2"/>
      <c r="G170" s="124"/>
      <c r="H170" s="3"/>
      <c r="I170" s="3"/>
    </row>
    <row r="171" ht="16.5" customHeight="1">
      <c r="B171" s="1"/>
      <c r="C171" s="2"/>
      <c r="D171" s="172"/>
      <c r="E171" s="2"/>
      <c r="G171" s="124"/>
      <c r="H171" s="3"/>
      <c r="I171" s="3"/>
    </row>
    <row r="172" ht="16.5" customHeight="1">
      <c r="B172" s="1"/>
      <c r="C172" s="2"/>
      <c r="D172" s="172"/>
      <c r="E172" s="2"/>
      <c r="G172" s="124"/>
      <c r="H172" s="3"/>
      <c r="I172" s="3"/>
    </row>
    <row r="173" ht="16.5" customHeight="1">
      <c r="B173" s="1"/>
      <c r="C173" s="2"/>
      <c r="D173" s="172"/>
      <c r="E173" s="2"/>
      <c r="G173" s="124"/>
      <c r="H173" s="3"/>
      <c r="I173" s="3"/>
    </row>
    <row r="174" ht="16.5" customHeight="1">
      <c r="B174" s="1"/>
      <c r="C174" s="2"/>
      <c r="D174" s="172"/>
      <c r="E174" s="2"/>
      <c r="G174" s="124"/>
      <c r="H174" s="3"/>
      <c r="I174" s="3"/>
    </row>
    <row r="175" ht="16.5" customHeight="1">
      <c r="B175" s="1"/>
      <c r="C175" s="2"/>
      <c r="D175" s="172"/>
      <c r="E175" s="2"/>
      <c r="G175" s="124"/>
      <c r="H175" s="3"/>
      <c r="I175" s="3"/>
    </row>
    <row r="176" ht="16.5" customHeight="1">
      <c r="B176" s="1"/>
      <c r="C176" s="2"/>
      <c r="D176" s="172"/>
      <c r="E176" s="2"/>
      <c r="G176" s="124"/>
      <c r="H176" s="3"/>
      <c r="I176" s="3"/>
    </row>
    <row r="177" ht="16.5" customHeight="1">
      <c r="B177" s="1"/>
      <c r="C177" s="2"/>
      <c r="D177" s="172"/>
      <c r="E177" s="2"/>
      <c r="G177" s="124"/>
      <c r="H177" s="3"/>
      <c r="I177" s="3"/>
    </row>
    <row r="178" ht="16.5" customHeight="1">
      <c r="B178" s="1"/>
      <c r="C178" s="2"/>
      <c r="D178" s="172"/>
      <c r="E178" s="2"/>
      <c r="G178" s="124"/>
      <c r="H178" s="3"/>
      <c r="I178" s="3"/>
    </row>
    <row r="179" ht="16.5" customHeight="1">
      <c r="B179" s="1"/>
      <c r="C179" s="2"/>
      <c r="D179" s="172"/>
      <c r="E179" s="2"/>
      <c r="G179" s="124"/>
      <c r="H179" s="3"/>
      <c r="I179" s="3"/>
    </row>
    <row r="180" ht="16.5" customHeight="1">
      <c r="B180" s="1"/>
      <c r="C180" s="2"/>
      <c r="D180" s="172"/>
      <c r="E180" s="2"/>
      <c r="G180" s="124"/>
      <c r="H180" s="3"/>
      <c r="I180" s="3"/>
    </row>
    <row r="181" ht="16.5" customHeight="1">
      <c r="B181" s="1"/>
      <c r="C181" s="2"/>
      <c r="D181" s="172"/>
      <c r="E181" s="2"/>
      <c r="G181" s="124"/>
      <c r="H181" s="3"/>
      <c r="I181" s="3"/>
    </row>
    <row r="182" ht="16.5" customHeight="1">
      <c r="B182" s="1"/>
      <c r="C182" s="2"/>
      <c r="D182" s="172"/>
      <c r="E182" s="2"/>
      <c r="G182" s="124"/>
      <c r="H182" s="3"/>
      <c r="I182" s="3"/>
    </row>
    <row r="183" ht="16.5" customHeight="1">
      <c r="B183" s="1"/>
      <c r="C183" s="2"/>
      <c r="D183" s="172"/>
      <c r="E183" s="2"/>
      <c r="G183" s="124"/>
      <c r="H183" s="3"/>
      <c r="I183" s="3"/>
    </row>
    <row r="184" ht="16.5" customHeight="1">
      <c r="B184" s="1"/>
      <c r="C184" s="2"/>
      <c r="D184" s="172"/>
      <c r="E184" s="2"/>
      <c r="G184" s="124"/>
      <c r="H184" s="3"/>
      <c r="I184" s="3"/>
    </row>
    <row r="185" ht="16.5" customHeight="1">
      <c r="B185" s="1"/>
      <c r="C185" s="2"/>
      <c r="D185" s="172"/>
      <c r="E185" s="2"/>
      <c r="G185" s="124"/>
      <c r="H185" s="3"/>
      <c r="I185" s="3"/>
    </row>
    <row r="186" ht="16.5" customHeight="1">
      <c r="B186" s="1"/>
      <c r="C186" s="2"/>
      <c r="D186" s="172"/>
      <c r="E186" s="2"/>
      <c r="G186" s="124"/>
      <c r="H186" s="3"/>
      <c r="I186" s="3"/>
    </row>
    <row r="187" ht="16.5" customHeight="1">
      <c r="B187" s="1"/>
      <c r="C187" s="2"/>
      <c r="D187" s="172"/>
      <c r="E187" s="2"/>
      <c r="G187" s="124"/>
      <c r="H187" s="3"/>
      <c r="I187" s="3"/>
    </row>
    <row r="188" ht="16.5" customHeight="1">
      <c r="B188" s="1"/>
      <c r="C188" s="2"/>
      <c r="D188" s="172"/>
      <c r="E188" s="2"/>
      <c r="G188" s="124"/>
      <c r="H188" s="3"/>
      <c r="I188" s="3"/>
    </row>
    <row r="189" ht="16.5" customHeight="1">
      <c r="B189" s="1"/>
      <c r="C189" s="2"/>
      <c r="D189" s="172"/>
      <c r="E189" s="2"/>
      <c r="G189" s="124"/>
      <c r="H189" s="3"/>
      <c r="I189" s="3"/>
    </row>
    <row r="190" ht="16.5" customHeight="1">
      <c r="B190" s="1"/>
      <c r="C190" s="2"/>
      <c r="D190" s="172"/>
      <c r="E190" s="2"/>
      <c r="G190" s="124"/>
      <c r="H190" s="3"/>
      <c r="I190" s="3"/>
    </row>
    <row r="191" ht="16.5" customHeight="1">
      <c r="B191" s="1"/>
      <c r="C191" s="2"/>
      <c r="D191" s="172"/>
      <c r="E191" s="2"/>
      <c r="G191" s="124"/>
      <c r="H191" s="3"/>
      <c r="I191" s="3"/>
    </row>
    <row r="192" ht="16.5" customHeight="1">
      <c r="B192" s="1"/>
      <c r="C192" s="2"/>
      <c r="D192" s="172"/>
      <c r="E192" s="2"/>
      <c r="G192" s="124"/>
      <c r="H192" s="3"/>
      <c r="I192" s="3"/>
    </row>
    <row r="193" ht="16.5" customHeight="1">
      <c r="B193" s="1"/>
      <c r="C193" s="2"/>
      <c r="D193" s="172"/>
      <c r="E193" s="2"/>
      <c r="G193" s="124"/>
      <c r="H193" s="3"/>
      <c r="I193" s="3"/>
    </row>
    <row r="194" ht="16.5" customHeight="1">
      <c r="B194" s="1"/>
      <c r="C194" s="2"/>
      <c r="D194" s="172"/>
      <c r="E194" s="2"/>
      <c r="G194" s="124"/>
      <c r="H194" s="3"/>
      <c r="I194" s="3"/>
    </row>
    <row r="195" ht="16.5" customHeight="1">
      <c r="B195" s="1"/>
      <c r="C195" s="2"/>
      <c r="D195" s="172"/>
      <c r="E195" s="2"/>
      <c r="G195" s="124"/>
      <c r="H195" s="3"/>
      <c r="I195" s="3"/>
    </row>
    <row r="196" ht="16.5" customHeight="1">
      <c r="B196" s="1"/>
      <c r="C196" s="2"/>
      <c r="D196" s="172"/>
      <c r="E196" s="2"/>
      <c r="G196" s="124"/>
      <c r="H196" s="3"/>
      <c r="I196" s="3"/>
    </row>
    <row r="197" ht="16.5" customHeight="1">
      <c r="B197" s="1"/>
      <c r="C197" s="2"/>
      <c r="D197" s="172"/>
      <c r="E197" s="2"/>
      <c r="G197" s="124"/>
      <c r="H197" s="3"/>
      <c r="I197" s="3"/>
    </row>
    <row r="198" ht="16.5" customHeight="1">
      <c r="B198" s="1"/>
      <c r="C198" s="2"/>
      <c r="D198" s="172"/>
      <c r="E198" s="2"/>
      <c r="G198" s="124"/>
      <c r="H198" s="3"/>
      <c r="I198" s="3"/>
    </row>
    <row r="199" ht="16.5" customHeight="1">
      <c r="B199" s="1"/>
      <c r="C199" s="2"/>
      <c r="D199" s="172"/>
      <c r="E199" s="2"/>
      <c r="G199" s="124"/>
      <c r="H199" s="3"/>
      <c r="I199" s="3"/>
    </row>
    <row r="200" ht="16.5" customHeight="1">
      <c r="B200" s="1"/>
      <c r="C200" s="2"/>
      <c r="D200" s="172"/>
      <c r="E200" s="2"/>
      <c r="G200" s="124"/>
      <c r="H200" s="3"/>
      <c r="I200" s="3"/>
    </row>
    <row r="201" ht="16.5" customHeight="1">
      <c r="B201" s="1"/>
      <c r="C201" s="2"/>
      <c r="D201" s="172"/>
      <c r="E201" s="2"/>
      <c r="G201" s="124"/>
      <c r="H201" s="3"/>
      <c r="I201" s="3"/>
    </row>
    <row r="202" ht="16.5" customHeight="1">
      <c r="B202" s="1"/>
      <c r="C202" s="2"/>
      <c r="D202" s="172"/>
      <c r="E202" s="2"/>
      <c r="G202" s="124"/>
      <c r="H202" s="3"/>
      <c r="I202" s="3"/>
    </row>
    <row r="203" ht="16.5" customHeight="1">
      <c r="B203" s="1"/>
      <c r="C203" s="2"/>
      <c r="D203" s="172"/>
      <c r="E203" s="2"/>
      <c r="G203" s="124"/>
      <c r="H203" s="3"/>
      <c r="I203" s="3"/>
    </row>
    <row r="204" ht="16.5" customHeight="1">
      <c r="B204" s="1"/>
      <c r="C204" s="2"/>
      <c r="D204" s="172"/>
      <c r="E204" s="2"/>
      <c r="G204" s="124"/>
      <c r="H204" s="3"/>
      <c r="I204" s="3"/>
    </row>
    <row r="205" ht="16.5" customHeight="1">
      <c r="B205" s="1"/>
      <c r="C205" s="2"/>
      <c r="D205" s="172"/>
      <c r="E205" s="2"/>
      <c r="G205" s="124"/>
      <c r="H205" s="3"/>
      <c r="I205" s="3"/>
    </row>
    <row r="206" ht="16.5" customHeight="1">
      <c r="B206" s="1"/>
      <c r="C206" s="2"/>
      <c r="D206" s="172"/>
      <c r="E206" s="2"/>
      <c r="G206" s="124"/>
      <c r="H206" s="3"/>
      <c r="I206" s="3"/>
    </row>
    <row r="207" ht="16.5" customHeight="1">
      <c r="B207" s="1"/>
      <c r="C207" s="2"/>
      <c r="D207" s="172"/>
      <c r="E207" s="2"/>
      <c r="G207" s="124"/>
      <c r="H207" s="3"/>
      <c r="I207" s="3"/>
    </row>
    <row r="208" ht="16.5" customHeight="1">
      <c r="B208" s="1"/>
      <c r="C208" s="2"/>
      <c r="D208" s="172"/>
      <c r="E208" s="2"/>
      <c r="G208" s="124"/>
      <c r="H208" s="3"/>
      <c r="I208" s="3"/>
    </row>
    <row r="209" ht="16.5" customHeight="1">
      <c r="B209" s="1"/>
      <c r="C209" s="2"/>
      <c r="D209" s="172"/>
      <c r="E209" s="2"/>
      <c r="G209" s="124"/>
      <c r="H209" s="3"/>
      <c r="I209" s="3"/>
    </row>
    <row r="210" ht="16.5" customHeight="1">
      <c r="B210" s="1"/>
      <c r="C210" s="2"/>
      <c r="D210" s="172"/>
      <c r="E210" s="2"/>
      <c r="G210" s="124"/>
      <c r="H210" s="3"/>
      <c r="I210" s="3"/>
    </row>
    <row r="211" ht="16.5" customHeight="1">
      <c r="B211" s="1"/>
      <c r="C211" s="2"/>
      <c r="D211" s="172"/>
      <c r="E211" s="2"/>
      <c r="G211" s="124"/>
      <c r="H211" s="3"/>
      <c r="I211" s="3"/>
    </row>
    <row r="212" ht="16.5" customHeight="1">
      <c r="B212" s="1"/>
      <c r="C212" s="2"/>
      <c r="D212" s="172"/>
      <c r="E212" s="2"/>
      <c r="G212" s="124"/>
      <c r="H212" s="3"/>
      <c r="I212" s="3"/>
    </row>
    <row r="213" ht="16.5" customHeight="1">
      <c r="B213" s="1"/>
      <c r="C213" s="2"/>
      <c r="D213" s="172"/>
      <c r="E213" s="2"/>
      <c r="G213" s="124"/>
      <c r="H213" s="3"/>
      <c r="I213" s="3"/>
    </row>
    <row r="214" ht="16.5" customHeight="1">
      <c r="B214" s="1"/>
      <c r="C214" s="2"/>
      <c r="D214" s="172"/>
      <c r="E214" s="2"/>
      <c r="G214" s="124"/>
      <c r="H214" s="3"/>
      <c r="I214" s="3"/>
    </row>
    <row r="215" ht="16.5" customHeight="1">
      <c r="B215" s="1"/>
      <c r="C215" s="2"/>
      <c r="D215" s="172"/>
      <c r="E215" s="2"/>
      <c r="G215" s="124"/>
      <c r="H215" s="3"/>
      <c r="I215" s="3"/>
    </row>
    <row r="216" ht="16.5" customHeight="1">
      <c r="B216" s="1"/>
      <c r="C216" s="2"/>
      <c r="D216" s="172"/>
      <c r="E216" s="2"/>
      <c r="G216" s="124"/>
      <c r="H216" s="3"/>
      <c r="I216" s="3"/>
    </row>
    <row r="217" ht="16.5" customHeight="1">
      <c r="B217" s="1"/>
      <c r="C217" s="2"/>
      <c r="D217" s="172"/>
      <c r="E217" s="2"/>
      <c r="G217" s="124"/>
      <c r="H217" s="3"/>
      <c r="I217" s="3"/>
    </row>
    <row r="218" ht="16.5" customHeight="1">
      <c r="B218" s="1"/>
      <c r="C218" s="2"/>
      <c r="D218" s="172"/>
      <c r="E218" s="2"/>
      <c r="G218" s="124"/>
      <c r="H218" s="3"/>
      <c r="I218" s="3"/>
    </row>
    <row r="219" ht="16.5" customHeight="1">
      <c r="B219" s="1"/>
      <c r="C219" s="2"/>
      <c r="D219" s="172"/>
      <c r="E219" s="2"/>
      <c r="G219" s="124"/>
      <c r="H219" s="3"/>
      <c r="I219" s="3"/>
    </row>
    <row r="220" ht="16.5" customHeight="1">
      <c r="B220" s="1"/>
      <c r="C220" s="2"/>
      <c r="D220" s="172"/>
      <c r="E220" s="2"/>
      <c r="G220" s="124"/>
      <c r="H220" s="3"/>
      <c r="I220" s="3"/>
    </row>
    <row r="221" ht="16.5" customHeight="1">
      <c r="B221" s="1"/>
      <c r="C221" s="2"/>
      <c r="D221" s="172"/>
      <c r="E221" s="2"/>
      <c r="G221" s="124"/>
      <c r="H221" s="3"/>
      <c r="I221" s="3"/>
    </row>
    <row r="222" ht="16.5" customHeight="1">
      <c r="B222" s="1"/>
      <c r="C222" s="2"/>
      <c r="D222" s="172"/>
      <c r="E222" s="2"/>
      <c r="G222" s="124"/>
      <c r="H222" s="3"/>
      <c r="I222" s="3"/>
    </row>
    <row r="223" ht="16.5" customHeight="1">
      <c r="B223" s="1"/>
      <c r="C223" s="2"/>
      <c r="D223" s="172"/>
      <c r="E223" s="2"/>
      <c r="G223" s="124"/>
      <c r="H223" s="3"/>
      <c r="I223" s="3"/>
    </row>
    <row r="224" ht="16.5" customHeight="1">
      <c r="B224" s="1"/>
      <c r="C224" s="2"/>
      <c r="D224" s="172"/>
      <c r="E224" s="2"/>
      <c r="G224" s="124"/>
      <c r="H224" s="3"/>
      <c r="I224" s="3"/>
    </row>
    <row r="225" ht="16.5" customHeight="1">
      <c r="B225" s="1"/>
      <c r="C225" s="2"/>
      <c r="D225" s="172"/>
      <c r="E225" s="2"/>
      <c r="G225" s="124"/>
      <c r="H225" s="3"/>
      <c r="I225" s="3"/>
    </row>
    <row r="226" ht="16.5" customHeight="1">
      <c r="B226" s="1"/>
      <c r="C226" s="2"/>
      <c r="D226" s="172"/>
      <c r="E226" s="2"/>
      <c r="G226" s="124"/>
      <c r="H226" s="3"/>
      <c r="I226" s="3"/>
    </row>
    <row r="227" ht="16.5" customHeight="1">
      <c r="B227" s="1"/>
      <c r="C227" s="2"/>
      <c r="D227" s="172"/>
      <c r="E227" s="2"/>
      <c r="G227" s="124"/>
      <c r="H227" s="3"/>
      <c r="I227" s="3"/>
    </row>
    <row r="228" ht="16.5" customHeight="1">
      <c r="B228" s="1"/>
      <c r="C228" s="2"/>
      <c r="D228" s="172"/>
      <c r="E228" s="2"/>
      <c r="G228" s="124"/>
      <c r="H228" s="3"/>
      <c r="I228" s="3"/>
    </row>
    <row r="229" ht="16.5" customHeight="1">
      <c r="B229" s="1"/>
      <c r="C229" s="2"/>
      <c r="D229" s="172"/>
      <c r="E229" s="2"/>
      <c r="G229" s="124"/>
      <c r="H229" s="3"/>
      <c r="I229" s="3"/>
    </row>
    <row r="230" ht="16.5" customHeight="1">
      <c r="B230" s="1"/>
      <c r="C230" s="2"/>
      <c r="D230" s="172"/>
      <c r="E230" s="2"/>
      <c r="G230" s="124"/>
      <c r="H230" s="3"/>
      <c r="I230" s="3"/>
    </row>
    <row r="231" ht="16.5" customHeight="1">
      <c r="B231" s="1"/>
      <c r="C231" s="2"/>
      <c r="D231" s="172"/>
      <c r="E231" s="2"/>
      <c r="G231" s="124"/>
      <c r="H231" s="3"/>
      <c r="I231" s="3"/>
    </row>
    <row r="232" ht="16.5" customHeight="1">
      <c r="B232" s="1"/>
      <c r="C232" s="2"/>
      <c r="D232" s="172"/>
      <c r="E232" s="2"/>
      <c r="G232" s="124"/>
      <c r="H232" s="3"/>
      <c r="I232" s="3"/>
    </row>
    <row r="233" ht="16.5" customHeight="1">
      <c r="B233" s="1"/>
      <c r="C233" s="2"/>
      <c r="D233" s="172"/>
      <c r="E233" s="2"/>
      <c r="G233" s="124"/>
      <c r="H233" s="3"/>
      <c r="I233" s="3"/>
    </row>
    <row r="234" ht="16.5" customHeight="1">
      <c r="B234" s="1"/>
      <c r="C234" s="2"/>
      <c r="D234" s="172"/>
      <c r="E234" s="2"/>
      <c r="G234" s="124"/>
      <c r="H234" s="3"/>
      <c r="I234" s="3"/>
    </row>
    <row r="235" ht="16.5" customHeight="1">
      <c r="B235" s="1"/>
      <c r="C235" s="2"/>
      <c r="D235" s="172"/>
      <c r="E235" s="2"/>
      <c r="G235" s="124"/>
      <c r="H235" s="3"/>
      <c r="I235" s="3"/>
    </row>
    <row r="236" ht="16.5" customHeight="1">
      <c r="B236" s="1"/>
      <c r="C236" s="2"/>
      <c r="D236" s="172"/>
      <c r="E236" s="2"/>
      <c r="G236" s="124"/>
      <c r="H236" s="3"/>
      <c r="I236" s="3"/>
    </row>
    <row r="237" ht="16.5" customHeight="1">
      <c r="B237" s="1"/>
      <c r="C237" s="2"/>
      <c r="D237" s="172"/>
      <c r="E237" s="2"/>
      <c r="G237" s="124"/>
      <c r="H237" s="3"/>
      <c r="I237" s="3"/>
    </row>
    <row r="238" ht="16.5" customHeight="1">
      <c r="B238" s="1"/>
      <c r="C238" s="2"/>
      <c r="D238" s="172"/>
      <c r="E238" s="2"/>
      <c r="G238" s="124"/>
      <c r="H238" s="3"/>
      <c r="I238" s="3"/>
    </row>
    <row r="239" ht="16.5" customHeight="1">
      <c r="B239" s="1"/>
      <c r="C239" s="2"/>
      <c r="D239" s="172"/>
      <c r="E239" s="2"/>
      <c r="G239" s="124"/>
      <c r="H239" s="3"/>
      <c r="I239" s="3"/>
    </row>
    <row r="240" ht="16.5" customHeight="1">
      <c r="B240" s="1"/>
      <c r="C240" s="2"/>
      <c r="D240" s="172"/>
      <c r="E240" s="2"/>
      <c r="G240" s="124"/>
      <c r="H240" s="3"/>
      <c r="I240" s="3"/>
    </row>
    <row r="241" ht="16.5" customHeight="1">
      <c r="B241" s="1"/>
      <c r="C241" s="2"/>
      <c r="D241" s="172"/>
      <c r="E241" s="2"/>
      <c r="G241" s="124"/>
      <c r="H241" s="3"/>
      <c r="I241" s="3"/>
    </row>
    <row r="242" ht="16.5" customHeight="1">
      <c r="B242" s="1"/>
      <c r="C242" s="2"/>
      <c r="D242" s="172"/>
      <c r="E242" s="2"/>
      <c r="G242" s="124"/>
      <c r="H242" s="3"/>
      <c r="I242" s="3"/>
    </row>
    <row r="243" ht="16.5" customHeight="1">
      <c r="B243" s="1"/>
      <c r="C243" s="2"/>
      <c r="D243" s="172"/>
      <c r="E243" s="2"/>
      <c r="G243" s="124"/>
      <c r="H243" s="3"/>
      <c r="I243" s="3"/>
    </row>
    <row r="244" ht="16.5" customHeight="1">
      <c r="B244" s="1"/>
      <c r="C244" s="2"/>
      <c r="D244" s="172"/>
      <c r="E244" s="2"/>
      <c r="G244" s="124"/>
      <c r="H244" s="3"/>
      <c r="I244" s="3"/>
    </row>
    <row r="245" ht="16.5" customHeight="1">
      <c r="B245" s="1"/>
      <c r="C245" s="2"/>
      <c r="D245" s="172"/>
      <c r="E245" s="2"/>
      <c r="G245" s="124"/>
      <c r="H245" s="3"/>
      <c r="I245" s="3"/>
    </row>
    <row r="246" ht="16.5" customHeight="1">
      <c r="B246" s="1"/>
      <c r="C246" s="2"/>
      <c r="D246" s="172"/>
      <c r="E246" s="2"/>
      <c r="G246" s="124"/>
      <c r="H246" s="3"/>
      <c r="I246" s="3"/>
    </row>
    <row r="247" ht="16.5" customHeight="1">
      <c r="B247" s="1"/>
      <c r="C247" s="2"/>
      <c r="D247" s="172"/>
      <c r="E247" s="2"/>
      <c r="G247" s="124"/>
      <c r="H247" s="3"/>
      <c r="I247" s="3"/>
    </row>
    <row r="248" ht="16.5" customHeight="1">
      <c r="B248" s="1"/>
      <c r="C248" s="2"/>
      <c r="D248" s="172"/>
      <c r="E248" s="2"/>
      <c r="G248" s="124"/>
      <c r="H248" s="3"/>
      <c r="I248" s="3"/>
    </row>
    <row r="249" ht="16.5" customHeight="1">
      <c r="B249" s="1"/>
      <c r="C249" s="2"/>
      <c r="D249" s="172"/>
      <c r="E249" s="2"/>
      <c r="G249" s="124"/>
      <c r="H249" s="3"/>
      <c r="I249" s="3"/>
    </row>
    <row r="250" ht="16.5" customHeight="1">
      <c r="B250" s="1"/>
      <c r="C250" s="2"/>
      <c r="D250" s="172"/>
      <c r="E250" s="2"/>
      <c r="G250" s="124"/>
      <c r="H250" s="3"/>
      <c r="I250" s="3"/>
    </row>
    <row r="251" ht="16.5" customHeight="1">
      <c r="B251" s="1"/>
      <c r="C251" s="2"/>
      <c r="D251" s="172"/>
      <c r="E251" s="2"/>
      <c r="G251" s="124"/>
      <c r="H251" s="3"/>
      <c r="I251" s="3"/>
    </row>
    <row r="252" ht="16.5" customHeight="1">
      <c r="B252" s="1"/>
      <c r="C252" s="2"/>
      <c r="D252" s="172"/>
      <c r="E252" s="2"/>
      <c r="G252" s="124"/>
      <c r="H252" s="3"/>
      <c r="I252" s="3"/>
    </row>
    <row r="253" ht="16.5" customHeight="1">
      <c r="B253" s="1"/>
      <c r="C253" s="2"/>
      <c r="D253" s="172"/>
      <c r="E253" s="2"/>
      <c r="G253" s="124"/>
      <c r="H253" s="3"/>
      <c r="I253" s="3"/>
    </row>
    <row r="254" ht="16.5" customHeight="1">
      <c r="B254" s="1"/>
      <c r="C254" s="2"/>
      <c r="D254" s="172"/>
      <c r="E254" s="2"/>
      <c r="G254" s="124"/>
      <c r="H254" s="3"/>
      <c r="I254" s="3"/>
    </row>
    <row r="255" ht="16.5" customHeight="1">
      <c r="B255" s="1"/>
      <c r="C255" s="2"/>
      <c r="D255" s="172"/>
      <c r="E255" s="2"/>
      <c r="G255" s="124"/>
      <c r="H255" s="3"/>
      <c r="I255" s="3"/>
    </row>
    <row r="256" ht="16.5" customHeight="1">
      <c r="B256" s="1"/>
      <c r="C256" s="2"/>
      <c r="D256" s="172"/>
      <c r="E256" s="2"/>
      <c r="G256" s="124"/>
      <c r="H256" s="3"/>
      <c r="I256" s="3"/>
    </row>
    <row r="257" ht="16.5" customHeight="1">
      <c r="B257" s="1"/>
      <c r="C257" s="2"/>
      <c r="D257" s="172"/>
      <c r="E257" s="2"/>
      <c r="G257" s="124"/>
      <c r="H257" s="3"/>
      <c r="I257" s="3"/>
    </row>
    <row r="258" ht="16.5" customHeight="1">
      <c r="B258" s="1"/>
      <c r="C258" s="2"/>
      <c r="D258" s="172"/>
      <c r="E258" s="2"/>
      <c r="G258" s="124"/>
      <c r="H258" s="3"/>
      <c r="I258" s="3"/>
    </row>
    <row r="259" ht="16.5" customHeight="1">
      <c r="B259" s="1"/>
      <c r="C259" s="2"/>
      <c r="D259" s="172"/>
      <c r="E259" s="2"/>
      <c r="G259" s="124"/>
      <c r="H259" s="3"/>
      <c r="I259" s="3"/>
    </row>
    <row r="260" ht="16.5" customHeight="1">
      <c r="B260" s="1"/>
      <c r="C260" s="2"/>
      <c r="D260" s="172"/>
      <c r="E260" s="2"/>
      <c r="G260" s="124"/>
      <c r="H260" s="3"/>
      <c r="I260" s="3"/>
    </row>
    <row r="261" ht="16.5" customHeight="1">
      <c r="B261" s="1"/>
      <c r="C261" s="2"/>
      <c r="D261" s="172"/>
      <c r="E261" s="2"/>
      <c r="G261" s="124"/>
      <c r="H261" s="3"/>
      <c r="I261" s="3"/>
    </row>
    <row r="262" ht="16.5" customHeight="1">
      <c r="B262" s="1"/>
      <c r="C262" s="2"/>
      <c r="D262" s="172"/>
      <c r="E262" s="2"/>
      <c r="G262" s="124"/>
      <c r="H262" s="3"/>
      <c r="I262" s="3"/>
    </row>
    <row r="263" ht="16.5" customHeight="1">
      <c r="B263" s="1"/>
      <c r="C263" s="2"/>
      <c r="D263" s="172"/>
      <c r="E263" s="2"/>
      <c r="G263" s="124"/>
      <c r="H263" s="3"/>
      <c r="I263" s="3"/>
    </row>
    <row r="264" ht="16.5" customHeight="1">
      <c r="B264" s="1"/>
      <c r="C264" s="2"/>
      <c r="D264" s="172"/>
      <c r="E264" s="2"/>
      <c r="G264" s="124"/>
      <c r="H264" s="3"/>
      <c r="I264" s="3"/>
    </row>
    <row r="265" ht="16.5" customHeight="1">
      <c r="B265" s="1"/>
      <c r="C265" s="2"/>
      <c r="D265" s="172"/>
      <c r="E265" s="2"/>
      <c r="G265" s="124"/>
      <c r="H265" s="3"/>
      <c r="I265" s="3"/>
    </row>
    <row r="266" ht="16.5" customHeight="1">
      <c r="B266" s="1"/>
      <c r="C266" s="2"/>
      <c r="D266" s="172"/>
      <c r="E266" s="2"/>
      <c r="G266" s="124"/>
      <c r="H266" s="3"/>
      <c r="I266" s="3"/>
    </row>
    <row r="267" ht="16.5" customHeight="1">
      <c r="B267" s="1"/>
      <c r="C267" s="2"/>
      <c r="D267" s="172"/>
      <c r="E267" s="2"/>
      <c r="G267" s="124"/>
      <c r="H267" s="3"/>
      <c r="I267" s="3"/>
    </row>
    <row r="268" ht="16.5" customHeight="1">
      <c r="B268" s="1"/>
      <c r="C268" s="2"/>
      <c r="D268" s="172"/>
      <c r="E268" s="2"/>
      <c r="G268" s="124"/>
      <c r="H268" s="3"/>
      <c r="I268" s="3"/>
    </row>
    <row r="269" ht="16.5" customHeight="1">
      <c r="B269" s="1"/>
      <c r="C269" s="2"/>
      <c r="D269" s="172"/>
      <c r="E269" s="2"/>
      <c r="G269" s="124"/>
      <c r="H269" s="3"/>
      <c r="I269" s="3"/>
    </row>
    <row r="270" ht="16.5" customHeight="1">
      <c r="B270" s="1"/>
      <c r="C270" s="2"/>
      <c r="D270" s="172"/>
      <c r="E270" s="2"/>
      <c r="G270" s="124"/>
      <c r="H270" s="3"/>
      <c r="I270" s="3"/>
    </row>
    <row r="271" ht="16.5" customHeight="1">
      <c r="B271" s="1"/>
      <c r="C271" s="2"/>
      <c r="D271" s="172"/>
      <c r="E271" s="2"/>
      <c r="G271" s="124"/>
      <c r="H271" s="3"/>
      <c r="I271" s="3"/>
    </row>
    <row r="272" ht="16.5" customHeight="1">
      <c r="B272" s="1"/>
      <c r="C272" s="2"/>
      <c r="D272" s="172"/>
      <c r="E272" s="2"/>
      <c r="G272" s="124"/>
      <c r="H272" s="3"/>
      <c r="I272" s="3"/>
    </row>
    <row r="273" ht="16.5" customHeight="1">
      <c r="B273" s="1"/>
      <c r="C273" s="2"/>
      <c r="D273" s="172"/>
      <c r="E273" s="2"/>
      <c r="G273" s="124"/>
      <c r="H273" s="3"/>
      <c r="I273" s="3"/>
    </row>
    <row r="274" ht="16.5" customHeight="1">
      <c r="B274" s="1"/>
      <c r="C274" s="2"/>
      <c r="D274" s="172"/>
      <c r="E274" s="2"/>
      <c r="G274" s="124"/>
      <c r="H274" s="3"/>
      <c r="I274" s="3"/>
    </row>
    <row r="275" ht="16.5" customHeight="1">
      <c r="B275" s="1"/>
      <c r="C275" s="2"/>
      <c r="D275" s="172"/>
      <c r="E275" s="2"/>
      <c r="G275" s="124"/>
      <c r="H275" s="3"/>
      <c r="I275" s="3"/>
    </row>
    <row r="276" ht="16.5" customHeight="1">
      <c r="B276" s="1"/>
      <c r="C276" s="2"/>
      <c r="D276" s="172"/>
      <c r="E276" s="2"/>
      <c r="G276" s="124"/>
      <c r="H276" s="3"/>
      <c r="I276" s="3"/>
    </row>
    <row r="277" ht="16.5" customHeight="1">
      <c r="B277" s="1"/>
      <c r="C277" s="2"/>
      <c r="D277" s="172"/>
      <c r="E277" s="2"/>
      <c r="G277" s="124"/>
      <c r="H277" s="3"/>
      <c r="I277" s="3"/>
    </row>
    <row r="278" ht="16.5" customHeight="1">
      <c r="B278" s="1"/>
      <c r="C278" s="2"/>
      <c r="D278" s="172"/>
      <c r="E278" s="2"/>
      <c r="G278" s="124"/>
      <c r="H278" s="3"/>
      <c r="I278" s="3"/>
    </row>
    <row r="279" ht="16.5" customHeight="1">
      <c r="B279" s="1"/>
      <c r="C279" s="2"/>
      <c r="D279" s="172"/>
      <c r="E279" s="2"/>
      <c r="G279" s="124"/>
      <c r="H279" s="3"/>
      <c r="I279" s="3"/>
    </row>
    <row r="280" ht="16.5" customHeight="1">
      <c r="B280" s="1"/>
      <c r="C280" s="2"/>
      <c r="D280" s="172"/>
      <c r="E280" s="2"/>
      <c r="G280" s="124"/>
      <c r="H280" s="3"/>
      <c r="I280" s="3"/>
    </row>
    <row r="281" ht="16.5" customHeight="1">
      <c r="B281" s="1"/>
      <c r="C281" s="2"/>
      <c r="D281" s="172"/>
      <c r="E281" s="2"/>
      <c r="G281" s="124"/>
      <c r="H281" s="3"/>
      <c r="I281" s="3"/>
    </row>
    <row r="282" ht="16.5" customHeight="1">
      <c r="B282" s="1"/>
      <c r="C282" s="2"/>
      <c r="D282" s="172"/>
      <c r="E282" s="2"/>
      <c r="G282" s="124"/>
      <c r="H282" s="3"/>
      <c r="I282" s="3"/>
    </row>
    <row r="283" ht="16.5" customHeight="1">
      <c r="B283" s="1"/>
      <c r="C283" s="2"/>
      <c r="D283" s="172"/>
      <c r="E283" s="2"/>
      <c r="G283" s="124"/>
      <c r="H283" s="3"/>
      <c r="I283" s="3"/>
    </row>
    <row r="284" ht="16.5" customHeight="1">
      <c r="B284" s="1"/>
      <c r="C284" s="2"/>
      <c r="D284" s="172"/>
      <c r="E284" s="2"/>
      <c r="G284" s="124"/>
      <c r="H284" s="3"/>
      <c r="I284" s="3"/>
    </row>
    <row r="285" ht="16.5" customHeight="1">
      <c r="B285" s="1"/>
      <c r="C285" s="2"/>
      <c r="D285" s="172"/>
      <c r="E285" s="2"/>
      <c r="G285" s="124"/>
      <c r="H285" s="3"/>
      <c r="I285" s="3"/>
    </row>
    <row r="286" ht="16.5" customHeight="1">
      <c r="B286" s="1"/>
      <c r="C286" s="2"/>
      <c r="D286" s="172"/>
      <c r="E286" s="2"/>
      <c r="G286" s="124"/>
      <c r="H286" s="3"/>
      <c r="I286" s="3"/>
    </row>
    <row r="287" ht="16.5" customHeight="1">
      <c r="B287" s="1"/>
      <c r="C287" s="2"/>
      <c r="D287" s="172"/>
      <c r="E287" s="2"/>
      <c r="G287" s="124"/>
      <c r="H287" s="3"/>
      <c r="I287" s="3"/>
    </row>
    <row r="288" ht="16.5" customHeight="1">
      <c r="B288" s="1"/>
      <c r="C288" s="2"/>
      <c r="D288" s="172"/>
      <c r="E288" s="2"/>
      <c r="G288" s="124"/>
      <c r="H288" s="3"/>
      <c r="I288" s="3"/>
    </row>
    <row r="289" ht="16.5" customHeight="1">
      <c r="B289" s="1"/>
      <c r="C289" s="2"/>
      <c r="D289" s="172"/>
      <c r="E289" s="2"/>
      <c r="G289" s="124"/>
      <c r="H289" s="3"/>
      <c r="I289" s="3"/>
    </row>
    <row r="290" ht="16.5" customHeight="1">
      <c r="B290" s="1"/>
      <c r="C290" s="2"/>
      <c r="D290" s="172"/>
      <c r="E290" s="2"/>
      <c r="G290" s="124"/>
      <c r="H290" s="3"/>
      <c r="I290" s="3"/>
    </row>
    <row r="291" ht="16.5" customHeight="1">
      <c r="B291" s="1"/>
      <c r="C291" s="2"/>
      <c r="D291" s="172"/>
      <c r="E291" s="2"/>
      <c r="G291" s="124"/>
      <c r="H291" s="3"/>
      <c r="I291" s="3"/>
    </row>
    <row r="292" ht="16.5" customHeight="1">
      <c r="B292" s="1"/>
      <c r="C292" s="2"/>
      <c r="D292" s="172"/>
      <c r="E292" s="2"/>
      <c r="G292" s="124"/>
      <c r="H292" s="3"/>
      <c r="I292" s="3"/>
    </row>
    <row r="293" ht="16.5" customHeight="1">
      <c r="B293" s="1"/>
      <c r="C293" s="2"/>
      <c r="D293" s="172"/>
      <c r="E293" s="2"/>
      <c r="G293" s="124"/>
      <c r="H293" s="3"/>
      <c r="I293" s="3"/>
    </row>
    <row r="294" ht="16.5" customHeight="1">
      <c r="B294" s="1"/>
      <c r="C294" s="2"/>
      <c r="D294" s="172"/>
      <c r="E294" s="2"/>
      <c r="G294" s="124"/>
      <c r="H294" s="3"/>
      <c r="I294" s="3"/>
    </row>
    <row r="295" ht="16.5" customHeight="1">
      <c r="B295" s="1"/>
      <c r="C295" s="2"/>
      <c r="D295" s="172"/>
      <c r="E295" s="2"/>
      <c r="G295" s="124"/>
      <c r="H295" s="3"/>
      <c r="I295" s="3"/>
    </row>
    <row r="296" ht="16.5" customHeight="1">
      <c r="B296" s="1"/>
      <c r="C296" s="2"/>
      <c r="D296" s="172"/>
      <c r="E296" s="2"/>
      <c r="G296" s="124"/>
      <c r="H296" s="3"/>
      <c r="I296" s="3"/>
    </row>
    <row r="297" ht="16.5" customHeight="1">
      <c r="B297" s="1"/>
      <c r="C297" s="2"/>
      <c r="D297" s="172"/>
      <c r="E297" s="2"/>
      <c r="G297" s="124"/>
      <c r="H297" s="3"/>
      <c r="I297" s="3"/>
    </row>
    <row r="298" ht="16.5" customHeight="1">
      <c r="B298" s="1"/>
      <c r="C298" s="2"/>
      <c r="D298" s="172"/>
      <c r="E298" s="2"/>
      <c r="G298" s="124"/>
      <c r="H298" s="3"/>
      <c r="I298" s="3"/>
    </row>
    <row r="299" ht="16.5" customHeight="1">
      <c r="B299" s="1"/>
      <c r="C299" s="2"/>
      <c r="D299" s="172"/>
      <c r="E299" s="2"/>
      <c r="G299" s="124"/>
      <c r="H299" s="3"/>
      <c r="I299" s="3"/>
    </row>
    <row r="300" ht="16.5" customHeight="1">
      <c r="B300" s="1"/>
      <c r="C300" s="2"/>
      <c r="D300" s="172"/>
      <c r="E300" s="2"/>
      <c r="G300" s="124"/>
      <c r="H300" s="3"/>
      <c r="I300" s="3"/>
    </row>
    <row r="301" ht="16.5" customHeight="1">
      <c r="B301" s="1"/>
      <c r="C301" s="2"/>
      <c r="D301" s="172"/>
      <c r="E301" s="2"/>
      <c r="G301" s="124"/>
      <c r="H301" s="3"/>
      <c r="I301" s="3"/>
    </row>
    <row r="302" ht="16.5" customHeight="1">
      <c r="B302" s="1"/>
      <c r="C302" s="2"/>
      <c r="D302" s="172"/>
      <c r="E302" s="2"/>
      <c r="G302" s="124"/>
      <c r="H302" s="3"/>
      <c r="I302" s="3"/>
    </row>
    <row r="303" ht="16.5" customHeight="1">
      <c r="B303" s="1"/>
      <c r="C303" s="2"/>
      <c r="D303" s="172"/>
      <c r="E303" s="2"/>
      <c r="G303" s="124"/>
      <c r="H303" s="3"/>
      <c r="I303" s="3"/>
    </row>
    <row r="304" ht="16.5" customHeight="1">
      <c r="B304" s="1"/>
      <c r="C304" s="2"/>
      <c r="D304" s="172"/>
      <c r="E304" s="2"/>
      <c r="G304" s="124"/>
      <c r="H304" s="3"/>
      <c r="I304" s="3"/>
    </row>
    <row r="305" ht="16.5" customHeight="1">
      <c r="B305" s="1"/>
      <c r="C305" s="2"/>
      <c r="D305" s="172"/>
      <c r="E305" s="2"/>
      <c r="G305" s="124"/>
      <c r="H305" s="3"/>
      <c r="I305" s="3"/>
    </row>
    <row r="306" ht="16.5" customHeight="1">
      <c r="B306" s="1"/>
      <c r="C306" s="2"/>
      <c r="D306" s="172"/>
      <c r="E306" s="2"/>
      <c r="G306" s="124"/>
      <c r="H306" s="3"/>
      <c r="I306" s="3"/>
    </row>
    <row r="307" ht="16.5" customHeight="1">
      <c r="B307" s="1"/>
      <c r="C307" s="2"/>
      <c r="D307" s="172"/>
      <c r="E307" s="2"/>
      <c r="G307" s="124"/>
      <c r="H307" s="3"/>
      <c r="I307" s="3"/>
    </row>
    <row r="308" ht="16.5" customHeight="1">
      <c r="B308" s="1"/>
      <c r="C308" s="2"/>
      <c r="D308" s="172"/>
      <c r="E308" s="2"/>
      <c r="G308" s="124"/>
      <c r="H308" s="3"/>
      <c r="I308" s="3"/>
    </row>
    <row r="309" ht="16.5" customHeight="1">
      <c r="B309" s="1"/>
      <c r="C309" s="2"/>
      <c r="D309" s="172"/>
      <c r="E309" s="2"/>
      <c r="G309" s="124"/>
      <c r="H309" s="3"/>
      <c r="I309" s="3"/>
    </row>
    <row r="310" ht="16.5" customHeight="1">
      <c r="B310" s="1"/>
      <c r="C310" s="2"/>
      <c r="D310" s="172"/>
      <c r="E310" s="2"/>
      <c r="G310" s="124"/>
      <c r="H310" s="3"/>
      <c r="I310" s="3"/>
    </row>
    <row r="311" ht="16.5" customHeight="1">
      <c r="B311" s="1"/>
      <c r="C311" s="2"/>
      <c r="D311" s="172"/>
      <c r="E311" s="2"/>
      <c r="G311" s="124"/>
      <c r="H311" s="3"/>
      <c r="I311" s="3"/>
    </row>
    <row r="312" ht="16.5" customHeight="1">
      <c r="B312" s="1"/>
      <c r="C312" s="2"/>
      <c r="D312" s="172"/>
      <c r="E312" s="2"/>
      <c r="G312" s="124"/>
      <c r="H312" s="3"/>
      <c r="I312" s="3"/>
    </row>
    <row r="313" ht="16.5" customHeight="1">
      <c r="B313" s="1"/>
      <c r="C313" s="2"/>
      <c r="D313" s="172"/>
      <c r="E313" s="2"/>
      <c r="G313" s="124"/>
      <c r="H313" s="3"/>
      <c r="I313" s="3"/>
    </row>
    <row r="314" ht="16.5" customHeight="1">
      <c r="B314" s="1"/>
      <c r="C314" s="2"/>
      <c r="D314" s="172"/>
      <c r="E314" s="2"/>
      <c r="G314" s="124"/>
      <c r="H314" s="3"/>
      <c r="I314" s="3"/>
    </row>
    <row r="315" ht="16.5" customHeight="1">
      <c r="B315" s="1"/>
      <c r="C315" s="2"/>
      <c r="D315" s="172"/>
      <c r="E315" s="2"/>
      <c r="G315" s="124"/>
      <c r="H315" s="3"/>
      <c r="I315" s="3"/>
    </row>
    <row r="316" ht="16.5" customHeight="1">
      <c r="B316" s="1"/>
      <c r="C316" s="2"/>
      <c r="D316" s="172"/>
      <c r="E316" s="2"/>
      <c r="G316" s="124"/>
      <c r="H316" s="3"/>
      <c r="I316" s="3"/>
    </row>
    <row r="317" ht="16.5" customHeight="1">
      <c r="B317" s="1"/>
      <c r="C317" s="2"/>
      <c r="D317" s="172"/>
      <c r="E317" s="2"/>
      <c r="G317" s="124"/>
      <c r="H317" s="3"/>
      <c r="I317" s="3"/>
    </row>
    <row r="318" ht="16.5" customHeight="1">
      <c r="B318" s="1"/>
      <c r="C318" s="2"/>
      <c r="D318" s="172"/>
      <c r="E318" s="2"/>
      <c r="G318" s="124"/>
      <c r="H318" s="3"/>
      <c r="I318" s="3"/>
    </row>
    <row r="319" ht="16.5" customHeight="1">
      <c r="B319" s="1"/>
      <c r="C319" s="2"/>
      <c r="D319" s="172"/>
      <c r="E319" s="2"/>
      <c r="G319" s="124"/>
      <c r="H319" s="3"/>
      <c r="I319" s="3"/>
    </row>
    <row r="320" ht="16.5" customHeight="1">
      <c r="B320" s="1"/>
      <c r="C320" s="2"/>
      <c r="D320" s="172"/>
      <c r="E320" s="2"/>
      <c r="G320" s="124"/>
      <c r="H320" s="3"/>
      <c r="I320" s="3"/>
    </row>
    <row r="321" ht="16.5" customHeight="1">
      <c r="B321" s="1"/>
      <c r="C321" s="2"/>
      <c r="D321" s="172"/>
      <c r="E321" s="2"/>
      <c r="G321" s="124"/>
      <c r="H321" s="3"/>
      <c r="I321" s="3"/>
    </row>
    <row r="322" ht="16.5" customHeight="1">
      <c r="B322" s="1"/>
      <c r="C322" s="2"/>
      <c r="D322" s="172"/>
      <c r="E322" s="2"/>
      <c r="G322" s="124"/>
      <c r="H322" s="3"/>
      <c r="I322" s="3"/>
    </row>
    <row r="323" ht="16.5" customHeight="1">
      <c r="B323" s="1"/>
      <c r="C323" s="2"/>
      <c r="D323" s="172"/>
      <c r="E323" s="2"/>
      <c r="G323" s="124"/>
      <c r="H323" s="3"/>
      <c r="I323" s="3"/>
    </row>
    <row r="324" ht="16.5" customHeight="1">
      <c r="B324" s="1"/>
      <c r="C324" s="2"/>
      <c r="D324" s="172"/>
      <c r="E324" s="2"/>
      <c r="G324" s="124"/>
      <c r="H324" s="3"/>
      <c r="I324" s="3"/>
    </row>
    <row r="325" ht="16.5" customHeight="1">
      <c r="B325" s="1"/>
      <c r="C325" s="2"/>
      <c r="D325" s="172"/>
      <c r="E325" s="2"/>
      <c r="G325" s="124"/>
      <c r="H325" s="3"/>
      <c r="I325" s="3"/>
    </row>
    <row r="326" ht="16.5" customHeight="1">
      <c r="B326" s="1"/>
      <c r="C326" s="2"/>
      <c r="D326" s="172"/>
      <c r="E326" s="2"/>
      <c r="G326" s="124"/>
      <c r="H326" s="3"/>
      <c r="I326" s="3"/>
    </row>
    <row r="327" ht="16.5" customHeight="1">
      <c r="B327" s="1"/>
      <c r="C327" s="2"/>
      <c r="D327" s="172"/>
      <c r="E327" s="2"/>
      <c r="G327" s="124"/>
      <c r="H327" s="3"/>
      <c r="I327" s="3"/>
    </row>
    <row r="328" ht="16.5" customHeight="1">
      <c r="B328" s="1"/>
      <c r="C328" s="2"/>
      <c r="D328" s="172"/>
      <c r="E328" s="2"/>
      <c r="G328" s="124"/>
      <c r="H328" s="3"/>
      <c r="I328" s="3"/>
    </row>
    <row r="329" ht="16.5" customHeight="1">
      <c r="B329" s="1"/>
      <c r="C329" s="2"/>
      <c r="D329" s="172"/>
      <c r="E329" s="2"/>
      <c r="G329" s="124"/>
      <c r="H329" s="3"/>
      <c r="I329" s="3"/>
    </row>
    <row r="330" ht="16.5" customHeight="1">
      <c r="B330" s="1"/>
      <c r="C330" s="2"/>
      <c r="D330" s="172"/>
      <c r="E330" s="2"/>
      <c r="G330" s="124"/>
      <c r="H330" s="3"/>
      <c r="I330" s="3"/>
    </row>
    <row r="331" ht="16.5" customHeight="1">
      <c r="B331" s="1"/>
      <c r="C331" s="2"/>
      <c r="D331" s="172"/>
      <c r="E331" s="2"/>
      <c r="G331" s="124"/>
      <c r="H331" s="3"/>
      <c r="I331" s="3"/>
    </row>
    <row r="332" ht="16.5" customHeight="1">
      <c r="B332" s="1"/>
      <c r="C332" s="2"/>
      <c r="D332" s="172"/>
      <c r="E332" s="2"/>
      <c r="G332" s="124"/>
      <c r="H332" s="3"/>
      <c r="I332" s="3"/>
    </row>
    <row r="333" ht="16.5" customHeight="1">
      <c r="B333" s="1"/>
      <c r="C333" s="2"/>
      <c r="D333" s="172"/>
      <c r="E333" s="2"/>
      <c r="G333" s="124"/>
      <c r="H333" s="3"/>
      <c r="I333" s="3"/>
    </row>
    <row r="334" ht="16.5" customHeight="1">
      <c r="B334" s="1"/>
      <c r="C334" s="2"/>
      <c r="D334" s="172"/>
      <c r="E334" s="2"/>
      <c r="G334" s="124"/>
      <c r="H334" s="3"/>
      <c r="I334" s="3"/>
    </row>
    <row r="335" ht="16.5" customHeight="1">
      <c r="B335" s="1"/>
      <c r="C335" s="2"/>
      <c r="D335" s="172"/>
      <c r="E335" s="2"/>
      <c r="G335" s="124"/>
      <c r="H335" s="3"/>
      <c r="I335" s="3"/>
    </row>
    <row r="336" ht="16.5" customHeight="1">
      <c r="B336" s="1"/>
      <c r="C336" s="2"/>
      <c r="D336" s="172"/>
      <c r="E336" s="2"/>
      <c r="G336" s="124"/>
      <c r="H336" s="3"/>
      <c r="I336" s="3"/>
    </row>
    <row r="337" ht="16.5" customHeight="1">
      <c r="B337" s="1"/>
      <c r="C337" s="2"/>
      <c r="D337" s="172"/>
      <c r="E337" s="2"/>
      <c r="G337" s="124"/>
      <c r="H337" s="3"/>
      <c r="I337" s="3"/>
    </row>
    <row r="338" ht="16.5" customHeight="1">
      <c r="B338" s="1"/>
      <c r="C338" s="2"/>
      <c r="D338" s="172"/>
      <c r="E338" s="2"/>
      <c r="G338" s="124"/>
      <c r="H338" s="3"/>
      <c r="I338" s="3"/>
    </row>
    <row r="339" ht="16.5" customHeight="1">
      <c r="B339" s="1"/>
      <c r="C339" s="2"/>
      <c r="D339" s="172"/>
      <c r="E339" s="2"/>
      <c r="G339" s="124"/>
      <c r="H339" s="3"/>
      <c r="I339" s="3"/>
    </row>
    <row r="340" ht="16.5" customHeight="1">
      <c r="B340" s="1"/>
      <c r="C340" s="2"/>
      <c r="D340" s="172"/>
      <c r="E340" s="2"/>
      <c r="G340" s="124"/>
      <c r="H340" s="3"/>
      <c r="I340" s="3"/>
    </row>
    <row r="341" ht="16.5" customHeight="1">
      <c r="B341" s="1"/>
      <c r="C341" s="2"/>
      <c r="D341" s="172"/>
      <c r="E341" s="2"/>
      <c r="G341" s="124"/>
      <c r="H341" s="3"/>
      <c r="I341" s="3"/>
    </row>
    <row r="342" ht="16.5" customHeight="1">
      <c r="B342" s="1"/>
      <c r="C342" s="2"/>
      <c r="D342" s="172"/>
      <c r="E342" s="2"/>
      <c r="G342" s="124"/>
      <c r="H342" s="3"/>
      <c r="I342" s="3"/>
    </row>
    <row r="343" ht="16.5" customHeight="1">
      <c r="B343" s="1"/>
      <c r="C343" s="2"/>
      <c r="D343" s="172"/>
      <c r="E343" s="2"/>
      <c r="G343" s="124"/>
      <c r="H343" s="3"/>
      <c r="I343" s="3"/>
    </row>
    <row r="344" ht="16.5" customHeight="1">
      <c r="B344" s="1"/>
      <c r="C344" s="2"/>
      <c r="D344" s="172"/>
      <c r="E344" s="2"/>
      <c r="G344" s="124"/>
      <c r="H344" s="3"/>
      <c r="I344" s="3"/>
    </row>
    <row r="345" ht="16.5" customHeight="1">
      <c r="B345" s="1"/>
      <c r="C345" s="2"/>
      <c r="D345" s="172"/>
      <c r="E345" s="2"/>
      <c r="G345" s="124"/>
      <c r="H345" s="3"/>
      <c r="I345" s="3"/>
    </row>
    <row r="346" ht="16.5" customHeight="1">
      <c r="B346" s="1"/>
      <c r="C346" s="2"/>
      <c r="D346" s="172"/>
      <c r="E346" s="2"/>
      <c r="G346" s="124"/>
      <c r="H346" s="3"/>
      <c r="I346" s="3"/>
    </row>
    <row r="347" ht="16.5" customHeight="1">
      <c r="B347" s="1"/>
      <c r="C347" s="2"/>
      <c r="D347" s="172"/>
      <c r="E347" s="2"/>
      <c r="G347" s="124"/>
      <c r="H347" s="3"/>
      <c r="I347" s="3"/>
    </row>
    <row r="348" ht="16.5" customHeight="1">
      <c r="B348" s="1"/>
      <c r="C348" s="2"/>
      <c r="D348" s="172"/>
      <c r="E348" s="2"/>
      <c r="G348" s="124"/>
      <c r="H348" s="3"/>
      <c r="I348" s="3"/>
    </row>
    <row r="349" ht="16.5" customHeight="1">
      <c r="B349" s="1"/>
      <c r="C349" s="2"/>
      <c r="D349" s="172"/>
      <c r="E349" s="2"/>
      <c r="G349" s="124"/>
      <c r="H349" s="3"/>
      <c r="I349" s="3"/>
    </row>
    <row r="350" ht="16.5" customHeight="1">
      <c r="B350" s="1"/>
      <c r="C350" s="2"/>
      <c r="D350" s="172"/>
      <c r="E350" s="2"/>
      <c r="G350" s="124"/>
      <c r="H350" s="3"/>
      <c r="I350" s="3"/>
    </row>
    <row r="351" ht="16.5" customHeight="1">
      <c r="B351" s="1"/>
      <c r="C351" s="2"/>
      <c r="D351" s="172"/>
      <c r="E351" s="2"/>
      <c r="G351" s="124"/>
      <c r="H351" s="3"/>
      <c r="I351" s="3"/>
    </row>
    <row r="352" ht="16.5" customHeight="1">
      <c r="B352" s="1"/>
      <c r="C352" s="2"/>
      <c r="D352" s="172"/>
      <c r="E352" s="2"/>
      <c r="G352" s="124"/>
      <c r="H352" s="3"/>
      <c r="I352" s="3"/>
    </row>
    <row r="353" ht="16.5" customHeight="1">
      <c r="B353" s="1"/>
      <c r="C353" s="2"/>
      <c r="D353" s="172"/>
      <c r="E353" s="2"/>
      <c r="G353" s="124"/>
      <c r="H353" s="3"/>
      <c r="I353" s="3"/>
    </row>
    <row r="354" ht="16.5" customHeight="1">
      <c r="B354" s="1"/>
      <c r="C354" s="2"/>
      <c r="D354" s="172"/>
      <c r="E354" s="2"/>
      <c r="G354" s="124"/>
      <c r="H354" s="3"/>
      <c r="I354" s="3"/>
    </row>
    <row r="355" ht="16.5" customHeight="1">
      <c r="B355" s="1"/>
      <c r="C355" s="2"/>
      <c r="D355" s="172"/>
      <c r="E355" s="2"/>
      <c r="G355" s="124"/>
      <c r="H355" s="3"/>
      <c r="I355" s="3"/>
    </row>
    <row r="356" ht="16.5" customHeight="1">
      <c r="B356" s="1"/>
      <c r="C356" s="2"/>
      <c r="D356" s="172"/>
      <c r="E356" s="2"/>
      <c r="G356" s="124"/>
      <c r="H356" s="3"/>
      <c r="I356" s="3"/>
    </row>
    <row r="357" ht="16.5" customHeight="1">
      <c r="B357" s="1"/>
      <c r="C357" s="2"/>
      <c r="D357" s="172"/>
      <c r="E357" s="2"/>
      <c r="G357" s="124"/>
      <c r="H357" s="3"/>
      <c r="I357" s="3"/>
    </row>
    <row r="358" ht="16.5" customHeight="1">
      <c r="B358" s="1"/>
      <c r="C358" s="2"/>
      <c r="D358" s="172"/>
      <c r="E358" s="2"/>
      <c r="G358" s="124"/>
      <c r="H358" s="3"/>
      <c r="I358" s="3"/>
    </row>
    <row r="359" ht="16.5" customHeight="1">
      <c r="B359" s="1"/>
      <c r="C359" s="2"/>
      <c r="D359" s="172"/>
      <c r="E359" s="2"/>
      <c r="G359" s="124"/>
      <c r="H359" s="3"/>
      <c r="I359" s="3"/>
    </row>
    <row r="360" ht="16.5" customHeight="1">
      <c r="B360" s="1"/>
      <c r="C360" s="2"/>
      <c r="D360" s="172"/>
      <c r="E360" s="2"/>
      <c r="G360" s="124"/>
      <c r="H360" s="3"/>
      <c r="I360" s="3"/>
    </row>
    <row r="361" ht="16.5" customHeight="1">
      <c r="B361" s="1"/>
      <c r="C361" s="2"/>
      <c r="D361" s="172"/>
      <c r="E361" s="2"/>
      <c r="G361" s="124"/>
      <c r="H361" s="3"/>
      <c r="I361" s="3"/>
    </row>
    <row r="362" ht="16.5" customHeight="1">
      <c r="B362" s="1"/>
      <c r="C362" s="2"/>
      <c r="D362" s="172"/>
      <c r="E362" s="2"/>
      <c r="G362" s="124"/>
      <c r="H362" s="3"/>
      <c r="I362" s="3"/>
    </row>
    <row r="363" ht="16.5" customHeight="1">
      <c r="B363" s="1"/>
      <c r="C363" s="2"/>
      <c r="D363" s="172"/>
      <c r="E363" s="2"/>
      <c r="G363" s="124"/>
      <c r="H363" s="3"/>
      <c r="I363" s="3"/>
    </row>
    <row r="364" ht="16.5" customHeight="1">
      <c r="B364" s="1"/>
      <c r="C364" s="2"/>
      <c r="D364" s="172"/>
      <c r="E364" s="2"/>
      <c r="G364" s="124"/>
      <c r="H364" s="3"/>
      <c r="I364" s="3"/>
    </row>
    <row r="365" ht="16.5" customHeight="1">
      <c r="B365" s="1"/>
      <c r="C365" s="2"/>
      <c r="D365" s="172"/>
      <c r="E365" s="2"/>
      <c r="G365" s="124"/>
      <c r="H365" s="3"/>
      <c r="I365" s="3"/>
    </row>
    <row r="366" ht="16.5" customHeight="1">
      <c r="B366" s="1"/>
      <c r="C366" s="2"/>
      <c r="D366" s="172"/>
      <c r="E366" s="2"/>
      <c r="G366" s="124"/>
      <c r="H366" s="3"/>
      <c r="I366" s="3"/>
    </row>
    <row r="367" ht="16.5" customHeight="1">
      <c r="B367" s="1"/>
      <c r="C367" s="2"/>
      <c r="D367" s="172"/>
      <c r="E367" s="2"/>
      <c r="G367" s="124"/>
      <c r="H367" s="3"/>
      <c r="I367" s="3"/>
    </row>
    <row r="368" ht="16.5" customHeight="1">
      <c r="B368" s="1"/>
      <c r="C368" s="2"/>
      <c r="D368" s="172"/>
      <c r="E368" s="2"/>
      <c r="G368" s="124"/>
      <c r="H368" s="3"/>
      <c r="I368" s="3"/>
    </row>
    <row r="369" ht="16.5" customHeight="1">
      <c r="B369" s="1"/>
      <c r="C369" s="2"/>
      <c r="D369" s="172"/>
      <c r="E369" s="2"/>
      <c r="G369" s="124"/>
      <c r="H369" s="3"/>
      <c r="I369" s="3"/>
    </row>
    <row r="370" ht="16.5" customHeight="1">
      <c r="B370" s="1"/>
      <c r="C370" s="2"/>
      <c r="D370" s="172"/>
      <c r="E370" s="2"/>
      <c r="G370" s="124"/>
      <c r="H370" s="3"/>
      <c r="I370" s="3"/>
    </row>
    <row r="371" ht="16.5" customHeight="1">
      <c r="B371" s="1"/>
      <c r="C371" s="2"/>
      <c r="D371" s="172"/>
      <c r="E371" s="2"/>
      <c r="G371" s="124"/>
      <c r="H371" s="3"/>
      <c r="I371" s="3"/>
    </row>
    <row r="372" ht="16.5" customHeight="1">
      <c r="B372" s="1"/>
      <c r="C372" s="2"/>
      <c r="D372" s="172"/>
      <c r="E372" s="2"/>
      <c r="G372" s="124"/>
      <c r="H372" s="3"/>
      <c r="I372" s="3"/>
    </row>
    <row r="373" ht="16.5" customHeight="1">
      <c r="B373" s="1"/>
      <c r="C373" s="2"/>
      <c r="D373" s="172"/>
      <c r="E373" s="2"/>
      <c r="G373" s="124"/>
      <c r="H373" s="3"/>
      <c r="I373" s="3"/>
    </row>
    <row r="374" ht="16.5" customHeight="1">
      <c r="B374" s="1"/>
      <c r="C374" s="2"/>
      <c r="D374" s="172"/>
      <c r="E374" s="2"/>
      <c r="G374" s="124"/>
      <c r="H374" s="3"/>
      <c r="I374" s="3"/>
    </row>
    <row r="375" ht="16.5" customHeight="1">
      <c r="B375" s="1"/>
      <c r="C375" s="2"/>
      <c r="D375" s="172"/>
      <c r="E375" s="2"/>
      <c r="G375" s="124"/>
      <c r="H375" s="3"/>
      <c r="I375" s="3"/>
    </row>
    <row r="376" ht="16.5" customHeight="1">
      <c r="B376" s="1"/>
      <c r="C376" s="2"/>
      <c r="D376" s="172"/>
      <c r="E376" s="2"/>
      <c r="G376" s="124"/>
      <c r="H376" s="3"/>
      <c r="I376" s="3"/>
    </row>
    <row r="377" ht="16.5" customHeight="1">
      <c r="B377" s="1"/>
      <c r="C377" s="2"/>
      <c r="D377" s="172"/>
      <c r="E377" s="2"/>
      <c r="G377" s="124"/>
      <c r="H377" s="3"/>
      <c r="I377" s="3"/>
    </row>
    <row r="378" ht="16.5" customHeight="1">
      <c r="B378" s="1"/>
      <c r="C378" s="2"/>
      <c r="D378" s="172"/>
      <c r="E378" s="2"/>
      <c r="G378" s="124"/>
      <c r="H378" s="3"/>
      <c r="I378" s="3"/>
    </row>
    <row r="379" ht="16.5" customHeight="1">
      <c r="B379" s="1"/>
      <c r="C379" s="2"/>
      <c r="D379" s="172"/>
      <c r="E379" s="2"/>
      <c r="G379" s="124"/>
      <c r="H379" s="3"/>
      <c r="I379" s="3"/>
    </row>
    <row r="380" ht="16.5" customHeight="1">
      <c r="B380" s="1"/>
      <c r="C380" s="2"/>
      <c r="D380" s="172"/>
      <c r="E380" s="2"/>
      <c r="G380" s="124"/>
      <c r="H380" s="3"/>
      <c r="I380" s="3"/>
    </row>
    <row r="381" ht="16.5" customHeight="1">
      <c r="B381" s="1"/>
      <c r="C381" s="2"/>
      <c r="D381" s="172"/>
      <c r="E381" s="2"/>
      <c r="G381" s="124"/>
      <c r="H381" s="3"/>
      <c r="I381" s="3"/>
    </row>
    <row r="382" ht="16.5" customHeight="1">
      <c r="B382" s="1"/>
      <c r="C382" s="2"/>
      <c r="D382" s="172"/>
      <c r="E382" s="2"/>
      <c r="G382" s="124"/>
      <c r="H382" s="3"/>
      <c r="I382" s="3"/>
    </row>
    <row r="383" ht="16.5" customHeight="1">
      <c r="B383" s="1"/>
      <c r="C383" s="2"/>
      <c r="D383" s="172"/>
      <c r="E383" s="2"/>
      <c r="G383" s="124"/>
      <c r="H383" s="3"/>
      <c r="I383" s="3"/>
    </row>
    <row r="384" ht="16.5" customHeight="1">
      <c r="B384" s="1"/>
      <c r="C384" s="2"/>
      <c r="D384" s="172"/>
      <c r="E384" s="2"/>
      <c r="G384" s="124"/>
      <c r="H384" s="3"/>
      <c r="I384" s="3"/>
    </row>
    <row r="385" ht="16.5" customHeight="1">
      <c r="B385" s="1"/>
      <c r="C385" s="2"/>
      <c r="D385" s="172"/>
      <c r="E385" s="2"/>
      <c r="G385" s="124"/>
      <c r="H385" s="3"/>
      <c r="I385" s="3"/>
    </row>
    <row r="386" ht="16.5" customHeight="1">
      <c r="B386" s="1"/>
      <c r="C386" s="2"/>
      <c r="D386" s="172"/>
      <c r="E386" s="2"/>
      <c r="G386" s="124"/>
      <c r="H386" s="3"/>
      <c r="I386" s="3"/>
    </row>
    <row r="387" ht="16.5" customHeight="1">
      <c r="B387" s="1"/>
      <c r="C387" s="2"/>
      <c r="D387" s="172"/>
      <c r="E387" s="2"/>
      <c r="G387" s="124"/>
      <c r="H387" s="3"/>
      <c r="I387" s="3"/>
    </row>
    <row r="388" ht="16.5" customHeight="1">
      <c r="B388" s="1"/>
      <c r="C388" s="2"/>
      <c r="D388" s="172"/>
      <c r="E388" s="2"/>
      <c r="G388" s="124"/>
      <c r="H388" s="3"/>
      <c r="I388" s="3"/>
    </row>
    <row r="389" ht="16.5" customHeight="1">
      <c r="B389" s="1"/>
      <c r="C389" s="2"/>
      <c r="D389" s="172"/>
      <c r="E389" s="2"/>
      <c r="G389" s="124"/>
      <c r="H389" s="3"/>
      <c r="I389" s="3"/>
    </row>
    <row r="390" ht="16.5" customHeight="1">
      <c r="B390" s="1"/>
      <c r="C390" s="2"/>
      <c r="D390" s="172"/>
      <c r="E390" s="2"/>
      <c r="G390" s="124"/>
      <c r="H390" s="3"/>
      <c r="I390" s="3"/>
    </row>
    <row r="391" ht="16.5" customHeight="1">
      <c r="B391" s="1"/>
      <c r="C391" s="2"/>
      <c r="D391" s="172"/>
      <c r="E391" s="2"/>
      <c r="G391" s="124"/>
      <c r="H391" s="3"/>
      <c r="I391" s="3"/>
    </row>
    <row r="392" ht="16.5" customHeight="1">
      <c r="B392" s="1"/>
      <c r="C392" s="2"/>
      <c r="D392" s="172"/>
      <c r="E392" s="2"/>
      <c r="G392" s="124"/>
      <c r="H392" s="3"/>
      <c r="I392" s="3"/>
    </row>
    <row r="393" ht="16.5" customHeight="1">
      <c r="B393" s="1"/>
      <c r="C393" s="2"/>
      <c r="D393" s="172"/>
      <c r="E393" s="2"/>
      <c r="G393" s="124"/>
      <c r="H393" s="3"/>
      <c r="I393" s="3"/>
    </row>
    <row r="394" ht="16.5" customHeight="1">
      <c r="B394" s="1"/>
      <c r="C394" s="2"/>
      <c r="D394" s="172"/>
      <c r="E394" s="2"/>
      <c r="G394" s="124"/>
      <c r="H394" s="3"/>
      <c r="I394" s="3"/>
    </row>
    <row r="395" ht="16.5" customHeight="1">
      <c r="B395" s="1"/>
      <c r="C395" s="2"/>
      <c r="D395" s="172"/>
      <c r="E395" s="2"/>
      <c r="G395" s="124"/>
      <c r="H395" s="3"/>
      <c r="I395" s="3"/>
    </row>
    <row r="396" ht="16.5" customHeight="1">
      <c r="B396" s="1"/>
      <c r="C396" s="2"/>
      <c r="D396" s="172"/>
      <c r="E396" s="2"/>
      <c r="G396" s="124"/>
      <c r="H396" s="3"/>
      <c r="I396" s="3"/>
    </row>
    <row r="397" ht="16.5" customHeight="1">
      <c r="B397" s="1"/>
      <c r="C397" s="2"/>
      <c r="D397" s="172"/>
      <c r="E397" s="2"/>
      <c r="G397" s="124"/>
      <c r="H397" s="3"/>
      <c r="I397" s="3"/>
    </row>
    <row r="398" ht="16.5" customHeight="1">
      <c r="B398" s="1"/>
      <c r="C398" s="2"/>
      <c r="D398" s="172"/>
      <c r="E398" s="2"/>
      <c r="G398" s="124"/>
      <c r="H398" s="3"/>
      <c r="I398" s="3"/>
    </row>
    <row r="399" ht="16.5" customHeight="1">
      <c r="B399" s="1"/>
      <c r="C399" s="2"/>
      <c r="D399" s="172"/>
      <c r="E399" s="2"/>
      <c r="G399" s="124"/>
      <c r="H399" s="3"/>
      <c r="I399" s="3"/>
    </row>
    <row r="400" ht="16.5" customHeight="1">
      <c r="B400" s="1"/>
      <c r="C400" s="2"/>
      <c r="D400" s="172"/>
      <c r="E400" s="2"/>
      <c r="G400" s="124"/>
      <c r="H400" s="3"/>
      <c r="I400" s="3"/>
    </row>
    <row r="401" ht="16.5" customHeight="1">
      <c r="B401" s="1"/>
      <c r="C401" s="2"/>
      <c r="D401" s="172"/>
      <c r="E401" s="2"/>
      <c r="G401" s="124"/>
      <c r="H401" s="3"/>
      <c r="I401" s="3"/>
    </row>
    <row r="402" ht="16.5" customHeight="1">
      <c r="B402" s="1"/>
      <c r="C402" s="2"/>
      <c r="D402" s="172"/>
      <c r="E402" s="2"/>
      <c r="G402" s="124"/>
      <c r="H402" s="3"/>
      <c r="I402" s="3"/>
    </row>
    <row r="403" ht="16.5" customHeight="1">
      <c r="B403" s="1"/>
      <c r="C403" s="2"/>
      <c r="D403" s="172"/>
      <c r="E403" s="2"/>
      <c r="G403" s="124"/>
      <c r="H403" s="3"/>
      <c r="I403" s="3"/>
    </row>
    <row r="404" ht="16.5" customHeight="1">
      <c r="B404" s="1"/>
      <c r="C404" s="2"/>
      <c r="D404" s="172"/>
      <c r="E404" s="2"/>
      <c r="G404" s="124"/>
      <c r="H404" s="3"/>
      <c r="I404" s="3"/>
    </row>
    <row r="405" ht="16.5" customHeight="1">
      <c r="B405" s="1"/>
      <c r="C405" s="2"/>
      <c r="D405" s="172"/>
      <c r="E405" s="2"/>
      <c r="G405" s="124"/>
      <c r="H405" s="3"/>
      <c r="I405" s="3"/>
    </row>
    <row r="406" ht="16.5" customHeight="1">
      <c r="B406" s="1"/>
      <c r="C406" s="2"/>
      <c r="D406" s="172"/>
      <c r="E406" s="2"/>
      <c r="G406" s="124"/>
      <c r="H406" s="3"/>
      <c r="I406" s="3"/>
    </row>
    <row r="407" ht="16.5" customHeight="1">
      <c r="B407" s="1"/>
      <c r="C407" s="2"/>
      <c r="D407" s="172"/>
      <c r="E407" s="2"/>
      <c r="G407" s="124"/>
      <c r="H407" s="3"/>
      <c r="I407" s="3"/>
    </row>
    <row r="408" ht="16.5" customHeight="1">
      <c r="B408" s="1"/>
      <c r="C408" s="2"/>
      <c r="D408" s="172"/>
      <c r="E408" s="2"/>
      <c r="G408" s="124"/>
      <c r="H408" s="3"/>
      <c r="I408" s="3"/>
    </row>
    <row r="409" ht="16.5" customHeight="1">
      <c r="B409" s="1"/>
      <c r="C409" s="2"/>
      <c r="D409" s="172"/>
      <c r="E409" s="2"/>
      <c r="G409" s="124"/>
      <c r="H409" s="3"/>
      <c r="I409" s="3"/>
    </row>
    <row r="410" ht="16.5" customHeight="1">
      <c r="B410" s="1"/>
      <c r="C410" s="2"/>
      <c r="D410" s="172"/>
      <c r="E410" s="2"/>
      <c r="G410" s="124"/>
      <c r="H410" s="3"/>
      <c r="I410" s="3"/>
    </row>
    <row r="411" ht="16.5" customHeight="1">
      <c r="B411" s="1"/>
      <c r="C411" s="2"/>
      <c r="D411" s="172"/>
      <c r="E411" s="2"/>
      <c r="G411" s="124"/>
      <c r="H411" s="3"/>
      <c r="I411" s="3"/>
    </row>
    <row r="412" ht="16.5" customHeight="1">
      <c r="B412" s="1"/>
      <c r="C412" s="2"/>
      <c r="D412" s="172"/>
      <c r="E412" s="2"/>
      <c r="G412" s="124"/>
      <c r="H412" s="3"/>
      <c r="I412" s="3"/>
    </row>
    <row r="413" ht="16.5" customHeight="1">
      <c r="B413" s="1"/>
      <c r="C413" s="2"/>
      <c r="D413" s="172"/>
      <c r="E413" s="2"/>
      <c r="G413" s="124"/>
      <c r="H413" s="3"/>
      <c r="I413" s="3"/>
    </row>
    <row r="414" ht="16.5" customHeight="1">
      <c r="B414" s="1"/>
      <c r="C414" s="2"/>
      <c r="D414" s="172"/>
      <c r="E414" s="2"/>
      <c r="G414" s="124"/>
      <c r="H414" s="3"/>
      <c r="I414" s="3"/>
    </row>
    <row r="415" ht="16.5" customHeight="1">
      <c r="B415" s="1"/>
      <c r="C415" s="2"/>
      <c r="D415" s="172"/>
      <c r="E415" s="2"/>
      <c r="G415" s="124"/>
      <c r="H415" s="3"/>
      <c r="I415" s="3"/>
    </row>
    <row r="416" ht="16.5" customHeight="1">
      <c r="B416" s="1"/>
      <c r="C416" s="2"/>
      <c r="D416" s="172"/>
      <c r="E416" s="2"/>
      <c r="G416" s="124"/>
      <c r="H416" s="3"/>
      <c r="I416" s="3"/>
    </row>
    <row r="417" ht="16.5" customHeight="1">
      <c r="B417" s="1"/>
      <c r="C417" s="2"/>
      <c r="D417" s="172"/>
      <c r="E417" s="2"/>
      <c r="G417" s="124"/>
      <c r="H417" s="3"/>
      <c r="I417" s="3"/>
    </row>
    <row r="418" ht="16.5" customHeight="1">
      <c r="B418" s="1"/>
      <c r="C418" s="2"/>
      <c r="D418" s="172"/>
      <c r="E418" s="2"/>
      <c r="G418" s="124"/>
      <c r="H418" s="3"/>
      <c r="I418" s="3"/>
    </row>
    <row r="419" ht="16.5" customHeight="1">
      <c r="B419" s="1"/>
      <c r="C419" s="2"/>
      <c r="D419" s="172"/>
      <c r="E419" s="2"/>
      <c r="G419" s="124"/>
      <c r="H419" s="3"/>
      <c r="I419" s="3"/>
    </row>
    <row r="420" ht="16.5" customHeight="1">
      <c r="B420" s="1"/>
      <c r="C420" s="2"/>
      <c r="D420" s="172"/>
      <c r="E420" s="2"/>
      <c r="G420" s="124"/>
      <c r="H420" s="3"/>
      <c r="I420" s="3"/>
    </row>
    <row r="421" ht="16.5" customHeight="1">
      <c r="B421" s="1"/>
      <c r="C421" s="2"/>
      <c r="D421" s="172"/>
      <c r="E421" s="2"/>
      <c r="G421" s="124"/>
      <c r="H421" s="3"/>
      <c r="I421" s="3"/>
    </row>
    <row r="422" ht="16.5" customHeight="1">
      <c r="B422" s="1"/>
      <c r="C422" s="2"/>
      <c r="D422" s="172"/>
      <c r="E422" s="2"/>
      <c r="G422" s="124"/>
      <c r="H422" s="3"/>
      <c r="I422" s="3"/>
    </row>
    <row r="423" ht="16.5" customHeight="1">
      <c r="B423" s="1"/>
      <c r="C423" s="2"/>
      <c r="D423" s="172"/>
      <c r="E423" s="2"/>
      <c r="G423" s="124"/>
      <c r="H423" s="3"/>
      <c r="I423" s="3"/>
    </row>
    <row r="424" ht="16.5" customHeight="1">
      <c r="B424" s="1"/>
      <c r="C424" s="2"/>
      <c r="D424" s="172"/>
      <c r="E424" s="2"/>
      <c r="G424" s="124"/>
      <c r="H424" s="3"/>
      <c r="I424" s="3"/>
    </row>
    <row r="425" ht="16.5" customHeight="1">
      <c r="B425" s="1"/>
      <c r="C425" s="2"/>
      <c r="D425" s="172"/>
      <c r="E425" s="2"/>
      <c r="G425" s="124"/>
      <c r="H425" s="3"/>
      <c r="I425" s="3"/>
    </row>
    <row r="426" ht="16.5" customHeight="1">
      <c r="B426" s="1"/>
      <c r="C426" s="2"/>
      <c r="D426" s="172"/>
      <c r="E426" s="2"/>
      <c r="G426" s="124"/>
      <c r="H426" s="3"/>
      <c r="I426" s="3"/>
    </row>
    <row r="427" ht="16.5" customHeight="1">
      <c r="B427" s="1"/>
      <c r="C427" s="2"/>
      <c r="D427" s="172"/>
      <c r="E427" s="2"/>
      <c r="G427" s="124"/>
      <c r="H427" s="3"/>
      <c r="I427" s="3"/>
    </row>
    <row r="428" ht="16.5" customHeight="1">
      <c r="B428" s="1"/>
      <c r="C428" s="2"/>
      <c r="D428" s="172"/>
      <c r="E428" s="2"/>
      <c r="G428" s="124"/>
      <c r="H428" s="3"/>
      <c r="I428" s="3"/>
    </row>
    <row r="429" ht="16.5" customHeight="1">
      <c r="B429" s="1"/>
      <c r="C429" s="2"/>
      <c r="D429" s="172"/>
      <c r="E429" s="2"/>
      <c r="G429" s="124"/>
      <c r="H429" s="3"/>
      <c r="I429" s="3"/>
    </row>
    <row r="430" ht="16.5" customHeight="1">
      <c r="B430" s="1"/>
      <c r="C430" s="2"/>
      <c r="D430" s="172"/>
      <c r="E430" s="2"/>
      <c r="G430" s="124"/>
      <c r="H430" s="3"/>
      <c r="I430" s="3"/>
    </row>
    <row r="431" ht="16.5" customHeight="1">
      <c r="B431" s="1"/>
      <c r="C431" s="2"/>
      <c r="D431" s="172"/>
      <c r="E431" s="2"/>
      <c r="G431" s="124"/>
      <c r="H431" s="3"/>
      <c r="I431" s="3"/>
    </row>
    <row r="432" ht="16.5" customHeight="1">
      <c r="B432" s="1"/>
      <c r="C432" s="2"/>
      <c r="D432" s="172"/>
      <c r="E432" s="2"/>
      <c r="G432" s="124"/>
      <c r="H432" s="3"/>
      <c r="I432" s="3"/>
    </row>
    <row r="433" ht="16.5" customHeight="1">
      <c r="B433" s="1"/>
      <c r="C433" s="2"/>
      <c r="D433" s="172"/>
      <c r="E433" s="2"/>
      <c r="G433" s="124"/>
      <c r="H433" s="3"/>
      <c r="I433" s="3"/>
    </row>
    <row r="434" ht="16.5" customHeight="1">
      <c r="B434" s="1"/>
      <c r="C434" s="2"/>
      <c r="D434" s="172"/>
      <c r="E434" s="2"/>
      <c r="G434" s="124"/>
      <c r="H434" s="3"/>
      <c r="I434" s="3"/>
    </row>
    <row r="435" ht="16.5" customHeight="1">
      <c r="B435" s="1"/>
      <c r="C435" s="2"/>
      <c r="D435" s="172"/>
      <c r="E435" s="2"/>
      <c r="G435" s="124"/>
      <c r="H435" s="3"/>
      <c r="I435" s="3"/>
    </row>
    <row r="436" ht="16.5" customHeight="1">
      <c r="B436" s="1"/>
      <c r="C436" s="2"/>
      <c r="D436" s="172"/>
      <c r="E436" s="2"/>
      <c r="G436" s="124"/>
      <c r="H436" s="3"/>
      <c r="I436" s="3"/>
    </row>
    <row r="437" ht="16.5" customHeight="1">
      <c r="B437" s="1"/>
      <c r="C437" s="2"/>
      <c r="D437" s="172"/>
      <c r="E437" s="2"/>
      <c r="G437" s="124"/>
      <c r="H437" s="3"/>
      <c r="I437" s="3"/>
    </row>
    <row r="438" ht="16.5" customHeight="1">
      <c r="B438" s="1"/>
      <c r="C438" s="2"/>
      <c r="D438" s="172"/>
      <c r="E438" s="2"/>
      <c r="G438" s="124"/>
      <c r="H438" s="3"/>
      <c r="I438" s="3"/>
    </row>
    <row r="439" ht="16.5" customHeight="1">
      <c r="B439" s="1"/>
      <c r="C439" s="2"/>
      <c r="D439" s="172"/>
      <c r="E439" s="2"/>
      <c r="G439" s="124"/>
      <c r="H439" s="3"/>
      <c r="I439" s="3"/>
    </row>
    <row r="440" ht="16.5" customHeight="1">
      <c r="B440" s="1"/>
      <c r="C440" s="2"/>
      <c r="D440" s="172"/>
      <c r="E440" s="2"/>
      <c r="G440" s="124"/>
      <c r="H440" s="3"/>
      <c r="I440" s="3"/>
    </row>
    <row r="441" ht="16.5" customHeight="1">
      <c r="B441" s="1"/>
      <c r="C441" s="2"/>
      <c r="D441" s="172"/>
      <c r="E441" s="2"/>
      <c r="G441" s="124"/>
      <c r="H441" s="3"/>
      <c r="I441" s="3"/>
    </row>
    <row r="442" ht="16.5" customHeight="1">
      <c r="B442" s="1"/>
      <c r="C442" s="2"/>
      <c r="D442" s="172"/>
      <c r="E442" s="2"/>
      <c r="G442" s="124"/>
      <c r="H442" s="3"/>
      <c r="I442" s="3"/>
    </row>
    <row r="443" ht="16.5" customHeight="1">
      <c r="B443" s="1"/>
      <c r="C443" s="2"/>
      <c r="D443" s="172"/>
      <c r="E443" s="2"/>
      <c r="G443" s="124"/>
      <c r="H443" s="3"/>
      <c r="I443" s="3"/>
    </row>
    <row r="444" ht="16.5" customHeight="1">
      <c r="B444" s="1"/>
      <c r="C444" s="2"/>
      <c r="D444" s="172"/>
      <c r="E444" s="2"/>
      <c r="G444" s="124"/>
      <c r="H444" s="3"/>
      <c r="I444" s="3"/>
    </row>
    <row r="445" ht="16.5" customHeight="1">
      <c r="B445" s="1"/>
      <c r="C445" s="2"/>
      <c r="D445" s="172"/>
      <c r="E445" s="2"/>
      <c r="G445" s="124"/>
      <c r="H445" s="3"/>
      <c r="I445" s="3"/>
    </row>
    <row r="446" ht="16.5" customHeight="1">
      <c r="B446" s="1"/>
      <c r="C446" s="2"/>
      <c r="D446" s="172"/>
      <c r="E446" s="2"/>
      <c r="G446" s="124"/>
      <c r="H446" s="3"/>
      <c r="I446" s="3"/>
    </row>
    <row r="447" ht="16.5" customHeight="1">
      <c r="B447" s="1"/>
      <c r="C447" s="2"/>
      <c r="D447" s="172"/>
      <c r="E447" s="2"/>
      <c r="G447" s="124"/>
      <c r="H447" s="3"/>
      <c r="I447" s="3"/>
    </row>
    <row r="448" ht="16.5" customHeight="1">
      <c r="B448" s="1"/>
      <c r="C448" s="2"/>
      <c r="D448" s="172"/>
      <c r="E448" s="2"/>
      <c r="G448" s="124"/>
      <c r="H448" s="3"/>
      <c r="I448" s="3"/>
    </row>
    <row r="449" ht="16.5" customHeight="1">
      <c r="B449" s="1"/>
      <c r="C449" s="2"/>
      <c r="D449" s="172"/>
      <c r="E449" s="2"/>
      <c r="G449" s="124"/>
      <c r="H449" s="3"/>
      <c r="I449" s="3"/>
    </row>
    <row r="450" ht="16.5" customHeight="1">
      <c r="B450" s="1"/>
      <c r="C450" s="2"/>
      <c r="D450" s="172"/>
      <c r="E450" s="2"/>
      <c r="G450" s="124"/>
      <c r="H450" s="3"/>
      <c r="I450" s="3"/>
    </row>
    <row r="451" ht="16.5" customHeight="1">
      <c r="B451" s="1"/>
      <c r="C451" s="2"/>
      <c r="D451" s="172"/>
      <c r="E451" s="2"/>
      <c r="G451" s="124"/>
      <c r="H451" s="3"/>
      <c r="I451" s="3"/>
    </row>
    <row r="452" ht="16.5" customHeight="1">
      <c r="B452" s="1"/>
      <c r="C452" s="2"/>
      <c r="D452" s="172"/>
      <c r="E452" s="2"/>
      <c r="G452" s="124"/>
      <c r="H452" s="3"/>
      <c r="I452" s="3"/>
    </row>
    <row r="453" ht="16.5" customHeight="1">
      <c r="B453" s="1"/>
      <c r="C453" s="2"/>
      <c r="D453" s="172"/>
      <c r="E453" s="2"/>
      <c r="G453" s="124"/>
      <c r="H453" s="3"/>
      <c r="I453" s="3"/>
    </row>
    <row r="454" ht="16.5" customHeight="1">
      <c r="B454" s="1"/>
      <c r="C454" s="2"/>
      <c r="D454" s="172"/>
      <c r="E454" s="2"/>
      <c r="G454" s="124"/>
      <c r="H454" s="3"/>
      <c r="I454" s="3"/>
    </row>
    <row r="455" ht="16.5" customHeight="1">
      <c r="B455" s="1"/>
      <c r="C455" s="2"/>
      <c r="D455" s="172"/>
      <c r="E455" s="2"/>
      <c r="G455" s="124"/>
      <c r="H455" s="3"/>
      <c r="I455" s="3"/>
    </row>
    <row r="456" ht="16.5" customHeight="1">
      <c r="B456" s="1"/>
      <c r="C456" s="2"/>
      <c r="D456" s="172"/>
      <c r="E456" s="2"/>
      <c r="G456" s="124"/>
      <c r="H456" s="3"/>
      <c r="I456" s="3"/>
    </row>
    <row r="457" ht="16.5" customHeight="1">
      <c r="B457" s="1"/>
      <c r="C457" s="2"/>
      <c r="D457" s="172"/>
      <c r="E457" s="2"/>
      <c r="G457" s="124"/>
      <c r="H457" s="3"/>
      <c r="I457" s="3"/>
    </row>
    <row r="458" ht="16.5" customHeight="1">
      <c r="B458" s="1"/>
      <c r="C458" s="2"/>
      <c r="D458" s="172"/>
      <c r="E458" s="2"/>
      <c r="G458" s="124"/>
      <c r="H458" s="3"/>
      <c r="I458" s="3"/>
    </row>
    <row r="459" ht="16.5" customHeight="1">
      <c r="B459" s="1"/>
      <c r="C459" s="2"/>
      <c r="D459" s="172"/>
      <c r="E459" s="2"/>
      <c r="G459" s="124"/>
      <c r="H459" s="3"/>
      <c r="I459" s="3"/>
    </row>
    <row r="460" ht="16.5" customHeight="1">
      <c r="B460" s="1"/>
      <c r="C460" s="2"/>
      <c r="D460" s="172"/>
      <c r="E460" s="2"/>
      <c r="G460" s="124"/>
      <c r="H460" s="3"/>
      <c r="I460" s="3"/>
    </row>
    <row r="461" ht="16.5" customHeight="1">
      <c r="B461" s="1"/>
      <c r="C461" s="2"/>
      <c r="D461" s="172"/>
      <c r="E461" s="2"/>
      <c r="G461" s="124"/>
      <c r="H461" s="3"/>
      <c r="I461" s="3"/>
    </row>
    <row r="462" ht="16.5" customHeight="1">
      <c r="B462" s="1"/>
      <c r="C462" s="2"/>
      <c r="D462" s="172"/>
      <c r="E462" s="2"/>
      <c r="G462" s="124"/>
      <c r="H462" s="3"/>
      <c r="I462" s="3"/>
    </row>
    <row r="463" ht="16.5" customHeight="1">
      <c r="B463" s="1"/>
      <c r="C463" s="2"/>
      <c r="D463" s="172"/>
      <c r="E463" s="2"/>
      <c r="G463" s="124"/>
      <c r="H463" s="3"/>
      <c r="I463" s="3"/>
    </row>
    <row r="464" ht="16.5" customHeight="1">
      <c r="B464" s="1"/>
      <c r="C464" s="2"/>
      <c r="D464" s="172"/>
      <c r="E464" s="2"/>
      <c r="G464" s="124"/>
      <c r="H464" s="3"/>
      <c r="I464" s="3"/>
    </row>
    <row r="465" ht="16.5" customHeight="1">
      <c r="B465" s="1"/>
      <c r="C465" s="2"/>
      <c r="D465" s="172"/>
      <c r="E465" s="2"/>
      <c r="G465" s="124"/>
      <c r="H465" s="3"/>
      <c r="I465" s="3"/>
    </row>
    <row r="466" ht="16.5" customHeight="1">
      <c r="B466" s="1"/>
      <c r="C466" s="2"/>
      <c r="D466" s="172"/>
      <c r="E466" s="2"/>
      <c r="G466" s="124"/>
      <c r="H466" s="3"/>
      <c r="I466" s="3"/>
    </row>
    <row r="467" ht="16.5" customHeight="1">
      <c r="B467" s="1"/>
      <c r="C467" s="2"/>
      <c r="D467" s="172"/>
      <c r="E467" s="2"/>
      <c r="G467" s="124"/>
      <c r="H467" s="3"/>
      <c r="I467" s="3"/>
    </row>
    <row r="468" ht="16.5" customHeight="1">
      <c r="B468" s="1"/>
      <c r="C468" s="2"/>
      <c r="D468" s="172"/>
      <c r="E468" s="2"/>
      <c r="G468" s="124"/>
      <c r="H468" s="3"/>
      <c r="I468" s="3"/>
    </row>
    <row r="469" ht="16.5" customHeight="1">
      <c r="B469" s="1"/>
      <c r="C469" s="2"/>
      <c r="D469" s="172"/>
      <c r="E469" s="2"/>
      <c r="G469" s="124"/>
      <c r="H469" s="3"/>
      <c r="I469" s="3"/>
    </row>
    <row r="470" ht="16.5" customHeight="1">
      <c r="B470" s="1"/>
      <c r="C470" s="2"/>
      <c r="D470" s="172"/>
      <c r="E470" s="2"/>
      <c r="G470" s="124"/>
      <c r="H470" s="3"/>
      <c r="I470" s="3"/>
    </row>
    <row r="471" ht="16.5" customHeight="1">
      <c r="B471" s="1"/>
      <c r="C471" s="2"/>
      <c r="D471" s="172"/>
      <c r="E471" s="2"/>
      <c r="G471" s="124"/>
      <c r="H471" s="3"/>
      <c r="I471" s="3"/>
    </row>
    <row r="472" ht="16.5" customHeight="1">
      <c r="B472" s="1"/>
      <c r="C472" s="2"/>
      <c r="D472" s="172"/>
      <c r="E472" s="2"/>
      <c r="G472" s="124"/>
      <c r="H472" s="3"/>
      <c r="I472" s="3"/>
    </row>
    <row r="473" ht="16.5" customHeight="1">
      <c r="B473" s="1"/>
      <c r="C473" s="2"/>
      <c r="D473" s="172"/>
      <c r="E473" s="2"/>
      <c r="G473" s="124"/>
      <c r="H473" s="3"/>
      <c r="I473" s="3"/>
    </row>
    <row r="474" ht="16.5" customHeight="1">
      <c r="B474" s="1"/>
      <c r="C474" s="2"/>
      <c r="D474" s="172"/>
      <c r="E474" s="2"/>
      <c r="G474" s="124"/>
      <c r="H474" s="3"/>
      <c r="I474" s="3"/>
    </row>
    <row r="475" ht="16.5" customHeight="1">
      <c r="B475" s="1"/>
      <c r="C475" s="2"/>
      <c r="D475" s="172"/>
      <c r="E475" s="2"/>
      <c r="G475" s="124"/>
      <c r="H475" s="3"/>
      <c r="I475" s="3"/>
    </row>
    <row r="476" ht="16.5" customHeight="1">
      <c r="B476" s="1"/>
      <c r="C476" s="2"/>
      <c r="D476" s="172"/>
      <c r="E476" s="2"/>
      <c r="G476" s="124"/>
      <c r="H476" s="3"/>
      <c r="I476" s="3"/>
    </row>
    <row r="477" ht="16.5" customHeight="1">
      <c r="B477" s="1"/>
      <c r="C477" s="2"/>
      <c r="D477" s="172"/>
      <c r="E477" s="2"/>
      <c r="G477" s="124"/>
      <c r="H477" s="3"/>
      <c r="I477" s="3"/>
    </row>
    <row r="478" ht="16.5" customHeight="1">
      <c r="B478" s="1"/>
      <c r="C478" s="2"/>
      <c r="D478" s="172"/>
      <c r="E478" s="2"/>
      <c r="G478" s="124"/>
      <c r="H478" s="3"/>
      <c r="I478" s="3"/>
    </row>
    <row r="479" ht="16.5" customHeight="1">
      <c r="B479" s="1"/>
      <c r="C479" s="2"/>
      <c r="D479" s="172"/>
      <c r="E479" s="2"/>
      <c r="G479" s="124"/>
      <c r="H479" s="3"/>
      <c r="I479" s="3"/>
    </row>
    <row r="480" ht="16.5" customHeight="1">
      <c r="B480" s="1"/>
      <c r="C480" s="2"/>
      <c r="D480" s="172"/>
      <c r="E480" s="2"/>
      <c r="G480" s="124"/>
      <c r="H480" s="3"/>
      <c r="I480" s="3"/>
    </row>
    <row r="481" ht="16.5" customHeight="1">
      <c r="B481" s="1"/>
      <c r="C481" s="2"/>
      <c r="D481" s="172"/>
      <c r="E481" s="2"/>
      <c r="G481" s="124"/>
      <c r="H481" s="3"/>
      <c r="I481" s="3"/>
    </row>
    <row r="482" ht="16.5" customHeight="1">
      <c r="B482" s="1"/>
      <c r="C482" s="2"/>
      <c r="D482" s="172"/>
      <c r="E482" s="2"/>
      <c r="G482" s="124"/>
      <c r="H482" s="3"/>
      <c r="I482" s="3"/>
    </row>
    <row r="483" ht="16.5" customHeight="1">
      <c r="B483" s="1"/>
      <c r="C483" s="2"/>
      <c r="D483" s="172"/>
      <c r="E483" s="2"/>
      <c r="G483" s="124"/>
      <c r="H483" s="3"/>
      <c r="I483" s="3"/>
    </row>
    <row r="484" ht="16.5" customHeight="1">
      <c r="B484" s="1"/>
      <c r="C484" s="2"/>
      <c r="D484" s="172"/>
      <c r="E484" s="2"/>
      <c r="G484" s="124"/>
      <c r="H484" s="3"/>
      <c r="I484" s="3"/>
    </row>
    <row r="485" ht="16.5" customHeight="1">
      <c r="B485" s="1"/>
      <c r="C485" s="2"/>
      <c r="D485" s="172"/>
      <c r="E485" s="2"/>
      <c r="G485" s="124"/>
      <c r="H485" s="3"/>
      <c r="I485" s="3"/>
    </row>
    <row r="486" ht="16.5" customHeight="1">
      <c r="B486" s="1"/>
      <c r="C486" s="2"/>
      <c r="D486" s="172"/>
      <c r="E486" s="2"/>
      <c r="G486" s="124"/>
      <c r="H486" s="3"/>
      <c r="I486" s="3"/>
    </row>
    <row r="487" ht="16.5" customHeight="1">
      <c r="B487" s="1"/>
      <c r="C487" s="2"/>
      <c r="D487" s="172"/>
      <c r="E487" s="2"/>
      <c r="G487" s="124"/>
      <c r="H487" s="3"/>
      <c r="I487" s="3"/>
    </row>
    <row r="488" ht="16.5" customHeight="1">
      <c r="B488" s="1"/>
      <c r="C488" s="2"/>
      <c r="D488" s="172"/>
      <c r="E488" s="2"/>
      <c r="G488" s="124"/>
      <c r="H488" s="3"/>
      <c r="I488" s="3"/>
    </row>
    <row r="489" ht="16.5" customHeight="1">
      <c r="B489" s="1"/>
      <c r="C489" s="2"/>
      <c r="D489" s="172"/>
      <c r="E489" s="2"/>
      <c r="G489" s="124"/>
      <c r="H489" s="3"/>
      <c r="I489" s="3"/>
    </row>
    <row r="490" ht="16.5" customHeight="1">
      <c r="B490" s="1"/>
      <c r="C490" s="2"/>
      <c r="D490" s="172"/>
      <c r="E490" s="2"/>
      <c r="G490" s="124"/>
      <c r="H490" s="3"/>
      <c r="I490" s="3"/>
    </row>
    <row r="491" ht="16.5" customHeight="1">
      <c r="B491" s="1"/>
      <c r="C491" s="2"/>
      <c r="D491" s="172"/>
      <c r="E491" s="2"/>
      <c r="G491" s="124"/>
      <c r="H491" s="3"/>
      <c r="I491" s="3"/>
    </row>
    <row r="492" ht="16.5" customHeight="1">
      <c r="B492" s="1"/>
      <c r="C492" s="2"/>
      <c r="D492" s="172"/>
      <c r="E492" s="2"/>
      <c r="G492" s="124"/>
      <c r="H492" s="3"/>
      <c r="I492" s="3"/>
    </row>
    <row r="493" ht="16.5" customHeight="1">
      <c r="B493" s="1"/>
      <c r="C493" s="2"/>
      <c r="D493" s="172"/>
      <c r="E493" s="2"/>
      <c r="G493" s="124"/>
      <c r="H493" s="3"/>
      <c r="I493" s="3"/>
    </row>
    <row r="494" ht="16.5" customHeight="1">
      <c r="B494" s="1"/>
      <c r="C494" s="2"/>
      <c r="D494" s="172"/>
      <c r="E494" s="2"/>
      <c r="G494" s="124"/>
      <c r="H494" s="3"/>
      <c r="I494" s="3"/>
    </row>
    <row r="495" ht="16.5" customHeight="1">
      <c r="B495" s="1"/>
      <c r="C495" s="2"/>
      <c r="D495" s="172"/>
      <c r="E495" s="2"/>
      <c r="G495" s="124"/>
      <c r="H495" s="3"/>
      <c r="I495" s="3"/>
    </row>
    <row r="496" ht="16.5" customHeight="1">
      <c r="B496" s="1"/>
      <c r="C496" s="2"/>
      <c r="D496" s="172"/>
      <c r="E496" s="2"/>
      <c r="G496" s="124"/>
      <c r="H496" s="3"/>
      <c r="I496" s="3"/>
    </row>
    <row r="497" ht="16.5" customHeight="1">
      <c r="B497" s="1"/>
      <c r="C497" s="2"/>
      <c r="D497" s="172"/>
      <c r="E497" s="2"/>
      <c r="G497" s="124"/>
      <c r="H497" s="3"/>
      <c r="I497" s="3"/>
    </row>
    <row r="498" ht="16.5" customHeight="1">
      <c r="B498" s="1"/>
      <c r="C498" s="2"/>
      <c r="D498" s="172"/>
      <c r="E498" s="2"/>
      <c r="G498" s="124"/>
      <c r="H498" s="3"/>
      <c r="I498" s="3"/>
    </row>
    <row r="499" ht="16.5" customHeight="1">
      <c r="B499" s="1"/>
      <c r="C499" s="2"/>
      <c r="D499" s="172"/>
      <c r="E499" s="2"/>
      <c r="G499" s="124"/>
      <c r="H499" s="3"/>
      <c r="I499" s="3"/>
    </row>
    <row r="500" ht="16.5" customHeight="1">
      <c r="B500" s="1"/>
      <c r="C500" s="2"/>
      <c r="D500" s="172"/>
      <c r="E500" s="2"/>
      <c r="G500" s="124"/>
      <c r="H500" s="3"/>
      <c r="I500" s="3"/>
    </row>
    <row r="501" ht="16.5" customHeight="1">
      <c r="B501" s="1"/>
      <c r="C501" s="2"/>
      <c r="D501" s="172"/>
      <c r="E501" s="2"/>
      <c r="G501" s="124"/>
      <c r="H501" s="3"/>
      <c r="I501" s="3"/>
    </row>
    <row r="502" ht="16.5" customHeight="1">
      <c r="B502" s="1"/>
      <c r="C502" s="2"/>
      <c r="D502" s="172"/>
      <c r="E502" s="2"/>
      <c r="G502" s="124"/>
      <c r="H502" s="3"/>
      <c r="I502" s="3"/>
    </row>
    <row r="503" ht="16.5" customHeight="1">
      <c r="B503" s="1"/>
      <c r="C503" s="2"/>
      <c r="D503" s="172"/>
      <c r="E503" s="2"/>
      <c r="G503" s="124"/>
      <c r="H503" s="3"/>
      <c r="I503" s="3"/>
    </row>
    <row r="504" ht="16.5" customHeight="1">
      <c r="B504" s="1"/>
      <c r="C504" s="2"/>
      <c r="D504" s="172"/>
      <c r="E504" s="2"/>
      <c r="G504" s="124"/>
      <c r="H504" s="3"/>
      <c r="I504" s="3"/>
    </row>
    <row r="505" ht="16.5" customHeight="1">
      <c r="B505" s="1"/>
      <c r="C505" s="2"/>
      <c r="D505" s="172"/>
      <c r="E505" s="2"/>
      <c r="G505" s="124"/>
      <c r="H505" s="3"/>
      <c r="I505" s="3"/>
    </row>
    <row r="506" ht="16.5" customHeight="1">
      <c r="B506" s="1"/>
      <c r="C506" s="2"/>
      <c r="D506" s="172"/>
      <c r="E506" s="2"/>
      <c r="G506" s="124"/>
      <c r="H506" s="3"/>
      <c r="I506" s="3"/>
    </row>
    <row r="507" ht="16.5" customHeight="1">
      <c r="B507" s="1"/>
      <c r="C507" s="2"/>
      <c r="D507" s="172"/>
      <c r="E507" s="2"/>
      <c r="G507" s="124"/>
      <c r="H507" s="3"/>
      <c r="I507" s="3"/>
    </row>
    <row r="508" ht="16.5" customHeight="1">
      <c r="B508" s="1"/>
      <c r="C508" s="2"/>
      <c r="D508" s="172"/>
      <c r="E508" s="2"/>
      <c r="G508" s="124"/>
      <c r="H508" s="3"/>
      <c r="I508" s="3"/>
    </row>
    <row r="509" ht="16.5" customHeight="1">
      <c r="B509" s="1"/>
      <c r="C509" s="2"/>
      <c r="D509" s="172"/>
      <c r="E509" s="2"/>
      <c r="G509" s="124"/>
      <c r="H509" s="3"/>
      <c r="I509" s="3"/>
    </row>
    <row r="510" ht="16.5" customHeight="1">
      <c r="B510" s="1"/>
      <c r="C510" s="2"/>
      <c r="D510" s="172"/>
      <c r="E510" s="2"/>
      <c r="G510" s="124"/>
      <c r="H510" s="3"/>
      <c r="I510" s="3"/>
    </row>
    <row r="511" ht="16.5" customHeight="1">
      <c r="B511" s="1"/>
      <c r="C511" s="2"/>
      <c r="D511" s="172"/>
      <c r="E511" s="2"/>
      <c r="G511" s="124"/>
      <c r="H511" s="3"/>
      <c r="I511" s="3"/>
    </row>
    <row r="512" ht="16.5" customHeight="1">
      <c r="B512" s="1"/>
      <c r="C512" s="2"/>
      <c r="D512" s="172"/>
      <c r="E512" s="2"/>
      <c r="G512" s="124"/>
      <c r="H512" s="3"/>
      <c r="I512" s="3"/>
    </row>
    <row r="513" ht="16.5" customHeight="1">
      <c r="B513" s="1"/>
      <c r="C513" s="2"/>
      <c r="D513" s="172"/>
      <c r="E513" s="2"/>
      <c r="G513" s="124"/>
      <c r="H513" s="3"/>
      <c r="I513" s="3"/>
    </row>
    <row r="514" ht="16.5" customHeight="1">
      <c r="B514" s="1"/>
      <c r="C514" s="2"/>
      <c r="D514" s="172"/>
      <c r="E514" s="2"/>
      <c r="G514" s="124"/>
      <c r="H514" s="3"/>
      <c r="I514" s="3"/>
    </row>
    <row r="515" ht="16.5" customHeight="1">
      <c r="B515" s="1"/>
      <c r="C515" s="2"/>
      <c r="D515" s="172"/>
      <c r="E515" s="2"/>
      <c r="G515" s="124"/>
      <c r="H515" s="3"/>
      <c r="I515" s="3"/>
    </row>
    <row r="516" ht="16.5" customHeight="1">
      <c r="B516" s="1"/>
      <c r="C516" s="2"/>
      <c r="D516" s="172"/>
      <c r="E516" s="2"/>
      <c r="G516" s="124"/>
      <c r="H516" s="3"/>
      <c r="I516" s="3"/>
    </row>
    <row r="517" ht="16.5" customHeight="1">
      <c r="B517" s="1"/>
      <c r="C517" s="2"/>
      <c r="D517" s="172"/>
      <c r="E517" s="2"/>
      <c r="G517" s="124"/>
      <c r="H517" s="3"/>
      <c r="I517" s="3"/>
    </row>
    <row r="518" ht="16.5" customHeight="1">
      <c r="B518" s="1"/>
      <c r="C518" s="2"/>
      <c r="D518" s="172"/>
      <c r="E518" s="2"/>
      <c r="G518" s="124"/>
      <c r="H518" s="3"/>
      <c r="I518" s="3"/>
    </row>
    <row r="519" ht="16.5" customHeight="1">
      <c r="B519" s="1"/>
      <c r="C519" s="2"/>
      <c r="D519" s="172"/>
      <c r="E519" s="2"/>
      <c r="G519" s="124"/>
      <c r="H519" s="3"/>
      <c r="I519" s="3"/>
    </row>
    <row r="520" ht="16.5" customHeight="1">
      <c r="B520" s="1"/>
      <c r="C520" s="2"/>
      <c r="D520" s="172"/>
      <c r="E520" s="2"/>
      <c r="G520" s="124"/>
      <c r="H520" s="3"/>
      <c r="I520" s="3"/>
    </row>
    <row r="521" ht="16.5" customHeight="1">
      <c r="B521" s="1"/>
      <c r="C521" s="2"/>
      <c r="D521" s="172"/>
      <c r="E521" s="2"/>
      <c r="G521" s="124"/>
      <c r="H521" s="3"/>
      <c r="I521" s="3"/>
    </row>
    <row r="522" ht="16.5" customHeight="1">
      <c r="B522" s="1"/>
      <c r="C522" s="2"/>
      <c r="D522" s="172"/>
      <c r="E522" s="2"/>
      <c r="G522" s="124"/>
      <c r="H522" s="3"/>
      <c r="I522" s="3"/>
    </row>
    <row r="523" ht="16.5" customHeight="1">
      <c r="B523" s="1"/>
      <c r="C523" s="2"/>
      <c r="D523" s="172"/>
      <c r="E523" s="2"/>
      <c r="G523" s="124"/>
      <c r="H523" s="3"/>
      <c r="I523" s="3"/>
    </row>
    <row r="524" ht="16.5" customHeight="1">
      <c r="B524" s="1"/>
      <c r="C524" s="2"/>
      <c r="D524" s="172"/>
      <c r="E524" s="2"/>
      <c r="G524" s="124"/>
      <c r="H524" s="3"/>
      <c r="I524" s="3"/>
    </row>
    <row r="525" ht="16.5" customHeight="1">
      <c r="B525" s="1"/>
      <c r="C525" s="2"/>
      <c r="D525" s="172"/>
      <c r="E525" s="2"/>
      <c r="G525" s="124"/>
      <c r="H525" s="3"/>
      <c r="I525" s="3"/>
    </row>
    <row r="526" ht="16.5" customHeight="1">
      <c r="B526" s="1"/>
      <c r="C526" s="2"/>
      <c r="D526" s="172"/>
      <c r="E526" s="2"/>
      <c r="G526" s="124"/>
      <c r="H526" s="3"/>
      <c r="I526" s="3"/>
    </row>
    <row r="527" ht="16.5" customHeight="1">
      <c r="B527" s="1"/>
      <c r="C527" s="2"/>
      <c r="D527" s="172"/>
      <c r="E527" s="2"/>
      <c r="G527" s="124"/>
      <c r="H527" s="3"/>
      <c r="I527" s="3"/>
    </row>
    <row r="528" ht="16.5" customHeight="1">
      <c r="B528" s="1"/>
      <c r="C528" s="2"/>
      <c r="D528" s="172"/>
      <c r="E528" s="2"/>
      <c r="G528" s="124"/>
      <c r="H528" s="3"/>
      <c r="I528" s="3"/>
    </row>
    <row r="529" ht="16.5" customHeight="1">
      <c r="B529" s="1"/>
      <c r="C529" s="2"/>
      <c r="D529" s="172"/>
      <c r="E529" s="2"/>
      <c r="G529" s="124"/>
      <c r="H529" s="3"/>
      <c r="I529" s="3"/>
    </row>
    <row r="530" ht="16.5" customHeight="1">
      <c r="B530" s="1"/>
      <c r="C530" s="2"/>
      <c r="D530" s="172"/>
      <c r="E530" s="2"/>
      <c r="G530" s="124"/>
      <c r="H530" s="3"/>
      <c r="I530" s="3"/>
    </row>
    <row r="531" ht="16.5" customHeight="1">
      <c r="B531" s="1"/>
      <c r="C531" s="2"/>
      <c r="D531" s="172"/>
      <c r="E531" s="2"/>
      <c r="G531" s="124"/>
      <c r="H531" s="3"/>
      <c r="I531" s="3"/>
    </row>
    <row r="532" ht="16.5" customHeight="1">
      <c r="B532" s="1"/>
      <c r="C532" s="2"/>
      <c r="D532" s="172"/>
      <c r="E532" s="2"/>
      <c r="G532" s="124"/>
      <c r="H532" s="3"/>
      <c r="I532" s="3"/>
    </row>
    <row r="533" ht="16.5" customHeight="1">
      <c r="B533" s="1"/>
      <c r="C533" s="2"/>
      <c r="D533" s="172"/>
      <c r="E533" s="2"/>
      <c r="G533" s="124"/>
      <c r="H533" s="3"/>
      <c r="I533" s="3"/>
    </row>
    <row r="534" ht="16.5" customHeight="1">
      <c r="B534" s="1"/>
      <c r="C534" s="2"/>
      <c r="D534" s="172"/>
      <c r="E534" s="2"/>
      <c r="G534" s="124"/>
      <c r="H534" s="3"/>
      <c r="I534" s="3"/>
    </row>
    <row r="535" ht="16.5" customHeight="1">
      <c r="B535" s="1"/>
      <c r="C535" s="2"/>
      <c r="D535" s="172"/>
      <c r="E535" s="2"/>
      <c r="G535" s="124"/>
      <c r="H535" s="3"/>
      <c r="I535" s="3"/>
    </row>
    <row r="536" ht="16.5" customHeight="1">
      <c r="B536" s="1"/>
      <c r="C536" s="2"/>
      <c r="D536" s="172"/>
      <c r="E536" s="2"/>
      <c r="G536" s="124"/>
      <c r="H536" s="3"/>
      <c r="I536" s="3"/>
    </row>
    <row r="537" ht="16.5" customHeight="1">
      <c r="B537" s="1"/>
      <c r="C537" s="2"/>
      <c r="D537" s="172"/>
      <c r="E537" s="2"/>
      <c r="G537" s="124"/>
      <c r="H537" s="3"/>
      <c r="I537" s="3"/>
    </row>
    <row r="538" ht="16.5" customHeight="1">
      <c r="B538" s="1"/>
      <c r="C538" s="2"/>
      <c r="D538" s="172"/>
      <c r="E538" s="2"/>
      <c r="G538" s="124"/>
      <c r="H538" s="3"/>
      <c r="I538" s="3"/>
    </row>
    <row r="539" ht="16.5" customHeight="1">
      <c r="B539" s="1"/>
      <c r="C539" s="2"/>
      <c r="D539" s="172"/>
      <c r="E539" s="2"/>
      <c r="G539" s="124"/>
      <c r="H539" s="3"/>
      <c r="I539" s="3"/>
    </row>
    <row r="540" ht="16.5" customHeight="1">
      <c r="B540" s="1"/>
      <c r="C540" s="2"/>
      <c r="D540" s="172"/>
      <c r="E540" s="2"/>
      <c r="G540" s="124"/>
      <c r="H540" s="3"/>
      <c r="I540" s="3"/>
    </row>
    <row r="541" ht="16.5" customHeight="1">
      <c r="B541" s="1"/>
      <c r="C541" s="2"/>
      <c r="D541" s="172"/>
      <c r="E541" s="2"/>
      <c r="G541" s="124"/>
      <c r="H541" s="3"/>
      <c r="I541" s="3"/>
    </row>
    <row r="542" ht="16.5" customHeight="1">
      <c r="B542" s="1"/>
      <c r="C542" s="2"/>
      <c r="D542" s="172"/>
      <c r="E542" s="2"/>
      <c r="G542" s="124"/>
      <c r="H542" s="3"/>
      <c r="I542" s="3"/>
    </row>
    <row r="543" ht="16.5" customHeight="1">
      <c r="B543" s="1"/>
      <c r="C543" s="2"/>
      <c r="D543" s="172"/>
      <c r="E543" s="2"/>
      <c r="G543" s="124"/>
      <c r="H543" s="3"/>
      <c r="I543" s="3"/>
    </row>
    <row r="544" ht="16.5" customHeight="1">
      <c r="B544" s="1"/>
      <c r="C544" s="2"/>
      <c r="D544" s="172"/>
      <c r="E544" s="2"/>
      <c r="G544" s="124"/>
      <c r="H544" s="3"/>
      <c r="I544" s="3"/>
    </row>
    <row r="545" ht="16.5" customHeight="1">
      <c r="B545" s="1"/>
      <c r="C545" s="2"/>
      <c r="D545" s="172"/>
      <c r="E545" s="2"/>
      <c r="G545" s="124"/>
      <c r="H545" s="3"/>
      <c r="I545" s="3"/>
    </row>
    <row r="546" ht="16.5" customHeight="1">
      <c r="B546" s="1"/>
      <c r="C546" s="2"/>
      <c r="D546" s="172"/>
      <c r="E546" s="2"/>
      <c r="G546" s="124"/>
      <c r="H546" s="3"/>
      <c r="I546" s="3"/>
    </row>
    <row r="547" ht="16.5" customHeight="1">
      <c r="B547" s="1"/>
      <c r="C547" s="2"/>
      <c r="D547" s="172"/>
      <c r="E547" s="2"/>
      <c r="G547" s="124"/>
      <c r="H547" s="3"/>
      <c r="I547" s="3"/>
    </row>
    <row r="548" ht="16.5" customHeight="1">
      <c r="B548" s="1"/>
      <c r="C548" s="2"/>
      <c r="D548" s="172"/>
      <c r="E548" s="2"/>
      <c r="G548" s="124"/>
      <c r="H548" s="3"/>
      <c r="I548" s="3"/>
    </row>
    <row r="549" ht="16.5" customHeight="1">
      <c r="B549" s="1"/>
      <c r="C549" s="2"/>
      <c r="D549" s="172"/>
      <c r="E549" s="2"/>
      <c r="G549" s="124"/>
      <c r="H549" s="3"/>
      <c r="I549" s="3"/>
    </row>
    <row r="550" ht="16.5" customHeight="1">
      <c r="B550" s="1"/>
      <c r="C550" s="2"/>
      <c r="D550" s="172"/>
      <c r="E550" s="2"/>
      <c r="G550" s="124"/>
      <c r="H550" s="3"/>
      <c r="I550" s="3"/>
    </row>
    <row r="551" ht="16.5" customHeight="1">
      <c r="B551" s="1"/>
      <c r="C551" s="2"/>
      <c r="D551" s="172"/>
      <c r="E551" s="2"/>
      <c r="G551" s="124"/>
      <c r="H551" s="3"/>
      <c r="I551" s="3"/>
    </row>
    <row r="552" ht="16.5" customHeight="1">
      <c r="B552" s="1"/>
      <c r="C552" s="2"/>
      <c r="D552" s="172"/>
      <c r="E552" s="2"/>
      <c r="G552" s="124"/>
      <c r="H552" s="3"/>
      <c r="I552" s="3"/>
    </row>
    <row r="553" ht="16.5" customHeight="1">
      <c r="B553" s="1"/>
      <c r="C553" s="2"/>
      <c r="D553" s="172"/>
      <c r="E553" s="2"/>
      <c r="G553" s="124"/>
      <c r="H553" s="3"/>
      <c r="I553" s="3"/>
    </row>
    <row r="554" ht="16.5" customHeight="1">
      <c r="B554" s="1"/>
      <c r="C554" s="2"/>
      <c r="D554" s="172"/>
      <c r="E554" s="2"/>
      <c r="G554" s="124"/>
      <c r="H554" s="3"/>
      <c r="I554" s="3"/>
    </row>
    <row r="555" ht="16.5" customHeight="1">
      <c r="B555" s="1"/>
      <c r="C555" s="2"/>
      <c r="D555" s="172"/>
      <c r="E555" s="2"/>
      <c r="G555" s="124"/>
      <c r="H555" s="3"/>
      <c r="I555" s="3"/>
    </row>
    <row r="556" ht="16.5" customHeight="1">
      <c r="B556" s="1"/>
      <c r="C556" s="2"/>
      <c r="D556" s="172"/>
      <c r="E556" s="2"/>
      <c r="G556" s="124"/>
      <c r="H556" s="3"/>
      <c r="I556" s="3"/>
    </row>
    <row r="557" ht="16.5" customHeight="1">
      <c r="B557" s="1"/>
      <c r="C557" s="2"/>
      <c r="D557" s="172"/>
      <c r="E557" s="2"/>
      <c r="G557" s="124"/>
      <c r="H557" s="3"/>
      <c r="I557" s="3"/>
    </row>
    <row r="558" ht="16.5" customHeight="1">
      <c r="B558" s="1"/>
      <c r="C558" s="2"/>
      <c r="D558" s="172"/>
      <c r="E558" s="2"/>
      <c r="G558" s="124"/>
      <c r="H558" s="3"/>
      <c r="I558" s="3"/>
    </row>
    <row r="559" ht="16.5" customHeight="1">
      <c r="B559" s="1"/>
      <c r="C559" s="2"/>
      <c r="D559" s="172"/>
      <c r="E559" s="2"/>
      <c r="G559" s="124"/>
      <c r="H559" s="3"/>
      <c r="I559" s="3"/>
    </row>
    <row r="560" ht="16.5" customHeight="1">
      <c r="B560" s="1"/>
      <c r="C560" s="2"/>
      <c r="D560" s="172"/>
      <c r="E560" s="2"/>
      <c r="G560" s="124"/>
      <c r="H560" s="3"/>
      <c r="I560" s="3"/>
    </row>
    <row r="561" ht="16.5" customHeight="1">
      <c r="B561" s="1"/>
      <c r="C561" s="2"/>
      <c r="D561" s="172"/>
      <c r="E561" s="2"/>
      <c r="G561" s="124"/>
      <c r="H561" s="3"/>
      <c r="I561" s="3"/>
    </row>
    <row r="562" ht="16.5" customHeight="1">
      <c r="B562" s="1"/>
      <c r="C562" s="2"/>
      <c r="D562" s="172"/>
      <c r="E562" s="2"/>
      <c r="G562" s="124"/>
      <c r="H562" s="3"/>
      <c r="I562" s="3"/>
    </row>
    <row r="563" ht="16.5" customHeight="1">
      <c r="B563" s="1"/>
      <c r="C563" s="2"/>
      <c r="D563" s="172"/>
      <c r="E563" s="2"/>
      <c r="G563" s="124"/>
      <c r="H563" s="3"/>
      <c r="I563" s="3"/>
    </row>
    <row r="564" ht="16.5" customHeight="1">
      <c r="B564" s="1"/>
      <c r="C564" s="2"/>
      <c r="D564" s="172"/>
      <c r="E564" s="2"/>
      <c r="G564" s="124"/>
      <c r="H564" s="3"/>
      <c r="I564" s="3"/>
    </row>
    <row r="565" ht="16.5" customHeight="1">
      <c r="B565" s="1"/>
      <c r="C565" s="2"/>
      <c r="D565" s="172"/>
      <c r="E565" s="2"/>
      <c r="G565" s="124"/>
      <c r="H565" s="3"/>
      <c r="I565" s="3"/>
    </row>
    <row r="566" ht="16.5" customHeight="1">
      <c r="B566" s="1"/>
      <c r="C566" s="2"/>
      <c r="D566" s="172"/>
      <c r="E566" s="2"/>
      <c r="G566" s="124"/>
      <c r="H566" s="3"/>
      <c r="I566" s="3"/>
    </row>
    <row r="567" ht="16.5" customHeight="1">
      <c r="B567" s="1"/>
      <c r="C567" s="2"/>
      <c r="D567" s="172"/>
      <c r="E567" s="2"/>
      <c r="G567" s="124"/>
      <c r="H567" s="3"/>
      <c r="I567" s="3"/>
    </row>
    <row r="568" ht="16.5" customHeight="1">
      <c r="B568" s="1"/>
      <c r="C568" s="2"/>
      <c r="D568" s="172"/>
      <c r="E568" s="2"/>
      <c r="G568" s="124"/>
      <c r="H568" s="3"/>
      <c r="I568" s="3"/>
    </row>
    <row r="569" ht="16.5" customHeight="1">
      <c r="B569" s="1"/>
      <c r="C569" s="2"/>
      <c r="D569" s="172"/>
      <c r="E569" s="2"/>
      <c r="G569" s="124"/>
      <c r="H569" s="3"/>
      <c r="I569" s="3"/>
    </row>
    <row r="570" ht="16.5" customHeight="1">
      <c r="B570" s="1"/>
      <c r="C570" s="2"/>
      <c r="D570" s="172"/>
      <c r="E570" s="2"/>
      <c r="G570" s="124"/>
      <c r="H570" s="3"/>
      <c r="I570" s="3"/>
    </row>
    <row r="571" ht="16.5" customHeight="1">
      <c r="B571" s="1"/>
      <c r="C571" s="2"/>
      <c r="D571" s="172"/>
      <c r="E571" s="2"/>
      <c r="G571" s="124"/>
      <c r="H571" s="3"/>
      <c r="I571" s="3"/>
    </row>
    <row r="572" ht="16.5" customHeight="1">
      <c r="B572" s="1"/>
      <c r="C572" s="2"/>
      <c r="D572" s="172"/>
      <c r="E572" s="2"/>
      <c r="G572" s="124"/>
      <c r="H572" s="3"/>
      <c r="I572" s="3"/>
    </row>
    <row r="573" ht="16.5" customHeight="1">
      <c r="B573" s="1"/>
      <c r="C573" s="2"/>
      <c r="D573" s="172"/>
      <c r="E573" s="2"/>
      <c r="G573" s="124"/>
      <c r="H573" s="3"/>
      <c r="I573" s="3"/>
    </row>
    <row r="574" ht="16.5" customHeight="1">
      <c r="B574" s="1"/>
      <c r="C574" s="2"/>
      <c r="D574" s="172"/>
      <c r="E574" s="2"/>
      <c r="G574" s="124"/>
      <c r="H574" s="3"/>
      <c r="I574" s="3"/>
    </row>
    <row r="575" ht="16.5" customHeight="1">
      <c r="B575" s="1"/>
      <c r="C575" s="2"/>
      <c r="D575" s="172"/>
      <c r="E575" s="2"/>
      <c r="G575" s="124"/>
      <c r="H575" s="3"/>
      <c r="I575" s="3"/>
    </row>
    <row r="576" ht="16.5" customHeight="1">
      <c r="B576" s="1"/>
      <c r="C576" s="2"/>
      <c r="D576" s="172"/>
      <c r="E576" s="2"/>
      <c r="G576" s="124"/>
      <c r="H576" s="3"/>
      <c r="I576" s="3"/>
    </row>
    <row r="577" ht="16.5" customHeight="1">
      <c r="B577" s="1"/>
      <c r="C577" s="2"/>
      <c r="D577" s="172"/>
      <c r="E577" s="2"/>
      <c r="G577" s="124"/>
      <c r="H577" s="3"/>
      <c r="I577" s="3"/>
    </row>
    <row r="578" ht="16.5" customHeight="1">
      <c r="B578" s="1"/>
      <c r="C578" s="2"/>
      <c r="D578" s="172"/>
      <c r="E578" s="2"/>
      <c r="G578" s="124"/>
      <c r="H578" s="3"/>
      <c r="I578" s="3"/>
    </row>
    <row r="579" ht="16.5" customHeight="1">
      <c r="B579" s="1"/>
      <c r="C579" s="2"/>
      <c r="D579" s="172"/>
      <c r="E579" s="2"/>
      <c r="G579" s="124"/>
      <c r="H579" s="3"/>
      <c r="I579" s="3"/>
    </row>
    <row r="580" ht="16.5" customHeight="1">
      <c r="B580" s="1"/>
      <c r="C580" s="2"/>
      <c r="D580" s="172"/>
      <c r="E580" s="2"/>
      <c r="G580" s="124"/>
      <c r="H580" s="3"/>
      <c r="I580" s="3"/>
    </row>
    <row r="581" ht="16.5" customHeight="1">
      <c r="B581" s="1"/>
      <c r="C581" s="2"/>
      <c r="D581" s="172"/>
      <c r="E581" s="2"/>
      <c r="G581" s="124"/>
      <c r="H581" s="3"/>
      <c r="I581" s="3"/>
    </row>
    <row r="582" ht="16.5" customHeight="1">
      <c r="B582" s="1"/>
      <c r="C582" s="2"/>
      <c r="D582" s="172"/>
      <c r="E582" s="2"/>
      <c r="G582" s="124"/>
      <c r="H582" s="3"/>
      <c r="I582" s="3"/>
    </row>
    <row r="583" ht="16.5" customHeight="1">
      <c r="B583" s="1"/>
      <c r="C583" s="2"/>
      <c r="D583" s="172"/>
      <c r="E583" s="2"/>
      <c r="G583" s="124"/>
      <c r="H583" s="3"/>
      <c r="I583" s="3"/>
    </row>
    <row r="584" ht="16.5" customHeight="1">
      <c r="B584" s="1"/>
      <c r="C584" s="2"/>
      <c r="D584" s="172"/>
      <c r="E584" s="2"/>
      <c r="G584" s="124"/>
      <c r="H584" s="3"/>
      <c r="I584" s="3"/>
    </row>
    <row r="585" ht="16.5" customHeight="1">
      <c r="B585" s="1"/>
      <c r="C585" s="2"/>
      <c r="D585" s="172"/>
      <c r="E585" s="2"/>
      <c r="G585" s="124"/>
      <c r="H585" s="3"/>
      <c r="I585" s="3"/>
    </row>
    <row r="586" ht="16.5" customHeight="1">
      <c r="B586" s="1"/>
      <c r="C586" s="2"/>
      <c r="D586" s="172"/>
      <c r="E586" s="2"/>
      <c r="G586" s="124"/>
      <c r="H586" s="3"/>
      <c r="I586" s="3"/>
    </row>
    <row r="587" ht="16.5" customHeight="1">
      <c r="B587" s="1"/>
      <c r="C587" s="2"/>
      <c r="D587" s="172"/>
      <c r="E587" s="2"/>
      <c r="G587" s="124"/>
      <c r="H587" s="3"/>
      <c r="I587" s="3"/>
    </row>
    <row r="588" ht="16.5" customHeight="1">
      <c r="B588" s="1"/>
      <c r="C588" s="2"/>
      <c r="D588" s="172"/>
      <c r="E588" s="2"/>
      <c r="G588" s="124"/>
      <c r="H588" s="3"/>
      <c r="I588" s="3"/>
    </row>
    <row r="589" ht="16.5" customHeight="1">
      <c r="B589" s="1"/>
      <c r="C589" s="2"/>
      <c r="D589" s="172"/>
      <c r="E589" s="2"/>
      <c r="G589" s="124"/>
      <c r="H589" s="3"/>
      <c r="I589" s="3"/>
    </row>
    <row r="590" ht="16.5" customHeight="1">
      <c r="B590" s="1"/>
      <c r="C590" s="2"/>
      <c r="D590" s="172"/>
      <c r="E590" s="2"/>
      <c r="G590" s="124"/>
      <c r="H590" s="3"/>
      <c r="I590" s="3"/>
    </row>
    <row r="591" ht="16.5" customHeight="1">
      <c r="B591" s="1"/>
      <c r="C591" s="2"/>
      <c r="D591" s="172"/>
      <c r="E591" s="2"/>
      <c r="G591" s="124"/>
      <c r="H591" s="3"/>
      <c r="I591" s="3"/>
    </row>
    <row r="592" ht="16.5" customHeight="1">
      <c r="B592" s="1"/>
      <c r="C592" s="2"/>
      <c r="D592" s="172"/>
      <c r="E592" s="2"/>
      <c r="G592" s="124"/>
      <c r="H592" s="3"/>
      <c r="I592" s="3"/>
    </row>
    <row r="593" ht="16.5" customHeight="1">
      <c r="B593" s="1"/>
      <c r="C593" s="2"/>
      <c r="D593" s="172"/>
      <c r="E593" s="2"/>
      <c r="G593" s="124"/>
      <c r="H593" s="3"/>
      <c r="I593" s="3"/>
    </row>
    <row r="594" ht="16.5" customHeight="1">
      <c r="B594" s="1"/>
      <c r="C594" s="2"/>
      <c r="D594" s="172"/>
      <c r="E594" s="2"/>
      <c r="G594" s="124"/>
      <c r="H594" s="3"/>
      <c r="I594" s="3"/>
    </row>
    <row r="595" ht="16.5" customHeight="1">
      <c r="B595" s="1"/>
      <c r="C595" s="2"/>
      <c r="D595" s="172"/>
      <c r="E595" s="2"/>
      <c r="G595" s="124"/>
      <c r="H595" s="3"/>
      <c r="I595" s="3"/>
    </row>
    <row r="596" ht="16.5" customHeight="1">
      <c r="B596" s="1"/>
      <c r="C596" s="2"/>
      <c r="D596" s="172"/>
      <c r="E596" s="2"/>
      <c r="G596" s="124"/>
      <c r="H596" s="3"/>
      <c r="I596" s="3"/>
    </row>
    <row r="597" ht="16.5" customHeight="1">
      <c r="B597" s="1"/>
      <c r="C597" s="2"/>
      <c r="D597" s="172"/>
      <c r="E597" s="2"/>
      <c r="G597" s="124"/>
      <c r="H597" s="3"/>
      <c r="I597" s="3"/>
    </row>
    <row r="598" ht="16.5" customHeight="1">
      <c r="B598" s="1"/>
      <c r="C598" s="2"/>
      <c r="D598" s="172"/>
      <c r="E598" s="2"/>
      <c r="G598" s="124"/>
      <c r="H598" s="3"/>
      <c r="I598" s="3"/>
    </row>
    <row r="599" ht="16.5" customHeight="1">
      <c r="B599" s="1"/>
      <c r="C599" s="2"/>
      <c r="D599" s="172"/>
      <c r="E599" s="2"/>
      <c r="G599" s="124"/>
      <c r="H599" s="3"/>
      <c r="I599" s="3"/>
    </row>
    <row r="600" ht="16.5" customHeight="1">
      <c r="B600" s="1"/>
      <c r="C600" s="2"/>
      <c r="D600" s="172"/>
      <c r="E600" s="2"/>
      <c r="G600" s="124"/>
      <c r="H600" s="3"/>
      <c r="I600" s="3"/>
    </row>
    <row r="601" ht="16.5" customHeight="1">
      <c r="B601" s="1"/>
      <c r="C601" s="2"/>
      <c r="D601" s="172"/>
      <c r="E601" s="2"/>
      <c r="G601" s="124"/>
      <c r="H601" s="3"/>
      <c r="I601" s="3"/>
    </row>
    <row r="602" ht="16.5" customHeight="1">
      <c r="B602" s="1"/>
      <c r="C602" s="2"/>
      <c r="D602" s="172"/>
      <c r="E602" s="2"/>
      <c r="G602" s="124"/>
      <c r="H602" s="3"/>
      <c r="I602" s="3"/>
    </row>
    <row r="603" ht="16.5" customHeight="1">
      <c r="B603" s="1"/>
      <c r="C603" s="2"/>
      <c r="D603" s="172"/>
      <c r="E603" s="2"/>
      <c r="G603" s="124"/>
      <c r="H603" s="3"/>
      <c r="I603" s="3"/>
    </row>
    <row r="604" ht="16.5" customHeight="1">
      <c r="B604" s="1"/>
      <c r="C604" s="2"/>
      <c r="D604" s="172"/>
      <c r="E604" s="2"/>
      <c r="G604" s="124"/>
      <c r="H604" s="3"/>
      <c r="I604" s="3"/>
    </row>
    <row r="605" ht="16.5" customHeight="1">
      <c r="B605" s="1"/>
      <c r="C605" s="2"/>
      <c r="D605" s="172"/>
      <c r="E605" s="2"/>
      <c r="G605" s="124"/>
      <c r="H605" s="3"/>
      <c r="I605" s="3"/>
    </row>
    <row r="606" ht="16.5" customHeight="1">
      <c r="B606" s="1"/>
      <c r="C606" s="2"/>
      <c r="D606" s="172"/>
      <c r="E606" s="2"/>
      <c r="G606" s="124"/>
      <c r="H606" s="3"/>
      <c r="I606" s="3"/>
    </row>
    <row r="607" ht="16.5" customHeight="1">
      <c r="B607" s="1"/>
      <c r="C607" s="2"/>
      <c r="D607" s="172"/>
      <c r="E607" s="2"/>
      <c r="G607" s="124"/>
      <c r="H607" s="3"/>
      <c r="I607" s="3"/>
    </row>
    <row r="608" ht="16.5" customHeight="1">
      <c r="B608" s="1"/>
      <c r="C608" s="2"/>
      <c r="D608" s="172"/>
      <c r="E608" s="2"/>
      <c r="G608" s="124"/>
      <c r="H608" s="3"/>
      <c r="I608" s="3"/>
    </row>
    <row r="609" ht="16.5" customHeight="1">
      <c r="B609" s="1"/>
      <c r="C609" s="2"/>
      <c r="D609" s="172"/>
      <c r="E609" s="2"/>
      <c r="G609" s="124"/>
      <c r="H609" s="3"/>
      <c r="I609" s="3"/>
    </row>
    <row r="610" ht="16.5" customHeight="1">
      <c r="B610" s="1"/>
      <c r="C610" s="2"/>
      <c r="D610" s="172"/>
      <c r="E610" s="2"/>
      <c r="G610" s="124"/>
      <c r="H610" s="3"/>
      <c r="I610" s="3"/>
    </row>
    <row r="611" ht="16.5" customHeight="1">
      <c r="B611" s="1"/>
      <c r="C611" s="2"/>
      <c r="D611" s="172"/>
      <c r="E611" s="2"/>
      <c r="G611" s="124"/>
      <c r="H611" s="3"/>
      <c r="I611" s="3"/>
    </row>
    <row r="612" ht="16.5" customHeight="1">
      <c r="B612" s="1"/>
      <c r="C612" s="2"/>
      <c r="D612" s="172"/>
      <c r="E612" s="2"/>
      <c r="G612" s="124"/>
      <c r="H612" s="3"/>
      <c r="I612" s="3"/>
    </row>
    <row r="613" ht="16.5" customHeight="1">
      <c r="B613" s="1"/>
      <c r="C613" s="2"/>
      <c r="D613" s="172"/>
      <c r="E613" s="2"/>
      <c r="G613" s="124"/>
      <c r="H613" s="3"/>
      <c r="I613" s="3"/>
    </row>
    <row r="614" ht="16.5" customHeight="1">
      <c r="B614" s="1"/>
      <c r="C614" s="2"/>
      <c r="D614" s="172"/>
      <c r="E614" s="2"/>
      <c r="G614" s="124"/>
      <c r="H614" s="3"/>
      <c r="I614" s="3"/>
    </row>
    <row r="615" ht="16.5" customHeight="1">
      <c r="B615" s="1"/>
      <c r="C615" s="2"/>
      <c r="D615" s="172"/>
      <c r="E615" s="2"/>
      <c r="G615" s="124"/>
      <c r="H615" s="3"/>
      <c r="I615" s="3"/>
    </row>
    <row r="616" ht="16.5" customHeight="1">
      <c r="B616" s="1"/>
      <c r="C616" s="2"/>
      <c r="D616" s="172"/>
      <c r="E616" s="2"/>
      <c r="G616" s="124"/>
      <c r="H616" s="3"/>
      <c r="I616" s="3"/>
    </row>
    <row r="617" ht="16.5" customHeight="1">
      <c r="B617" s="1"/>
      <c r="C617" s="2"/>
      <c r="D617" s="172"/>
      <c r="E617" s="2"/>
      <c r="G617" s="124"/>
      <c r="H617" s="3"/>
      <c r="I617" s="3"/>
    </row>
    <row r="618" ht="16.5" customHeight="1">
      <c r="B618" s="1"/>
      <c r="C618" s="2"/>
      <c r="D618" s="172"/>
      <c r="E618" s="2"/>
      <c r="G618" s="124"/>
      <c r="H618" s="3"/>
      <c r="I618" s="3"/>
    </row>
    <row r="619" ht="16.5" customHeight="1">
      <c r="B619" s="1"/>
      <c r="C619" s="2"/>
      <c r="D619" s="172"/>
      <c r="E619" s="2"/>
      <c r="G619" s="124"/>
      <c r="H619" s="3"/>
      <c r="I619" s="3"/>
    </row>
    <row r="620" ht="16.5" customHeight="1">
      <c r="B620" s="1"/>
      <c r="C620" s="2"/>
      <c r="D620" s="172"/>
      <c r="E620" s="2"/>
      <c r="G620" s="124"/>
      <c r="H620" s="3"/>
      <c r="I620" s="3"/>
    </row>
    <row r="621" ht="16.5" customHeight="1">
      <c r="B621" s="1"/>
      <c r="C621" s="2"/>
      <c r="D621" s="172"/>
      <c r="E621" s="2"/>
      <c r="G621" s="124"/>
      <c r="H621" s="3"/>
      <c r="I621" s="3"/>
    </row>
    <row r="622" ht="16.5" customHeight="1">
      <c r="B622" s="1"/>
      <c r="C622" s="2"/>
      <c r="D622" s="172"/>
      <c r="E622" s="2"/>
      <c r="G622" s="124"/>
      <c r="H622" s="3"/>
      <c r="I622" s="3"/>
    </row>
    <row r="623" ht="16.5" customHeight="1">
      <c r="B623" s="1"/>
      <c r="C623" s="2"/>
      <c r="D623" s="172"/>
      <c r="E623" s="2"/>
      <c r="G623" s="124"/>
      <c r="H623" s="3"/>
      <c r="I623" s="3"/>
    </row>
    <row r="624" ht="16.5" customHeight="1">
      <c r="B624" s="1"/>
      <c r="C624" s="2"/>
      <c r="D624" s="172"/>
      <c r="E624" s="2"/>
      <c r="G624" s="124"/>
      <c r="H624" s="3"/>
      <c r="I624" s="3"/>
    </row>
    <row r="625" ht="16.5" customHeight="1">
      <c r="B625" s="1"/>
      <c r="C625" s="2"/>
      <c r="D625" s="172"/>
      <c r="E625" s="2"/>
      <c r="G625" s="124"/>
      <c r="H625" s="3"/>
      <c r="I625" s="3"/>
    </row>
    <row r="626" ht="16.5" customHeight="1">
      <c r="B626" s="1"/>
      <c r="C626" s="2"/>
      <c r="D626" s="172"/>
      <c r="E626" s="2"/>
      <c r="G626" s="124"/>
      <c r="H626" s="3"/>
      <c r="I626" s="3"/>
    </row>
    <row r="627" ht="16.5" customHeight="1">
      <c r="B627" s="1"/>
      <c r="C627" s="2"/>
      <c r="D627" s="172"/>
      <c r="E627" s="2"/>
      <c r="G627" s="124"/>
      <c r="H627" s="3"/>
      <c r="I627" s="3"/>
    </row>
    <row r="628" ht="16.5" customHeight="1">
      <c r="B628" s="1"/>
      <c r="C628" s="2"/>
      <c r="D628" s="172"/>
      <c r="E628" s="2"/>
      <c r="G628" s="124"/>
      <c r="H628" s="3"/>
      <c r="I628" s="3"/>
    </row>
    <row r="629" ht="16.5" customHeight="1">
      <c r="B629" s="1"/>
      <c r="C629" s="2"/>
      <c r="D629" s="172"/>
      <c r="E629" s="2"/>
      <c r="G629" s="124"/>
      <c r="H629" s="3"/>
      <c r="I629" s="3"/>
    </row>
    <row r="630" ht="16.5" customHeight="1">
      <c r="B630" s="1"/>
      <c r="C630" s="2"/>
      <c r="D630" s="172"/>
      <c r="E630" s="2"/>
      <c r="G630" s="124"/>
      <c r="H630" s="3"/>
      <c r="I630" s="3"/>
    </row>
    <row r="631" ht="16.5" customHeight="1">
      <c r="B631" s="1"/>
      <c r="C631" s="2"/>
      <c r="D631" s="172"/>
      <c r="E631" s="2"/>
      <c r="G631" s="124"/>
      <c r="H631" s="3"/>
      <c r="I631" s="3"/>
    </row>
    <row r="632" ht="16.5" customHeight="1">
      <c r="B632" s="1"/>
      <c r="C632" s="2"/>
      <c r="D632" s="172"/>
      <c r="E632" s="2"/>
      <c r="G632" s="124"/>
      <c r="H632" s="3"/>
      <c r="I632" s="3"/>
    </row>
    <row r="633" ht="16.5" customHeight="1">
      <c r="B633" s="1"/>
      <c r="C633" s="2"/>
      <c r="D633" s="172"/>
      <c r="E633" s="2"/>
      <c r="G633" s="124"/>
      <c r="H633" s="3"/>
      <c r="I633" s="3"/>
    </row>
    <row r="634" ht="16.5" customHeight="1">
      <c r="B634" s="1"/>
      <c r="C634" s="2"/>
      <c r="D634" s="172"/>
      <c r="E634" s="2"/>
      <c r="G634" s="124"/>
      <c r="H634" s="3"/>
      <c r="I634" s="3"/>
    </row>
    <row r="635" ht="16.5" customHeight="1">
      <c r="B635" s="1"/>
      <c r="C635" s="2"/>
      <c r="D635" s="172"/>
      <c r="E635" s="2"/>
      <c r="G635" s="124"/>
      <c r="H635" s="3"/>
      <c r="I635" s="3"/>
    </row>
    <row r="636" ht="16.5" customHeight="1">
      <c r="B636" s="1"/>
      <c r="C636" s="2"/>
      <c r="D636" s="172"/>
      <c r="E636" s="2"/>
      <c r="G636" s="124"/>
      <c r="H636" s="3"/>
      <c r="I636" s="3"/>
    </row>
    <row r="637" ht="16.5" customHeight="1">
      <c r="B637" s="1"/>
      <c r="C637" s="2"/>
      <c r="D637" s="172"/>
      <c r="E637" s="2"/>
      <c r="G637" s="124"/>
      <c r="H637" s="3"/>
      <c r="I637" s="3"/>
    </row>
    <row r="638" ht="16.5" customHeight="1">
      <c r="B638" s="1"/>
      <c r="C638" s="2"/>
      <c r="D638" s="172"/>
      <c r="E638" s="2"/>
      <c r="G638" s="124"/>
      <c r="H638" s="3"/>
      <c r="I638" s="3"/>
    </row>
    <row r="639" ht="16.5" customHeight="1">
      <c r="B639" s="1"/>
      <c r="C639" s="2"/>
      <c r="D639" s="172"/>
      <c r="E639" s="2"/>
      <c r="G639" s="124"/>
      <c r="H639" s="3"/>
      <c r="I639" s="3"/>
    </row>
    <row r="640" ht="16.5" customHeight="1">
      <c r="B640" s="1"/>
      <c r="C640" s="2"/>
      <c r="D640" s="172"/>
      <c r="E640" s="2"/>
      <c r="G640" s="124"/>
      <c r="H640" s="3"/>
      <c r="I640" s="3"/>
    </row>
    <row r="641" ht="16.5" customHeight="1">
      <c r="B641" s="1"/>
      <c r="C641" s="2"/>
      <c r="D641" s="172"/>
      <c r="E641" s="2"/>
      <c r="G641" s="124"/>
      <c r="H641" s="3"/>
      <c r="I641" s="3"/>
    </row>
    <row r="642" ht="16.5" customHeight="1">
      <c r="B642" s="1"/>
      <c r="C642" s="2"/>
      <c r="D642" s="172"/>
      <c r="E642" s="2"/>
      <c r="G642" s="124"/>
      <c r="H642" s="3"/>
      <c r="I642" s="3"/>
    </row>
    <row r="643" ht="16.5" customHeight="1">
      <c r="B643" s="1"/>
      <c r="C643" s="2"/>
      <c r="D643" s="172"/>
      <c r="E643" s="2"/>
      <c r="G643" s="124"/>
      <c r="H643" s="3"/>
      <c r="I643" s="3"/>
    </row>
    <row r="644" ht="16.5" customHeight="1">
      <c r="B644" s="1"/>
      <c r="C644" s="2"/>
      <c r="D644" s="172"/>
      <c r="E644" s="2"/>
      <c r="G644" s="124"/>
      <c r="H644" s="3"/>
      <c r="I644" s="3"/>
    </row>
    <row r="645" ht="16.5" customHeight="1">
      <c r="B645" s="1"/>
      <c r="C645" s="2"/>
      <c r="D645" s="172"/>
      <c r="E645" s="2"/>
      <c r="G645" s="124"/>
      <c r="H645" s="3"/>
      <c r="I645" s="3"/>
    </row>
    <row r="646" ht="16.5" customHeight="1">
      <c r="B646" s="1"/>
      <c r="C646" s="2"/>
      <c r="D646" s="172"/>
      <c r="E646" s="2"/>
      <c r="G646" s="124"/>
      <c r="H646" s="3"/>
      <c r="I646" s="3"/>
    </row>
    <row r="647" ht="16.5" customHeight="1">
      <c r="B647" s="1"/>
      <c r="C647" s="2"/>
      <c r="D647" s="172"/>
      <c r="E647" s="2"/>
      <c r="G647" s="124"/>
      <c r="H647" s="3"/>
      <c r="I647" s="3"/>
    </row>
    <row r="648" ht="16.5" customHeight="1">
      <c r="B648" s="1"/>
      <c r="C648" s="2"/>
      <c r="D648" s="172"/>
      <c r="E648" s="2"/>
      <c r="G648" s="124"/>
      <c r="H648" s="3"/>
      <c r="I648" s="3"/>
    </row>
    <row r="649" ht="16.5" customHeight="1">
      <c r="B649" s="1"/>
      <c r="C649" s="2"/>
      <c r="D649" s="172"/>
      <c r="E649" s="2"/>
      <c r="G649" s="124"/>
      <c r="H649" s="3"/>
      <c r="I649" s="3"/>
    </row>
    <row r="650" ht="16.5" customHeight="1">
      <c r="B650" s="1"/>
      <c r="C650" s="2"/>
      <c r="D650" s="172"/>
      <c r="E650" s="2"/>
      <c r="G650" s="124"/>
      <c r="H650" s="3"/>
      <c r="I650" s="3"/>
    </row>
    <row r="651" ht="16.5" customHeight="1">
      <c r="B651" s="1"/>
      <c r="C651" s="2"/>
      <c r="D651" s="172"/>
      <c r="E651" s="2"/>
      <c r="G651" s="124"/>
      <c r="H651" s="3"/>
      <c r="I651" s="3"/>
    </row>
    <row r="652" ht="16.5" customHeight="1">
      <c r="B652" s="1"/>
      <c r="C652" s="2"/>
      <c r="D652" s="172"/>
      <c r="E652" s="2"/>
      <c r="G652" s="124"/>
      <c r="H652" s="3"/>
      <c r="I652" s="3"/>
    </row>
    <row r="653" ht="16.5" customHeight="1">
      <c r="B653" s="1"/>
      <c r="C653" s="2"/>
      <c r="D653" s="172"/>
      <c r="E653" s="2"/>
      <c r="G653" s="124"/>
      <c r="H653" s="3"/>
      <c r="I653" s="3"/>
    </row>
    <row r="654" ht="16.5" customHeight="1">
      <c r="B654" s="1"/>
      <c r="C654" s="2"/>
      <c r="D654" s="172"/>
      <c r="E654" s="2"/>
      <c r="G654" s="124"/>
      <c r="H654" s="3"/>
      <c r="I654" s="3"/>
    </row>
    <row r="655" ht="16.5" customHeight="1">
      <c r="B655" s="1"/>
      <c r="C655" s="2"/>
      <c r="D655" s="172"/>
      <c r="E655" s="2"/>
      <c r="G655" s="124"/>
      <c r="H655" s="3"/>
      <c r="I655" s="3"/>
    </row>
    <row r="656" ht="16.5" customHeight="1">
      <c r="B656" s="1"/>
      <c r="C656" s="2"/>
      <c r="D656" s="172"/>
      <c r="E656" s="2"/>
      <c r="G656" s="124"/>
      <c r="H656" s="3"/>
      <c r="I656" s="3"/>
    </row>
    <row r="657" ht="16.5" customHeight="1">
      <c r="B657" s="1"/>
      <c r="C657" s="2"/>
      <c r="D657" s="172"/>
      <c r="E657" s="2"/>
      <c r="G657" s="124"/>
      <c r="H657" s="3"/>
      <c r="I657" s="3"/>
    </row>
    <row r="658" ht="16.5" customHeight="1">
      <c r="B658" s="1"/>
      <c r="C658" s="2"/>
      <c r="D658" s="172"/>
      <c r="E658" s="2"/>
      <c r="G658" s="124"/>
      <c r="H658" s="3"/>
      <c r="I658" s="3"/>
    </row>
    <row r="659" ht="16.5" customHeight="1">
      <c r="B659" s="1"/>
      <c r="C659" s="2"/>
      <c r="D659" s="172"/>
      <c r="E659" s="2"/>
      <c r="G659" s="124"/>
      <c r="H659" s="3"/>
      <c r="I659" s="3"/>
    </row>
    <row r="660" ht="16.5" customHeight="1">
      <c r="B660" s="1"/>
      <c r="C660" s="2"/>
      <c r="D660" s="172"/>
      <c r="E660" s="2"/>
      <c r="G660" s="124"/>
      <c r="H660" s="3"/>
      <c r="I660" s="3"/>
    </row>
    <row r="661" ht="16.5" customHeight="1">
      <c r="B661" s="1"/>
      <c r="C661" s="2"/>
      <c r="D661" s="172"/>
      <c r="E661" s="2"/>
      <c r="G661" s="124"/>
      <c r="H661" s="3"/>
      <c r="I661" s="3"/>
    </row>
    <row r="662" ht="16.5" customHeight="1">
      <c r="B662" s="1"/>
      <c r="C662" s="2"/>
      <c r="D662" s="172"/>
      <c r="E662" s="2"/>
      <c r="G662" s="124"/>
      <c r="H662" s="3"/>
      <c r="I662" s="3"/>
    </row>
    <row r="663" ht="16.5" customHeight="1">
      <c r="B663" s="1"/>
      <c r="C663" s="2"/>
      <c r="D663" s="172"/>
      <c r="E663" s="2"/>
      <c r="G663" s="124"/>
      <c r="H663" s="3"/>
      <c r="I663" s="3"/>
    </row>
    <row r="664" ht="16.5" customHeight="1">
      <c r="B664" s="1"/>
      <c r="C664" s="2"/>
      <c r="D664" s="172"/>
      <c r="E664" s="2"/>
      <c r="G664" s="124"/>
      <c r="H664" s="3"/>
      <c r="I664" s="3"/>
    </row>
    <row r="665" ht="16.5" customHeight="1">
      <c r="B665" s="1"/>
      <c r="C665" s="2"/>
      <c r="D665" s="172"/>
      <c r="E665" s="2"/>
      <c r="G665" s="124"/>
      <c r="H665" s="3"/>
      <c r="I665" s="3"/>
    </row>
    <row r="666" ht="16.5" customHeight="1">
      <c r="B666" s="1"/>
      <c r="C666" s="2"/>
      <c r="D666" s="172"/>
      <c r="E666" s="2"/>
      <c r="G666" s="124"/>
      <c r="H666" s="3"/>
      <c r="I666" s="3"/>
    </row>
    <row r="667" ht="16.5" customHeight="1">
      <c r="B667" s="1"/>
      <c r="C667" s="2"/>
      <c r="D667" s="172"/>
      <c r="E667" s="2"/>
      <c r="G667" s="124"/>
      <c r="H667" s="3"/>
      <c r="I667" s="3"/>
    </row>
    <row r="668" ht="16.5" customHeight="1">
      <c r="B668" s="1"/>
      <c r="C668" s="2"/>
      <c r="D668" s="172"/>
      <c r="E668" s="2"/>
      <c r="G668" s="124"/>
      <c r="H668" s="3"/>
      <c r="I668" s="3"/>
    </row>
    <row r="669" ht="16.5" customHeight="1">
      <c r="B669" s="1"/>
      <c r="C669" s="2"/>
      <c r="D669" s="172"/>
      <c r="E669" s="2"/>
      <c r="G669" s="124"/>
      <c r="H669" s="3"/>
      <c r="I669" s="3"/>
    </row>
    <row r="670" ht="16.5" customHeight="1">
      <c r="B670" s="1"/>
      <c r="C670" s="2"/>
      <c r="D670" s="172"/>
      <c r="E670" s="2"/>
      <c r="G670" s="124"/>
      <c r="H670" s="3"/>
      <c r="I670" s="3"/>
    </row>
    <row r="671" ht="16.5" customHeight="1">
      <c r="B671" s="1"/>
      <c r="C671" s="2"/>
      <c r="D671" s="172"/>
      <c r="E671" s="2"/>
      <c r="G671" s="124"/>
      <c r="H671" s="3"/>
      <c r="I671" s="3"/>
    </row>
    <row r="672" ht="16.5" customHeight="1">
      <c r="B672" s="1"/>
      <c r="C672" s="2"/>
      <c r="D672" s="172"/>
      <c r="E672" s="2"/>
      <c r="G672" s="124"/>
      <c r="H672" s="3"/>
      <c r="I672" s="3"/>
    </row>
    <row r="673" ht="16.5" customHeight="1">
      <c r="B673" s="1"/>
      <c r="C673" s="2"/>
      <c r="D673" s="172"/>
      <c r="E673" s="2"/>
      <c r="G673" s="124"/>
      <c r="H673" s="3"/>
      <c r="I673" s="3"/>
    </row>
    <row r="674" ht="16.5" customHeight="1">
      <c r="B674" s="1"/>
      <c r="C674" s="2"/>
      <c r="D674" s="172"/>
      <c r="E674" s="2"/>
      <c r="G674" s="124"/>
      <c r="H674" s="3"/>
      <c r="I674" s="3"/>
    </row>
    <row r="675" ht="16.5" customHeight="1">
      <c r="B675" s="1"/>
      <c r="C675" s="2"/>
      <c r="D675" s="172"/>
      <c r="E675" s="2"/>
      <c r="G675" s="124"/>
      <c r="H675" s="3"/>
      <c r="I675" s="3"/>
    </row>
    <row r="676" ht="16.5" customHeight="1">
      <c r="B676" s="1"/>
      <c r="C676" s="2"/>
      <c r="D676" s="172"/>
      <c r="E676" s="2"/>
      <c r="G676" s="124"/>
      <c r="H676" s="3"/>
      <c r="I676" s="3"/>
    </row>
    <row r="677" ht="16.5" customHeight="1">
      <c r="B677" s="1"/>
      <c r="C677" s="2"/>
      <c r="D677" s="172"/>
      <c r="E677" s="2"/>
      <c r="G677" s="124"/>
      <c r="H677" s="3"/>
      <c r="I677" s="3"/>
    </row>
    <row r="678" ht="16.5" customHeight="1">
      <c r="B678" s="1"/>
      <c r="C678" s="2"/>
      <c r="D678" s="172"/>
      <c r="E678" s="2"/>
      <c r="G678" s="124"/>
      <c r="H678" s="3"/>
      <c r="I678" s="3"/>
    </row>
    <row r="679" ht="16.5" customHeight="1">
      <c r="B679" s="1"/>
      <c r="C679" s="2"/>
      <c r="D679" s="172"/>
      <c r="E679" s="2"/>
      <c r="G679" s="124"/>
      <c r="H679" s="3"/>
      <c r="I679" s="3"/>
    </row>
    <row r="680" ht="16.5" customHeight="1">
      <c r="B680" s="1"/>
      <c r="C680" s="2"/>
      <c r="D680" s="172"/>
      <c r="E680" s="2"/>
      <c r="G680" s="124"/>
      <c r="H680" s="3"/>
      <c r="I680" s="3"/>
    </row>
    <row r="681" ht="16.5" customHeight="1">
      <c r="B681" s="1"/>
      <c r="C681" s="2"/>
      <c r="D681" s="172"/>
      <c r="E681" s="2"/>
      <c r="G681" s="124"/>
      <c r="H681" s="3"/>
      <c r="I681" s="3"/>
    </row>
    <row r="682" ht="16.5" customHeight="1">
      <c r="B682" s="1"/>
      <c r="C682" s="2"/>
      <c r="D682" s="172"/>
      <c r="E682" s="2"/>
      <c r="G682" s="124"/>
      <c r="H682" s="3"/>
      <c r="I682" s="3"/>
    </row>
    <row r="683" ht="16.5" customHeight="1">
      <c r="B683" s="1"/>
      <c r="C683" s="2"/>
      <c r="D683" s="172"/>
      <c r="E683" s="2"/>
      <c r="G683" s="124"/>
      <c r="H683" s="3"/>
      <c r="I683" s="3"/>
    </row>
    <row r="684" ht="16.5" customHeight="1">
      <c r="B684" s="1"/>
      <c r="C684" s="2"/>
      <c r="D684" s="172"/>
      <c r="E684" s="2"/>
      <c r="G684" s="124"/>
      <c r="H684" s="3"/>
      <c r="I684" s="3"/>
    </row>
    <row r="685" ht="16.5" customHeight="1">
      <c r="B685" s="1"/>
      <c r="C685" s="2"/>
      <c r="D685" s="172"/>
      <c r="E685" s="2"/>
      <c r="G685" s="124"/>
      <c r="H685" s="3"/>
      <c r="I685" s="3"/>
    </row>
    <row r="686" ht="16.5" customHeight="1">
      <c r="B686" s="1"/>
      <c r="C686" s="2"/>
      <c r="D686" s="172"/>
      <c r="E686" s="2"/>
      <c r="G686" s="124"/>
      <c r="H686" s="3"/>
      <c r="I686" s="3"/>
    </row>
    <row r="687" ht="16.5" customHeight="1">
      <c r="B687" s="1"/>
      <c r="C687" s="2"/>
      <c r="D687" s="172"/>
      <c r="E687" s="2"/>
      <c r="G687" s="124"/>
      <c r="H687" s="3"/>
      <c r="I687" s="3"/>
    </row>
    <row r="688" ht="16.5" customHeight="1">
      <c r="B688" s="1"/>
      <c r="C688" s="2"/>
      <c r="D688" s="172"/>
      <c r="E688" s="2"/>
      <c r="G688" s="124"/>
      <c r="H688" s="3"/>
      <c r="I688" s="3"/>
    </row>
    <row r="689" ht="16.5" customHeight="1">
      <c r="B689" s="1"/>
      <c r="C689" s="2"/>
      <c r="D689" s="172"/>
      <c r="E689" s="2"/>
      <c r="G689" s="124"/>
      <c r="H689" s="3"/>
      <c r="I689" s="3"/>
    </row>
    <row r="690" ht="16.5" customHeight="1">
      <c r="B690" s="1"/>
      <c r="C690" s="2"/>
      <c r="D690" s="172"/>
      <c r="E690" s="2"/>
      <c r="G690" s="124"/>
      <c r="H690" s="3"/>
      <c r="I690" s="3"/>
    </row>
    <row r="691" ht="16.5" customHeight="1">
      <c r="B691" s="1"/>
      <c r="C691" s="2"/>
      <c r="D691" s="172"/>
      <c r="E691" s="2"/>
      <c r="G691" s="124"/>
      <c r="H691" s="3"/>
      <c r="I691" s="3"/>
    </row>
    <row r="692" ht="16.5" customHeight="1">
      <c r="B692" s="1"/>
      <c r="C692" s="2"/>
      <c r="D692" s="172"/>
      <c r="E692" s="2"/>
      <c r="G692" s="124"/>
      <c r="H692" s="3"/>
      <c r="I692" s="3"/>
    </row>
    <row r="693" ht="16.5" customHeight="1">
      <c r="B693" s="1"/>
      <c r="C693" s="2"/>
      <c r="D693" s="172"/>
      <c r="E693" s="2"/>
      <c r="G693" s="124"/>
      <c r="H693" s="3"/>
      <c r="I693" s="3"/>
    </row>
    <row r="694" ht="16.5" customHeight="1">
      <c r="B694" s="1"/>
      <c r="C694" s="2"/>
      <c r="D694" s="172"/>
      <c r="E694" s="2"/>
      <c r="G694" s="124"/>
      <c r="H694" s="3"/>
      <c r="I694" s="3"/>
    </row>
    <row r="695" ht="16.5" customHeight="1">
      <c r="B695" s="1"/>
      <c r="C695" s="2"/>
      <c r="D695" s="172"/>
      <c r="E695" s="2"/>
      <c r="G695" s="124"/>
      <c r="H695" s="3"/>
      <c r="I695" s="3"/>
    </row>
    <row r="696" ht="16.5" customHeight="1">
      <c r="B696" s="1"/>
      <c r="C696" s="2"/>
      <c r="D696" s="172"/>
      <c r="E696" s="2"/>
      <c r="G696" s="124"/>
      <c r="H696" s="3"/>
      <c r="I696" s="3"/>
    </row>
    <row r="697" ht="16.5" customHeight="1">
      <c r="B697" s="1"/>
      <c r="C697" s="2"/>
      <c r="D697" s="172"/>
      <c r="E697" s="2"/>
      <c r="G697" s="124"/>
      <c r="H697" s="3"/>
      <c r="I697" s="3"/>
    </row>
    <row r="698" ht="16.5" customHeight="1">
      <c r="B698" s="1"/>
      <c r="C698" s="2"/>
      <c r="D698" s="172"/>
      <c r="E698" s="2"/>
      <c r="G698" s="124"/>
      <c r="H698" s="3"/>
      <c r="I698" s="3"/>
    </row>
    <row r="699" ht="16.5" customHeight="1">
      <c r="B699" s="1"/>
      <c r="C699" s="2"/>
      <c r="D699" s="172"/>
      <c r="E699" s="2"/>
      <c r="G699" s="124"/>
      <c r="H699" s="3"/>
      <c r="I699" s="3"/>
    </row>
    <row r="700" ht="16.5" customHeight="1">
      <c r="B700" s="1"/>
      <c r="C700" s="2"/>
      <c r="D700" s="172"/>
      <c r="E700" s="2"/>
      <c r="G700" s="124"/>
      <c r="H700" s="3"/>
      <c r="I700" s="3"/>
    </row>
    <row r="701" ht="16.5" customHeight="1">
      <c r="B701" s="1"/>
      <c r="C701" s="2"/>
      <c r="D701" s="172"/>
      <c r="E701" s="2"/>
      <c r="G701" s="124"/>
      <c r="H701" s="3"/>
      <c r="I701" s="3"/>
    </row>
    <row r="702" ht="16.5" customHeight="1">
      <c r="B702" s="1"/>
      <c r="C702" s="2"/>
      <c r="D702" s="172"/>
      <c r="E702" s="2"/>
      <c r="G702" s="124"/>
      <c r="H702" s="3"/>
      <c r="I702" s="3"/>
    </row>
    <row r="703" ht="16.5" customHeight="1">
      <c r="B703" s="1"/>
      <c r="C703" s="2"/>
      <c r="D703" s="172"/>
      <c r="E703" s="2"/>
      <c r="G703" s="124"/>
      <c r="H703" s="3"/>
      <c r="I703" s="3"/>
    </row>
    <row r="704" ht="16.5" customHeight="1">
      <c r="B704" s="1"/>
      <c r="C704" s="2"/>
      <c r="D704" s="172"/>
      <c r="E704" s="2"/>
      <c r="G704" s="124"/>
      <c r="H704" s="3"/>
      <c r="I704" s="3"/>
    </row>
    <row r="705" ht="16.5" customHeight="1">
      <c r="B705" s="1"/>
      <c r="C705" s="2"/>
      <c r="D705" s="172"/>
      <c r="E705" s="2"/>
      <c r="G705" s="124"/>
      <c r="H705" s="3"/>
      <c r="I705" s="3"/>
    </row>
    <row r="706" ht="16.5" customHeight="1">
      <c r="B706" s="1"/>
      <c r="C706" s="2"/>
      <c r="D706" s="172"/>
      <c r="E706" s="2"/>
      <c r="G706" s="124"/>
      <c r="H706" s="3"/>
      <c r="I706" s="3"/>
    </row>
    <row r="707" ht="16.5" customHeight="1">
      <c r="B707" s="1"/>
      <c r="C707" s="2"/>
      <c r="D707" s="172"/>
      <c r="E707" s="2"/>
      <c r="G707" s="124"/>
      <c r="H707" s="3"/>
      <c r="I707" s="3"/>
    </row>
    <row r="708" ht="16.5" customHeight="1">
      <c r="B708" s="1"/>
      <c r="C708" s="2"/>
      <c r="D708" s="172"/>
      <c r="E708" s="2"/>
      <c r="G708" s="124"/>
      <c r="H708" s="3"/>
      <c r="I708" s="3"/>
    </row>
    <row r="709" ht="16.5" customHeight="1">
      <c r="B709" s="1"/>
      <c r="C709" s="2"/>
      <c r="D709" s="172"/>
      <c r="E709" s="2"/>
      <c r="G709" s="124"/>
      <c r="H709" s="3"/>
      <c r="I709" s="3"/>
    </row>
    <row r="710" ht="16.5" customHeight="1">
      <c r="B710" s="1"/>
      <c r="C710" s="2"/>
      <c r="D710" s="172"/>
      <c r="E710" s="2"/>
      <c r="G710" s="124"/>
      <c r="H710" s="3"/>
      <c r="I710" s="3"/>
    </row>
    <row r="711" ht="16.5" customHeight="1">
      <c r="B711" s="1"/>
      <c r="C711" s="2"/>
      <c r="D711" s="172"/>
      <c r="E711" s="2"/>
      <c r="G711" s="124"/>
      <c r="H711" s="3"/>
      <c r="I711" s="3"/>
    </row>
    <row r="712" ht="16.5" customHeight="1">
      <c r="B712" s="1"/>
      <c r="C712" s="2"/>
      <c r="D712" s="172"/>
      <c r="E712" s="2"/>
      <c r="G712" s="124"/>
      <c r="H712" s="3"/>
      <c r="I712" s="3"/>
    </row>
    <row r="713" ht="16.5" customHeight="1">
      <c r="B713" s="1"/>
      <c r="C713" s="2"/>
      <c r="D713" s="172"/>
      <c r="E713" s="2"/>
      <c r="G713" s="124"/>
      <c r="H713" s="3"/>
      <c r="I713" s="3"/>
    </row>
    <row r="714" ht="16.5" customHeight="1">
      <c r="B714" s="1"/>
      <c r="C714" s="2"/>
      <c r="D714" s="172"/>
      <c r="E714" s="2"/>
      <c r="G714" s="124"/>
      <c r="H714" s="3"/>
      <c r="I714" s="3"/>
    </row>
    <row r="715" ht="16.5" customHeight="1">
      <c r="B715" s="1"/>
      <c r="C715" s="2"/>
      <c r="D715" s="172"/>
      <c r="E715" s="2"/>
      <c r="G715" s="124"/>
      <c r="H715" s="3"/>
      <c r="I715" s="3"/>
    </row>
    <row r="716" ht="16.5" customHeight="1">
      <c r="B716" s="1"/>
      <c r="C716" s="2"/>
      <c r="D716" s="172"/>
      <c r="E716" s="2"/>
      <c r="G716" s="124"/>
      <c r="H716" s="3"/>
      <c r="I716" s="3"/>
    </row>
    <row r="717" ht="16.5" customHeight="1">
      <c r="B717" s="1"/>
      <c r="C717" s="2"/>
      <c r="D717" s="172"/>
      <c r="E717" s="2"/>
      <c r="G717" s="124"/>
      <c r="H717" s="3"/>
      <c r="I717" s="3"/>
    </row>
    <row r="718" ht="16.5" customHeight="1">
      <c r="B718" s="1"/>
      <c r="C718" s="2"/>
      <c r="D718" s="172"/>
      <c r="E718" s="2"/>
      <c r="G718" s="124"/>
      <c r="H718" s="3"/>
      <c r="I718" s="3"/>
    </row>
    <row r="719" ht="16.5" customHeight="1">
      <c r="B719" s="1"/>
      <c r="C719" s="2"/>
      <c r="D719" s="172"/>
      <c r="E719" s="2"/>
      <c r="G719" s="124"/>
      <c r="H719" s="3"/>
      <c r="I719" s="3"/>
    </row>
    <row r="720" ht="16.5" customHeight="1">
      <c r="B720" s="1"/>
      <c r="C720" s="2"/>
      <c r="D720" s="172"/>
      <c r="E720" s="2"/>
      <c r="G720" s="124"/>
      <c r="H720" s="3"/>
      <c r="I720" s="3"/>
    </row>
    <row r="721" ht="16.5" customHeight="1">
      <c r="B721" s="1"/>
      <c r="C721" s="2"/>
      <c r="D721" s="172"/>
      <c r="E721" s="2"/>
      <c r="G721" s="124"/>
      <c r="H721" s="3"/>
      <c r="I721" s="3"/>
    </row>
    <row r="722" ht="16.5" customHeight="1">
      <c r="B722" s="1"/>
      <c r="C722" s="2"/>
      <c r="D722" s="172"/>
      <c r="E722" s="2"/>
      <c r="G722" s="124"/>
      <c r="H722" s="3"/>
      <c r="I722" s="3"/>
    </row>
    <row r="723" ht="16.5" customHeight="1">
      <c r="B723" s="1"/>
      <c r="C723" s="2"/>
      <c r="D723" s="172"/>
      <c r="E723" s="2"/>
      <c r="G723" s="124"/>
      <c r="H723" s="3"/>
      <c r="I723" s="3"/>
    </row>
    <row r="724" ht="16.5" customHeight="1">
      <c r="B724" s="1"/>
      <c r="C724" s="2"/>
      <c r="D724" s="172"/>
      <c r="E724" s="2"/>
      <c r="G724" s="124"/>
      <c r="H724" s="3"/>
      <c r="I724" s="3"/>
    </row>
    <row r="725" ht="16.5" customHeight="1">
      <c r="B725" s="1"/>
      <c r="C725" s="2"/>
      <c r="D725" s="172"/>
      <c r="E725" s="2"/>
      <c r="G725" s="124"/>
      <c r="H725" s="3"/>
      <c r="I725" s="3"/>
    </row>
    <row r="726" ht="16.5" customHeight="1">
      <c r="B726" s="1"/>
      <c r="C726" s="2"/>
      <c r="D726" s="172"/>
      <c r="E726" s="2"/>
      <c r="G726" s="124"/>
      <c r="H726" s="3"/>
      <c r="I726" s="3"/>
    </row>
    <row r="727" ht="16.5" customHeight="1">
      <c r="B727" s="1"/>
      <c r="C727" s="2"/>
      <c r="D727" s="172"/>
      <c r="E727" s="2"/>
      <c r="G727" s="124"/>
      <c r="H727" s="3"/>
      <c r="I727" s="3"/>
    </row>
    <row r="728" ht="16.5" customHeight="1">
      <c r="B728" s="1"/>
      <c r="C728" s="2"/>
      <c r="D728" s="172"/>
      <c r="E728" s="2"/>
      <c r="G728" s="124"/>
      <c r="H728" s="3"/>
      <c r="I728" s="3"/>
    </row>
    <row r="729" ht="16.5" customHeight="1">
      <c r="B729" s="1"/>
      <c r="C729" s="2"/>
      <c r="D729" s="172"/>
      <c r="E729" s="2"/>
      <c r="G729" s="124"/>
      <c r="H729" s="3"/>
      <c r="I729" s="3"/>
    </row>
    <row r="730" ht="16.5" customHeight="1">
      <c r="B730" s="1"/>
      <c r="C730" s="2"/>
      <c r="D730" s="172"/>
      <c r="E730" s="2"/>
      <c r="G730" s="124"/>
      <c r="H730" s="3"/>
      <c r="I730" s="3"/>
    </row>
    <row r="731" ht="16.5" customHeight="1">
      <c r="B731" s="1"/>
      <c r="C731" s="2"/>
      <c r="D731" s="172"/>
      <c r="E731" s="2"/>
      <c r="G731" s="124"/>
      <c r="H731" s="3"/>
      <c r="I731" s="3"/>
    </row>
    <row r="732" ht="16.5" customHeight="1">
      <c r="B732" s="1"/>
      <c r="C732" s="2"/>
      <c r="D732" s="172"/>
      <c r="E732" s="2"/>
      <c r="G732" s="124"/>
      <c r="H732" s="3"/>
      <c r="I732" s="3"/>
    </row>
    <row r="733" ht="16.5" customHeight="1">
      <c r="B733" s="1"/>
      <c r="C733" s="2"/>
      <c r="D733" s="172"/>
      <c r="E733" s="2"/>
      <c r="G733" s="124"/>
      <c r="H733" s="3"/>
      <c r="I733" s="3"/>
    </row>
    <row r="734" ht="16.5" customHeight="1">
      <c r="B734" s="1"/>
      <c r="C734" s="2"/>
      <c r="D734" s="172"/>
      <c r="E734" s="2"/>
      <c r="G734" s="124"/>
      <c r="H734" s="3"/>
      <c r="I734" s="3"/>
    </row>
    <row r="735" ht="16.5" customHeight="1">
      <c r="B735" s="1"/>
      <c r="C735" s="2"/>
      <c r="D735" s="172"/>
      <c r="E735" s="2"/>
      <c r="G735" s="124"/>
      <c r="H735" s="3"/>
      <c r="I735" s="3"/>
    </row>
    <row r="736" ht="16.5" customHeight="1">
      <c r="B736" s="1"/>
      <c r="C736" s="2"/>
      <c r="D736" s="172"/>
      <c r="E736" s="2"/>
      <c r="G736" s="124"/>
      <c r="H736" s="3"/>
      <c r="I736" s="3"/>
    </row>
    <row r="737" ht="16.5" customHeight="1">
      <c r="B737" s="1"/>
      <c r="C737" s="2"/>
      <c r="D737" s="172"/>
      <c r="E737" s="2"/>
      <c r="G737" s="124"/>
      <c r="H737" s="3"/>
      <c r="I737" s="3"/>
    </row>
    <row r="738" ht="16.5" customHeight="1">
      <c r="B738" s="1"/>
      <c r="C738" s="2"/>
      <c r="D738" s="172"/>
      <c r="E738" s="2"/>
      <c r="G738" s="124"/>
      <c r="H738" s="3"/>
      <c r="I738" s="3"/>
    </row>
    <row r="739" ht="16.5" customHeight="1">
      <c r="B739" s="1"/>
      <c r="C739" s="2"/>
      <c r="D739" s="172"/>
      <c r="E739" s="2"/>
      <c r="G739" s="124"/>
      <c r="H739" s="3"/>
      <c r="I739" s="3"/>
    </row>
    <row r="740" ht="16.5" customHeight="1">
      <c r="B740" s="1"/>
      <c r="C740" s="2"/>
      <c r="D740" s="172"/>
      <c r="E740" s="2"/>
      <c r="G740" s="124"/>
      <c r="H740" s="3"/>
      <c r="I740" s="3"/>
    </row>
    <row r="741" ht="16.5" customHeight="1">
      <c r="B741" s="1"/>
      <c r="C741" s="2"/>
      <c r="D741" s="172"/>
      <c r="E741" s="2"/>
      <c r="G741" s="124"/>
      <c r="H741" s="3"/>
      <c r="I741" s="3"/>
    </row>
    <row r="742" ht="16.5" customHeight="1">
      <c r="B742" s="1"/>
      <c r="C742" s="2"/>
      <c r="D742" s="172"/>
      <c r="E742" s="2"/>
      <c r="G742" s="124"/>
      <c r="H742" s="3"/>
      <c r="I742" s="3"/>
    </row>
    <row r="743" ht="16.5" customHeight="1">
      <c r="B743" s="1"/>
      <c r="C743" s="2"/>
      <c r="D743" s="172"/>
      <c r="E743" s="2"/>
      <c r="G743" s="124"/>
      <c r="H743" s="3"/>
      <c r="I743" s="3"/>
    </row>
    <row r="744" ht="16.5" customHeight="1">
      <c r="B744" s="1"/>
      <c r="C744" s="2"/>
      <c r="D744" s="172"/>
      <c r="E744" s="2"/>
      <c r="G744" s="124"/>
      <c r="H744" s="3"/>
      <c r="I744" s="3"/>
    </row>
    <row r="745" ht="16.5" customHeight="1">
      <c r="B745" s="1"/>
      <c r="C745" s="2"/>
      <c r="D745" s="172"/>
      <c r="E745" s="2"/>
      <c r="G745" s="124"/>
      <c r="H745" s="3"/>
      <c r="I745" s="3"/>
    </row>
    <row r="746" ht="16.5" customHeight="1">
      <c r="B746" s="1"/>
      <c r="C746" s="2"/>
      <c r="D746" s="172"/>
      <c r="E746" s="2"/>
      <c r="G746" s="124"/>
      <c r="H746" s="3"/>
      <c r="I746" s="3"/>
    </row>
    <row r="747" ht="16.5" customHeight="1">
      <c r="B747" s="1"/>
      <c r="C747" s="2"/>
      <c r="D747" s="172"/>
      <c r="E747" s="2"/>
      <c r="G747" s="124"/>
      <c r="H747" s="3"/>
      <c r="I747" s="3"/>
    </row>
    <row r="748" ht="16.5" customHeight="1">
      <c r="B748" s="1"/>
      <c r="C748" s="2"/>
      <c r="D748" s="172"/>
      <c r="E748" s="2"/>
      <c r="G748" s="124"/>
      <c r="H748" s="3"/>
      <c r="I748" s="3"/>
    </row>
    <row r="749" ht="16.5" customHeight="1">
      <c r="B749" s="1"/>
      <c r="C749" s="2"/>
      <c r="D749" s="172"/>
      <c r="E749" s="2"/>
      <c r="G749" s="124"/>
      <c r="H749" s="3"/>
      <c r="I749" s="3"/>
    </row>
    <row r="750" ht="16.5" customHeight="1">
      <c r="B750" s="1"/>
      <c r="C750" s="2"/>
      <c r="D750" s="172"/>
      <c r="E750" s="2"/>
      <c r="G750" s="124"/>
      <c r="H750" s="3"/>
      <c r="I750" s="3"/>
    </row>
    <row r="751" ht="16.5" customHeight="1">
      <c r="B751" s="1"/>
      <c r="C751" s="2"/>
      <c r="D751" s="172"/>
      <c r="E751" s="2"/>
      <c r="G751" s="124"/>
      <c r="H751" s="3"/>
      <c r="I751" s="3"/>
    </row>
    <row r="752" ht="16.5" customHeight="1">
      <c r="B752" s="1"/>
      <c r="C752" s="2"/>
      <c r="D752" s="172"/>
      <c r="E752" s="2"/>
      <c r="G752" s="124"/>
      <c r="H752" s="3"/>
      <c r="I752" s="3"/>
    </row>
    <row r="753" ht="16.5" customHeight="1">
      <c r="B753" s="1"/>
      <c r="C753" s="2"/>
      <c r="D753" s="172"/>
      <c r="E753" s="2"/>
      <c r="G753" s="124"/>
      <c r="H753" s="3"/>
      <c r="I753" s="3"/>
    </row>
    <row r="754" ht="16.5" customHeight="1">
      <c r="B754" s="1"/>
      <c r="C754" s="2"/>
      <c r="D754" s="172"/>
      <c r="E754" s="2"/>
      <c r="G754" s="124"/>
      <c r="H754" s="3"/>
      <c r="I754" s="3"/>
    </row>
    <row r="755" ht="16.5" customHeight="1">
      <c r="B755" s="1"/>
      <c r="C755" s="2"/>
      <c r="D755" s="172"/>
      <c r="E755" s="2"/>
      <c r="G755" s="124"/>
      <c r="H755" s="3"/>
      <c r="I755" s="3"/>
    </row>
    <row r="756" ht="16.5" customHeight="1">
      <c r="B756" s="1"/>
      <c r="C756" s="2"/>
      <c r="D756" s="172"/>
      <c r="E756" s="2"/>
      <c r="G756" s="124"/>
      <c r="H756" s="3"/>
      <c r="I756" s="3"/>
    </row>
    <row r="757" ht="16.5" customHeight="1">
      <c r="B757" s="1"/>
      <c r="C757" s="2"/>
      <c r="D757" s="172"/>
      <c r="E757" s="2"/>
      <c r="G757" s="124"/>
      <c r="H757" s="3"/>
      <c r="I757" s="3"/>
    </row>
    <row r="758" ht="16.5" customHeight="1">
      <c r="B758" s="1"/>
      <c r="C758" s="2"/>
      <c r="D758" s="172"/>
      <c r="E758" s="2"/>
      <c r="G758" s="124"/>
      <c r="H758" s="3"/>
      <c r="I758" s="3"/>
    </row>
    <row r="759" ht="16.5" customHeight="1">
      <c r="B759" s="1"/>
      <c r="C759" s="2"/>
      <c r="D759" s="172"/>
      <c r="E759" s="2"/>
      <c r="G759" s="124"/>
      <c r="H759" s="3"/>
      <c r="I759" s="3"/>
    </row>
    <row r="760" ht="16.5" customHeight="1">
      <c r="B760" s="1"/>
      <c r="C760" s="2"/>
      <c r="D760" s="172"/>
      <c r="E760" s="2"/>
      <c r="G760" s="124"/>
      <c r="H760" s="3"/>
      <c r="I760" s="3"/>
    </row>
    <row r="761" ht="16.5" customHeight="1">
      <c r="B761" s="1"/>
      <c r="C761" s="2"/>
      <c r="D761" s="172"/>
      <c r="E761" s="2"/>
      <c r="G761" s="124"/>
      <c r="H761" s="3"/>
      <c r="I761" s="3"/>
    </row>
    <row r="762" ht="16.5" customHeight="1">
      <c r="B762" s="1"/>
      <c r="C762" s="2"/>
      <c r="D762" s="172"/>
      <c r="E762" s="2"/>
      <c r="G762" s="124"/>
      <c r="H762" s="3"/>
      <c r="I762" s="3"/>
    </row>
    <row r="763" ht="16.5" customHeight="1">
      <c r="B763" s="1"/>
      <c r="C763" s="2"/>
      <c r="D763" s="172"/>
      <c r="E763" s="2"/>
      <c r="G763" s="124"/>
      <c r="H763" s="3"/>
      <c r="I763" s="3"/>
    </row>
    <row r="764" ht="16.5" customHeight="1">
      <c r="B764" s="1"/>
      <c r="C764" s="2"/>
      <c r="D764" s="172"/>
      <c r="E764" s="2"/>
      <c r="G764" s="124"/>
      <c r="H764" s="3"/>
      <c r="I764" s="3"/>
    </row>
    <row r="765" ht="16.5" customHeight="1">
      <c r="B765" s="1"/>
      <c r="C765" s="2"/>
      <c r="D765" s="172"/>
      <c r="E765" s="2"/>
      <c r="G765" s="124"/>
      <c r="H765" s="3"/>
      <c r="I765" s="3"/>
    </row>
    <row r="766" ht="16.5" customHeight="1">
      <c r="B766" s="1"/>
      <c r="C766" s="2"/>
      <c r="D766" s="172"/>
      <c r="E766" s="2"/>
      <c r="G766" s="124"/>
      <c r="H766" s="3"/>
      <c r="I766" s="3"/>
    </row>
    <row r="767" ht="16.5" customHeight="1">
      <c r="B767" s="1"/>
      <c r="C767" s="2"/>
      <c r="D767" s="172"/>
      <c r="E767" s="2"/>
      <c r="G767" s="124"/>
      <c r="H767" s="3"/>
      <c r="I767" s="3"/>
    </row>
    <row r="768" ht="16.5" customHeight="1">
      <c r="B768" s="1"/>
      <c r="C768" s="2"/>
      <c r="D768" s="172"/>
      <c r="E768" s="2"/>
      <c r="G768" s="124"/>
      <c r="H768" s="3"/>
      <c r="I768" s="3"/>
    </row>
    <row r="769" ht="16.5" customHeight="1">
      <c r="B769" s="1"/>
      <c r="C769" s="2"/>
      <c r="D769" s="172"/>
      <c r="E769" s="2"/>
      <c r="G769" s="124"/>
      <c r="H769" s="3"/>
      <c r="I769" s="3"/>
    </row>
    <row r="770" ht="16.5" customHeight="1">
      <c r="B770" s="1"/>
      <c r="C770" s="2"/>
      <c r="D770" s="172"/>
      <c r="E770" s="2"/>
      <c r="G770" s="124"/>
      <c r="H770" s="3"/>
      <c r="I770" s="3"/>
    </row>
    <row r="771" ht="16.5" customHeight="1">
      <c r="B771" s="1"/>
      <c r="C771" s="2"/>
      <c r="D771" s="172"/>
      <c r="E771" s="2"/>
      <c r="G771" s="124"/>
      <c r="H771" s="3"/>
      <c r="I771" s="3"/>
    </row>
    <row r="772" ht="16.5" customHeight="1">
      <c r="B772" s="1"/>
      <c r="C772" s="2"/>
      <c r="D772" s="172"/>
      <c r="E772" s="2"/>
      <c r="G772" s="124"/>
      <c r="H772" s="3"/>
      <c r="I772" s="3"/>
    </row>
    <row r="773" ht="16.5" customHeight="1">
      <c r="B773" s="1"/>
      <c r="C773" s="2"/>
      <c r="D773" s="172"/>
      <c r="E773" s="2"/>
      <c r="G773" s="124"/>
      <c r="H773" s="3"/>
      <c r="I773" s="3"/>
    </row>
    <row r="774" ht="16.5" customHeight="1">
      <c r="B774" s="1"/>
      <c r="C774" s="2"/>
      <c r="D774" s="172"/>
      <c r="E774" s="2"/>
      <c r="G774" s="124"/>
      <c r="H774" s="3"/>
      <c r="I774" s="3"/>
    </row>
    <row r="775" ht="16.5" customHeight="1">
      <c r="B775" s="1"/>
      <c r="C775" s="2"/>
      <c r="D775" s="172"/>
      <c r="E775" s="2"/>
      <c r="G775" s="124"/>
      <c r="H775" s="3"/>
      <c r="I775" s="3"/>
    </row>
    <row r="776" ht="16.5" customHeight="1">
      <c r="B776" s="1"/>
      <c r="C776" s="2"/>
      <c r="D776" s="172"/>
      <c r="E776" s="2"/>
      <c r="G776" s="124"/>
      <c r="H776" s="3"/>
      <c r="I776" s="3"/>
    </row>
    <row r="777" ht="16.5" customHeight="1">
      <c r="B777" s="1"/>
      <c r="C777" s="2"/>
      <c r="D777" s="172"/>
      <c r="E777" s="2"/>
      <c r="G777" s="124"/>
      <c r="H777" s="3"/>
      <c r="I777" s="3"/>
    </row>
    <row r="778" ht="16.5" customHeight="1">
      <c r="B778" s="1"/>
      <c r="C778" s="2"/>
      <c r="D778" s="172"/>
      <c r="E778" s="2"/>
      <c r="G778" s="124"/>
      <c r="H778" s="3"/>
      <c r="I778" s="3"/>
    </row>
    <row r="779" ht="16.5" customHeight="1">
      <c r="B779" s="1"/>
      <c r="C779" s="2"/>
      <c r="D779" s="172"/>
      <c r="E779" s="2"/>
      <c r="G779" s="124"/>
      <c r="H779" s="3"/>
      <c r="I779" s="3"/>
    </row>
    <row r="780" ht="16.5" customHeight="1">
      <c r="B780" s="1"/>
      <c r="C780" s="2"/>
      <c r="D780" s="172"/>
      <c r="E780" s="2"/>
      <c r="G780" s="124"/>
      <c r="H780" s="3"/>
      <c r="I780" s="3"/>
    </row>
    <row r="781" ht="16.5" customHeight="1">
      <c r="B781" s="1"/>
      <c r="C781" s="2"/>
      <c r="D781" s="172"/>
      <c r="E781" s="2"/>
      <c r="G781" s="124"/>
      <c r="H781" s="3"/>
      <c r="I781" s="3"/>
    </row>
    <row r="782" ht="16.5" customHeight="1">
      <c r="B782" s="1"/>
      <c r="C782" s="2"/>
      <c r="D782" s="172"/>
      <c r="E782" s="2"/>
      <c r="G782" s="124"/>
      <c r="H782" s="3"/>
      <c r="I782" s="3"/>
    </row>
    <row r="783" ht="16.5" customHeight="1">
      <c r="B783" s="1"/>
      <c r="C783" s="2"/>
      <c r="D783" s="172"/>
      <c r="E783" s="2"/>
      <c r="G783" s="124"/>
      <c r="H783" s="3"/>
      <c r="I783" s="3"/>
    </row>
    <row r="784" ht="16.5" customHeight="1">
      <c r="B784" s="1"/>
      <c r="C784" s="2"/>
      <c r="D784" s="172"/>
      <c r="E784" s="2"/>
      <c r="G784" s="124"/>
      <c r="H784" s="3"/>
      <c r="I784" s="3"/>
    </row>
    <row r="785" ht="16.5" customHeight="1">
      <c r="B785" s="1"/>
      <c r="C785" s="2"/>
      <c r="D785" s="172"/>
      <c r="E785" s="2"/>
      <c r="G785" s="124"/>
      <c r="H785" s="3"/>
      <c r="I785" s="3"/>
    </row>
    <row r="786" ht="16.5" customHeight="1">
      <c r="B786" s="1"/>
      <c r="C786" s="2"/>
      <c r="D786" s="172"/>
      <c r="E786" s="2"/>
      <c r="G786" s="124"/>
      <c r="H786" s="3"/>
      <c r="I786" s="3"/>
    </row>
    <row r="787" ht="16.5" customHeight="1">
      <c r="B787" s="1"/>
      <c r="C787" s="2"/>
      <c r="D787" s="172"/>
      <c r="E787" s="2"/>
      <c r="G787" s="124"/>
      <c r="H787" s="3"/>
      <c r="I787" s="3"/>
    </row>
    <row r="788" ht="16.5" customHeight="1">
      <c r="B788" s="1"/>
      <c r="C788" s="2"/>
      <c r="D788" s="172"/>
      <c r="E788" s="2"/>
      <c r="G788" s="124"/>
      <c r="H788" s="3"/>
      <c r="I788" s="3"/>
    </row>
    <row r="789" ht="16.5" customHeight="1">
      <c r="B789" s="1"/>
      <c r="C789" s="2"/>
      <c r="D789" s="172"/>
      <c r="E789" s="2"/>
      <c r="G789" s="124"/>
      <c r="H789" s="3"/>
      <c r="I789" s="3"/>
    </row>
    <row r="790" ht="16.5" customHeight="1">
      <c r="B790" s="1"/>
      <c r="C790" s="2"/>
      <c r="D790" s="172"/>
      <c r="E790" s="2"/>
      <c r="G790" s="124"/>
      <c r="H790" s="3"/>
      <c r="I790" s="3"/>
    </row>
    <row r="791" ht="16.5" customHeight="1">
      <c r="B791" s="1"/>
      <c r="C791" s="2"/>
      <c r="D791" s="172"/>
      <c r="E791" s="2"/>
      <c r="G791" s="124"/>
      <c r="H791" s="3"/>
      <c r="I791" s="3"/>
    </row>
    <row r="792" ht="16.5" customHeight="1">
      <c r="B792" s="1"/>
      <c r="C792" s="2"/>
      <c r="D792" s="172"/>
      <c r="E792" s="2"/>
      <c r="G792" s="124"/>
      <c r="H792" s="3"/>
      <c r="I792" s="3"/>
    </row>
    <row r="793" ht="16.5" customHeight="1">
      <c r="B793" s="1"/>
      <c r="C793" s="2"/>
      <c r="D793" s="172"/>
      <c r="E793" s="2"/>
      <c r="G793" s="124"/>
      <c r="H793" s="3"/>
      <c r="I793" s="3"/>
    </row>
    <row r="794" ht="16.5" customHeight="1">
      <c r="B794" s="1"/>
      <c r="C794" s="2"/>
      <c r="D794" s="172"/>
      <c r="E794" s="2"/>
      <c r="G794" s="124"/>
      <c r="H794" s="3"/>
      <c r="I794" s="3"/>
    </row>
    <row r="795" ht="16.5" customHeight="1">
      <c r="B795" s="1"/>
      <c r="C795" s="2"/>
      <c r="D795" s="172"/>
      <c r="E795" s="2"/>
      <c r="G795" s="124"/>
      <c r="H795" s="3"/>
      <c r="I795" s="3"/>
    </row>
    <row r="796" ht="16.5" customHeight="1">
      <c r="B796" s="1"/>
      <c r="C796" s="2"/>
      <c r="D796" s="172"/>
      <c r="E796" s="2"/>
      <c r="G796" s="124"/>
      <c r="H796" s="3"/>
      <c r="I796" s="3"/>
    </row>
    <row r="797" ht="16.5" customHeight="1">
      <c r="B797" s="1"/>
      <c r="C797" s="2"/>
      <c r="D797" s="172"/>
      <c r="E797" s="2"/>
      <c r="G797" s="124"/>
      <c r="H797" s="3"/>
      <c r="I797" s="3"/>
    </row>
    <row r="798" ht="16.5" customHeight="1">
      <c r="B798" s="1"/>
      <c r="C798" s="2"/>
      <c r="D798" s="172"/>
      <c r="E798" s="2"/>
      <c r="G798" s="124"/>
      <c r="H798" s="3"/>
      <c r="I798" s="3"/>
    </row>
    <row r="799" ht="16.5" customHeight="1">
      <c r="B799" s="1"/>
      <c r="C799" s="2"/>
      <c r="D799" s="172"/>
      <c r="E799" s="2"/>
      <c r="G799" s="124"/>
      <c r="H799" s="3"/>
      <c r="I799" s="3"/>
    </row>
    <row r="800" ht="16.5" customHeight="1">
      <c r="B800" s="1"/>
      <c r="C800" s="2"/>
      <c r="D800" s="172"/>
      <c r="E800" s="2"/>
      <c r="G800" s="124"/>
      <c r="H800" s="3"/>
      <c r="I800" s="3"/>
    </row>
    <row r="801" ht="16.5" customHeight="1">
      <c r="B801" s="1"/>
      <c r="C801" s="2"/>
      <c r="D801" s="172"/>
      <c r="E801" s="2"/>
      <c r="G801" s="124"/>
      <c r="H801" s="3"/>
      <c r="I801" s="3"/>
    </row>
    <row r="802" ht="16.5" customHeight="1">
      <c r="B802" s="1"/>
      <c r="C802" s="2"/>
      <c r="D802" s="172"/>
      <c r="E802" s="2"/>
      <c r="G802" s="124"/>
      <c r="H802" s="3"/>
      <c r="I802" s="3"/>
    </row>
    <row r="803" ht="16.5" customHeight="1">
      <c r="B803" s="1"/>
      <c r="C803" s="2"/>
      <c r="D803" s="172"/>
      <c r="E803" s="2"/>
      <c r="G803" s="124"/>
      <c r="H803" s="3"/>
      <c r="I803" s="3"/>
    </row>
    <row r="804" ht="16.5" customHeight="1">
      <c r="B804" s="1"/>
      <c r="C804" s="2"/>
      <c r="D804" s="172"/>
      <c r="E804" s="2"/>
      <c r="G804" s="124"/>
      <c r="H804" s="3"/>
      <c r="I804" s="3"/>
    </row>
    <row r="805" ht="16.5" customHeight="1">
      <c r="B805" s="1"/>
      <c r="C805" s="2"/>
      <c r="D805" s="172"/>
      <c r="E805" s="2"/>
      <c r="G805" s="124"/>
      <c r="H805" s="3"/>
      <c r="I805" s="3"/>
    </row>
    <row r="806" ht="16.5" customHeight="1">
      <c r="B806" s="1"/>
      <c r="C806" s="2"/>
      <c r="D806" s="172"/>
      <c r="E806" s="2"/>
      <c r="G806" s="124"/>
      <c r="H806" s="3"/>
      <c r="I806" s="3"/>
    </row>
    <row r="807" ht="16.5" customHeight="1">
      <c r="B807" s="1"/>
      <c r="C807" s="2"/>
      <c r="D807" s="172"/>
      <c r="E807" s="2"/>
      <c r="G807" s="124"/>
      <c r="H807" s="3"/>
      <c r="I807" s="3"/>
    </row>
    <row r="808" ht="16.5" customHeight="1">
      <c r="B808" s="1"/>
      <c r="C808" s="2"/>
      <c r="D808" s="172"/>
      <c r="E808" s="2"/>
      <c r="G808" s="124"/>
      <c r="H808" s="3"/>
      <c r="I808" s="3"/>
    </row>
    <row r="809" ht="16.5" customHeight="1">
      <c r="B809" s="1"/>
      <c r="C809" s="2"/>
      <c r="D809" s="172"/>
      <c r="E809" s="2"/>
      <c r="G809" s="124"/>
      <c r="H809" s="3"/>
      <c r="I809" s="3"/>
    </row>
    <row r="810" ht="16.5" customHeight="1">
      <c r="B810" s="1"/>
      <c r="C810" s="2"/>
      <c r="D810" s="172"/>
      <c r="E810" s="2"/>
      <c r="G810" s="124"/>
      <c r="H810" s="3"/>
      <c r="I810" s="3"/>
    </row>
    <row r="811" ht="16.5" customHeight="1">
      <c r="B811" s="1"/>
      <c r="C811" s="2"/>
      <c r="D811" s="172"/>
      <c r="E811" s="2"/>
      <c r="G811" s="124"/>
      <c r="H811" s="3"/>
      <c r="I811" s="3"/>
    </row>
    <row r="812" ht="16.5" customHeight="1">
      <c r="B812" s="1"/>
      <c r="C812" s="2"/>
      <c r="D812" s="172"/>
      <c r="E812" s="2"/>
      <c r="G812" s="124"/>
      <c r="H812" s="3"/>
      <c r="I812" s="3"/>
    </row>
    <row r="813" ht="16.5" customHeight="1">
      <c r="B813" s="1"/>
      <c r="C813" s="2"/>
      <c r="D813" s="172"/>
      <c r="E813" s="2"/>
      <c r="G813" s="124"/>
      <c r="H813" s="3"/>
      <c r="I813" s="3"/>
    </row>
    <row r="814" ht="16.5" customHeight="1">
      <c r="B814" s="1"/>
      <c r="C814" s="2"/>
      <c r="D814" s="172"/>
      <c r="E814" s="2"/>
      <c r="G814" s="124"/>
      <c r="H814" s="3"/>
      <c r="I814" s="3"/>
    </row>
    <row r="815" ht="16.5" customHeight="1">
      <c r="B815" s="1"/>
      <c r="C815" s="2"/>
      <c r="D815" s="172"/>
      <c r="E815" s="2"/>
      <c r="G815" s="124"/>
      <c r="H815" s="3"/>
      <c r="I815" s="3"/>
    </row>
    <row r="816" ht="16.5" customHeight="1">
      <c r="B816" s="1"/>
      <c r="C816" s="2"/>
      <c r="D816" s="172"/>
      <c r="E816" s="2"/>
      <c r="G816" s="124"/>
      <c r="H816" s="3"/>
      <c r="I816" s="3"/>
    </row>
    <row r="817" ht="16.5" customHeight="1">
      <c r="B817" s="1"/>
      <c r="C817" s="2"/>
      <c r="D817" s="172"/>
      <c r="E817" s="2"/>
      <c r="G817" s="124"/>
      <c r="H817" s="3"/>
      <c r="I817" s="3"/>
    </row>
    <row r="818" ht="16.5" customHeight="1">
      <c r="B818" s="1"/>
      <c r="C818" s="2"/>
      <c r="D818" s="172"/>
      <c r="E818" s="2"/>
      <c r="G818" s="124"/>
      <c r="H818" s="3"/>
      <c r="I818" s="3"/>
    </row>
    <row r="819" ht="16.5" customHeight="1">
      <c r="B819" s="1"/>
      <c r="C819" s="2"/>
      <c r="D819" s="172"/>
      <c r="E819" s="2"/>
      <c r="G819" s="124"/>
      <c r="H819" s="3"/>
      <c r="I819" s="3"/>
    </row>
    <row r="820" ht="16.5" customHeight="1">
      <c r="B820" s="1"/>
      <c r="C820" s="2"/>
      <c r="D820" s="172"/>
      <c r="E820" s="2"/>
      <c r="G820" s="124"/>
      <c r="H820" s="3"/>
      <c r="I820" s="3"/>
    </row>
    <row r="821" ht="16.5" customHeight="1">
      <c r="B821" s="1"/>
      <c r="C821" s="2"/>
      <c r="D821" s="172"/>
      <c r="E821" s="2"/>
      <c r="G821" s="124"/>
      <c r="H821" s="3"/>
      <c r="I821" s="3"/>
    </row>
    <row r="822" ht="16.5" customHeight="1">
      <c r="B822" s="1"/>
      <c r="C822" s="2"/>
      <c r="D822" s="172"/>
      <c r="E822" s="2"/>
      <c r="G822" s="124"/>
      <c r="H822" s="3"/>
      <c r="I822" s="3"/>
    </row>
    <row r="823" ht="16.5" customHeight="1">
      <c r="B823" s="1"/>
      <c r="C823" s="2"/>
      <c r="D823" s="172"/>
      <c r="E823" s="2"/>
      <c r="G823" s="124"/>
      <c r="H823" s="3"/>
      <c r="I823" s="3"/>
    </row>
    <row r="824" ht="16.5" customHeight="1">
      <c r="B824" s="1"/>
      <c r="C824" s="2"/>
      <c r="D824" s="172"/>
      <c r="E824" s="2"/>
      <c r="G824" s="124"/>
      <c r="H824" s="3"/>
      <c r="I824" s="3"/>
    </row>
    <row r="825" ht="16.5" customHeight="1">
      <c r="B825" s="1"/>
      <c r="C825" s="2"/>
      <c r="D825" s="172"/>
      <c r="E825" s="2"/>
      <c r="G825" s="124"/>
      <c r="H825" s="3"/>
      <c r="I825" s="3"/>
    </row>
    <row r="826" ht="16.5" customHeight="1">
      <c r="B826" s="1"/>
      <c r="C826" s="2"/>
      <c r="D826" s="172"/>
      <c r="E826" s="2"/>
      <c r="G826" s="124"/>
      <c r="H826" s="3"/>
      <c r="I826" s="3"/>
    </row>
    <row r="827" ht="16.5" customHeight="1">
      <c r="B827" s="1"/>
      <c r="C827" s="2"/>
      <c r="D827" s="172"/>
      <c r="E827" s="2"/>
      <c r="G827" s="124"/>
      <c r="H827" s="3"/>
      <c r="I827" s="3"/>
    </row>
    <row r="828" ht="16.5" customHeight="1">
      <c r="B828" s="1"/>
      <c r="C828" s="2"/>
      <c r="D828" s="172"/>
      <c r="E828" s="2"/>
      <c r="G828" s="124"/>
      <c r="H828" s="3"/>
      <c r="I828" s="3"/>
    </row>
    <row r="829" ht="16.5" customHeight="1">
      <c r="B829" s="1"/>
      <c r="C829" s="2"/>
      <c r="D829" s="172"/>
      <c r="E829" s="2"/>
      <c r="G829" s="124"/>
      <c r="H829" s="3"/>
      <c r="I829" s="3"/>
    </row>
    <row r="830" ht="16.5" customHeight="1">
      <c r="B830" s="1"/>
      <c r="C830" s="2"/>
      <c r="D830" s="172"/>
      <c r="E830" s="2"/>
      <c r="G830" s="124"/>
      <c r="H830" s="3"/>
      <c r="I830" s="3"/>
    </row>
    <row r="831" ht="16.5" customHeight="1">
      <c r="B831" s="1"/>
      <c r="C831" s="2"/>
      <c r="D831" s="172"/>
      <c r="E831" s="2"/>
      <c r="G831" s="124"/>
      <c r="H831" s="3"/>
      <c r="I831" s="3"/>
    </row>
    <row r="832" ht="16.5" customHeight="1">
      <c r="B832" s="1"/>
      <c r="C832" s="2"/>
      <c r="D832" s="172"/>
      <c r="E832" s="2"/>
      <c r="G832" s="124"/>
      <c r="H832" s="3"/>
      <c r="I832" s="3"/>
    </row>
    <row r="833" ht="16.5" customHeight="1">
      <c r="B833" s="1"/>
      <c r="C833" s="2"/>
      <c r="D833" s="172"/>
      <c r="E833" s="2"/>
      <c r="G833" s="124"/>
      <c r="H833" s="3"/>
      <c r="I833" s="3"/>
    </row>
    <row r="834" ht="16.5" customHeight="1">
      <c r="B834" s="1"/>
      <c r="C834" s="2"/>
      <c r="D834" s="172"/>
      <c r="E834" s="2"/>
      <c r="G834" s="124"/>
      <c r="H834" s="3"/>
      <c r="I834" s="3"/>
    </row>
    <row r="835" ht="16.5" customHeight="1">
      <c r="B835" s="1"/>
      <c r="C835" s="2"/>
      <c r="D835" s="172"/>
      <c r="E835" s="2"/>
      <c r="G835" s="124"/>
      <c r="H835" s="3"/>
      <c r="I835" s="3"/>
    </row>
    <row r="836" ht="16.5" customHeight="1">
      <c r="B836" s="1"/>
      <c r="C836" s="2"/>
      <c r="D836" s="172"/>
      <c r="E836" s="2"/>
      <c r="G836" s="124"/>
      <c r="H836" s="3"/>
      <c r="I836" s="3"/>
    </row>
    <row r="837" ht="16.5" customHeight="1">
      <c r="B837" s="1"/>
      <c r="C837" s="2"/>
      <c r="D837" s="172"/>
      <c r="E837" s="2"/>
      <c r="G837" s="124"/>
      <c r="H837" s="3"/>
      <c r="I837" s="3"/>
    </row>
    <row r="838" ht="16.5" customHeight="1">
      <c r="B838" s="1"/>
      <c r="C838" s="2"/>
      <c r="D838" s="172"/>
      <c r="E838" s="2"/>
      <c r="G838" s="124"/>
      <c r="H838" s="3"/>
      <c r="I838" s="3"/>
    </row>
    <row r="839" ht="16.5" customHeight="1">
      <c r="B839" s="1"/>
      <c r="C839" s="2"/>
      <c r="D839" s="172"/>
      <c r="E839" s="2"/>
      <c r="G839" s="124"/>
      <c r="H839" s="3"/>
      <c r="I839" s="3"/>
    </row>
    <row r="840" ht="16.5" customHeight="1">
      <c r="B840" s="1"/>
      <c r="C840" s="2"/>
      <c r="D840" s="172"/>
      <c r="E840" s="2"/>
      <c r="G840" s="124"/>
      <c r="H840" s="3"/>
      <c r="I840" s="3"/>
    </row>
    <row r="841" ht="16.5" customHeight="1">
      <c r="B841" s="1"/>
      <c r="C841" s="2"/>
      <c r="D841" s="172"/>
      <c r="E841" s="2"/>
      <c r="G841" s="124"/>
      <c r="H841" s="3"/>
      <c r="I841" s="3"/>
    </row>
    <row r="842" ht="16.5" customHeight="1">
      <c r="B842" s="1"/>
      <c r="C842" s="2"/>
      <c r="D842" s="172"/>
      <c r="E842" s="2"/>
      <c r="G842" s="124"/>
      <c r="H842" s="3"/>
      <c r="I842" s="3"/>
    </row>
    <row r="843" ht="16.5" customHeight="1">
      <c r="B843" s="1"/>
      <c r="C843" s="2"/>
      <c r="D843" s="172"/>
      <c r="E843" s="2"/>
      <c r="G843" s="124"/>
      <c r="H843" s="3"/>
      <c r="I843" s="3"/>
    </row>
    <row r="844" ht="16.5" customHeight="1">
      <c r="B844" s="1"/>
      <c r="C844" s="2"/>
      <c r="D844" s="172"/>
      <c r="E844" s="2"/>
      <c r="G844" s="124"/>
      <c r="H844" s="3"/>
      <c r="I844" s="3"/>
    </row>
    <row r="845" ht="16.5" customHeight="1">
      <c r="B845" s="1"/>
      <c r="C845" s="2"/>
      <c r="D845" s="172"/>
      <c r="E845" s="2"/>
      <c r="G845" s="124"/>
      <c r="H845" s="3"/>
      <c r="I845" s="3"/>
    </row>
    <row r="846" ht="16.5" customHeight="1">
      <c r="B846" s="1"/>
      <c r="C846" s="2"/>
      <c r="D846" s="172"/>
      <c r="E846" s="2"/>
      <c r="G846" s="124"/>
      <c r="H846" s="3"/>
      <c r="I846" s="3"/>
    </row>
    <row r="847" ht="16.5" customHeight="1">
      <c r="B847" s="1"/>
      <c r="C847" s="2"/>
      <c r="D847" s="172"/>
      <c r="E847" s="2"/>
      <c r="G847" s="124"/>
      <c r="H847" s="3"/>
      <c r="I847" s="3"/>
    </row>
    <row r="848" ht="16.5" customHeight="1">
      <c r="B848" s="1"/>
      <c r="C848" s="2"/>
      <c r="D848" s="172"/>
      <c r="E848" s="2"/>
      <c r="G848" s="124"/>
      <c r="H848" s="3"/>
      <c r="I848" s="3"/>
    </row>
    <row r="849" ht="16.5" customHeight="1">
      <c r="B849" s="1"/>
      <c r="C849" s="2"/>
      <c r="D849" s="172"/>
      <c r="E849" s="2"/>
      <c r="G849" s="124"/>
      <c r="H849" s="3"/>
      <c r="I849" s="3"/>
    </row>
    <row r="850" ht="16.5" customHeight="1">
      <c r="B850" s="1"/>
      <c r="C850" s="2"/>
      <c r="D850" s="172"/>
      <c r="E850" s="2"/>
      <c r="G850" s="124"/>
      <c r="H850" s="3"/>
      <c r="I850" s="3"/>
    </row>
    <row r="851" ht="16.5" customHeight="1">
      <c r="B851" s="1"/>
      <c r="C851" s="2"/>
      <c r="D851" s="172"/>
      <c r="E851" s="2"/>
      <c r="G851" s="124"/>
      <c r="H851" s="3"/>
      <c r="I851" s="3"/>
    </row>
    <row r="852" ht="16.5" customHeight="1">
      <c r="B852" s="1"/>
      <c r="C852" s="2"/>
      <c r="D852" s="172"/>
      <c r="E852" s="2"/>
      <c r="G852" s="124"/>
      <c r="H852" s="3"/>
      <c r="I852" s="3"/>
    </row>
    <row r="853" ht="16.5" customHeight="1">
      <c r="B853" s="1"/>
      <c r="C853" s="2"/>
      <c r="D853" s="172"/>
      <c r="E853" s="2"/>
      <c r="G853" s="124"/>
      <c r="H853" s="3"/>
      <c r="I853" s="3"/>
    </row>
    <row r="854" ht="16.5" customHeight="1">
      <c r="B854" s="1"/>
      <c r="C854" s="2"/>
      <c r="D854" s="172"/>
      <c r="E854" s="2"/>
      <c r="G854" s="124"/>
      <c r="H854" s="3"/>
      <c r="I854" s="3"/>
    </row>
    <row r="855" ht="16.5" customHeight="1">
      <c r="B855" s="1"/>
      <c r="C855" s="2"/>
      <c r="D855" s="172"/>
      <c r="E855" s="2"/>
      <c r="G855" s="124"/>
      <c r="H855" s="3"/>
      <c r="I855" s="3"/>
    </row>
    <row r="856" ht="16.5" customHeight="1">
      <c r="B856" s="1"/>
      <c r="C856" s="2"/>
      <c r="D856" s="172"/>
      <c r="E856" s="2"/>
      <c r="G856" s="124"/>
      <c r="H856" s="3"/>
      <c r="I856" s="3"/>
    </row>
    <row r="857" ht="16.5" customHeight="1">
      <c r="B857" s="1"/>
      <c r="C857" s="2"/>
      <c r="D857" s="172"/>
      <c r="E857" s="2"/>
      <c r="G857" s="124"/>
      <c r="H857" s="3"/>
      <c r="I857" s="3"/>
    </row>
    <row r="858" ht="16.5" customHeight="1">
      <c r="B858" s="1"/>
      <c r="C858" s="2"/>
      <c r="D858" s="172"/>
      <c r="E858" s="2"/>
      <c r="G858" s="124"/>
      <c r="H858" s="3"/>
      <c r="I858" s="3"/>
    </row>
    <row r="859" ht="16.5" customHeight="1">
      <c r="B859" s="1"/>
      <c r="C859" s="2"/>
      <c r="D859" s="172"/>
      <c r="E859" s="2"/>
      <c r="G859" s="124"/>
      <c r="H859" s="3"/>
      <c r="I859" s="3"/>
    </row>
    <row r="860" ht="16.5" customHeight="1">
      <c r="B860" s="1"/>
      <c r="C860" s="2"/>
      <c r="D860" s="172"/>
      <c r="E860" s="2"/>
      <c r="G860" s="124"/>
      <c r="H860" s="3"/>
      <c r="I860" s="3"/>
    </row>
    <row r="861" ht="16.5" customHeight="1">
      <c r="B861" s="1"/>
      <c r="C861" s="2"/>
      <c r="D861" s="172"/>
      <c r="E861" s="2"/>
      <c r="G861" s="124"/>
      <c r="H861" s="3"/>
      <c r="I861" s="3"/>
    </row>
    <row r="862" ht="16.5" customHeight="1">
      <c r="B862" s="1"/>
      <c r="C862" s="2"/>
      <c r="D862" s="172"/>
      <c r="E862" s="2"/>
      <c r="G862" s="124"/>
      <c r="H862" s="3"/>
      <c r="I862" s="3"/>
    </row>
    <row r="863" ht="16.5" customHeight="1">
      <c r="B863" s="1"/>
      <c r="C863" s="2"/>
      <c r="D863" s="172"/>
      <c r="E863" s="2"/>
      <c r="G863" s="124"/>
      <c r="H863" s="3"/>
      <c r="I863" s="3"/>
    </row>
    <row r="864" ht="16.5" customHeight="1">
      <c r="B864" s="1"/>
      <c r="C864" s="2"/>
      <c r="D864" s="172"/>
      <c r="E864" s="2"/>
      <c r="G864" s="124"/>
      <c r="H864" s="3"/>
      <c r="I864" s="3"/>
    </row>
    <row r="865" ht="16.5" customHeight="1">
      <c r="B865" s="1"/>
      <c r="C865" s="2"/>
      <c r="D865" s="172"/>
      <c r="E865" s="2"/>
      <c r="G865" s="124"/>
      <c r="H865" s="3"/>
      <c r="I865" s="3"/>
    </row>
    <row r="866" ht="16.5" customHeight="1">
      <c r="B866" s="1"/>
      <c r="C866" s="2"/>
      <c r="D866" s="172"/>
      <c r="E866" s="2"/>
      <c r="G866" s="124"/>
      <c r="H866" s="3"/>
      <c r="I866" s="3"/>
    </row>
    <row r="867" ht="16.5" customHeight="1">
      <c r="B867" s="1"/>
      <c r="C867" s="2"/>
      <c r="D867" s="172"/>
      <c r="E867" s="2"/>
      <c r="G867" s="124"/>
      <c r="H867" s="3"/>
      <c r="I867" s="3"/>
    </row>
    <row r="868" ht="16.5" customHeight="1">
      <c r="B868" s="1"/>
      <c r="C868" s="2"/>
      <c r="D868" s="172"/>
      <c r="E868" s="2"/>
      <c r="G868" s="124"/>
      <c r="H868" s="3"/>
      <c r="I868" s="3"/>
    </row>
    <row r="869" ht="16.5" customHeight="1">
      <c r="B869" s="1"/>
      <c r="C869" s="2"/>
      <c r="D869" s="172"/>
      <c r="E869" s="2"/>
      <c r="G869" s="124"/>
      <c r="H869" s="3"/>
      <c r="I869" s="3"/>
    </row>
    <row r="870" ht="16.5" customHeight="1">
      <c r="B870" s="1"/>
      <c r="C870" s="2"/>
      <c r="D870" s="172"/>
      <c r="E870" s="2"/>
      <c r="G870" s="124"/>
      <c r="H870" s="3"/>
      <c r="I870" s="3"/>
    </row>
    <row r="871" ht="16.5" customHeight="1">
      <c r="B871" s="1"/>
      <c r="C871" s="2"/>
      <c r="D871" s="172"/>
      <c r="E871" s="2"/>
      <c r="G871" s="124"/>
      <c r="H871" s="3"/>
      <c r="I871" s="3"/>
    </row>
    <row r="872" ht="16.5" customHeight="1">
      <c r="B872" s="1"/>
      <c r="C872" s="2"/>
      <c r="D872" s="172"/>
      <c r="E872" s="2"/>
      <c r="G872" s="124"/>
      <c r="H872" s="3"/>
      <c r="I872" s="3"/>
    </row>
    <row r="873" ht="16.5" customHeight="1">
      <c r="B873" s="1"/>
      <c r="C873" s="2"/>
      <c r="D873" s="172"/>
      <c r="E873" s="2"/>
      <c r="G873" s="124"/>
      <c r="H873" s="3"/>
      <c r="I873" s="3"/>
    </row>
    <row r="874" ht="16.5" customHeight="1">
      <c r="B874" s="1"/>
      <c r="C874" s="2"/>
      <c r="D874" s="172"/>
      <c r="E874" s="2"/>
      <c r="G874" s="124"/>
      <c r="H874" s="3"/>
      <c r="I874" s="3"/>
    </row>
    <row r="875" ht="16.5" customHeight="1">
      <c r="B875" s="1"/>
      <c r="C875" s="2"/>
      <c r="D875" s="172"/>
      <c r="E875" s="2"/>
      <c r="G875" s="124"/>
      <c r="H875" s="3"/>
      <c r="I875" s="3"/>
    </row>
    <row r="876" ht="16.5" customHeight="1">
      <c r="B876" s="1"/>
      <c r="C876" s="2"/>
      <c r="D876" s="172"/>
      <c r="E876" s="2"/>
      <c r="G876" s="124"/>
      <c r="H876" s="3"/>
      <c r="I876" s="3"/>
    </row>
    <row r="877" ht="16.5" customHeight="1">
      <c r="B877" s="1"/>
      <c r="C877" s="2"/>
      <c r="D877" s="172"/>
      <c r="E877" s="2"/>
      <c r="G877" s="124"/>
      <c r="H877" s="3"/>
      <c r="I877" s="3"/>
    </row>
    <row r="878" ht="16.5" customHeight="1">
      <c r="B878" s="1"/>
      <c r="C878" s="2"/>
      <c r="D878" s="172"/>
      <c r="E878" s="2"/>
      <c r="G878" s="124"/>
      <c r="H878" s="3"/>
      <c r="I878" s="3"/>
    </row>
    <row r="879" ht="16.5" customHeight="1">
      <c r="B879" s="1"/>
      <c r="C879" s="2"/>
      <c r="D879" s="172"/>
      <c r="E879" s="2"/>
      <c r="G879" s="124"/>
      <c r="H879" s="3"/>
      <c r="I879" s="3"/>
    </row>
    <row r="880" ht="16.5" customHeight="1">
      <c r="B880" s="1"/>
      <c r="C880" s="2"/>
      <c r="D880" s="172"/>
      <c r="E880" s="2"/>
      <c r="G880" s="124"/>
      <c r="H880" s="3"/>
      <c r="I880" s="3"/>
    </row>
    <row r="881" ht="16.5" customHeight="1">
      <c r="B881" s="1"/>
      <c r="C881" s="2"/>
      <c r="D881" s="172"/>
      <c r="E881" s="2"/>
      <c r="G881" s="124"/>
      <c r="H881" s="3"/>
      <c r="I881" s="3"/>
    </row>
    <row r="882" ht="16.5" customHeight="1">
      <c r="B882" s="1"/>
      <c r="C882" s="2"/>
      <c r="D882" s="172"/>
      <c r="E882" s="2"/>
      <c r="G882" s="124"/>
      <c r="H882" s="3"/>
      <c r="I882" s="3"/>
    </row>
    <row r="883" ht="16.5" customHeight="1">
      <c r="B883" s="1"/>
      <c r="C883" s="2"/>
      <c r="D883" s="172"/>
      <c r="E883" s="2"/>
      <c r="G883" s="124"/>
      <c r="H883" s="3"/>
      <c r="I883" s="3"/>
    </row>
    <row r="884" ht="16.5" customHeight="1">
      <c r="B884" s="1"/>
      <c r="C884" s="2"/>
      <c r="D884" s="172"/>
      <c r="E884" s="2"/>
      <c r="G884" s="124"/>
      <c r="H884" s="3"/>
      <c r="I884" s="3"/>
    </row>
    <row r="885" ht="16.5" customHeight="1">
      <c r="B885" s="1"/>
      <c r="C885" s="2"/>
      <c r="D885" s="172"/>
      <c r="E885" s="2"/>
      <c r="G885" s="124"/>
      <c r="H885" s="3"/>
      <c r="I885" s="3"/>
    </row>
    <row r="886" ht="16.5" customHeight="1">
      <c r="B886" s="1"/>
      <c r="C886" s="2"/>
      <c r="D886" s="172"/>
      <c r="E886" s="2"/>
      <c r="G886" s="124"/>
      <c r="H886" s="3"/>
      <c r="I886" s="3"/>
    </row>
    <row r="887" ht="16.5" customHeight="1">
      <c r="B887" s="1"/>
      <c r="C887" s="2"/>
      <c r="D887" s="172"/>
      <c r="E887" s="2"/>
      <c r="G887" s="124"/>
      <c r="H887" s="3"/>
      <c r="I887" s="3"/>
    </row>
    <row r="888" ht="16.5" customHeight="1">
      <c r="B888" s="1"/>
      <c r="C888" s="2"/>
      <c r="D888" s="172"/>
      <c r="E888" s="2"/>
      <c r="G888" s="124"/>
      <c r="H888" s="3"/>
      <c r="I888" s="3"/>
    </row>
    <row r="889" ht="16.5" customHeight="1">
      <c r="B889" s="1"/>
      <c r="C889" s="2"/>
      <c r="D889" s="172"/>
      <c r="E889" s="2"/>
      <c r="G889" s="124"/>
      <c r="H889" s="3"/>
      <c r="I889" s="3"/>
    </row>
    <row r="890" ht="16.5" customHeight="1">
      <c r="B890" s="1"/>
      <c r="C890" s="2"/>
      <c r="D890" s="172"/>
      <c r="E890" s="2"/>
      <c r="G890" s="124"/>
      <c r="H890" s="3"/>
      <c r="I890" s="3"/>
    </row>
    <row r="891" ht="16.5" customHeight="1">
      <c r="B891" s="1"/>
      <c r="C891" s="2"/>
      <c r="D891" s="172"/>
      <c r="E891" s="2"/>
      <c r="G891" s="124"/>
      <c r="H891" s="3"/>
      <c r="I891" s="3"/>
    </row>
    <row r="892" ht="16.5" customHeight="1">
      <c r="B892" s="1"/>
      <c r="C892" s="2"/>
      <c r="D892" s="172"/>
      <c r="E892" s="2"/>
      <c r="G892" s="124"/>
      <c r="H892" s="3"/>
      <c r="I892" s="3"/>
    </row>
    <row r="893" ht="16.5" customHeight="1">
      <c r="B893" s="1"/>
      <c r="C893" s="2"/>
      <c r="D893" s="172"/>
      <c r="E893" s="2"/>
      <c r="G893" s="124"/>
      <c r="H893" s="3"/>
      <c r="I893" s="3"/>
    </row>
    <row r="894" ht="16.5" customHeight="1">
      <c r="B894" s="1"/>
      <c r="C894" s="2"/>
      <c r="D894" s="172"/>
      <c r="E894" s="2"/>
      <c r="G894" s="124"/>
      <c r="H894" s="3"/>
      <c r="I894" s="3"/>
    </row>
    <row r="895" ht="16.5" customHeight="1">
      <c r="B895" s="1"/>
      <c r="C895" s="2"/>
      <c r="D895" s="172"/>
      <c r="E895" s="2"/>
      <c r="G895" s="124"/>
      <c r="H895" s="3"/>
      <c r="I895" s="3"/>
    </row>
    <row r="896" ht="16.5" customHeight="1">
      <c r="B896" s="1"/>
      <c r="C896" s="2"/>
      <c r="D896" s="172"/>
      <c r="E896" s="2"/>
      <c r="G896" s="124"/>
      <c r="H896" s="3"/>
      <c r="I896" s="3"/>
    </row>
    <row r="897" ht="16.5" customHeight="1">
      <c r="B897" s="1"/>
      <c r="C897" s="2"/>
      <c r="D897" s="172"/>
      <c r="E897" s="2"/>
      <c r="G897" s="124"/>
      <c r="H897" s="3"/>
      <c r="I897" s="3"/>
    </row>
    <row r="898" ht="16.5" customHeight="1">
      <c r="B898" s="1"/>
      <c r="C898" s="2"/>
      <c r="D898" s="172"/>
      <c r="E898" s="2"/>
      <c r="G898" s="124"/>
      <c r="H898" s="3"/>
      <c r="I898" s="3"/>
    </row>
    <row r="899" ht="16.5" customHeight="1">
      <c r="B899" s="1"/>
      <c r="C899" s="2"/>
      <c r="D899" s="172"/>
      <c r="E899" s="2"/>
      <c r="G899" s="124"/>
      <c r="H899" s="3"/>
      <c r="I899" s="3"/>
    </row>
    <row r="900" ht="16.5" customHeight="1">
      <c r="B900" s="1"/>
      <c r="C900" s="2"/>
      <c r="D900" s="172"/>
      <c r="E900" s="2"/>
      <c r="G900" s="124"/>
      <c r="H900" s="3"/>
      <c r="I900" s="3"/>
    </row>
    <row r="901" ht="16.5" customHeight="1">
      <c r="B901" s="1"/>
      <c r="C901" s="2"/>
      <c r="D901" s="172"/>
      <c r="E901" s="2"/>
      <c r="G901" s="124"/>
      <c r="H901" s="3"/>
      <c r="I901" s="3"/>
    </row>
    <row r="902" ht="16.5" customHeight="1">
      <c r="B902" s="1"/>
      <c r="C902" s="2"/>
      <c r="D902" s="172"/>
      <c r="E902" s="2"/>
      <c r="G902" s="124"/>
      <c r="H902" s="3"/>
      <c r="I902" s="3"/>
    </row>
    <row r="903" ht="16.5" customHeight="1">
      <c r="B903" s="1"/>
      <c r="C903" s="2"/>
      <c r="D903" s="172"/>
      <c r="E903" s="2"/>
      <c r="G903" s="124"/>
      <c r="H903" s="3"/>
      <c r="I903" s="3"/>
    </row>
    <row r="904" ht="16.5" customHeight="1">
      <c r="B904" s="1"/>
      <c r="C904" s="2"/>
      <c r="D904" s="172"/>
      <c r="E904" s="2"/>
      <c r="G904" s="124"/>
      <c r="H904" s="3"/>
      <c r="I904" s="3"/>
    </row>
    <row r="905" ht="16.5" customHeight="1">
      <c r="B905" s="1"/>
      <c r="C905" s="2"/>
      <c r="D905" s="172"/>
      <c r="E905" s="2"/>
      <c r="G905" s="124"/>
      <c r="H905" s="3"/>
      <c r="I905" s="3"/>
    </row>
    <row r="906" ht="16.5" customHeight="1">
      <c r="B906" s="1"/>
      <c r="C906" s="2"/>
      <c r="D906" s="172"/>
      <c r="E906" s="2"/>
      <c r="G906" s="124"/>
      <c r="H906" s="3"/>
      <c r="I906" s="3"/>
    </row>
    <row r="907" ht="16.5" customHeight="1">
      <c r="B907" s="1"/>
      <c r="C907" s="2"/>
      <c r="D907" s="172"/>
      <c r="E907" s="2"/>
      <c r="G907" s="124"/>
      <c r="H907" s="3"/>
      <c r="I907" s="3"/>
    </row>
    <row r="908" ht="16.5" customHeight="1">
      <c r="B908" s="1"/>
      <c r="C908" s="2"/>
      <c r="D908" s="172"/>
      <c r="E908" s="2"/>
      <c r="G908" s="124"/>
      <c r="H908" s="3"/>
      <c r="I908" s="3"/>
    </row>
    <row r="909" ht="16.5" customHeight="1">
      <c r="B909" s="1"/>
      <c r="C909" s="2"/>
      <c r="D909" s="172"/>
      <c r="E909" s="2"/>
      <c r="G909" s="124"/>
      <c r="H909" s="3"/>
      <c r="I909" s="3"/>
    </row>
    <row r="910" ht="16.5" customHeight="1">
      <c r="B910" s="1"/>
      <c r="C910" s="2"/>
      <c r="D910" s="172"/>
      <c r="E910" s="2"/>
      <c r="G910" s="124"/>
      <c r="H910" s="3"/>
      <c r="I910" s="3"/>
    </row>
    <row r="911" ht="16.5" customHeight="1">
      <c r="B911" s="1"/>
      <c r="C911" s="2"/>
      <c r="D911" s="172"/>
      <c r="E911" s="2"/>
      <c r="G911" s="124"/>
      <c r="H911" s="3"/>
      <c r="I911" s="3"/>
    </row>
    <row r="912" ht="16.5" customHeight="1">
      <c r="B912" s="1"/>
      <c r="C912" s="2"/>
      <c r="D912" s="172"/>
      <c r="E912" s="2"/>
      <c r="G912" s="124"/>
      <c r="H912" s="3"/>
      <c r="I912" s="3"/>
    </row>
    <row r="913" ht="16.5" customHeight="1">
      <c r="B913" s="1"/>
      <c r="C913" s="2"/>
      <c r="D913" s="172"/>
      <c r="E913" s="2"/>
      <c r="G913" s="124"/>
      <c r="H913" s="3"/>
      <c r="I913" s="3"/>
    </row>
    <row r="914" ht="16.5" customHeight="1">
      <c r="B914" s="1"/>
      <c r="C914" s="2"/>
      <c r="D914" s="172"/>
      <c r="E914" s="2"/>
      <c r="G914" s="124"/>
      <c r="H914" s="3"/>
      <c r="I914" s="3"/>
    </row>
    <row r="915" ht="16.5" customHeight="1">
      <c r="B915" s="1"/>
      <c r="C915" s="2"/>
      <c r="D915" s="172"/>
      <c r="E915" s="2"/>
      <c r="G915" s="124"/>
      <c r="H915" s="3"/>
      <c r="I915" s="3"/>
    </row>
    <row r="916" ht="16.5" customHeight="1">
      <c r="B916" s="1"/>
      <c r="C916" s="2"/>
      <c r="D916" s="172"/>
      <c r="E916" s="2"/>
      <c r="G916" s="124"/>
      <c r="H916" s="3"/>
      <c r="I916" s="3"/>
    </row>
    <row r="917" ht="16.5" customHeight="1">
      <c r="B917" s="1"/>
      <c r="C917" s="2"/>
      <c r="D917" s="172"/>
      <c r="E917" s="2"/>
      <c r="G917" s="124"/>
      <c r="H917" s="3"/>
      <c r="I917" s="3"/>
    </row>
    <row r="918" ht="16.5" customHeight="1">
      <c r="B918" s="1"/>
      <c r="C918" s="2"/>
      <c r="D918" s="172"/>
      <c r="E918" s="2"/>
      <c r="G918" s="124"/>
      <c r="H918" s="3"/>
      <c r="I918" s="3"/>
    </row>
    <row r="919" ht="16.5" customHeight="1">
      <c r="B919" s="1"/>
      <c r="C919" s="2"/>
      <c r="D919" s="172"/>
      <c r="E919" s="2"/>
      <c r="G919" s="124"/>
      <c r="H919" s="3"/>
      <c r="I919" s="3"/>
    </row>
    <row r="920" ht="16.5" customHeight="1">
      <c r="B920" s="1"/>
      <c r="C920" s="2"/>
      <c r="D920" s="172"/>
      <c r="E920" s="2"/>
      <c r="G920" s="124"/>
      <c r="H920" s="3"/>
      <c r="I920" s="3"/>
    </row>
    <row r="921" ht="16.5" customHeight="1">
      <c r="B921" s="1"/>
      <c r="C921" s="2"/>
      <c r="D921" s="172"/>
      <c r="E921" s="2"/>
      <c r="G921" s="124"/>
      <c r="H921" s="3"/>
      <c r="I921" s="3"/>
    </row>
    <row r="922" ht="16.5" customHeight="1">
      <c r="B922" s="1"/>
      <c r="C922" s="2"/>
      <c r="D922" s="172"/>
      <c r="E922" s="2"/>
      <c r="G922" s="124"/>
      <c r="H922" s="3"/>
      <c r="I922" s="3"/>
    </row>
    <row r="923" ht="16.5" customHeight="1">
      <c r="B923" s="1"/>
      <c r="C923" s="2"/>
      <c r="D923" s="172"/>
      <c r="E923" s="2"/>
      <c r="G923" s="124"/>
      <c r="H923" s="3"/>
      <c r="I923" s="3"/>
    </row>
    <row r="924" ht="16.5" customHeight="1">
      <c r="B924" s="1"/>
      <c r="C924" s="2"/>
      <c r="D924" s="172"/>
      <c r="E924" s="2"/>
      <c r="G924" s="124"/>
      <c r="H924" s="3"/>
      <c r="I924" s="3"/>
    </row>
    <row r="925" ht="16.5" customHeight="1">
      <c r="B925" s="1"/>
      <c r="C925" s="2"/>
      <c r="D925" s="172"/>
      <c r="E925" s="2"/>
      <c r="G925" s="124"/>
      <c r="H925" s="3"/>
      <c r="I925" s="3"/>
    </row>
    <row r="926" ht="16.5" customHeight="1">
      <c r="B926" s="1"/>
      <c r="C926" s="2"/>
      <c r="D926" s="172"/>
      <c r="E926" s="2"/>
      <c r="G926" s="124"/>
      <c r="H926" s="3"/>
      <c r="I926" s="3"/>
    </row>
    <row r="927" ht="16.5" customHeight="1">
      <c r="B927" s="1"/>
      <c r="C927" s="2"/>
      <c r="D927" s="172"/>
      <c r="E927" s="2"/>
      <c r="G927" s="124"/>
      <c r="H927" s="3"/>
      <c r="I927" s="3"/>
    </row>
    <row r="928" ht="16.5" customHeight="1">
      <c r="B928" s="1"/>
      <c r="C928" s="2"/>
      <c r="D928" s="172"/>
      <c r="E928" s="2"/>
      <c r="G928" s="124"/>
      <c r="H928" s="3"/>
      <c r="I928" s="3"/>
    </row>
    <row r="929" ht="16.5" customHeight="1">
      <c r="B929" s="1"/>
      <c r="C929" s="2"/>
      <c r="D929" s="172"/>
      <c r="E929" s="2"/>
      <c r="G929" s="124"/>
      <c r="H929" s="3"/>
      <c r="I929" s="3"/>
    </row>
    <row r="930" ht="16.5" customHeight="1">
      <c r="B930" s="1"/>
      <c r="C930" s="2"/>
      <c r="D930" s="172"/>
      <c r="E930" s="2"/>
      <c r="G930" s="124"/>
      <c r="H930" s="3"/>
      <c r="I930" s="3"/>
    </row>
    <row r="931" ht="16.5" customHeight="1">
      <c r="B931" s="1"/>
      <c r="C931" s="2"/>
      <c r="D931" s="172"/>
      <c r="E931" s="2"/>
      <c r="G931" s="124"/>
      <c r="H931" s="3"/>
      <c r="I931" s="3"/>
    </row>
    <row r="932" ht="16.5" customHeight="1">
      <c r="B932" s="1"/>
      <c r="C932" s="2"/>
      <c r="D932" s="172"/>
      <c r="E932" s="2"/>
      <c r="G932" s="124"/>
      <c r="H932" s="3"/>
      <c r="I932" s="3"/>
    </row>
    <row r="933" ht="16.5" customHeight="1">
      <c r="B933" s="1"/>
      <c r="C933" s="2"/>
      <c r="D933" s="172"/>
      <c r="E933" s="2"/>
      <c r="G933" s="124"/>
      <c r="H933" s="3"/>
      <c r="I933" s="3"/>
    </row>
    <row r="934" ht="16.5" customHeight="1">
      <c r="B934" s="1"/>
      <c r="C934" s="2"/>
      <c r="D934" s="172"/>
      <c r="E934" s="2"/>
      <c r="G934" s="124"/>
      <c r="H934" s="3"/>
      <c r="I934" s="3"/>
    </row>
    <row r="935" ht="16.5" customHeight="1">
      <c r="B935" s="1"/>
      <c r="C935" s="2"/>
      <c r="D935" s="172"/>
      <c r="E935" s="2"/>
      <c r="G935" s="124"/>
      <c r="H935" s="3"/>
      <c r="I935" s="3"/>
    </row>
    <row r="936" ht="16.5" customHeight="1">
      <c r="B936" s="1"/>
      <c r="C936" s="2"/>
      <c r="D936" s="172"/>
      <c r="E936" s="2"/>
      <c r="G936" s="124"/>
      <c r="H936" s="3"/>
      <c r="I936" s="3"/>
    </row>
    <row r="937" ht="16.5" customHeight="1">
      <c r="B937" s="1"/>
      <c r="C937" s="2"/>
      <c r="D937" s="172"/>
      <c r="E937" s="2"/>
      <c r="G937" s="124"/>
      <c r="H937" s="3"/>
      <c r="I937" s="3"/>
    </row>
    <row r="938" ht="16.5" customHeight="1">
      <c r="B938" s="1"/>
      <c r="C938" s="2"/>
      <c r="D938" s="172"/>
      <c r="E938" s="2"/>
      <c r="G938" s="124"/>
      <c r="H938" s="3"/>
      <c r="I938" s="3"/>
    </row>
    <row r="939" ht="16.5" customHeight="1">
      <c r="B939" s="1"/>
      <c r="C939" s="2"/>
      <c r="D939" s="172"/>
      <c r="E939" s="2"/>
      <c r="G939" s="124"/>
      <c r="H939" s="3"/>
      <c r="I939" s="3"/>
    </row>
    <row r="940" ht="16.5" customHeight="1">
      <c r="B940" s="1"/>
      <c r="C940" s="2"/>
      <c r="D940" s="172"/>
      <c r="E940" s="2"/>
      <c r="G940" s="124"/>
      <c r="H940" s="3"/>
      <c r="I940" s="3"/>
    </row>
    <row r="941" ht="16.5" customHeight="1">
      <c r="B941" s="1"/>
      <c r="C941" s="2"/>
      <c r="D941" s="172"/>
      <c r="E941" s="2"/>
      <c r="G941" s="124"/>
      <c r="H941" s="3"/>
      <c r="I941" s="3"/>
    </row>
    <row r="942" ht="16.5" customHeight="1">
      <c r="B942" s="1"/>
      <c r="C942" s="2"/>
      <c r="D942" s="172"/>
      <c r="E942" s="2"/>
      <c r="G942" s="124"/>
      <c r="H942" s="3"/>
      <c r="I942" s="3"/>
    </row>
    <row r="943" ht="16.5" customHeight="1">
      <c r="B943" s="1"/>
      <c r="C943" s="2"/>
      <c r="D943" s="172"/>
      <c r="E943" s="2"/>
      <c r="G943" s="124"/>
      <c r="H943" s="3"/>
      <c r="I943" s="3"/>
    </row>
    <row r="944" ht="16.5" customHeight="1">
      <c r="B944" s="1"/>
      <c r="C944" s="2"/>
      <c r="D944" s="172"/>
      <c r="E944" s="2"/>
      <c r="G944" s="124"/>
      <c r="H944" s="3"/>
      <c r="I944" s="3"/>
    </row>
    <row r="945" ht="16.5" customHeight="1">
      <c r="B945" s="1"/>
      <c r="C945" s="2"/>
      <c r="D945" s="172"/>
      <c r="E945" s="2"/>
      <c r="G945" s="124"/>
      <c r="H945" s="3"/>
      <c r="I945" s="3"/>
    </row>
    <row r="946" ht="16.5" customHeight="1">
      <c r="B946" s="1"/>
      <c r="C946" s="2"/>
      <c r="D946" s="172"/>
      <c r="E946" s="2"/>
      <c r="G946" s="124"/>
      <c r="H946" s="3"/>
      <c r="I946" s="3"/>
    </row>
    <row r="947" ht="16.5" customHeight="1">
      <c r="B947" s="1"/>
      <c r="C947" s="2"/>
      <c r="D947" s="172"/>
      <c r="E947" s="2"/>
      <c r="G947" s="124"/>
      <c r="H947" s="3"/>
      <c r="I947" s="3"/>
    </row>
    <row r="948" ht="16.5" customHeight="1">
      <c r="B948" s="1"/>
      <c r="C948" s="2"/>
      <c r="D948" s="172"/>
      <c r="E948" s="2"/>
      <c r="G948" s="124"/>
      <c r="H948" s="3"/>
      <c r="I948" s="3"/>
    </row>
    <row r="949" ht="16.5" customHeight="1">
      <c r="B949" s="1"/>
      <c r="C949" s="2"/>
      <c r="D949" s="172"/>
      <c r="E949" s="2"/>
      <c r="G949" s="124"/>
      <c r="H949" s="3"/>
      <c r="I949" s="3"/>
    </row>
    <row r="950" ht="16.5" customHeight="1">
      <c r="B950" s="1"/>
      <c r="C950" s="2"/>
      <c r="D950" s="172"/>
      <c r="E950" s="2"/>
      <c r="G950" s="124"/>
      <c r="H950" s="3"/>
      <c r="I950" s="3"/>
    </row>
    <row r="951" ht="16.5" customHeight="1">
      <c r="B951" s="1"/>
      <c r="C951" s="2"/>
      <c r="D951" s="172"/>
      <c r="E951" s="2"/>
      <c r="G951" s="124"/>
      <c r="H951" s="3"/>
      <c r="I951" s="3"/>
    </row>
    <row r="952" ht="16.5" customHeight="1">
      <c r="B952" s="1"/>
      <c r="C952" s="2"/>
      <c r="D952" s="172"/>
      <c r="E952" s="2"/>
      <c r="G952" s="124"/>
      <c r="H952" s="3"/>
      <c r="I952" s="3"/>
    </row>
    <row r="953" ht="16.5" customHeight="1">
      <c r="B953" s="1"/>
      <c r="C953" s="2"/>
      <c r="D953" s="172"/>
      <c r="E953" s="2"/>
      <c r="G953" s="124"/>
      <c r="H953" s="3"/>
      <c r="I953" s="3"/>
    </row>
    <row r="954" ht="16.5" customHeight="1">
      <c r="B954" s="1"/>
      <c r="C954" s="2"/>
      <c r="D954" s="172"/>
      <c r="E954" s="2"/>
      <c r="G954" s="124"/>
      <c r="H954" s="3"/>
      <c r="I954" s="3"/>
    </row>
    <row r="955" ht="16.5" customHeight="1">
      <c r="B955" s="1"/>
      <c r="C955" s="2"/>
      <c r="D955" s="172"/>
      <c r="E955" s="2"/>
      <c r="G955" s="124"/>
      <c r="H955" s="3"/>
      <c r="I955" s="3"/>
    </row>
    <row r="956" ht="16.5" customHeight="1">
      <c r="B956" s="1"/>
      <c r="C956" s="2"/>
      <c r="D956" s="172"/>
      <c r="E956" s="2"/>
      <c r="G956" s="124"/>
      <c r="H956" s="3"/>
      <c r="I956" s="3"/>
    </row>
    <row r="957" ht="16.5" customHeight="1">
      <c r="B957" s="1"/>
      <c r="C957" s="2"/>
      <c r="D957" s="172"/>
      <c r="E957" s="2"/>
      <c r="G957" s="124"/>
      <c r="H957" s="3"/>
      <c r="I957" s="3"/>
    </row>
    <row r="958" ht="16.5" customHeight="1">
      <c r="B958" s="1"/>
      <c r="C958" s="2"/>
      <c r="D958" s="172"/>
      <c r="E958" s="2"/>
      <c r="G958" s="124"/>
      <c r="H958" s="3"/>
      <c r="I958" s="3"/>
    </row>
    <row r="959" ht="16.5" customHeight="1">
      <c r="B959" s="1"/>
      <c r="C959" s="2"/>
      <c r="D959" s="172"/>
      <c r="E959" s="2"/>
      <c r="G959" s="124"/>
      <c r="H959" s="3"/>
      <c r="I959" s="3"/>
    </row>
    <row r="960" ht="16.5" customHeight="1">
      <c r="B960" s="1"/>
      <c r="C960" s="2"/>
      <c r="D960" s="172"/>
      <c r="E960" s="2"/>
      <c r="G960" s="124"/>
      <c r="H960" s="3"/>
      <c r="I960" s="3"/>
    </row>
    <row r="961" ht="16.5" customHeight="1">
      <c r="B961" s="1"/>
      <c r="C961" s="2"/>
      <c r="D961" s="172"/>
      <c r="E961" s="2"/>
      <c r="G961" s="124"/>
      <c r="H961" s="3"/>
      <c r="I961" s="3"/>
    </row>
    <row r="962" ht="16.5" customHeight="1">
      <c r="B962" s="1"/>
      <c r="C962" s="2"/>
      <c r="D962" s="172"/>
      <c r="E962" s="2"/>
      <c r="G962" s="124"/>
      <c r="H962" s="3"/>
      <c r="I962" s="3"/>
    </row>
    <row r="963" ht="16.5" customHeight="1">
      <c r="B963" s="1"/>
      <c r="C963" s="2"/>
      <c r="D963" s="172"/>
      <c r="E963" s="2"/>
      <c r="G963" s="124"/>
      <c r="H963" s="3"/>
      <c r="I963" s="3"/>
    </row>
    <row r="964" ht="16.5" customHeight="1">
      <c r="B964" s="1"/>
      <c r="C964" s="2"/>
      <c r="D964" s="172"/>
      <c r="E964" s="2"/>
      <c r="G964" s="124"/>
      <c r="H964" s="3"/>
      <c r="I964" s="3"/>
    </row>
    <row r="965" ht="16.5" customHeight="1">
      <c r="B965" s="1"/>
      <c r="C965" s="2"/>
      <c r="D965" s="172"/>
      <c r="E965" s="2"/>
      <c r="G965" s="124"/>
      <c r="H965" s="3"/>
      <c r="I965" s="3"/>
    </row>
    <row r="966" ht="16.5" customHeight="1">
      <c r="B966" s="1"/>
      <c r="C966" s="2"/>
      <c r="D966" s="172"/>
      <c r="E966" s="2"/>
      <c r="G966" s="124"/>
      <c r="H966" s="3"/>
      <c r="I966" s="3"/>
    </row>
    <row r="967" ht="16.5" customHeight="1">
      <c r="B967" s="1"/>
      <c r="C967" s="2"/>
      <c r="D967" s="172"/>
      <c r="E967" s="2"/>
      <c r="G967" s="124"/>
      <c r="H967" s="3"/>
      <c r="I967" s="3"/>
    </row>
    <row r="968" ht="16.5" customHeight="1">
      <c r="B968" s="1"/>
      <c r="C968" s="2"/>
      <c r="D968" s="172"/>
      <c r="E968" s="2"/>
      <c r="G968" s="124"/>
      <c r="H968" s="3"/>
      <c r="I968" s="3"/>
    </row>
    <row r="969" ht="16.5" customHeight="1">
      <c r="B969" s="1"/>
      <c r="C969" s="2"/>
      <c r="D969" s="172"/>
      <c r="E969" s="2"/>
      <c r="G969" s="124"/>
      <c r="H969" s="3"/>
      <c r="I969" s="3"/>
    </row>
    <row r="970" ht="16.5" customHeight="1">
      <c r="B970" s="1"/>
      <c r="C970" s="2"/>
      <c r="D970" s="172"/>
      <c r="E970" s="2"/>
      <c r="G970" s="124"/>
      <c r="H970" s="3"/>
      <c r="I970" s="3"/>
    </row>
    <row r="971" ht="16.5" customHeight="1">
      <c r="B971" s="1"/>
      <c r="C971" s="2"/>
      <c r="D971" s="172"/>
      <c r="E971" s="2"/>
      <c r="G971" s="124"/>
      <c r="H971" s="3"/>
      <c r="I971" s="3"/>
    </row>
    <row r="972" ht="16.5" customHeight="1">
      <c r="B972" s="1"/>
      <c r="C972" s="2"/>
      <c r="D972" s="172"/>
      <c r="E972" s="2"/>
      <c r="G972" s="124"/>
      <c r="H972" s="3"/>
      <c r="I972" s="3"/>
    </row>
    <row r="973" ht="16.5" customHeight="1">
      <c r="B973" s="1"/>
      <c r="C973" s="2"/>
      <c r="D973" s="172"/>
      <c r="E973" s="2"/>
      <c r="G973" s="124"/>
      <c r="H973" s="3"/>
      <c r="I973" s="3"/>
    </row>
    <row r="974" ht="16.5" customHeight="1">
      <c r="B974" s="1"/>
      <c r="C974" s="2"/>
      <c r="D974" s="172"/>
      <c r="E974" s="2"/>
      <c r="G974" s="124"/>
      <c r="H974" s="3"/>
      <c r="I974" s="3"/>
    </row>
    <row r="975" ht="16.5" customHeight="1">
      <c r="B975" s="1"/>
      <c r="C975" s="2"/>
      <c r="D975" s="172"/>
      <c r="E975" s="2"/>
      <c r="G975" s="124"/>
      <c r="H975" s="3"/>
      <c r="I975" s="3"/>
    </row>
    <row r="976" ht="16.5" customHeight="1">
      <c r="B976" s="1"/>
      <c r="C976" s="2"/>
      <c r="D976" s="172"/>
      <c r="E976" s="2"/>
      <c r="G976" s="124"/>
      <c r="H976" s="3"/>
      <c r="I976" s="3"/>
    </row>
    <row r="977" ht="16.5" customHeight="1">
      <c r="B977" s="1"/>
      <c r="C977" s="2"/>
      <c r="D977" s="172"/>
      <c r="E977" s="2"/>
      <c r="G977" s="124"/>
      <c r="H977" s="3"/>
      <c r="I977" s="3"/>
    </row>
    <row r="978" ht="16.5" customHeight="1">
      <c r="B978" s="1"/>
      <c r="C978" s="2"/>
      <c r="D978" s="172"/>
      <c r="E978" s="2"/>
      <c r="G978" s="124"/>
      <c r="H978" s="3"/>
      <c r="I978" s="3"/>
    </row>
    <row r="979" ht="16.5" customHeight="1">
      <c r="B979" s="1"/>
      <c r="C979" s="2"/>
      <c r="D979" s="172"/>
      <c r="E979" s="2"/>
      <c r="G979" s="124"/>
      <c r="H979" s="3"/>
      <c r="I979" s="3"/>
    </row>
    <row r="980" ht="16.5" customHeight="1">
      <c r="B980" s="1"/>
      <c r="C980" s="2"/>
      <c r="D980" s="172"/>
      <c r="E980" s="2"/>
      <c r="G980" s="124"/>
      <c r="H980" s="3"/>
      <c r="I980" s="3"/>
    </row>
    <row r="981" ht="16.5" customHeight="1">
      <c r="B981" s="1"/>
      <c r="C981" s="2"/>
      <c r="D981" s="172"/>
      <c r="E981" s="2"/>
      <c r="G981" s="124"/>
      <c r="H981" s="3"/>
      <c r="I981" s="3"/>
    </row>
    <row r="982" ht="16.5" customHeight="1">
      <c r="B982" s="1"/>
      <c r="C982" s="2"/>
      <c r="D982" s="172"/>
      <c r="E982" s="2"/>
      <c r="G982" s="124"/>
      <c r="H982" s="3"/>
      <c r="I982" s="3"/>
    </row>
    <row r="983" ht="16.5" customHeight="1">
      <c r="B983" s="1"/>
      <c r="C983" s="2"/>
      <c r="D983" s="172"/>
      <c r="E983" s="2"/>
      <c r="G983" s="124"/>
      <c r="H983" s="3"/>
      <c r="I983" s="3"/>
    </row>
    <row r="984" ht="16.5" customHeight="1">
      <c r="B984" s="1"/>
      <c r="C984" s="2"/>
      <c r="D984" s="172"/>
      <c r="E984" s="2"/>
      <c r="G984" s="124"/>
      <c r="H984" s="3"/>
      <c r="I984" s="3"/>
    </row>
    <row r="985" ht="16.5" customHeight="1">
      <c r="B985" s="1"/>
      <c r="C985" s="2"/>
      <c r="D985" s="172"/>
      <c r="E985" s="2"/>
      <c r="G985" s="124"/>
      <c r="H985" s="3"/>
      <c r="I985" s="3"/>
    </row>
    <row r="986" ht="16.5" customHeight="1">
      <c r="B986" s="1"/>
      <c r="C986" s="2"/>
      <c r="D986" s="172"/>
      <c r="E986" s="2"/>
      <c r="G986" s="124"/>
      <c r="H986" s="3"/>
      <c r="I986" s="3"/>
    </row>
    <row r="987" ht="16.5" customHeight="1">
      <c r="B987" s="1"/>
      <c r="C987" s="2"/>
      <c r="D987" s="172"/>
      <c r="E987" s="2"/>
      <c r="G987" s="124"/>
      <c r="H987" s="3"/>
      <c r="I987" s="3"/>
    </row>
    <row r="988" ht="16.5" customHeight="1">
      <c r="B988" s="1"/>
      <c r="C988" s="2"/>
      <c r="D988" s="172"/>
      <c r="E988" s="2"/>
      <c r="G988" s="124"/>
      <c r="H988" s="3"/>
      <c r="I988" s="3"/>
    </row>
    <row r="989" ht="16.5" customHeight="1">
      <c r="B989" s="1"/>
      <c r="C989" s="2"/>
      <c r="D989" s="172"/>
      <c r="E989" s="2"/>
      <c r="G989" s="124"/>
      <c r="H989" s="3"/>
      <c r="I989" s="3"/>
    </row>
    <row r="990" ht="16.5" customHeight="1">
      <c r="B990" s="1"/>
      <c r="C990" s="2"/>
      <c r="D990" s="172"/>
      <c r="E990" s="2"/>
      <c r="G990" s="124"/>
      <c r="H990" s="3"/>
      <c r="I990" s="3"/>
    </row>
    <row r="991" ht="16.5" customHeight="1">
      <c r="B991" s="1"/>
      <c r="C991" s="2"/>
      <c r="D991" s="172"/>
      <c r="E991" s="2"/>
      <c r="G991" s="124"/>
      <c r="H991" s="3"/>
      <c r="I991" s="3"/>
    </row>
    <row r="992" ht="16.5" customHeight="1">
      <c r="B992" s="1"/>
      <c r="C992" s="2"/>
      <c r="D992" s="172"/>
      <c r="E992" s="2"/>
      <c r="G992" s="124"/>
      <c r="H992" s="3"/>
      <c r="I992" s="3"/>
    </row>
    <row r="993" ht="16.5" customHeight="1">
      <c r="B993" s="1"/>
      <c r="C993" s="2"/>
      <c r="D993" s="172"/>
      <c r="E993" s="2"/>
      <c r="G993" s="124"/>
      <c r="H993" s="3"/>
      <c r="I993" s="3"/>
    </row>
    <row r="994" ht="16.5" customHeight="1">
      <c r="B994" s="1"/>
      <c r="C994" s="2"/>
      <c r="D994" s="172"/>
      <c r="E994" s="2"/>
      <c r="G994" s="124"/>
      <c r="H994" s="3"/>
      <c r="I994" s="3"/>
    </row>
    <row r="995" ht="16.5" customHeight="1">
      <c r="B995" s="1"/>
      <c r="C995" s="2"/>
      <c r="D995" s="172"/>
      <c r="E995" s="2"/>
      <c r="G995" s="124"/>
      <c r="H995" s="3"/>
      <c r="I995" s="3"/>
    </row>
    <row r="996" ht="16.5" customHeight="1">
      <c r="B996" s="1"/>
      <c r="C996" s="2"/>
      <c r="D996" s="172"/>
      <c r="E996" s="2"/>
      <c r="G996" s="124"/>
      <c r="H996" s="3"/>
      <c r="I996" s="3"/>
    </row>
    <row r="997" ht="16.5" customHeight="1">
      <c r="B997" s="1"/>
      <c r="C997" s="2"/>
      <c r="D997" s="172"/>
      <c r="E997" s="2"/>
      <c r="G997" s="124"/>
      <c r="H997" s="3"/>
      <c r="I997" s="3"/>
    </row>
    <row r="998" ht="16.5" customHeight="1">
      <c r="B998" s="1"/>
      <c r="C998" s="2"/>
      <c r="D998" s="172"/>
      <c r="E998" s="2"/>
      <c r="G998" s="124"/>
      <c r="H998" s="3"/>
      <c r="I998" s="3"/>
    </row>
    <row r="999" ht="16.5" customHeight="1">
      <c r="B999" s="1"/>
      <c r="C999" s="2"/>
      <c r="D999" s="172"/>
      <c r="E999" s="2"/>
      <c r="G999" s="124"/>
      <c r="H999" s="3"/>
      <c r="I999" s="3"/>
    </row>
    <row r="1000" ht="16.5" customHeight="1">
      <c r="B1000" s="1"/>
      <c r="C1000" s="2"/>
      <c r="D1000" s="172"/>
      <c r="E1000" s="2"/>
      <c r="G1000" s="124"/>
      <c r="H1000" s="3"/>
      <c r="I1000" s="3"/>
    </row>
  </sheetData>
  <autoFilter ref="$B$3:$L$7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4.14"/>
    <col customWidth="1" min="5" max="5" width="9.0"/>
    <col customWidth="1" min="6" max="6" width="8.71"/>
    <col customWidth="1" min="7" max="7" width="16.71"/>
    <col customWidth="1" min="8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40" t="s">
        <v>679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662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46280.0</v>
      </c>
      <c r="C4" s="167" t="s">
        <v>680</v>
      </c>
      <c r="D4" s="41" t="s">
        <v>182</v>
      </c>
      <c r="E4" s="168">
        <v>3.0</v>
      </c>
      <c r="F4" s="15"/>
      <c r="G4" s="169">
        <v>3.0</v>
      </c>
      <c r="H4" s="15"/>
      <c r="I4" s="16"/>
      <c r="J4" s="17"/>
      <c r="K4" s="17"/>
      <c r="L4" s="16"/>
    </row>
    <row r="5" ht="16.5" customHeight="1">
      <c r="B5" s="36">
        <v>46281.0</v>
      </c>
      <c r="C5" s="167" t="s">
        <v>680</v>
      </c>
      <c r="D5" s="41" t="s">
        <v>677</v>
      </c>
      <c r="E5" s="15"/>
      <c r="F5" s="41">
        <v>0.001</v>
      </c>
      <c r="G5" s="170">
        <f t="shared" ref="G5:G7" si="1">G4+E5-F5</f>
        <v>2.999</v>
      </c>
      <c r="H5" s="17"/>
      <c r="I5" s="17"/>
      <c r="J5" s="17"/>
      <c r="K5" s="17"/>
      <c r="L5" s="17"/>
    </row>
    <row r="6" ht="16.5" customHeight="1">
      <c r="B6" s="36">
        <v>46286.0</v>
      </c>
      <c r="C6" s="167" t="s">
        <v>680</v>
      </c>
      <c r="D6" s="41" t="s">
        <v>187</v>
      </c>
      <c r="E6" s="15"/>
      <c r="F6" s="41">
        <v>0.061</v>
      </c>
      <c r="G6" s="170">
        <f t="shared" si="1"/>
        <v>2.938</v>
      </c>
      <c r="H6" s="17"/>
      <c r="I6" s="17"/>
      <c r="J6" s="17"/>
      <c r="K6" s="17"/>
      <c r="L6" s="17"/>
    </row>
    <row r="7" ht="16.5" customHeight="1">
      <c r="B7" s="36">
        <v>46287.0</v>
      </c>
      <c r="C7" s="167" t="s">
        <v>680</v>
      </c>
      <c r="D7" s="41" t="s">
        <v>187</v>
      </c>
      <c r="E7" s="15"/>
      <c r="F7" s="41">
        <v>0.061</v>
      </c>
      <c r="G7" s="170">
        <f t="shared" si="1"/>
        <v>2.877</v>
      </c>
      <c r="H7" s="17"/>
      <c r="I7" s="17"/>
      <c r="J7" s="17"/>
      <c r="K7" s="17"/>
      <c r="L7" s="17"/>
    </row>
    <row r="8" ht="16.5" customHeight="1">
      <c r="B8" s="14"/>
      <c r="C8" s="17"/>
      <c r="D8" s="15"/>
      <c r="E8" s="15"/>
      <c r="F8" s="15"/>
      <c r="G8" s="127"/>
      <c r="H8" s="17"/>
      <c r="I8" s="17"/>
      <c r="J8" s="17"/>
      <c r="K8" s="17"/>
      <c r="L8" s="17"/>
    </row>
    <row r="9" ht="16.5" customHeight="1">
      <c r="B9" s="14"/>
      <c r="C9" s="17"/>
      <c r="D9" s="15"/>
      <c r="E9" s="15"/>
      <c r="F9" s="15"/>
      <c r="G9" s="127"/>
      <c r="H9" s="17"/>
      <c r="I9" s="17"/>
      <c r="J9" s="17"/>
      <c r="K9" s="17"/>
      <c r="L9" s="17"/>
    </row>
    <row r="10" ht="16.5" customHeight="1">
      <c r="B10" s="14"/>
      <c r="C10" s="17"/>
      <c r="D10" s="15"/>
      <c r="E10" s="15"/>
      <c r="F10" s="15"/>
      <c r="G10" s="127"/>
      <c r="H10" s="17"/>
      <c r="I10" s="17"/>
      <c r="J10" s="17"/>
      <c r="K10" s="17"/>
      <c r="L10" s="17"/>
    </row>
    <row r="11" ht="16.5" customHeight="1">
      <c r="B11" s="14"/>
      <c r="C11" s="17"/>
      <c r="D11" s="15"/>
      <c r="E11" s="15"/>
      <c r="F11" s="15"/>
      <c r="G11" s="127"/>
      <c r="H11" s="17"/>
      <c r="I11" s="17"/>
      <c r="J11" s="17"/>
      <c r="K11" s="17"/>
      <c r="L11" s="17"/>
    </row>
    <row r="12" ht="16.5" customHeight="1">
      <c r="B12" s="14"/>
      <c r="C12" s="17"/>
      <c r="D12" s="15"/>
      <c r="E12" s="15"/>
      <c r="F12" s="15"/>
      <c r="G12" s="127"/>
      <c r="H12" s="17"/>
      <c r="I12" s="17"/>
      <c r="J12" s="17"/>
      <c r="K12" s="17"/>
      <c r="L12" s="17"/>
    </row>
    <row r="13" ht="16.5" customHeight="1">
      <c r="B13" s="14"/>
      <c r="C13" s="17"/>
      <c r="D13" s="15"/>
      <c r="E13" s="15"/>
      <c r="F13" s="15"/>
      <c r="G13" s="127"/>
      <c r="H13" s="17"/>
      <c r="I13" s="17"/>
      <c r="J13" s="17"/>
      <c r="K13" s="17"/>
      <c r="L13" s="17"/>
    </row>
    <row r="14" ht="16.5" customHeight="1">
      <c r="B14" s="36"/>
      <c r="C14" s="17"/>
      <c r="D14" s="15"/>
      <c r="E14" s="41"/>
      <c r="F14" s="41"/>
      <c r="G14" s="129"/>
      <c r="H14" s="17"/>
      <c r="I14" s="17"/>
      <c r="J14" s="17"/>
      <c r="K14" s="17"/>
      <c r="L14" s="17"/>
    </row>
    <row r="15" ht="16.5" customHeight="1">
      <c r="B15" s="36"/>
      <c r="C15" s="17"/>
      <c r="D15" s="15"/>
      <c r="E15" s="15"/>
      <c r="F15" s="41"/>
      <c r="G15" s="129"/>
      <c r="H15" s="17"/>
      <c r="I15" s="17"/>
      <c r="J15" s="17"/>
      <c r="K15" s="17"/>
      <c r="L15" s="17"/>
    </row>
    <row r="16" ht="16.5" customHeight="1">
      <c r="B16" s="36"/>
      <c r="C16" s="17"/>
      <c r="D16" s="15"/>
      <c r="E16" s="15"/>
      <c r="F16" s="41"/>
      <c r="G16" s="129"/>
      <c r="H16" s="17"/>
      <c r="I16" s="17"/>
      <c r="J16" s="17"/>
      <c r="K16" s="17"/>
      <c r="L16" s="17"/>
      <c r="P16" s="44" t="s">
        <v>670</v>
      </c>
      <c r="R16" s="44">
        <v>12.0</v>
      </c>
      <c r="T16" s="44">
        <v>29000.0</v>
      </c>
    </row>
    <row r="17" ht="16.5" customHeight="1">
      <c r="B17" s="36"/>
      <c r="C17" s="17"/>
      <c r="D17" s="15"/>
      <c r="E17" s="15"/>
      <c r="F17" s="41"/>
      <c r="G17" s="129"/>
      <c r="H17" s="17"/>
      <c r="I17" s="17"/>
      <c r="J17" s="17"/>
      <c r="K17" s="17"/>
      <c r="L17" s="17"/>
    </row>
    <row r="18" ht="16.5" customHeight="1">
      <c r="B18" s="36"/>
      <c r="C18" s="17"/>
      <c r="D18" s="15"/>
      <c r="E18" s="15"/>
      <c r="F18" s="41"/>
      <c r="G18" s="129"/>
      <c r="H18" s="17"/>
      <c r="I18" s="17"/>
      <c r="J18" s="17"/>
      <c r="K18" s="17"/>
      <c r="L18" s="17"/>
    </row>
    <row r="19" ht="16.5" customHeight="1">
      <c r="B19" s="36"/>
      <c r="C19" s="17"/>
      <c r="D19" s="15"/>
      <c r="E19" s="15"/>
      <c r="F19" s="41"/>
      <c r="G19" s="129"/>
      <c r="H19" s="17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27"/>
      <c r="H20" s="17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27"/>
      <c r="H21" s="17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2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27"/>
      <c r="H23" s="17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2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2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2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2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2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2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7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24.57"/>
    <col customWidth="1" min="4" max="4" width="16.57"/>
    <col customWidth="1" min="5" max="5" width="9.0"/>
    <col customWidth="1" min="6" max="6" width="8.71"/>
    <col customWidth="1" min="7" max="7" width="16.71"/>
    <col customWidth="1" min="8" max="9" width="9.0"/>
    <col customWidth="1" min="10" max="26" width="8.71"/>
  </cols>
  <sheetData>
    <row r="1" ht="5.25" customHeight="1">
      <c r="B1" s="1"/>
      <c r="C1" s="2"/>
      <c r="E1" s="2"/>
      <c r="F1" s="172"/>
      <c r="G1" s="124"/>
      <c r="H1" s="3"/>
      <c r="I1" s="3"/>
    </row>
    <row r="2" ht="35.25" customHeight="1">
      <c r="B2" s="40" t="s">
        <v>681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173" t="s">
        <v>662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36">
        <v>46280.0</v>
      </c>
      <c r="C4" s="167" t="s">
        <v>682</v>
      </c>
      <c r="D4" s="41" t="s">
        <v>182</v>
      </c>
      <c r="E4" s="168">
        <v>3.0</v>
      </c>
      <c r="F4" s="15"/>
      <c r="G4" s="169">
        <v>3.0</v>
      </c>
      <c r="H4" s="15"/>
      <c r="I4" s="16"/>
      <c r="J4" s="17"/>
      <c r="K4" s="17"/>
      <c r="L4" s="16"/>
    </row>
    <row r="5" ht="16.5" customHeight="1">
      <c r="B5" s="36">
        <v>46281.0</v>
      </c>
      <c r="C5" s="167" t="s">
        <v>682</v>
      </c>
      <c r="D5" s="41" t="s">
        <v>677</v>
      </c>
      <c r="E5" s="15"/>
      <c r="F5" s="41">
        <v>0.002</v>
      </c>
      <c r="G5" s="170">
        <f t="shared" ref="G5:G7" si="1">G4+E5-F5</f>
        <v>2.998</v>
      </c>
      <c r="H5" s="17"/>
      <c r="I5" s="17"/>
      <c r="J5" s="17"/>
      <c r="K5" s="17"/>
      <c r="L5" s="17"/>
    </row>
    <row r="6" ht="16.5" customHeight="1">
      <c r="B6" s="36">
        <v>46287.0</v>
      </c>
      <c r="C6" s="167" t="s">
        <v>682</v>
      </c>
      <c r="D6" s="41" t="s">
        <v>190</v>
      </c>
      <c r="E6" s="15"/>
      <c r="F6" s="41">
        <v>0.102</v>
      </c>
      <c r="G6" s="170">
        <f t="shared" si="1"/>
        <v>2.896</v>
      </c>
      <c r="H6" s="17"/>
      <c r="I6" s="17"/>
      <c r="J6" s="17"/>
      <c r="K6" s="17"/>
      <c r="L6" s="17"/>
    </row>
    <row r="7" ht="16.5" customHeight="1">
      <c r="B7" s="36">
        <v>46288.0</v>
      </c>
      <c r="C7" s="167" t="s">
        <v>682</v>
      </c>
      <c r="D7" s="41" t="s">
        <v>194</v>
      </c>
      <c r="E7" s="15"/>
      <c r="F7" s="41">
        <v>0.01</v>
      </c>
      <c r="G7" s="170">
        <f t="shared" si="1"/>
        <v>2.886</v>
      </c>
      <c r="H7" s="17"/>
      <c r="I7" s="17"/>
      <c r="J7" s="17"/>
      <c r="K7" s="17"/>
      <c r="L7" s="17"/>
    </row>
    <row r="8" ht="16.5" customHeight="1">
      <c r="B8" s="14"/>
      <c r="C8" s="17"/>
      <c r="D8" s="15"/>
      <c r="E8" s="15"/>
      <c r="F8" s="15"/>
      <c r="G8" s="127"/>
      <c r="H8" s="17"/>
      <c r="I8" s="17"/>
      <c r="J8" s="17"/>
      <c r="K8" s="17"/>
      <c r="L8" s="17"/>
    </row>
    <row r="9" ht="16.5" customHeight="1">
      <c r="B9" s="14"/>
      <c r="C9" s="17"/>
      <c r="D9" s="15"/>
      <c r="E9" s="15"/>
      <c r="F9" s="15"/>
      <c r="G9" s="127"/>
      <c r="H9" s="17"/>
      <c r="I9" s="17"/>
      <c r="J9" s="17"/>
      <c r="K9" s="17"/>
      <c r="L9" s="17"/>
    </row>
    <row r="10" ht="16.5" customHeight="1">
      <c r="B10" s="14"/>
      <c r="C10" s="17"/>
      <c r="D10" s="15"/>
      <c r="E10" s="15"/>
      <c r="F10" s="15"/>
      <c r="G10" s="127"/>
      <c r="H10" s="17"/>
      <c r="I10" s="17"/>
      <c r="J10" s="17"/>
      <c r="K10" s="17"/>
      <c r="L10" s="17"/>
    </row>
    <row r="11" ht="16.5" customHeight="1">
      <c r="B11" s="14"/>
      <c r="C11" s="17"/>
      <c r="D11" s="15"/>
      <c r="E11" s="15"/>
      <c r="F11" s="15"/>
      <c r="G11" s="127"/>
      <c r="H11" s="17"/>
      <c r="I11" s="17"/>
      <c r="J11" s="17"/>
      <c r="K11" s="17"/>
      <c r="L11" s="17"/>
    </row>
    <row r="12" ht="16.5" customHeight="1">
      <c r="B12" s="14"/>
      <c r="C12" s="17"/>
      <c r="D12" s="15"/>
      <c r="E12" s="15"/>
      <c r="F12" s="15"/>
      <c r="G12" s="127"/>
      <c r="H12" s="17"/>
      <c r="I12" s="17"/>
      <c r="J12" s="17"/>
      <c r="K12" s="17"/>
      <c r="L12" s="17"/>
    </row>
    <row r="13" ht="16.5" customHeight="1">
      <c r="B13" s="14"/>
      <c r="C13" s="17"/>
      <c r="D13" s="15"/>
      <c r="E13" s="15"/>
      <c r="F13" s="15"/>
      <c r="G13" s="127"/>
      <c r="H13" s="17"/>
      <c r="I13" s="17"/>
      <c r="J13" s="17"/>
      <c r="K13" s="17"/>
      <c r="L13" s="17"/>
    </row>
    <row r="14" ht="16.5" customHeight="1">
      <c r="B14" s="36"/>
      <c r="C14" s="17"/>
      <c r="D14" s="15"/>
      <c r="E14" s="41"/>
      <c r="F14" s="41"/>
      <c r="G14" s="129"/>
      <c r="H14" s="17"/>
      <c r="I14" s="17"/>
      <c r="J14" s="17"/>
      <c r="K14" s="17"/>
      <c r="L14" s="17"/>
    </row>
    <row r="15" ht="16.5" customHeight="1">
      <c r="B15" s="36"/>
      <c r="C15" s="17"/>
      <c r="D15" s="15"/>
      <c r="E15" s="15"/>
      <c r="F15" s="41"/>
      <c r="G15" s="129"/>
      <c r="H15" s="17"/>
      <c r="I15" s="17"/>
      <c r="J15" s="17"/>
      <c r="K15" s="17"/>
      <c r="L15" s="17"/>
    </row>
    <row r="16" ht="16.5" customHeight="1">
      <c r="B16" s="36"/>
      <c r="C16" s="17"/>
      <c r="D16" s="15"/>
      <c r="E16" s="15"/>
      <c r="F16" s="41"/>
      <c r="G16" s="129"/>
      <c r="H16" s="17"/>
      <c r="I16" s="17"/>
      <c r="J16" s="17"/>
      <c r="K16" s="17"/>
      <c r="L16" s="17"/>
      <c r="P16" s="44" t="s">
        <v>670</v>
      </c>
      <c r="R16" s="44">
        <v>12.0</v>
      </c>
      <c r="T16" s="44">
        <v>29000.0</v>
      </c>
    </row>
    <row r="17" ht="16.5" customHeight="1">
      <c r="B17" s="36"/>
      <c r="C17" s="17"/>
      <c r="D17" s="15"/>
      <c r="E17" s="15"/>
      <c r="F17" s="41"/>
      <c r="G17" s="129"/>
      <c r="H17" s="17"/>
      <c r="I17" s="17"/>
      <c r="J17" s="17"/>
      <c r="K17" s="17"/>
      <c r="L17" s="17"/>
    </row>
    <row r="18" ht="16.5" customHeight="1">
      <c r="B18" s="36"/>
      <c r="C18" s="17"/>
      <c r="D18" s="15"/>
      <c r="E18" s="15"/>
      <c r="F18" s="41"/>
      <c r="G18" s="129"/>
      <c r="H18" s="17"/>
      <c r="I18" s="17"/>
      <c r="J18" s="17"/>
      <c r="K18" s="17"/>
      <c r="L18" s="17"/>
    </row>
    <row r="19" ht="16.5" customHeight="1">
      <c r="B19" s="36"/>
      <c r="C19" s="17"/>
      <c r="D19" s="15"/>
      <c r="E19" s="15"/>
      <c r="F19" s="41"/>
      <c r="G19" s="129"/>
      <c r="H19" s="17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27"/>
      <c r="H20" s="17"/>
      <c r="I20" s="17"/>
      <c r="J20" s="17"/>
      <c r="K20" s="17"/>
      <c r="L20" s="17"/>
    </row>
    <row r="21" ht="16.5" customHeight="1">
      <c r="B21" s="14"/>
      <c r="C21" s="15"/>
      <c r="D21" s="15"/>
      <c r="E21" s="15"/>
      <c r="F21" s="15"/>
      <c r="G21" s="127"/>
      <c r="H21" s="17"/>
      <c r="I21" s="17"/>
      <c r="J21" s="17"/>
      <c r="K21" s="17"/>
      <c r="L21" s="17"/>
    </row>
    <row r="22" ht="16.5" customHeight="1">
      <c r="B22" s="14"/>
      <c r="C22" s="15"/>
      <c r="D22" s="15"/>
      <c r="E22" s="15"/>
      <c r="F22" s="15"/>
      <c r="G22" s="127"/>
      <c r="H22" s="17"/>
      <c r="I22" s="17"/>
      <c r="J22" s="17"/>
      <c r="K22" s="17"/>
      <c r="L22" s="17"/>
    </row>
    <row r="23" ht="16.5" customHeight="1">
      <c r="B23" s="14"/>
      <c r="C23" s="15"/>
      <c r="D23" s="15"/>
      <c r="E23" s="15"/>
      <c r="F23" s="15"/>
      <c r="G23" s="127"/>
      <c r="H23" s="17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27"/>
      <c r="H24" s="17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27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2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2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2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2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2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2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2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2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27"/>
      <c r="H34" s="17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27"/>
      <c r="H35" s="17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27"/>
      <c r="H36" s="17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27"/>
      <c r="H37" s="17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27"/>
      <c r="H38" s="17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27"/>
      <c r="H39" s="17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27"/>
      <c r="H40" s="17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27"/>
      <c r="H41" s="17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27"/>
      <c r="H42" s="17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27"/>
      <c r="H43" s="17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27"/>
      <c r="H44" s="17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27"/>
      <c r="H45" s="17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5"/>
      <c r="G46" s="127"/>
      <c r="H46" s="17"/>
      <c r="I46" s="17"/>
      <c r="J46" s="17"/>
      <c r="K46" s="17"/>
      <c r="L46" s="17"/>
    </row>
    <row r="47" ht="16.5" customHeight="1">
      <c r="B47" s="14"/>
      <c r="C47" s="15"/>
      <c r="D47" s="15"/>
      <c r="E47" s="15"/>
      <c r="F47" s="15"/>
      <c r="G47" s="127"/>
      <c r="H47" s="17"/>
      <c r="I47" s="17"/>
      <c r="J47" s="17"/>
      <c r="K47" s="17"/>
      <c r="L47" s="17"/>
    </row>
    <row r="48" ht="16.5" customHeight="1">
      <c r="B48" s="14"/>
      <c r="C48" s="15"/>
      <c r="D48" s="15"/>
      <c r="E48" s="15"/>
      <c r="F48" s="15"/>
      <c r="G48" s="127"/>
      <c r="H48" s="17"/>
      <c r="I48" s="17"/>
      <c r="J48" s="17"/>
      <c r="K48" s="17"/>
      <c r="L48" s="17"/>
    </row>
    <row r="49" ht="16.5" customHeight="1">
      <c r="B49" s="14"/>
      <c r="C49" s="15"/>
      <c r="D49" s="15"/>
      <c r="E49" s="15"/>
      <c r="F49" s="15"/>
      <c r="G49" s="127"/>
      <c r="H49" s="17"/>
      <c r="I49" s="17"/>
      <c r="J49" s="17"/>
      <c r="K49" s="17"/>
      <c r="L49" s="17"/>
    </row>
    <row r="50" ht="16.5" customHeight="1">
      <c r="B50" s="14"/>
      <c r="C50" s="15"/>
      <c r="D50" s="15"/>
      <c r="E50" s="15"/>
      <c r="F50" s="15"/>
      <c r="G50" s="127"/>
      <c r="H50" s="17"/>
      <c r="I50" s="17"/>
      <c r="J50" s="17"/>
      <c r="K50" s="17"/>
      <c r="L50" s="17"/>
    </row>
    <row r="51" ht="16.5" customHeight="1">
      <c r="B51" s="14"/>
      <c r="C51" s="15"/>
      <c r="D51" s="15"/>
      <c r="E51" s="15"/>
      <c r="F51" s="15"/>
      <c r="G51" s="127"/>
      <c r="H51" s="17"/>
      <c r="I51" s="17"/>
      <c r="J51" s="17"/>
      <c r="K51" s="17"/>
      <c r="L51" s="17"/>
    </row>
    <row r="52" ht="16.5" customHeight="1">
      <c r="B52" s="14"/>
      <c r="C52" s="15"/>
      <c r="D52" s="15"/>
      <c r="E52" s="15"/>
      <c r="F52" s="15"/>
      <c r="G52" s="127"/>
      <c r="H52" s="17"/>
      <c r="I52" s="17"/>
      <c r="J52" s="17"/>
      <c r="K52" s="17"/>
      <c r="L52" s="17"/>
    </row>
    <row r="53" ht="16.5" customHeight="1">
      <c r="B53" s="14"/>
      <c r="C53" s="15"/>
      <c r="D53" s="15"/>
      <c r="E53" s="15"/>
      <c r="F53" s="15"/>
      <c r="G53" s="127"/>
      <c r="H53" s="17"/>
      <c r="I53" s="17"/>
      <c r="J53" s="17"/>
      <c r="K53" s="17"/>
      <c r="L53" s="17"/>
    </row>
    <row r="54" ht="16.5" customHeight="1">
      <c r="B54" s="14"/>
      <c r="C54" s="15"/>
      <c r="D54" s="15"/>
      <c r="E54" s="15"/>
      <c r="F54" s="15"/>
      <c r="G54" s="127"/>
      <c r="H54" s="17"/>
      <c r="I54" s="17"/>
      <c r="J54" s="17"/>
      <c r="K54" s="17"/>
      <c r="L54" s="17"/>
    </row>
    <row r="55" ht="16.5" customHeight="1">
      <c r="B55" s="14"/>
      <c r="C55" s="15"/>
      <c r="D55" s="15"/>
      <c r="E55" s="15"/>
      <c r="F55" s="15"/>
      <c r="G55" s="127"/>
      <c r="H55" s="17"/>
      <c r="I55" s="17"/>
      <c r="J55" s="17"/>
      <c r="K55" s="17"/>
      <c r="L55" s="17"/>
    </row>
    <row r="56" ht="16.5" customHeight="1">
      <c r="B56" s="14"/>
      <c r="C56" s="15"/>
      <c r="D56" s="15"/>
      <c r="E56" s="15"/>
      <c r="F56" s="15"/>
      <c r="G56" s="127"/>
      <c r="H56" s="17"/>
      <c r="I56" s="17"/>
      <c r="J56" s="17"/>
      <c r="K56" s="17"/>
      <c r="L56" s="17"/>
    </row>
    <row r="57" ht="16.5" customHeight="1">
      <c r="B57" s="14"/>
      <c r="C57" s="15"/>
      <c r="D57" s="15"/>
      <c r="E57" s="15"/>
      <c r="F57" s="15"/>
      <c r="G57" s="127"/>
      <c r="H57" s="17"/>
      <c r="I57" s="17"/>
      <c r="J57" s="17"/>
      <c r="K57" s="17"/>
      <c r="L57" s="17"/>
    </row>
    <row r="58" ht="16.5" customHeight="1">
      <c r="B58" s="14"/>
      <c r="C58" s="15"/>
      <c r="D58" s="15"/>
      <c r="E58" s="15"/>
      <c r="F58" s="15"/>
      <c r="G58" s="127"/>
      <c r="H58" s="17"/>
      <c r="I58" s="17"/>
      <c r="J58" s="17"/>
      <c r="K58" s="17"/>
      <c r="L58" s="17"/>
    </row>
    <row r="59" ht="16.5" customHeight="1">
      <c r="B59" s="14"/>
      <c r="C59" s="15"/>
      <c r="D59" s="15"/>
      <c r="E59" s="15"/>
      <c r="F59" s="15"/>
      <c r="G59" s="127"/>
      <c r="H59" s="17"/>
      <c r="I59" s="17"/>
      <c r="J59" s="17"/>
      <c r="K59" s="17"/>
      <c r="L59" s="17"/>
    </row>
    <row r="60" ht="16.5" customHeight="1">
      <c r="B60" s="14"/>
      <c r="C60" s="15"/>
      <c r="D60" s="15"/>
      <c r="E60" s="15"/>
      <c r="F60" s="15"/>
      <c r="G60" s="127"/>
      <c r="H60" s="17"/>
      <c r="I60" s="17"/>
      <c r="J60" s="17"/>
      <c r="K60" s="17"/>
      <c r="L60" s="17"/>
    </row>
    <row r="61" ht="16.5" customHeight="1">
      <c r="B61" s="14"/>
      <c r="C61" s="15"/>
      <c r="D61" s="15"/>
      <c r="E61" s="15"/>
      <c r="F61" s="15"/>
      <c r="G61" s="127"/>
      <c r="H61" s="17"/>
      <c r="I61" s="17"/>
      <c r="J61" s="17"/>
      <c r="K61" s="17"/>
      <c r="L61" s="17"/>
    </row>
    <row r="62" ht="16.5" customHeight="1">
      <c r="B62" s="14"/>
      <c r="C62" s="15"/>
      <c r="D62" s="15"/>
      <c r="E62" s="15"/>
      <c r="F62" s="15"/>
      <c r="G62" s="127"/>
      <c r="H62" s="17"/>
      <c r="I62" s="17"/>
      <c r="J62" s="17"/>
      <c r="K62" s="17"/>
      <c r="L62" s="17"/>
    </row>
    <row r="63" ht="16.5" customHeight="1">
      <c r="B63" s="14"/>
      <c r="C63" s="15"/>
      <c r="D63" s="15"/>
      <c r="E63" s="15"/>
      <c r="F63" s="15"/>
      <c r="G63" s="127"/>
      <c r="H63" s="17"/>
      <c r="I63" s="17"/>
      <c r="J63" s="17"/>
      <c r="K63" s="17"/>
      <c r="L63" s="17"/>
    </row>
    <row r="64" ht="16.5" customHeight="1">
      <c r="B64" s="1"/>
      <c r="C64" s="2"/>
      <c r="D64" s="172"/>
      <c r="E64" s="2"/>
      <c r="F64" s="172"/>
      <c r="G64" s="124"/>
      <c r="H64" s="3"/>
      <c r="I64" s="3"/>
    </row>
    <row r="65" ht="16.5" customHeight="1">
      <c r="B65" s="1"/>
      <c r="C65" s="2"/>
      <c r="D65" s="172"/>
      <c r="E65" s="2"/>
      <c r="F65" s="172"/>
      <c r="G65" s="124"/>
      <c r="H65" s="3"/>
      <c r="I65" s="3"/>
    </row>
    <row r="66" ht="16.5" customHeight="1">
      <c r="B66" s="1"/>
      <c r="C66" s="2"/>
      <c r="D66" s="172"/>
      <c r="E66" s="2"/>
      <c r="F66" s="172"/>
      <c r="G66" s="124"/>
      <c r="H66" s="3"/>
      <c r="I66" s="3"/>
    </row>
    <row r="67" ht="16.5" customHeight="1">
      <c r="B67" s="1"/>
      <c r="C67" s="2"/>
      <c r="D67" s="172"/>
      <c r="E67" s="2"/>
      <c r="F67" s="172"/>
      <c r="G67" s="124"/>
      <c r="H67" s="3"/>
      <c r="I67" s="3"/>
    </row>
    <row r="68" ht="16.5" customHeight="1">
      <c r="B68" s="1"/>
      <c r="C68" s="2"/>
      <c r="D68" s="172"/>
      <c r="E68" s="2"/>
      <c r="F68" s="172"/>
      <c r="G68" s="124"/>
      <c r="H68" s="3"/>
      <c r="I68" s="3"/>
    </row>
    <row r="69" ht="16.5" customHeight="1">
      <c r="B69" s="1"/>
      <c r="C69" s="2"/>
      <c r="D69" s="172"/>
      <c r="E69" s="2"/>
      <c r="F69" s="172"/>
      <c r="G69" s="124"/>
      <c r="H69" s="3"/>
      <c r="I69" s="3"/>
    </row>
    <row r="70" ht="16.5" customHeight="1">
      <c r="B70" s="1"/>
      <c r="C70" s="2"/>
      <c r="D70" s="172"/>
      <c r="E70" s="2"/>
      <c r="F70" s="172"/>
      <c r="G70" s="124"/>
      <c r="H70" s="3"/>
      <c r="I70" s="3"/>
    </row>
    <row r="71" ht="16.5" customHeight="1">
      <c r="B71" s="1"/>
      <c r="C71" s="2"/>
      <c r="D71" s="172"/>
      <c r="E71" s="2"/>
      <c r="F71" s="172"/>
      <c r="G71" s="124"/>
      <c r="H71" s="3"/>
      <c r="I71" s="3"/>
    </row>
    <row r="72" ht="16.5" customHeight="1">
      <c r="B72" s="1"/>
      <c r="C72" s="2"/>
      <c r="D72" s="172"/>
      <c r="E72" s="2"/>
      <c r="F72" s="172"/>
      <c r="G72" s="124"/>
      <c r="H72" s="3"/>
      <c r="I72" s="3"/>
    </row>
    <row r="73" ht="16.5" customHeight="1">
      <c r="B73" s="1"/>
      <c r="C73" s="2"/>
      <c r="D73" s="172"/>
      <c r="E73" s="2"/>
      <c r="F73" s="172"/>
      <c r="G73" s="124"/>
      <c r="H73" s="3"/>
      <c r="I73" s="3"/>
    </row>
    <row r="74" ht="16.5" customHeight="1">
      <c r="B74" s="1"/>
      <c r="C74" s="2"/>
      <c r="D74" s="172"/>
      <c r="E74" s="2"/>
      <c r="F74" s="172"/>
      <c r="G74" s="124"/>
      <c r="H74" s="3"/>
      <c r="I74" s="3"/>
    </row>
    <row r="75" ht="16.5" customHeight="1">
      <c r="B75" s="1"/>
      <c r="C75" s="2"/>
      <c r="D75" s="172"/>
      <c r="E75" s="2"/>
      <c r="F75" s="172"/>
      <c r="G75" s="124"/>
      <c r="H75" s="3"/>
      <c r="I75" s="3"/>
    </row>
    <row r="76" ht="16.5" customHeight="1">
      <c r="B76" s="1"/>
      <c r="C76" s="2"/>
      <c r="D76" s="172"/>
      <c r="E76" s="2"/>
      <c r="F76" s="172"/>
      <c r="G76" s="124"/>
      <c r="H76" s="3"/>
      <c r="I76" s="3"/>
    </row>
    <row r="77" ht="16.5" customHeight="1">
      <c r="B77" s="1"/>
      <c r="C77" s="2"/>
      <c r="D77" s="172"/>
      <c r="E77" s="2"/>
      <c r="F77" s="172"/>
      <c r="G77" s="124"/>
      <c r="H77" s="3"/>
      <c r="I77" s="3"/>
    </row>
    <row r="78" ht="16.5" customHeight="1">
      <c r="B78" s="1"/>
      <c r="C78" s="2"/>
      <c r="D78" s="172"/>
      <c r="E78" s="2"/>
      <c r="F78" s="172"/>
      <c r="G78" s="124"/>
      <c r="H78" s="3"/>
      <c r="I78" s="3"/>
    </row>
    <row r="79" ht="16.5" customHeight="1">
      <c r="B79" s="1"/>
      <c r="C79" s="2"/>
      <c r="D79" s="172"/>
      <c r="E79" s="2"/>
      <c r="F79" s="172"/>
      <c r="G79" s="124"/>
      <c r="H79" s="3"/>
      <c r="I79" s="3"/>
    </row>
    <row r="80" ht="16.5" customHeight="1">
      <c r="B80" s="1"/>
      <c r="C80" s="2"/>
      <c r="D80" s="172"/>
      <c r="E80" s="2"/>
      <c r="F80" s="172"/>
      <c r="G80" s="124"/>
      <c r="H80" s="3"/>
      <c r="I80" s="3"/>
    </row>
    <row r="81" ht="16.5" customHeight="1">
      <c r="B81" s="1"/>
      <c r="C81" s="2"/>
      <c r="D81" s="172"/>
      <c r="E81" s="2"/>
      <c r="F81" s="172"/>
      <c r="G81" s="124"/>
      <c r="H81" s="3"/>
      <c r="I81" s="3"/>
    </row>
    <row r="82" ht="16.5" customHeight="1">
      <c r="B82" s="1"/>
      <c r="C82" s="2"/>
      <c r="D82" s="172"/>
      <c r="E82" s="2"/>
      <c r="F82" s="172"/>
      <c r="G82" s="124"/>
      <c r="H82" s="3"/>
      <c r="I82" s="3"/>
    </row>
    <row r="83" ht="16.5" customHeight="1">
      <c r="B83" s="1"/>
      <c r="C83" s="2"/>
      <c r="D83" s="172"/>
      <c r="E83" s="2"/>
      <c r="F83" s="172"/>
      <c r="G83" s="124"/>
      <c r="H83" s="3"/>
      <c r="I83" s="3"/>
    </row>
    <row r="84" ht="16.5" customHeight="1">
      <c r="B84" s="1"/>
      <c r="C84" s="2"/>
      <c r="D84" s="172"/>
      <c r="E84" s="2"/>
      <c r="F84" s="172"/>
      <c r="G84" s="124"/>
      <c r="H84" s="3"/>
      <c r="I84" s="3"/>
    </row>
    <row r="85" ht="16.5" customHeight="1">
      <c r="B85" s="1"/>
      <c r="C85" s="2"/>
      <c r="D85" s="172"/>
      <c r="E85" s="2"/>
      <c r="F85" s="172"/>
      <c r="G85" s="124"/>
      <c r="H85" s="3"/>
      <c r="I85" s="3"/>
    </row>
    <row r="86" ht="16.5" customHeight="1">
      <c r="B86" s="1"/>
      <c r="C86" s="2"/>
      <c r="D86" s="172"/>
      <c r="E86" s="2"/>
      <c r="F86" s="172"/>
      <c r="G86" s="124"/>
      <c r="H86" s="3"/>
      <c r="I86" s="3"/>
    </row>
    <row r="87" ht="16.5" customHeight="1">
      <c r="B87" s="1"/>
      <c r="C87" s="2"/>
      <c r="D87" s="172"/>
      <c r="E87" s="2"/>
      <c r="F87" s="172"/>
      <c r="G87" s="124"/>
      <c r="H87" s="3"/>
      <c r="I87" s="3"/>
    </row>
    <row r="88" ht="16.5" customHeight="1">
      <c r="B88" s="1"/>
      <c r="C88" s="2"/>
      <c r="D88" s="172"/>
      <c r="E88" s="2"/>
      <c r="F88" s="172"/>
      <c r="G88" s="124"/>
      <c r="H88" s="3"/>
      <c r="I88" s="3"/>
    </row>
    <row r="89" ht="16.5" customHeight="1">
      <c r="B89" s="1"/>
      <c r="C89" s="2"/>
      <c r="D89" s="172"/>
      <c r="E89" s="2"/>
      <c r="F89" s="172"/>
      <c r="G89" s="124"/>
      <c r="H89" s="3"/>
      <c r="I89" s="3"/>
    </row>
    <row r="90" ht="16.5" customHeight="1">
      <c r="B90" s="1"/>
      <c r="C90" s="2"/>
      <c r="D90" s="172"/>
      <c r="E90" s="2"/>
      <c r="F90" s="172"/>
      <c r="G90" s="124"/>
      <c r="H90" s="3"/>
      <c r="I90" s="3"/>
    </row>
    <row r="91" ht="16.5" customHeight="1">
      <c r="B91" s="1"/>
      <c r="C91" s="2"/>
      <c r="D91" s="172"/>
      <c r="E91" s="2"/>
      <c r="F91" s="172"/>
      <c r="G91" s="124"/>
      <c r="H91" s="3"/>
      <c r="I91" s="3"/>
    </row>
    <row r="92" ht="16.5" customHeight="1">
      <c r="B92" s="1"/>
      <c r="C92" s="2"/>
      <c r="D92" s="172"/>
      <c r="E92" s="2"/>
      <c r="F92" s="172"/>
      <c r="G92" s="124"/>
      <c r="H92" s="3"/>
      <c r="I92" s="3"/>
    </row>
    <row r="93" ht="16.5" customHeight="1">
      <c r="B93" s="1"/>
      <c r="C93" s="2"/>
      <c r="D93" s="172"/>
      <c r="E93" s="2"/>
      <c r="F93" s="172"/>
      <c r="G93" s="124"/>
      <c r="H93" s="3"/>
      <c r="I93" s="3"/>
    </row>
    <row r="94" ht="16.5" customHeight="1">
      <c r="B94" s="1"/>
      <c r="C94" s="2"/>
      <c r="D94" s="172"/>
      <c r="E94" s="2"/>
      <c r="F94" s="172"/>
      <c r="G94" s="124"/>
      <c r="H94" s="3"/>
      <c r="I94" s="3"/>
    </row>
    <row r="95" ht="16.5" customHeight="1">
      <c r="B95" s="1"/>
      <c r="C95" s="2"/>
      <c r="D95" s="172"/>
      <c r="E95" s="2"/>
      <c r="F95" s="172"/>
      <c r="G95" s="124"/>
      <c r="H95" s="3"/>
      <c r="I95" s="3"/>
    </row>
    <row r="96" ht="16.5" customHeight="1">
      <c r="B96" s="1"/>
      <c r="C96" s="2"/>
      <c r="D96" s="172"/>
      <c r="E96" s="2"/>
      <c r="F96" s="172"/>
      <c r="G96" s="124"/>
      <c r="H96" s="3"/>
      <c r="I96" s="3"/>
    </row>
    <row r="97" ht="16.5" customHeight="1">
      <c r="B97" s="1"/>
      <c r="C97" s="2"/>
      <c r="D97" s="172"/>
      <c r="E97" s="2"/>
      <c r="F97" s="172"/>
      <c r="G97" s="124"/>
      <c r="H97" s="3"/>
      <c r="I97" s="3"/>
    </row>
    <row r="98" ht="16.5" customHeight="1">
      <c r="B98" s="1"/>
      <c r="C98" s="2"/>
      <c r="D98" s="172"/>
      <c r="E98" s="2"/>
      <c r="F98" s="172"/>
      <c r="G98" s="124"/>
      <c r="H98" s="3"/>
      <c r="I98" s="3"/>
    </row>
    <row r="99" ht="16.5" customHeight="1">
      <c r="B99" s="1"/>
      <c r="C99" s="2"/>
      <c r="D99" s="172"/>
      <c r="E99" s="2"/>
      <c r="F99" s="172"/>
      <c r="G99" s="124"/>
      <c r="H99" s="3"/>
      <c r="I99" s="3"/>
    </row>
    <row r="100" ht="16.5" customHeight="1">
      <c r="B100" s="1"/>
      <c r="C100" s="2"/>
      <c r="D100" s="172"/>
      <c r="E100" s="2"/>
      <c r="F100" s="172"/>
      <c r="G100" s="124"/>
      <c r="H100" s="3"/>
      <c r="I100" s="3"/>
    </row>
    <row r="101" ht="16.5" customHeight="1">
      <c r="B101" s="1"/>
      <c r="C101" s="2"/>
      <c r="D101" s="172"/>
      <c r="E101" s="2"/>
      <c r="F101" s="172"/>
      <c r="G101" s="124"/>
      <c r="H101" s="3"/>
      <c r="I101" s="3"/>
    </row>
    <row r="102" ht="16.5" customHeight="1">
      <c r="B102" s="1"/>
      <c r="C102" s="2"/>
      <c r="D102" s="172"/>
      <c r="E102" s="2"/>
      <c r="F102" s="172"/>
      <c r="G102" s="124"/>
      <c r="H102" s="3"/>
      <c r="I102" s="3"/>
    </row>
    <row r="103" ht="16.5" customHeight="1">
      <c r="B103" s="1"/>
      <c r="C103" s="2"/>
      <c r="D103" s="172"/>
      <c r="E103" s="2"/>
      <c r="F103" s="172"/>
      <c r="G103" s="124"/>
      <c r="H103" s="3"/>
      <c r="I103" s="3"/>
    </row>
    <row r="104" ht="16.5" customHeight="1">
      <c r="B104" s="1"/>
      <c r="C104" s="2"/>
      <c r="D104" s="172"/>
      <c r="E104" s="2"/>
      <c r="F104" s="172"/>
      <c r="G104" s="124"/>
      <c r="H104" s="3"/>
      <c r="I104" s="3"/>
    </row>
    <row r="105" ht="16.5" customHeight="1">
      <c r="B105" s="1"/>
      <c r="C105" s="2"/>
      <c r="D105" s="172"/>
      <c r="E105" s="2"/>
      <c r="F105" s="172"/>
      <c r="G105" s="124"/>
      <c r="H105" s="3"/>
      <c r="I105" s="3"/>
    </row>
    <row r="106" ht="16.5" customHeight="1">
      <c r="B106" s="1"/>
      <c r="C106" s="2"/>
      <c r="D106" s="172"/>
      <c r="E106" s="2"/>
      <c r="F106" s="172"/>
      <c r="G106" s="124"/>
      <c r="H106" s="3"/>
      <c r="I106" s="3"/>
    </row>
    <row r="107" ht="16.5" customHeight="1">
      <c r="B107" s="1"/>
      <c r="C107" s="2"/>
      <c r="D107" s="172"/>
      <c r="E107" s="2"/>
      <c r="F107" s="172"/>
      <c r="G107" s="124"/>
      <c r="H107" s="3"/>
      <c r="I107" s="3"/>
    </row>
    <row r="108" ht="16.5" customHeight="1">
      <c r="B108" s="1"/>
      <c r="C108" s="2"/>
      <c r="D108" s="172"/>
      <c r="E108" s="2"/>
      <c r="F108" s="172"/>
      <c r="G108" s="124"/>
      <c r="H108" s="3"/>
      <c r="I108" s="3"/>
    </row>
    <row r="109" ht="16.5" customHeight="1">
      <c r="B109" s="1"/>
      <c r="C109" s="2"/>
      <c r="D109" s="172"/>
      <c r="E109" s="2"/>
      <c r="F109" s="172"/>
      <c r="G109" s="124"/>
      <c r="H109" s="3"/>
      <c r="I109" s="3"/>
    </row>
    <row r="110" ht="16.5" customHeight="1">
      <c r="B110" s="1"/>
      <c r="C110" s="2"/>
      <c r="D110" s="172"/>
      <c r="E110" s="2"/>
      <c r="F110" s="172"/>
      <c r="G110" s="124"/>
      <c r="H110" s="3"/>
      <c r="I110" s="3"/>
    </row>
    <row r="111" ht="16.5" customHeight="1">
      <c r="B111" s="1"/>
      <c r="C111" s="2"/>
      <c r="D111" s="172"/>
      <c r="E111" s="2"/>
      <c r="F111" s="172"/>
      <c r="G111" s="124"/>
      <c r="H111" s="3"/>
      <c r="I111" s="3"/>
    </row>
    <row r="112" ht="16.5" customHeight="1">
      <c r="B112" s="1"/>
      <c r="C112" s="2"/>
      <c r="D112" s="172"/>
      <c r="E112" s="2"/>
      <c r="F112" s="172"/>
      <c r="G112" s="124"/>
      <c r="H112" s="3"/>
      <c r="I112" s="3"/>
    </row>
    <row r="113" ht="16.5" customHeight="1">
      <c r="B113" s="1"/>
      <c r="C113" s="2"/>
      <c r="D113" s="172"/>
      <c r="E113" s="2"/>
      <c r="F113" s="172"/>
      <c r="G113" s="124"/>
      <c r="H113" s="3"/>
      <c r="I113" s="3"/>
    </row>
    <row r="114" ht="16.5" customHeight="1">
      <c r="B114" s="1"/>
      <c r="C114" s="2"/>
      <c r="D114" s="172"/>
      <c r="E114" s="2"/>
      <c r="F114" s="172"/>
      <c r="G114" s="124"/>
      <c r="H114" s="3"/>
      <c r="I114" s="3"/>
    </row>
    <row r="115" ht="16.5" customHeight="1">
      <c r="B115" s="1"/>
      <c r="C115" s="2"/>
      <c r="D115" s="172"/>
      <c r="E115" s="2"/>
      <c r="F115" s="172"/>
      <c r="G115" s="124"/>
      <c r="H115" s="3"/>
      <c r="I115" s="3"/>
    </row>
    <row r="116" ht="16.5" customHeight="1">
      <c r="B116" s="1"/>
      <c r="C116" s="2"/>
      <c r="D116" s="172"/>
      <c r="E116" s="2"/>
      <c r="F116" s="172"/>
      <c r="G116" s="124"/>
      <c r="H116" s="3"/>
      <c r="I116" s="3"/>
    </row>
    <row r="117" ht="16.5" customHeight="1">
      <c r="B117" s="1"/>
      <c r="C117" s="2"/>
      <c r="D117" s="172"/>
      <c r="E117" s="2"/>
      <c r="F117" s="172"/>
      <c r="G117" s="124"/>
      <c r="H117" s="3"/>
      <c r="I117" s="3"/>
    </row>
    <row r="118" ht="16.5" customHeight="1">
      <c r="B118" s="1"/>
      <c r="C118" s="2"/>
      <c r="D118" s="172"/>
      <c r="E118" s="2"/>
      <c r="F118" s="172"/>
      <c r="G118" s="124"/>
      <c r="H118" s="3"/>
      <c r="I118" s="3"/>
    </row>
    <row r="119" ht="16.5" customHeight="1">
      <c r="B119" s="1"/>
      <c r="C119" s="2"/>
      <c r="D119" s="172"/>
      <c r="E119" s="2"/>
      <c r="F119" s="172"/>
      <c r="G119" s="124"/>
      <c r="H119" s="3"/>
      <c r="I119" s="3"/>
    </row>
    <row r="120" ht="16.5" customHeight="1">
      <c r="B120" s="1"/>
      <c r="C120" s="2"/>
      <c r="D120" s="172"/>
      <c r="E120" s="2"/>
      <c r="F120" s="172"/>
      <c r="G120" s="124"/>
      <c r="H120" s="3"/>
      <c r="I120" s="3"/>
    </row>
    <row r="121" ht="16.5" customHeight="1">
      <c r="B121" s="1"/>
      <c r="C121" s="2"/>
      <c r="D121" s="172"/>
      <c r="E121" s="2"/>
      <c r="F121" s="172"/>
      <c r="G121" s="124"/>
      <c r="H121" s="3"/>
      <c r="I121" s="3"/>
    </row>
    <row r="122" ht="16.5" customHeight="1">
      <c r="B122" s="1"/>
      <c r="C122" s="2"/>
      <c r="D122" s="172"/>
      <c r="E122" s="2"/>
      <c r="F122" s="172"/>
      <c r="G122" s="124"/>
      <c r="H122" s="3"/>
      <c r="I122" s="3"/>
    </row>
    <row r="123" ht="16.5" customHeight="1">
      <c r="B123" s="1"/>
      <c r="C123" s="2"/>
      <c r="D123" s="172"/>
      <c r="E123" s="2"/>
      <c r="F123" s="172"/>
      <c r="G123" s="124"/>
      <c r="H123" s="3"/>
      <c r="I123" s="3"/>
    </row>
    <row r="124" ht="16.5" customHeight="1">
      <c r="B124" s="1"/>
      <c r="C124" s="2"/>
      <c r="D124" s="172"/>
      <c r="E124" s="2"/>
      <c r="F124" s="172"/>
      <c r="G124" s="124"/>
      <c r="H124" s="3"/>
      <c r="I124" s="3"/>
    </row>
    <row r="125" ht="16.5" customHeight="1">
      <c r="B125" s="1"/>
      <c r="C125" s="2"/>
      <c r="D125" s="172"/>
      <c r="E125" s="2"/>
      <c r="F125" s="172"/>
      <c r="G125" s="124"/>
      <c r="H125" s="3"/>
      <c r="I125" s="3"/>
    </row>
    <row r="126" ht="16.5" customHeight="1">
      <c r="B126" s="1"/>
      <c r="C126" s="2"/>
      <c r="D126" s="172"/>
      <c r="E126" s="2"/>
      <c r="F126" s="172"/>
      <c r="G126" s="124"/>
      <c r="H126" s="3"/>
      <c r="I126" s="3"/>
    </row>
    <row r="127" ht="16.5" customHeight="1">
      <c r="B127" s="1"/>
      <c r="C127" s="2"/>
      <c r="D127" s="172"/>
      <c r="E127" s="2"/>
      <c r="F127" s="172"/>
      <c r="G127" s="124"/>
      <c r="H127" s="3"/>
      <c r="I127" s="3"/>
    </row>
    <row r="128" ht="16.5" customHeight="1">
      <c r="B128" s="1"/>
      <c r="C128" s="2"/>
      <c r="D128" s="172"/>
      <c r="E128" s="2"/>
      <c r="F128" s="172"/>
      <c r="G128" s="124"/>
      <c r="H128" s="3"/>
      <c r="I128" s="3"/>
    </row>
    <row r="129" ht="16.5" customHeight="1">
      <c r="B129" s="1"/>
      <c r="C129" s="2"/>
      <c r="D129" s="172"/>
      <c r="E129" s="2"/>
      <c r="F129" s="172"/>
      <c r="G129" s="124"/>
      <c r="H129" s="3"/>
      <c r="I129" s="3"/>
    </row>
    <row r="130" ht="16.5" customHeight="1">
      <c r="B130" s="1"/>
      <c r="C130" s="2"/>
      <c r="D130" s="172"/>
      <c r="E130" s="2"/>
      <c r="F130" s="172"/>
      <c r="G130" s="124"/>
      <c r="H130" s="3"/>
      <c r="I130" s="3"/>
    </row>
    <row r="131" ht="16.5" customHeight="1">
      <c r="B131" s="1"/>
      <c r="C131" s="2"/>
      <c r="D131" s="172"/>
      <c r="E131" s="2"/>
      <c r="F131" s="172"/>
      <c r="G131" s="124"/>
      <c r="H131" s="3"/>
      <c r="I131" s="3"/>
    </row>
    <row r="132" ht="16.5" customHeight="1">
      <c r="B132" s="1"/>
      <c r="C132" s="2"/>
      <c r="D132" s="172"/>
      <c r="E132" s="2"/>
      <c r="F132" s="172"/>
      <c r="G132" s="124"/>
      <c r="H132" s="3"/>
      <c r="I132" s="3"/>
    </row>
    <row r="133" ht="16.5" customHeight="1">
      <c r="B133" s="1"/>
      <c r="C133" s="2"/>
      <c r="D133" s="172"/>
      <c r="E133" s="2"/>
      <c r="F133" s="172"/>
      <c r="G133" s="124"/>
      <c r="H133" s="3"/>
      <c r="I133" s="3"/>
    </row>
    <row r="134" ht="16.5" customHeight="1">
      <c r="B134" s="1"/>
      <c r="C134" s="2"/>
      <c r="D134" s="172"/>
      <c r="E134" s="2"/>
      <c r="F134" s="172"/>
      <c r="G134" s="124"/>
      <c r="H134" s="3"/>
      <c r="I134" s="3"/>
    </row>
    <row r="135" ht="16.5" customHeight="1">
      <c r="B135" s="1"/>
      <c r="C135" s="2"/>
      <c r="D135" s="172"/>
      <c r="E135" s="2"/>
      <c r="F135" s="172"/>
      <c r="G135" s="124"/>
      <c r="H135" s="3"/>
      <c r="I135" s="3"/>
    </row>
    <row r="136" ht="16.5" customHeight="1">
      <c r="B136" s="1"/>
      <c r="C136" s="2"/>
      <c r="D136" s="172"/>
      <c r="E136" s="2"/>
      <c r="F136" s="172"/>
      <c r="G136" s="124"/>
      <c r="H136" s="3"/>
      <c r="I136" s="3"/>
    </row>
    <row r="137" ht="16.5" customHeight="1">
      <c r="B137" s="1"/>
      <c r="C137" s="2"/>
      <c r="D137" s="172"/>
      <c r="E137" s="2"/>
      <c r="F137" s="172"/>
      <c r="G137" s="124"/>
      <c r="H137" s="3"/>
      <c r="I137" s="3"/>
    </row>
    <row r="138" ht="16.5" customHeight="1">
      <c r="B138" s="1"/>
      <c r="C138" s="2"/>
      <c r="D138" s="172"/>
      <c r="E138" s="2"/>
      <c r="F138" s="172"/>
      <c r="G138" s="124"/>
      <c r="H138" s="3"/>
      <c r="I138" s="3"/>
    </row>
    <row r="139" ht="16.5" customHeight="1">
      <c r="B139" s="1"/>
      <c r="C139" s="2"/>
      <c r="D139" s="172"/>
      <c r="E139" s="2"/>
      <c r="F139" s="172"/>
      <c r="G139" s="124"/>
      <c r="H139" s="3"/>
      <c r="I139" s="3"/>
    </row>
    <row r="140" ht="16.5" customHeight="1">
      <c r="B140" s="1"/>
      <c r="C140" s="2"/>
      <c r="D140" s="172"/>
      <c r="E140" s="2"/>
      <c r="F140" s="172"/>
      <c r="G140" s="124"/>
      <c r="H140" s="3"/>
      <c r="I140" s="3"/>
    </row>
    <row r="141" ht="16.5" customHeight="1">
      <c r="B141" s="1"/>
      <c r="C141" s="2"/>
      <c r="D141" s="172"/>
      <c r="E141" s="2"/>
      <c r="F141" s="172"/>
      <c r="G141" s="124"/>
      <c r="H141" s="3"/>
      <c r="I141" s="3"/>
    </row>
    <row r="142" ht="16.5" customHeight="1">
      <c r="B142" s="1"/>
      <c r="C142" s="2"/>
      <c r="D142" s="172"/>
      <c r="E142" s="2"/>
      <c r="F142" s="172"/>
      <c r="G142" s="124"/>
      <c r="H142" s="3"/>
      <c r="I142" s="3"/>
    </row>
    <row r="143" ht="16.5" customHeight="1">
      <c r="B143" s="1"/>
      <c r="C143" s="2"/>
      <c r="D143" s="172"/>
      <c r="E143" s="2"/>
      <c r="F143" s="172"/>
      <c r="G143" s="124"/>
      <c r="H143" s="3"/>
      <c r="I143" s="3"/>
    </row>
    <row r="144" ht="16.5" customHeight="1">
      <c r="B144" s="1"/>
      <c r="C144" s="2"/>
      <c r="D144" s="172"/>
      <c r="E144" s="2"/>
      <c r="F144" s="172"/>
      <c r="G144" s="124"/>
      <c r="H144" s="3"/>
      <c r="I144" s="3"/>
    </row>
    <row r="145" ht="16.5" customHeight="1">
      <c r="B145" s="1"/>
      <c r="C145" s="2"/>
      <c r="D145" s="172"/>
      <c r="E145" s="2"/>
      <c r="F145" s="172"/>
      <c r="G145" s="124"/>
      <c r="H145" s="3"/>
      <c r="I145" s="3"/>
    </row>
    <row r="146" ht="16.5" customHeight="1">
      <c r="B146" s="1"/>
      <c r="C146" s="2"/>
      <c r="D146" s="172"/>
      <c r="E146" s="2"/>
      <c r="F146" s="172"/>
      <c r="G146" s="124"/>
      <c r="H146" s="3"/>
      <c r="I146" s="3"/>
    </row>
    <row r="147" ht="16.5" customHeight="1">
      <c r="B147" s="1"/>
      <c r="C147" s="2"/>
      <c r="D147" s="172"/>
      <c r="E147" s="2"/>
      <c r="F147" s="172"/>
      <c r="G147" s="124"/>
      <c r="H147" s="3"/>
      <c r="I147" s="3"/>
    </row>
    <row r="148" ht="16.5" customHeight="1">
      <c r="B148" s="1"/>
      <c r="C148" s="2"/>
      <c r="D148" s="172"/>
      <c r="E148" s="2"/>
      <c r="F148" s="172"/>
      <c r="G148" s="124"/>
      <c r="H148" s="3"/>
      <c r="I148" s="3"/>
    </row>
    <row r="149" ht="16.5" customHeight="1">
      <c r="B149" s="1"/>
      <c r="C149" s="2"/>
      <c r="D149" s="172"/>
      <c r="E149" s="2"/>
      <c r="F149" s="172"/>
      <c r="G149" s="124"/>
      <c r="H149" s="3"/>
      <c r="I149" s="3"/>
    </row>
    <row r="150" ht="16.5" customHeight="1">
      <c r="B150" s="1"/>
      <c r="C150" s="2"/>
      <c r="D150" s="172"/>
      <c r="E150" s="2"/>
      <c r="F150" s="172"/>
      <c r="G150" s="124"/>
      <c r="H150" s="3"/>
      <c r="I150" s="3"/>
    </row>
    <row r="151" ht="16.5" customHeight="1">
      <c r="B151" s="1"/>
      <c r="C151" s="2"/>
      <c r="D151" s="172"/>
      <c r="E151" s="2"/>
      <c r="F151" s="172"/>
      <c r="G151" s="124"/>
      <c r="H151" s="3"/>
      <c r="I151" s="3"/>
    </row>
    <row r="152" ht="16.5" customHeight="1">
      <c r="B152" s="1"/>
      <c r="C152" s="2"/>
      <c r="D152" s="172"/>
      <c r="E152" s="2"/>
      <c r="F152" s="172"/>
      <c r="G152" s="124"/>
      <c r="H152" s="3"/>
      <c r="I152" s="3"/>
    </row>
    <row r="153" ht="16.5" customHeight="1">
      <c r="B153" s="1"/>
      <c r="C153" s="2"/>
      <c r="D153" s="172"/>
      <c r="E153" s="2"/>
      <c r="F153" s="172"/>
      <c r="G153" s="124"/>
      <c r="H153" s="3"/>
      <c r="I153" s="3"/>
    </row>
    <row r="154" ht="16.5" customHeight="1">
      <c r="B154" s="1"/>
      <c r="C154" s="2"/>
      <c r="D154" s="172"/>
      <c r="E154" s="2"/>
      <c r="F154" s="172"/>
      <c r="G154" s="124"/>
      <c r="H154" s="3"/>
      <c r="I154" s="3"/>
    </row>
    <row r="155" ht="16.5" customHeight="1">
      <c r="B155" s="1"/>
      <c r="C155" s="2"/>
      <c r="D155" s="172"/>
      <c r="E155" s="2"/>
      <c r="F155" s="172"/>
      <c r="G155" s="124"/>
      <c r="H155" s="3"/>
      <c r="I155" s="3"/>
    </row>
    <row r="156" ht="16.5" customHeight="1">
      <c r="B156" s="1"/>
      <c r="C156" s="2"/>
      <c r="D156" s="172"/>
      <c r="E156" s="2"/>
      <c r="F156" s="172"/>
      <c r="G156" s="124"/>
      <c r="H156" s="3"/>
      <c r="I156" s="3"/>
    </row>
    <row r="157" ht="16.5" customHeight="1">
      <c r="B157" s="1"/>
      <c r="C157" s="2"/>
      <c r="D157" s="172"/>
      <c r="E157" s="2"/>
      <c r="F157" s="172"/>
      <c r="G157" s="124"/>
      <c r="H157" s="3"/>
      <c r="I157" s="3"/>
    </row>
    <row r="158" ht="16.5" customHeight="1">
      <c r="B158" s="1"/>
      <c r="C158" s="2"/>
      <c r="D158" s="172"/>
      <c r="E158" s="2"/>
      <c r="F158" s="172"/>
      <c r="G158" s="124"/>
      <c r="H158" s="3"/>
      <c r="I158" s="3"/>
    </row>
    <row r="159" ht="16.5" customHeight="1">
      <c r="B159" s="1"/>
      <c r="C159" s="2"/>
      <c r="D159" s="172"/>
      <c r="E159" s="2"/>
      <c r="F159" s="172"/>
      <c r="G159" s="124"/>
      <c r="H159" s="3"/>
      <c r="I159" s="3"/>
    </row>
    <row r="160" ht="16.5" customHeight="1">
      <c r="B160" s="1"/>
      <c r="C160" s="2"/>
      <c r="D160" s="172"/>
      <c r="E160" s="2"/>
      <c r="F160" s="172"/>
      <c r="G160" s="124"/>
      <c r="H160" s="3"/>
      <c r="I160" s="3"/>
    </row>
    <row r="161" ht="16.5" customHeight="1">
      <c r="B161" s="1"/>
      <c r="C161" s="2"/>
      <c r="D161" s="172"/>
      <c r="E161" s="2"/>
      <c r="F161" s="172"/>
      <c r="G161" s="124"/>
      <c r="H161" s="3"/>
      <c r="I161" s="3"/>
    </row>
    <row r="162" ht="16.5" customHeight="1">
      <c r="B162" s="1"/>
      <c r="C162" s="2"/>
      <c r="D162" s="172"/>
      <c r="E162" s="2"/>
      <c r="F162" s="172"/>
      <c r="G162" s="124"/>
      <c r="H162" s="3"/>
      <c r="I162" s="3"/>
    </row>
    <row r="163" ht="16.5" customHeight="1">
      <c r="B163" s="1"/>
      <c r="C163" s="2"/>
      <c r="D163" s="172"/>
      <c r="E163" s="2"/>
      <c r="F163" s="172"/>
      <c r="G163" s="124"/>
      <c r="H163" s="3"/>
      <c r="I163" s="3"/>
    </row>
    <row r="164" ht="16.5" customHeight="1">
      <c r="B164" s="1"/>
      <c r="C164" s="2"/>
      <c r="D164" s="172"/>
      <c r="E164" s="2"/>
      <c r="F164" s="172"/>
      <c r="G164" s="124"/>
      <c r="H164" s="3"/>
      <c r="I164" s="3"/>
    </row>
    <row r="165" ht="16.5" customHeight="1">
      <c r="B165" s="1"/>
      <c r="C165" s="2"/>
      <c r="D165" s="172"/>
      <c r="E165" s="2"/>
      <c r="F165" s="172"/>
      <c r="G165" s="124"/>
      <c r="H165" s="3"/>
      <c r="I165" s="3"/>
    </row>
    <row r="166" ht="16.5" customHeight="1">
      <c r="B166" s="1"/>
      <c r="C166" s="2"/>
      <c r="D166" s="172"/>
      <c r="E166" s="2"/>
      <c r="F166" s="172"/>
      <c r="G166" s="124"/>
      <c r="H166" s="3"/>
      <c r="I166" s="3"/>
    </row>
    <row r="167" ht="16.5" customHeight="1">
      <c r="B167" s="1"/>
      <c r="C167" s="2"/>
      <c r="D167" s="172"/>
      <c r="E167" s="2"/>
      <c r="F167" s="172"/>
      <c r="G167" s="124"/>
      <c r="H167" s="3"/>
      <c r="I167" s="3"/>
    </row>
    <row r="168" ht="16.5" customHeight="1">
      <c r="B168" s="1"/>
      <c r="C168" s="2"/>
      <c r="D168" s="172"/>
      <c r="E168" s="2"/>
      <c r="F168" s="172"/>
      <c r="G168" s="124"/>
      <c r="H168" s="3"/>
      <c r="I168" s="3"/>
    </row>
    <row r="169" ht="16.5" customHeight="1">
      <c r="B169" s="1"/>
      <c r="C169" s="2"/>
      <c r="D169" s="172"/>
      <c r="E169" s="2"/>
      <c r="F169" s="172"/>
      <c r="G169" s="124"/>
      <c r="H169" s="3"/>
      <c r="I169" s="3"/>
    </row>
    <row r="170" ht="16.5" customHeight="1">
      <c r="B170" s="1"/>
      <c r="C170" s="2"/>
      <c r="D170" s="172"/>
      <c r="E170" s="2"/>
      <c r="F170" s="172"/>
      <c r="G170" s="124"/>
      <c r="H170" s="3"/>
      <c r="I170" s="3"/>
    </row>
    <row r="171" ht="16.5" customHeight="1">
      <c r="B171" s="1"/>
      <c r="C171" s="2"/>
      <c r="D171" s="172"/>
      <c r="E171" s="2"/>
      <c r="F171" s="172"/>
      <c r="G171" s="124"/>
      <c r="H171" s="3"/>
      <c r="I171" s="3"/>
    </row>
    <row r="172" ht="16.5" customHeight="1">
      <c r="B172" s="1"/>
      <c r="C172" s="2"/>
      <c r="D172" s="172"/>
      <c r="E172" s="2"/>
      <c r="F172" s="172"/>
      <c r="G172" s="124"/>
      <c r="H172" s="3"/>
      <c r="I172" s="3"/>
    </row>
    <row r="173" ht="16.5" customHeight="1">
      <c r="B173" s="1"/>
      <c r="C173" s="2"/>
      <c r="D173" s="172"/>
      <c r="E173" s="2"/>
      <c r="F173" s="172"/>
      <c r="G173" s="124"/>
      <c r="H173" s="3"/>
      <c r="I173" s="3"/>
    </row>
    <row r="174" ht="16.5" customHeight="1">
      <c r="B174" s="1"/>
      <c r="C174" s="2"/>
      <c r="D174" s="172"/>
      <c r="E174" s="2"/>
      <c r="F174" s="172"/>
      <c r="G174" s="124"/>
      <c r="H174" s="3"/>
      <c r="I174" s="3"/>
    </row>
    <row r="175" ht="16.5" customHeight="1">
      <c r="B175" s="1"/>
      <c r="C175" s="2"/>
      <c r="D175" s="172"/>
      <c r="E175" s="2"/>
      <c r="F175" s="172"/>
      <c r="G175" s="124"/>
      <c r="H175" s="3"/>
      <c r="I175" s="3"/>
    </row>
    <row r="176" ht="16.5" customHeight="1">
      <c r="B176" s="1"/>
      <c r="C176" s="2"/>
      <c r="D176" s="172"/>
      <c r="E176" s="2"/>
      <c r="F176" s="172"/>
      <c r="G176" s="124"/>
      <c r="H176" s="3"/>
      <c r="I176" s="3"/>
    </row>
    <row r="177" ht="16.5" customHeight="1">
      <c r="B177" s="1"/>
      <c r="C177" s="2"/>
      <c r="D177" s="172"/>
      <c r="E177" s="2"/>
      <c r="F177" s="172"/>
      <c r="G177" s="124"/>
      <c r="H177" s="3"/>
      <c r="I177" s="3"/>
    </row>
    <row r="178" ht="16.5" customHeight="1">
      <c r="B178" s="1"/>
      <c r="C178" s="2"/>
      <c r="D178" s="172"/>
      <c r="E178" s="2"/>
      <c r="F178" s="172"/>
      <c r="G178" s="124"/>
      <c r="H178" s="3"/>
      <c r="I178" s="3"/>
    </row>
    <row r="179" ht="16.5" customHeight="1">
      <c r="B179" s="1"/>
      <c r="C179" s="2"/>
      <c r="D179" s="172"/>
      <c r="E179" s="2"/>
      <c r="F179" s="172"/>
      <c r="G179" s="124"/>
      <c r="H179" s="3"/>
      <c r="I179" s="3"/>
    </row>
    <row r="180" ht="16.5" customHeight="1">
      <c r="B180" s="1"/>
      <c r="C180" s="2"/>
      <c r="D180" s="172"/>
      <c r="E180" s="2"/>
      <c r="F180" s="172"/>
      <c r="G180" s="124"/>
      <c r="H180" s="3"/>
      <c r="I180" s="3"/>
    </row>
    <row r="181" ht="16.5" customHeight="1">
      <c r="B181" s="1"/>
      <c r="C181" s="2"/>
      <c r="D181" s="172"/>
      <c r="E181" s="2"/>
      <c r="F181" s="172"/>
      <c r="G181" s="124"/>
      <c r="H181" s="3"/>
      <c r="I181" s="3"/>
    </row>
    <row r="182" ht="16.5" customHeight="1">
      <c r="B182" s="1"/>
      <c r="C182" s="2"/>
      <c r="D182" s="172"/>
      <c r="E182" s="2"/>
      <c r="F182" s="172"/>
      <c r="G182" s="124"/>
      <c r="H182" s="3"/>
      <c r="I182" s="3"/>
    </row>
    <row r="183" ht="16.5" customHeight="1">
      <c r="B183" s="1"/>
      <c r="C183" s="2"/>
      <c r="D183" s="172"/>
      <c r="E183" s="2"/>
      <c r="F183" s="172"/>
      <c r="G183" s="124"/>
      <c r="H183" s="3"/>
      <c r="I183" s="3"/>
    </row>
    <row r="184" ht="16.5" customHeight="1">
      <c r="B184" s="1"/>
      <c r="C184" s="2"/>
      <c r="D184" s="172"/>
      <c r="E184" s="2"/>
      <c r="F184" s="172"/>
      <c r="G184" s="124"/>
      <c r="H184" s="3"/>
      <c r="I184" s="3"/>
    </row>
    <row r="185" ht="16.5" customHeight="1">
      <c r="B185" s="1"/>
      <c r="C185" s="2"/>
      <c r="D185" s="172"/>
      <c r="E185" s="2"/>
      <c r="F185" s="172"/>
      <c r="G185" s="124"/>
      <c r="H185" s="3"/>
      <c r="I185" s="3"/>
    </row>
    <row r="186" ht="16.5" customHeight="1">
      <c r="B186" s="1"/>
      <c r="C186" s="2"/>
      <c r="D186" s="172"/>
      <c r="E186" s="2"/>
      <c r="F186" s="172"/>
      <c r="G186" s="124"/>
      <c r="H186" s="3"/>
      <c r="I186" s="3"/>
    </row>
    <row r="187" ht="16.5" customHeight="1">
      <c r="B187" s="1"/>
      <c r="C187" s="2"/>
      <c r="D187" s="172"/>
      <c r="E187" s="2"/>
      <c r="F187" s="172"/>
      <c r="G187" s="124"/>
      <c r="H187" s="3"/>
      <c r="I187" s="3"/>
    </row>
    <row r="188" ht="16.5" customHeight="1">
      <c r="B188" s="1"/>
      <c r="C188" s="2"/>
      <c r="D188" s="172"/>
      <c r="E188" s="2"/>
      <c r="F188" s="172"/>
      <c r="G188" s="124"/>
      <c r="H188" s="3"/>
      <c r="I188" s="3"/>
    </row>
    <row r="189" ht="16.5" customHeight="1">
      <c r="B189" s="1"/>
      <c r="C189" s="2"/>
      <c r="D189" s="172"/>
      <c r="E189" s="2"/>
      <c r="F189" s="172"/>
      <c r="G189" s="124"/>
      <c r="H189" s="3"/>
      <c r="I189" s="3"/>
    </row>
    <row r="190" ht="16.5" customHeight="1">
      <c r="B190" s="1"/>
      <c r="C190" s="2"/>
      <c r="D190" s="172"/>
      <c r="E190" s="2"/>
      <c r="F190" s="172"/>
      <c r="G190" s="124"/>
      <c r="H190" s="3"/>
      <c r="I190" s="3"/>
    </row>
    <row r="191" ht="16.5" customHeight="1">
      <c r="B191" s="1"/>
      <c r="C191" s="2"/>
      <c r="D191" s="172"/>
      <c r="E191" s="2"/>
      <c r="F191" s="172"/>
      <c r="G191" s="124"/>
      <c r="H191" s="3"/>
      <c r="I191" s="3"/>
    </row>
    <row r="192" ht="16.5" customHeight="1">
      <c r="B192" s="1"/>
      <c r="C192" s="2"/>
      <c r="D192" s="172"/>
      <c r="E192" s="2"/>
      <c r="F192" s="172"/>
      <c r="G192" s="124"/>
      <c r="H192" s="3"/>
      <c r="I192" s="3"/>
    </row>
    <row r="193" ht="16.5" customHeight="1">
      <c r="B193" s="1"/>
      <c r="C193" s="2"/>
      <c r="D193" s="172"/>
      <c r="E193" s="2"/>
      <c r="F193" s="172"/>
      <c r="G193" s="124"/>
      <c r="H193" s="3"/>
      <c r="I193" s="3"/>
    </row>
    <row r="194" ht="16.5" customHeight="1">
      <c r="B194" s="1"/>
      <c r="C194" s="2"/>
      <c r="D194" s="172"/>
      <c r="E194" s="2"/>
      <c r="F194" s="172"/>
      <c r="G194" s="124"/>
      <c r="H194" s="3"/>
      <c r="I194" s="3"/>
    </row>
    <row r="195" ht="16.5" customHeight="1">
      <c r="B195" s="1"/>
      <c r="C195" s="2"/>
      <c r="D195" s="172"/>
      <c r="E195" s="2"/>
      <c r="F195" s="172"/>
      <c r="G195" s="124"/>
      <c r="H195" s="3"/>
      <c r="I195" s="3"/>
    </row>
    <row r="196" ht="16.5" customHeight="1">
      <c r="B196" s="1"/>
      <c r="C196" s="2"/>
      <c r="D196" s="172"/>
      <c r="E196" s="2"/>
      <c r="F196" s="172"/>
      <c r="G196" s="124"/>
      <c r="H196" s="3"/>
      <c r="I196" s="3"/>
    </row>
    <row r="197" ht="16.5" customHeight="1">
      <c r="B197" s="1"/>
      <c r="C197" s="2"/>
      <c r="D197" s="172"/>
      <c r="E197" s="2"/>
      <c r="F197" s="172"/>
      <c r="G197" s="124"/>
      <c r="H197" s="3"/>
      <c r="I197" s="3"/>
    </row>
    <row r="198" ht="16.5" customHeight="1">
      <c r="B198" s="1"/>
      <c r="C198" s="2"/>
      <c r="D198" s="172"/>
      <c r="E198" s="2"/>
      <c r="F198" s="172"/>
      <c r="G198" s="124"/>
      <c r="H198" s="3"/>
      <c r="I198" s="3"/>
    </row>
    <row r="199" ht="16.5" customHeight="1">
      <c r="B199" s="1"/>
      <c r="C199" s="2"/>
      <c r="D199" s="172"/>
      <c r="E199" s="2"/>
      <c r="F199" s="172"/>
      <c r="G199" s="124"/>
      <c r="H199" s="3"/>
      <c r="I199" s="3"/>
    </row>
    <row r="200" ht="16.5" customHeight="1">
      <c r="B200" s="1"/>
      <c r="C200" s="2"/>
      <c r="D200" s="172"/>
      <c r="E200" s="2"/>
      <c r="F200" s="172"/>
      <c r="G200" s="124"/>
      <c r="H200" s="3"/>
      <c r="I200" s="3"/>
    </row>
    <row r="201" ht="16.5" customHeight="1">
      <c r="B201" s="1"/>
      <c r="C201" s="2"/>
      <c r="D201" s="172"/>
      <c r="E201" s="2"/>
      <c r="F201" s="172"/>
      <c r="G201" s="124"/>
      <c r="H201" s="3"/>
      <c r="I201" s="3"/>
    </row>
    <row r="202" ht="16.5" customHeight="1">
      <c r="B202" s="1"/>
      <c r="C202" s="2"/>
      <c r="D202" s="172"/>
      <c r="E202" s="2"/>
      <c r="F202" s="172"/>
      <c r="G202" s="124"/>
      <c r="H202" s="3"/>
      <c r="I202" s="3"/>
    </row>
    <row r="203" ht="16.5" customHeight="1">
      <c r="B203" s="1"/>
      <c r="C203" s="2"/>
      <c r="D203" s="172"/>
      <c r="E203" s="2"/>
      <c r="F203" s="172"/>
      <c r="G203" s="124"/>
      <c r="H203" s="3"/>
      <c r="I203" s="3"/>
    </row>
    <row r="204" ht="16.5" customHeight="1">
      <c r="B204" s="1"/>
      <c r="C204" s="2"/>
      <c r="D204" s="172"/>
      <c r="E204" s="2"/>
      <c r="F204" s="172"/>
      <c r="G204" s="124"/>
      <c r="H204" s="3"/>
      <c r="I204" s="3"/>
    </row>
    <row r="205" ht="16.5" customHeight="1">
      <c r="B205" s="1"/>
      <c r="C205" s="2"/>
      <c r="D205" s="172"/>
      <c r="E205" s="2"/>
      <c r="F205" s="172"/>
      <c r="G205" s="124"/>
      <c r="H205" s="3"/>
      <c r="I205" s="3"/>
    </row>
    <row r="206" ht="16.5" customHeight="1">
      <c r="B206" s="1"/>
      <c r="C206" s="2"/>
      <c r="D206" s="172"/>
      <c r="E206" s="2"/>
      <c r="F206" s="172"/>
      <c r="G206" s="124"/>
      <c r="H206" s="3"/>
      <c r="I206" s="3"/>
    </row>
    <row r="207" ht="16.5" customHeight="1">
      <c r="B207" s="1"/>
      <c r="C207" s="2"/>
      <c r="D207" s="172"/>
      <c r="E207" s="2"/>
      <c r="F207" s="172"/>
      <c r="G207" s="124"/>
      <c r="H207" s="3"/>
      <c r="I207" s="3"/>
    </row>
    <row r="208" ht="16.5" customHeight="1">
      <c r="B208" s="1"/>
      <c r="C208" s="2"/>
      <c r="D208" s="172"/>
      <c r="E208" s="2"/>
      <c r="F208" s="172"/>
      <c r="G208" s="124"/>
      <c r="H208" s="3"/>
      <c r="I208" s="3"/>
    </row>
    <row r="209" ht="16.5" customHeight="1">
      <c r="B209" s="1"/>
      <c r="C209" s="2"/>
      <c r="D209" s="172"/>
      <c r="E209" s="2"/>
      <c r="F209" s="172"/>
      <c r="G209" s="124"/>
      <c r="H209" s="3"/>
      <c r="I209" s="3"/>
    </row>
    <row r="210" ht="16.5" customHeight="1">
      <c r="B210" s="1"/>
      <c r="C210" s="2"/>
      <c r="D210" s="172"/>
      <c r="E210" s="2"/>
      <c r="F210" s="172"/>
      <c r="G210" s="124"/>
      <c r="H210" s="3"/>
      <c r="I210" s="3"/>
    </row>
    <row r="211" ht="16.5" customHeight="1">
      <c r="B211" s="1"/>
      <c r="C211" s="2"/>
      <c r="D211" s="172"/>
      <c r="E211" s="2"/>
      <c r="F211" s="172"/>
      <c r="G211" s="124"/>
      <c r="H211" s="3"/>
      <c r="I211" s="3"/>
    </row>
    <row r="212" ht="16.5" customHeight="1">
      <c r="B212" s="1"/>
      <c r="C212" s="2"/>
      <c r="D212" s="172"/>
      <c r="E212" s="2"/>
      <c r="F212" s="172"/>
      <c r="G212" s="124"/>
      <c r="H212" s="3"/>
      <c r="I212" s="3"/>
    </row>
    <row r="213" ht="16.5" customHeight="1">
      <c r="B213" s="1"/>
      <c r="C213" s="2"/>
      <c r="D213" s="172"/>
      <c r="E213" s="2"/>
      <c r="F213" s="172"/>
      <c r="G213" s="124"/>
      <c r="H213" s="3"/>
      <c r="I213" s="3"/>
    </row>
    <row r="214" ht="16.5" customHeight="1">
      <c r="B214" s="1"/>
      <c r="C214" s="2"/>
      <c r="D214" s="172"/>
      <c r="E214" s="2"/>
      <c r="F214" s="172"/>
      <c r="G214" s="124"/>
      <c r="H214" s="3"/>
      <c r="I214" s="3"/>
    </row>
    <row r="215" ht="16.5" customHeight="1">
      <c r="B215" s="1"/>
      <c r="C215" s="2"/>
      <c r="D215" s="172"/>
      <c r="E215" s="2"/>
      <c r="F215" s="172"/>
      <c r="G215" s="124"/>
      <c r="H215" s="3"/>
      <c r="I215" s="3"/>
    </row>
    <row r="216" ht="16.5" customHeight="1">
      <c r="B216" s="1"/>
      <c r="C216" s="2"/>
      <c r="D216" s="172"/>
      <c r="E216" s="2"/>
      <c r="F216" s="172"/>
      <c r="G216" s="124"/>
      <c r="H216" s="3"/>
      <c r="I216" s="3"/>
    </row>
    <row r="217" ht="16.5" customHeight="1">
      <c r="B217" s="1"/>
      <c r="C217" s="2"/>
      <c r="D217" s="172"/>
      <c r="E217" s="2"/>
      <c r="F217" s="172"/>
      <c r="G217" s="124"/>
      <c r="H217" s="3"/>
      <c r="I217" s="3"/>
    </row>
    <row r="218" ht="16.5" customHeight="1">
      <c r="B218" s="1"/>
      <c r="C218" s="2"/>
      <c r="D218" s="172"/>
      <c r="E218" s="2"/>
      <c r="F218" s="172"/>
      <c r="G218" s="124"/>
      <c r="H218" s="3"/>
      <c r="I218" s="3"/>
    </row>
    <row r="219" ht="16.5" customHeight="1">
      <c r="B219" s="1"/>
      <c r="C219" s="2"/>
      <c r="D219" s="172"/>
      <c r="E219" s="2"/>
      <c r="F219" s="172"/>
      <c r="G219" s="124"/>
      <c r="H219" s="3"/>
      <c r="I219" s="3"/>
    </row>
    <row r="220" ht="16.5" customHeight="1">
      <c r="B220" s="1"/>
      <c r="C220" s="2"/>
      <c r="D220" s="172"/>
      <c r="E220" s="2"/>
      <c r="F220" s="172"/>
      <c r="G220" s="124"/>
      <c r="H220" s="3"/>
      <c r="I220" s="3"/>
    </row>
    <row r="221" ht="16.5" customHeight="1">
      <c r="B221" s="1"/>
      <c r="C221" s="2"/>
      <c r="D221" s="172"/>
      <c r="E221" s="2"/>
      <c r="F221" s="172"/>
      <c r="G221" s="124"/>
      <c r="H221" s="3"/>
      <c r="I221" s="3"/>
    </row>
    <row r="222" ht="16.5" customHeight="1">
      <c r="B222" s="1"/>
      <c r="C222" s="2"/>
      <c r="D222" s="172"/>
      <c r="E222" s="2"/>
      <c r="F222" s="172"/>
      <c r="G222" s="124"/>
      <c r="H222" s="3"/>
      <c r="I222" s="3"/>
    </row>
    <row r="223" ht="16.5" customHeight="1">
      <c r="B223" s="1"/>
      <c r="C223" s="2"/>
      <c r="D223" s="172"/>
      <c r="E223" s="2"/>
      <c r="F223" s="172"/>
      <c r="G223" s="124"/>
      <c r="H223" s="3"/>
      <c r="I223" s="3"/>
    </row>
    <row r="224" ht="16.5" customHeight="1">
      <c r="B224" s="1"/>
      <c r="C224" s="2"/>
      <c r="D224" s="172"/>
      <c r="E224" s="2"/>
      <c r="F224" s="172"/>
      <c r="G224" s="124"/>
      <c r="H224" s="3"/>
      <c r="I224" s="3"/>
    </row>
    <row r="225" ht="16.5" customHeight="1">
      <c r="B225" s="1"/>
      <c r="C225" s="2"/>
      <c r="D225" s="172"/>
      <c r="E225" s="2"/>
      <c r="F225" s="172"/>
      <c r="G225" s="124"/>
      <c r="H225" s="3"/>
      <c r="I225" s="3"/>
    </row>
    <row r="226" ht="16.5" customHeight="1">
      <c r="B226" s="1"/>
      <c r="C226" s="2"/>
      <c r="D226" s="172"/>
      <c r="E226" s="2"/>
      <c r="F226" s="172"/>
      <c r="G226" s="124"/>
      <c r="H226" s="3"/>
      <c r="I226" s="3"/>
    </row>
    <row r="227" ht="16.5" customHeight="1">
      <c r="B227" s="1"/>
      <c r="C227" s="2"/>
      <c r="D227" s="172"/>
      <c r="E227" s="2"/>
      <c r="F227" s="172"/>
      <c r="G227" s="124"/>
      <c r="H227" s="3"/>
      <c r="I227" s="3"/>
    </row>
    <row r="228" ht="16.5" customHeight="1">
      <c r="B228" s="1"/>
      <c r="C228" s="2"/>
      <c r="D228" s="172"/>
      <c r="E228" s="2"/>
      <c r="F228" s="172"/>
      <c r="G228" s="124"/>
      <c r="H228" s="3"/>
      <c r="I228" s="3"/>
    </row>
    <row r="229" ht="16.5" customHeight="1">
      <c r="B229" s="1"/>
      <c r="C229" s="2"/>
      <c r="D229" s="172"/>
      <c r="E229" s="2"/>
      <c r="F229" s="172"/>
      <c r="G229" s="124"/>
      <c r="H229" s="3"/>
      <c r="I229" s="3"/>
    </row>
    <row r="230" ht="16.5" customHeight="1">
      <c r="B230" s="1"/>
      <c r="C230" s="2"/>
      <c r="D230" s="172"/>
      <c r="E230" s="2"/>
      <c r="F230" s="172"/>
      <c r="G230" s="124"/>
      <c r="H230" s="3"/>
      <c r="I230" s="3"/>
    </row>
    <row r="231" ht="16.5" customHeight="1">
      <c r="B231" s="1"/>
      <c r="C231" s="2"/>
      <c r="D231" s="172"/>
      <c r="E231" s="2"/>
      <c r="F231" s="172"/>
      <c r="G231" s="124"/>
      <c r="H231" s="3"/>
      <c r="I231" s="3"/>
    </row>
    <row r="232" ht="16.5" customHeight="1">
      <c r="B232" s="1"/>
      <c r="C232" s="2"/>
      <c r="D232" s="172"/>
      <c r="E232" s="2"/>
      <c r="F232" s="172"/>
      <c r="G232" s="124"/>
      <c r="H232" s="3"/>
      <c r="I232" s="3"/>
    </row>
    <row r="233" ht="16.5" customHeight="1">
      <c r="B233" s="1"/>
      <c r="C233" s="2"/>
      <c r="D233" s="172"/>
      <c r="E233" s="2"/>
      <c r="F233" s="172"/>
      <c r="G233" s="124"/>
      <c r="H233" s="3"/>
      <c r="I233" s="3"/>
    </row>
    <row r="234" ht="16.5" customHeight="1">
      <c r="B234" s="1"/>
      <c r="C234" s="2"/>
      <c r="D234" s="172"/>
      <c r="E234" s="2"/>
      <c r="F234" s="172"/>
      <c r="G234" s="124"/>
      <c r="H234" s="3"/>
      <c r="I234" s="3"/>
    </row>
    <row r="235" ht="16.5" customHeight="1">
      <c r="B235" s="1"/>
      <c r="C235" s="2"/>
      <c r="D235" s="172"/>
      <c r="E235" s="2"/>
      <c r="F235" s="172"/>
      <c r="G235" s="124"/>
      <c r="H235" s="3"/>
      <c r="I235" s="3"/>
    </row>
    <row r="236" ht="16.5" customHeight="1">
      <c r="B236" s="1"/>
      <c r="C236" s="2"/>
      <c r="D236" s="172"/>
      <c r="E236" s="2"/>
      <c r="F236" s="172"/>
      <c r="G236" s="124"/>
      <c r="H236" s="3"/>
      <c r="I236" s="3"/>
    </row>
    <row r="237" ht="16.5" customHeight="1">
      <c r="B237" s="1"/>
      <c r="C237" s="2"/>
      <c r="D237" s="172"/>
      <c r="E237" s="2"/>
      <c r="F237" s="172"/>
      <c r="G237" s="124"/>
      <c r="H237" s="3"/>
      <c r="I237" s="3"/>
    </row>
    <row r="238" ht="16.5" customHeight="1">
      <c r="B238" s="1"/>
      <c r="C238" s="2"/>
      <c r="D238" s="172"/>
      <c r="E238" s="2"/>
      <c r="F238" s="172"/>
      <c r="G238" s="124"/>
      <c r="H238" s="3"/>
      <c r="I238" s="3"/>
    </row>
    <row r="239" ht="16.5" customHeight="1">
      <c r="B239" s="1"/>
      <c r="C239" s="2"/>
      <c r="D239" s="172"/>
      <c r="E239" s="2"/>
      <c r="F239" s="172"/>
      <c r="G239" s="124"/>
      <c r="H239" s="3"/>
      <c r="I239" s="3"/>
    </row>
    <row r="240" ht="16.5" customHeight="1">
      <c r="B240" s="1"/>
      <c r="C240" s="2"/>
      <c r="D240" s="172"/>
      <c r="E240" s="2"/>
      <c r="F240" s="172"/>
      <c r="G240" s="124"/>
      <c r="H240" s="3"/>
      <c r="I240" s="3"/>
    </row>
    <row r="241" ht="16.5" customHeight="1">
      <c r="B241" s="1"/>
      <c r="C241" s="2"/>
      <c r="D241" s="172"/>
      <c r="E241" s="2"/>
      <c r="F241" s="172"/>
      <c r="G241" s="124"/>
      <c r="H241" s="3"/>
      <c r="I241" s="3"/>
    </row>
    <row r="242" ht="16.5" customHeight="1">
      <c r="B242" s="1"/>
      <c r="C242" s="2"/>
      <c r="D242" s="172"/>
      <c r="E242" s="2"/>
      <c r="F242" s="172"/>
      <c r="G242" s="124"/>
      <c r="H242" s="3"/>
      <c r="I242" s="3"/>
    </row>
    <row r="243" ht="16.5" customHeight="1">
      <c r="B243" s="1"/>
      <c r="C243" s="2"/>
      <c r="D243" s="172"/>
      <c r="E243" s="2"/>
      <c r="F243" s="172"/>
      <c r="G243" s="124"/>
      <c r="H243" s="3"/>
      <c r="I243" s="3"/>
    </row>
    <row r="244" ht="16.5" customHeight="1">
      <c r="B244" s="1"/>
      <c r="C244" s="2"/>
      <c r="D244" s="172"/>
      <c r="E244" s="2"/>
      <c r="F244" s="172"/>
      <c r="G244" s="124"/>
      <c r="H244" s="3"/>
      <c r="I244" s="3"/>
    </row>
    <row r="245" ht="16.5" customHeight="1">
      <c r="B245" s="1"/>
      <c r="C245" s="2"/>
      <c r="D245" s="172"/>
      <c r="E245" s="2"/>
      <c r="F245" s="172"/>
      <c r="G245" s="124"/>
      <c r="H245" s="3"/>
      <c r="I245" s="3"/>
    </row>
    <row r="246" ht="16.5" customHeight="1">
      <c r="B246" s="1"/>
      <c r="C246" s="2"/>
      <c r="D246" s="172"/>
      <c r="E246" s="2"/>
      <c r="F246" s="172"/>
      <c r="G246" s="124"/>
      <c r="H246" s="3"/>
      <c r="I246" s="3"/>
    </row>
    <row r="247" ht="16.5" customHeight="1">
      <c r="B247" s="1"/>
      <c r="C247" s="2"/>
      <c r="D247" s="172"/>
      <c r="E247" s="2"/>
      <c r="F247" s="172"/>
      <c r="G247" s="124"/>
      <c r="H247" s="3"/>
      <c r="I247" s="3"/>
    </row>
    <row r="248" ht="16.5" customHeight="1">
      <c r="B248" s="1"/>
      <c r="C248" s="2"/>
      <c r="D248" s="172"/>
      <c r="E248" s="2"/>
      <c r="F248" s="172"/>
      <c r="G248" s="124"/>
      <c r="H248" s="3"/>
      <c r="I248" s="3"/>
    </row>
    <row r="249" ht="16.5" customHeight="1">
      <c r="B249" s="1"/>
      <c r="C249" s="2"/>
      <c r="D249" s="172"/>
      <c r="E249" s="2"/>
      <c r="F249" s="172"/>
      <c r="G249" s="124"/>
      <c r="H249" s="3"/>
      <c r="I249" s="3"/>
    </row>
    <row r="250" ht="16.5" customHeight="1">
      <c r="B250" s="1"/>
      <c r="C250" s="2"/>
      <c r="D250" s="172"/>
      <c r="E250" s="2"/>
      <c r="F250" s="172"/>
      <c r="G250" s="124"/>
      <c r="H250" s="3"/>
      <c r="I250" s="3"/>
    </row>
    <row r="251" ht="16.5" customHeight="1">
      <c r="B251" s="1"/>
      <c r="C251" s="2"/>
      <c r="D251" s="172"/>
      <c r="E251" s="2"/>
      <c r="F251" s="172"/>
      <c r="G251" s="124"/>
      <c r="H251" s="3"/>
      <c r="I251" s="3"/>
    </row>
    <row r="252" ht="16.5" customHeight="1">
      <c r="B252" s="1"/>
      <c r="C252" s="2"/>
      <c r="D252" s="172"/>
      <c r="E252" s="2"/>
      <c r="F252" s="172"/>
      <c r="G252" s="124"/>
      <c r="H252" s="3"/>
      <c r="I252" s="3"/>
    </row>
    <row r="253" ht="16.5" customHeight="1">
      <c r="B253" s="1"/>
      <c r="C253" s="2"/>
      <c r="D253" s="172"/>
      <c r="E253" s="2"/>
      <c r="F253" s="172"/>
      <c r="G253" s="124"/>
      <c r="H253" s="3"/>
      <c r="I253" s="3"/>
    </row>
    <row r="254" ht="16.5" customHeight="1">
      <c r="B254" s="1"/>
      <c r="C254" s="2"/>
      <c r="D254" s="172"/>
      <c r="E254" s="2"/>
      <c r="F254" s="172"/>
      <c r="G254" s="124"/>
      <c r="H254" s="3"/>
      <c r="I254" s="3"/>
    </row>
    <row r="255" ht="16.5" customHeight="1">
      <c r="B255" s="1"/>
      <c r="C255" s="2"/>
      <c r="D255" s="172"/>
      <c r="E255" s="2"/>
      <c r="F255" s="172"/>
      <c r="G255" s="124"/>
      <c r="H255" s="3"/>
      <c r="I255" s="3"/>
    </row>
    <row r="256" ht="16.5" customHeight="1">
      <c r="B256" s="1"/>
      <c r="C256" s="2"/>
      <c r="D256" s="172"/>
      <c r="E256" s="2"/>
      <c r="F256" s="172"/>
      <c r="G256" s="124"/>
      <c r="H256" s="3"/>
      <c r="I256" s="3"/>
    </row>
    <row r="257" ht="16.5" customHeight="1">
      <c r="B257" s="1"/>
      <c r="C257" s="2"/>
      <c r="D257" s="172"/>
      <c r="E257" s="2"/>
      <c r="F257" s="172"/>
      <c r="G257" s="124"/>
      <c r="H257" s="3"/>
      <c r="I257" s="3"/>
    </row>
    <row r="258" ht="16.5" customHeight="1">
      <c r="B258" s="1"/>
      <c r="C258" s="2"/>
      <c r="D258" s="172"/>
      <c r="E258" s="2"/>
      <c r="F258" s="172"/>
      <c r="G258" s="124"/>
      <c r="H258" s="3"/>
      <c r="I258" s="3"/>
    </row>
    <row r="259" ht="16.5" customHeight="1">
      <c r="B259" s="1"/>
      <c r="C259" s="2"/>
      <c r="D259" s="172"/>
      <c r="E259" s="2"/>
      <c r="F259" s="172"/>
      <c r="G259" s="124"/>
      <c r="H259" s="3"/>
      <c r="I259" s="3"/>
    </row>
    <row r="260" ht="16.5" customHeight="1">
      <c r="B260" s="1"/>
      <c r="C260" s="2"/>
      <c r="D260" s="172"/>
      <c r="E260" s="2"/>
      <c r="F260" s="172"/>
      <c r="G260" s="124"/>
      <c r="H260" s="3"/>
      <c r="I260" s="3"/>
    </row>
    <row r="261" ht="16.5" customHeight="1">
      <c r="B261" s="1"/>
      <c r="C261" s="2"/>
      <c r="D261" s="172"/>
      <c r="E261" s="2"/>
      <c r="F261" s="172"/>
      <c r="G261" s="124"/>
      <c r="H261" s="3"/>
      <c r="I261" s="3"/>
    </row>
    <row r="262" ht="16.5" customHeight="1">
      <c r="B262" s="1"/>
      <c r="C262" s="2"/>
      <c r="D262" s="172"/>
      <c r="E262" s="2"/>
      <c r="F262" s="172"/>
      <c r="G262" s="124"/>
      <c r="H262" s="3"/>
      <c r="I262" s="3"/>
    </row>
    <row r="263" ht="16.5" customHeight="1">
      <c r="B263" s="1"/>
      <c r="C263" s="2"/>
      <c r="D263" s="172"/>
      <c r="E263" s="2"/>
      <c r="F263" s="172"/>
      <c r="G263" s="124"/>
      <c r="H263" s="3"/>
      <c r="I263" s="3"/>
    </row>
    <row r="264" ht="16.5" customHeight="1">
      <c r="B264" s="1"/>
      <c r="C264" s="2"/>
      <c r="D264" s="172"/>
      <c r="E264" s="2"/>
      <c r="F264" s="172"/>
      <c r="G264" s="124"/>
      <c r="H264" s="3"/>
      <c r="I264" s="3"/>
    </row>
    <row r="265" ht="16.5" customHeight="1">
      <c r="B265" s="1"/>
      <c r="C265" s="2"/>
      <c r="D265" s="172"/>
      <c r="E265" s="2"/>
      <c r="F265" s="172"/>
      <c r="G265" s="124"/>
      <c r="H265" s="3"/>
      <c r="I265" s="3"/>
    </row>
    <row r="266" ht="16.5" customHeight="1">
      <c r="B266" s="1"/>
      <c r="C266" s="2"/>
      <c r="D266" s="172"/>
      <c r="E266" s="2"/>
      <c r="F266" s="172"/>
      <c r="G266" s="124"/>
      <c r="H266" s="3"/>
      <c r="I266" s="3"/>
    </row>
    <row r="267" ht="16.5" customHeight="1">
      <c r="B267" s="1"/>
      <c r="C267" s="2"/>
      <c r="D267" s="172"/>
      <c r="E267" s="2"/>
      <c r="F267" s="172"/>
      <c r="G267" s="124"/>
      <c r="H267" s="3"/>
      <c r="I267" s="3"/>
    </row>
    <row r="268" ht="16.5" customHeight="1">
      <c r="B268" s="1"/>
      <c r="C268" s="2"/>
      <c r="D268" s="172"/>
      <c r="E268" s="2"/>
      <c r="F268" s="172"/>
      <c r="G268" s="124"/>
      <c r="H268" s="3"/>
      <c r="I268" s="3"/>
    </row>
    <row r="269" ht="16.5" customHeight="1">
      <c r="B269" s="1"/>
      <c r="C269" s="2"/>
      <c r="D269" s="172"/>
      <c r="E269" s="2"/>
      <c r="F269" s="172"/>
      <c r="G269" s="124"/>
      <c r="H269" s="3"/>
      <c r="I269" s="3"/>
    </row>
    <row r="270" ht="16.5" customHeight="1">
      <c r="B270" s="1"/>
      <c r="C270" s="2"/>
      <c r="D270" s="172"/>
      <c r="E270" s="2"/>
      <c r="F270" s="172"/>
      <c r="G270" s="124"/>
      <c r="H270" s="3"/>
      <c r="I270" s="3"/>
    </row>
    <row r="271" ht="16.5" customHeight="1">
      <c r="B271" s="1"/>
      <c r="C271" s="2"/>
      <c r="D271" s="172"/>
      <c r="E271" s="2"/>
      <c r="F271" s="172"/>
      <c r="G271" s="124"/>
      <c r="H271" s="3"/>
      <c r="I271" s="3"/>
    </row>
    <row r="272" ht="16.5" customHeight="1">
      <c r="B272" s="1"/>
      <c r="C272" s="2"/>
      <c r="D272" s="172"/>
      <c r="E272" s="2"/>
      <c r="F272" s="172"/>
      <c r="G272" s="124"/>
      <c r="H272" s="3"/>
      <c r="I272" s="3"/>
    </row>
    <row r="273" ht="16.5" customHeight="1">
      <c r="B273" s="1"/>
      <c r="C273" s="2"/>
      <c r="D273" s="172"/>
      <c r="E273" s="2"/>
      <c r="F273" s="172"/>
      <c r="G273" s="124"/>
      <c r="H273" s="3"/>
      <c r="I273" s="3"/>
    </row>
    <row r="274" ht="16.5" customHeight="1">
      <c r="B274" s="1"/>
      <c r="C274" s="2"/>
      <c r="D274" s="172"/>
      <c r="E274" s="2"/>
      <c r="F274" s="172"/>
      <c r="G274" s="124"/>
      <c r="H274" s="3"/>
      <c r="I274" s="3"/>
    </row>
    <row r="275" ht="16.5" customHeight="1">
      <c r="B275" s="1"/>
      <c r="C275" s="2"/>
      <c r="D275" s="172"/>
      <c r="E275" s="2"/>
      <c r="F275" s="172"/>
      <c r="G275" s="124"/>
      <c r="H275" s="3"/>
      <c r="I275" s="3"/>
    </row>
    <row r="276" ht="16.5" customHeight="1">
      <c r="B276" s="1"/>
      <c r="C276" s="2"/>
      <c r="D276" s="172"/>
      <c r="E276" s="2"/>
      <c r="F276" s="172"/>
      <c r="G276" s="124"/>
      <c r="H276" s="3"/>
      <c r="I276" s="3"/>
    </row>
    <row r="277" ht="16.5" customHeight="1">
      <c r="B277" s="1"/>
      <c r="C277" s="2"/>
      <c r="D277" s="172"/>
      <c r="E277" s="2"/>
      <c r="F277" s="172"/>
      <c r="G277" s="124"/>
      <c r="H277" s="3"/>
      <c r="I277" s="3"/>
    </row>
    <row r="278" ht="16.5" customHeight="1">
      <c r="B278" s="1"/>
      <c r="C278" s="2"/>
      <c r="D278" s="172"/>
      <c r="E278" s="2"/>
      <c r="F278" s="172"/>
      <c r="G278" s="124"/>
      <c r="H278" s="3"/>
      <c r="I278" s="3"/>
    </row>
    <row r="279" ht="16.5" customHeight="1">
      <c r="B279" s="1"/>
      <c r="C279" s="2"/>
      <c r="D279" s="172"/>
      <c r="E279" s="2"/>
      <c r="F279" s="172"/>
      <c r="G279" s="124"/>
      <c r="H279" s="3"/>
      <c r="I279" s="3"/>
    </row>
    <row r="280" ht="16.5" customHeight="1">
      <c r="B280" s="1"/>
      <c r="C280" s="2"/>
      <c r="D280" s="172"/>
      <c r="E280" s="2"/>
      <c r="F280" s="172"/>
      <c r="G280" s="124"/>
      <c r="H280" s="3"/>
      <c r="I280" s="3"/>
    </row>
    <row r="281" ht="16.5" customHeight="1">
      <c r="B281" s="1"/>
      <c r="C281" s="2"/>
      <c r="D281" s="172"/>
      <c r="E281" s="2"/>
      <c r="F281" s="172"/>
      <c r="G281" s="124"/>
      <c r="H281" s="3"/>
      <c r="I281" s="3"/>
    </row>
    <row r="282" ht="16.5" customHeight="1">
      <c r="B282" s="1"/>
      <c r="C282" s="2"/>
      <c r="D282" s="172"/>
      <c r="E282" s="2"/>
      <c r="F282" s="172"/>
      <c r="G282" s="124"/>
      <c r="H282" s="3"/>
      <c r="I282" s="3"/>
    </row>
    <row r="283" ht="16.5" customHeight="1">
      <c r="B283" s="1"/>
      <c r="C283" s="2"/>
      <c r="D283" s="172"/>
      <c r="E283" s="2"/>
      <c r="F283" s="172"/>
      <c r="G283" s="124"/>
      <c r="H283" s="3"/>
      <c r="I283" s="3"/>
    </row>
    <row r="284" ht="16.5" customHeight="1">
      <c r="B284" s="1"/>
      <c r="C284" s="2"/>
      <c r="D284" s="172"/>
      <c r="E284" s="2"/>
      <c r="F284" s="172"/>
      <c r="G284" s="124"/>
      <c r="H284" s="3"/>
      <c r="I284" s="3"/>
    </row>
    <row r="285" ht="16.5" customHeight="1">
      <c r="B285" s="1"/>
      <c r="C285" s="2"/>
      <c r="D285" s="172"/>
      <c r="E285" s="2"/>
      <c r="F285" s="172"/>
      <c r="G285" s="124"/>
      <c r="H285" s="3"/>
      <c r="I285" s="3"/>
    </row>
    <row r="286" ht="16.5" customHeight="1">
      <c r="B286" s="1"/>
      <c r="C286" s="2"/>
      <c r="D286" s="172"/>
      <c r="E286" s="2"/>
      <c r="F286" s="172"/>
      <c r="G286" s="124"/>
      <c r="H286" s="3"/>
      <c r="I286" s="3"/>
    </row>
    <row r="287" ht="16.5" customHeight="1">
      <c r="B287" s="1"/>
      <c r="C287" s="2"/>
      <c r="D287" s="172"/>
      <c r="E287" s="2"/>
      <c r="F287" s="172"/>
      <c r="G287" s="124"/>
      <c r="H287" s="3"/>
      <c r="I287" s="3"/>
    </row>
    <row r="288" ht="16.5" customHeight="1">
      <c r="B288" s="1"/>
      <c r="C288" s="2"/>
      <c r="D288" s="172"/>
      <c r="E288" s="2"/>
      <c r="F288" s="172"/>
      <c r="G288" s="124"/>
      <c r="H288" s="3"/>
      <c r="I288" s="3"/>
    </row>
    <row r="289" ht="16.5" customHeight="1">
      <c r="B289" s="1"/>
      <c r="C289" s="2"/>
      <c r="D289" s="172"/>
      <c r="E289" s="2"/>
      <c r="F289" s="172"/>
      <c r="G289" s="124"/>
      <c r="H289" s="3"/>
      <c r="I289" s="3"/>
    </row>
    <row r="290" ht="16.5" customHeight="1">
      <c r="B290" s="1"/>
      <c r="C290" s="2"/>
      <c r="D290" s="172"/>
      <c r="E290" s="2"/>
      <c r="F290" s="172"/>
      <c r="G290" s="124"/>
      <c r="H290" s="3"/>
      <c r="I290" s="3"/>
    </row>
    <row r="291" ht="16.5" customHeight="1">
      <c r="B291" s="1"/>
      <c r="C291" s="2"/>
      <c r="D291" s="172"/>
      <c r="E291" s="2"/>
      <c r="F291" s="172"/>
      <c r="G291" s="124"/>
      <c r="H291" s="3"/>
      <c r="I291" s="3"/>
    </row>
    <row r="292" ht="16.5" customHeight="1">
      <c r="B292" s="1"/>
      <c r="C292" s="2"/>
      <c r="D292" s="172"/>
      <c r="E292" s="2"/>
      <c r="F292" s="172"/>
      <c r="G292" s="124"/>
      <c r="H292" s="3"/>
      <c r="I292" s="3"/>
    </row>
    <row r="293" ht="16.5" customHeight="1">
      <c r="B293" s="1"/>
      <c r="C293" s="2"/>
      <c r="D293" s="172"/>
      <c r="E293" s="2"/>
      <c r="F293" s="172"/>
      <c r="G293" s="124"/>
      <c r="H293" s="3"/>
      <c r="I293" s="3"/>
    </row>
    <row r="294" ht="16.5" customHeight="1">
      <c r="B294" s="1"/>
      <c r="C294" s="2"/>
      <c r="D294" s="172"/>
      <c r="E294" s="2"/>
      <c r="F294" s="172"/>
      <c r="G294" s="124"/>
      <c r="H294" s="3"/>
      <c r="I294" s="3"/>
    </row>
    <row r="295" ht="16.5" customHeight="1">
      <c r="B295" s="1"/>
      <c r="C295" s="2"/>
      <c r="D295" s="172"/>
      <c r="E295" s="2"/>
      <c r="F295" s="172"/>
      <c r="G295" s="124"/>
      <c r="H295" s="3"/>
      <c r="I295" s="3"/>
    </row>
    <row r="296" ht="16.5" customHeight="1">
      <c r="B296" s="1"/>
      <c r="C296" s="2"/>
      <c r="D296" s="172"/>
      <c r="E296" s="2"/>
      <c r="F296" s="172"/>
      <c r="G296" s="124"/>
      <c r="H296" s="3"/>
      <c r="I296" s="3"/>
    </row>
    <row r="297" ht="16.5" customHeight="1">
      <c r="B297" s="1"/>
      <c r="C297" s="2"/>
      <c r="D297" s="172"/>
      <c r="E297" s="2"/>
      <c r="F297" s="172"/>
      <c r="G297" s="124"/>
      <c r="H297" s="3"/>
      <c r="I297" s="3"/>
    </row>
    <row r="298" ht="16.5" customHeight="1">
      <c r="B298" s="1"/>
      <c r="C298" s="2"/>
      <c r="D298" s="172"/>
      <c r="E298" s="2"/>
      <c r="F298" s="172"/>
      <c r="G298" s="124"/>
      <c r="H298" s="3"/>
      <c r="I298" s="3"/>
    </row>
    <row r="299" ht="16.5" customHeight="1">
      <c r="B299" s="1"/>
      <c r="C299" s="2"/>
      <c r="D299" s="172"/>
      <c r="E299" s="2"/>
      <c r="F299" s="172"/>
      <c r="G299" s="124"/>
      <c r="H299" s="3"/>
      <c r="I299" s="3"/>
    </row>
    <row r="300" ht="16.5" customHeight="1">
      <c r="B300" s="1"/>
      <c r="C300" s="2"/>
      <c r="D300" s="172"/>
      <c r="E300" s="2"/>
      <c r="F300" s="172"/>
      <c r="G300" s="124"/>
      <c r="H300" s="3"/>
      <c r="I300" s="3"/>
    </row>
    <row r="301" ht="16.5" customHeight="1">
      <c r="B301" s="1"/>
      <c r="C301" s="2"/>
      <c r="D301" s="172"/>
      <c r="E301" s="2"/>
      <c r="F301" s="172"/>
      <c r="G301" s="124"/>
      <c r="H301" s="3"/>
      <c r="I301" s="3"/>
    </row>
    <row r="302" ht="16.5" customHeight="1">
      <c r="B302" s="1"/>
      <c r="C302" s="2"/>
      <c r="D302" s="172"/>
      <c r="E302" s="2"/>
      <c r="F302" s="172"/>
      <c r="G302" s="124"/>
      <c r="H302" s="3"/>
      <c r="I302" s="3"/>
    </row>
    <row r="303" ht="16.5" customHeight="1">
      <c r="B303" s="1"/>
      <c r="C303" s="2"/>
      <c r="D303" s="172"/>
      <c r="E303" s="2"/>
      <c r="F303" s="172"/>
      <c r="G303" s="124"/>
      <c r="H303" s="3"/>
      <c r="I303" s="3"/>
    </row>
    <row r="304" ht="16.5" customHeight="1">
      <c r="B304" s="1"/>
      <c r="C304" s="2"/>
      <c r="D304" s="172"/>
      <c r="E304" s="2"/>
      <c r="F304" s="172"/>
      <c r="G304" s="124"/>
      <c r="H304" s="3"/>
      <c r="I304" s="3"/>
    </row>
    <row r="305" ht="16.5" customHeight="1">
      <c r="B305" s="1"/>
      <c r="C305" s="2"/>
      <c r="D305" s="172"/>
      <c r="E305" s="2"/>
      <c r="F305" s="172"/>
      <c r="G305" s="124"/>
      <c r="H305" s="3"/>
      <c r="I305" s="3"/>
    </row>
    <row r="306" ht="16.5" customHeight="1">
      <c r="B306" s="1"/>
      <c r="C306" s="2"/>
      <c r="D306" s="172"/>
      <c r="E306" s="2"/>
      <c r="F306" s="172"/>
      <c r="G306" s="124"/>
      <c r="H306" s="3"/>
      <c r="I306" s="3"/>
    </row>
    <row r="307" ht="16.5" customHeight="1">
      <c r="B307" s="1"/>
      <c r="C307" s="2"/>
      <c r="D307" s="172"/>
      <c r="E307" s="2"/>
      <c r="F307" s="172"/>
      <c r="G307" s="124"/>
      <c r="H307" s="3"/>
      <c r="I307" s="3"/>
    </row>
    <row r="308" ht="16.5" customHeight="1">
      <c r="B308" s="1"/>
      <c r="C308" s="2"/>
      <c r="D308" s="172"/>
      <c r="E308" s="2"/>
      <c r="F308" s="172"/>
      <c r="G308" s="124"/>
      <c r="H308" s="3"/>
      <c r="I308" s="3"/>
    </row>
    <row r="309" ht="16.5" customHeight="1">
      <c r="B309" s="1"/>
      <c r="C309" s="2"/>
      <c r="D309" s="172"/>
      <c r="E309" s="2"/>
      <c r="F309" s="172"/>
      <c r="G309" s="124"/>
      <c r="H309" s="3"/>
      <c r="I309" s="3"/>
    </row>
    <row r="310" ht="16.5" customHeight="1">
      <c r="B310" s="1"/>
      <c r="C310" s="2"/>
      <c r="D310" s="172"/>
      <c r="E310" s="2"/>
      <c r="F310" s="172"/>
      <c r="G310" s="124"/>
      <c r="H310" s="3"/>
      <c r="I310" s="3"/>
    </row>
    <row r="311" ht="16.5" customHeight="1">
      <c r="B311" s="1"/>
      <c r="C311" s="2"/>
      <c r="D311" s="172"/>
      <c r="E311" s="2"/>
      <c r="F311" s="172"/>
      <c r="G311" s="124"/>
      <c r="H311" s="3"/>
      <c r="I311" s="3"/>
    </row>
    <row r="312" ht="16.5" customHeight="1">
      <c r="B312" s="1"/>
      <c r="C312" s="2"/>
      <c r="D312" s="172"/>
      <c r="E312" s="2"/>
      <c r="F312" s="172"/>
      <c r="G312" s="124"/>
      <c r="H312" s="3"/>
      <c r="I312" s="3"/>
    </row>
    <row r="313" ht="16.5" customHeight="1">
      <c r="B313" s="1"/>
      <c r="C313" s="2"/>
      <c r="D313" s="172"/>
      <c r="E313" s="2"/>
      <c r="F313" s="172"/>
      <c r="G313" s="124"/>
      <c r="H313" s="3"/>
      <c r="I313" s="3"/>
    </row>
    <row r="314" ht="16.5" customHeight="1">
      <c r="B314" s="1"/>
      <c r="C314" s="2"/>
      <c r="D314" s="172"/>
      <c r="E314" s="2"/>
      <c r="F314" s="172"/>
      <c r="G314" s="124"/>
      <c r="H314" s="3"/>
      <c r="I314" s="3"/>
    </row>
    <row r="315" ht="16.5" customHeight="1">
      <c r="B315" s="1"/>
      <c r="C315" s="2"/>
      <c r="D315" s="172"/>
      <c r="E315" s="2"/>
      <c r="F315" s="172"/>
      <c r="G315" s="124"/>
      <c r="H315" s="3"/>
      <c r="I315" s="3"/>
    </row>
    <row r="316" ht="16.5" customHeight="1">
      <c r="B316" s="1"/>
      <c r="C316" s="2"/>
      <c r="D316" s="172"/>
      <c r="E316" s="2"/>
      <c r="F316" s="172"/>
      <c r="G316" s="124"/>
      <c r="H316" s="3"/>
      <c r="I316" s="3"/>
    </row>
    <row r="317" ht="16.5" customHeight="1">
      <c r="B317" s="1"/>
      <c r="C317" s="2"/>
      <c r="D317" s="172"/>
      <c r="E317" s="2"/>
      <c r="F317" s="172"/>
      <c r="G317" s="124"/>
      <c r="H317" s="3"/>
      <c r="I317" s="3"/>
    </row>
    <row r="318" ht="16.5" customHeight="1">
      <c r="B318" s="1"/>
      <c r="C318" s="2"/>
      <c r="D318" s="172"/>
      <c r="E318" s="2"/>
      <c r="F318" s="172"/>
      <c r="G318" s="124"/>
      <c r="H318" s="3"/>
      <c r="I318" s="3"/>
    </row>
    <row r="319" ht="16.5" customHeight="1">
      <c r="B319" s="1"/>
      <c r="C319" s="2"/>
      <c r="D319" s="172"/>
      <c r="E319" s="2"/>
      <c r="F319" s="172"/>
      <c r="G319" s="124"/>
      <c r="H319" s="3"/>
      <c r="I319" s="3"/>
    </row>
    <row r="320" ht="16.5" customHeight="1">
      <c r="B320" s="1"/>
      <c r="C320" s="2"/>
      <c r="D320" s="172"/>
      <c r="E320" s="2"/>
      <c r="F320" s="172"/>
      <c r="G320" s="124"/>
      <c r="H320" s="3"/>
      <c r="I320" s="3"/>
    </row>
    <row r="321" ht="16.5" customHeight="1">
      <c r="B321" s="1"/>
      <c r="C321" s="2"/>
      <c r="D321" s="172"/>
      <c r="E321" s="2"/>
      <c r="F321" s="172"/>
      <c r="G321" s="124"/>
      <c r="H321" s="3"/>
      <c r="I321" s="3"/>
    </row>
    <row r="322" ht="16.5" customHeight="1">
      <c r="B322" s="1"/>
      <c r="C322" s="2"/>
      <c r="D322" s="172"/>
      <c r="E322" s="2"/>
      <c r="F322" s="172"/>
      <c r="G322" s="124"/>
      <c r="H322" s="3"/>
      <c r="I322" s="3"/>
    </row>
    <row r="323" ht="16.5" customHeight="1">
      <c r="B323" s="1"/>
      <c r="C323" s="2"/>
      <c r="D323" s="172"/>
      <c r="E323" s="2"/>
      <c r="F323" s="172"/>
      <c r="G323" s="124"/>
      <c r="H323" s="3"/>
      <c r="I323" s="3"/>
    </row>
    <row r="324" ht="16.5" customHeight="1">
      <c r="B324" s="1"/>
      <c r="C324" s="2"/>
      <c r="D324" s="172"/>
      <c r="E324" s="2"/>
      <c r="F324" s="172"/>
      <c r="G324" s="124"/>
      <c r="H324" s="3"/>
      <c r="I324" s="3"/>
    </row>
    <row r="325" ht="16.5" customHeight="1">
      <c r="B325" s="1"/>
      <c r="C325" s="2"/>
      <c r="D325" s="172"/>
      <c r="E325" s="2"/>
      <c r="F325" s="172"/>
      <c r="G325" s="124"/>
      <c r="H325" s="3"/>
      <c r="I325" s="3"/>
    </row>
    <row r="326" ht="16.5" customHeight="1">
      <c r="B326" s="1"/>
      <c r="C326" s="2"/>
      <c r="D326" s="172"/>
      <c r="E326" s="2"/>
      <c r="F326" s="172"/>
      <c r="G326" s="124"/>
      <c r="H326" s="3"/>
      <c r="I326" s="3"/>
    </row>
    <row r="327" ht="16.5" customHeight="1">
      <c r="B327" s="1"/>
      <c r="C327" s="2"/>
      <c r="D327" s="172"/>
      <c r="E327" s="2"/>
      <c r="F327" s="172"/>
      <c r="G327" s="124"/>
      <c r="H327" s="3"/>
      <c r="I327" s="3"/>
    </row>
    <row r="328" ht="16.5" customHeight="1">
      <c r="B328" s="1"/>
      <c r="C328" s="2"/>
      <c r="D328" s="172"/>
      <c r="E328" s="2"/>
      <c r="F328" s="172"/>
      <c r="G328" s="124"/>
      <c r="H328" s="3"/>
      <c r="I328" s="3"/>
    </row>
    <row r="329" ht="16.5" customHeight="1">
      <c r="B329" s="1"/>
      <c r="C329" s="2"/>
      <c r="D329" s="172"/>
      <c r="E329" s="2"/>
      <c r="F329" s="172"/>
      <c r="G329" s="124"/>
      <c r="H329" s="3"/>
      <c r="I329" s="3"/>
    </row>
    <row r="330" ht="16.5" customHeight="1">
      <c r="B330" s="1"/>
      <c r="C330" s="2"/>
      <c r="D330" s="172"/>
      <c r="E330" s="2"/>
      <c r="F330" s="172"/>
      <c r="G330" s="124"/>
      <c r="H330" s="3"/>
      <c r="I330" s="3"/>
    </row>
    <row r="331" ht="16.5" customHeight="1">
      <c r="B331" s="1"/>
      <c r="C331" s="2"/>
      <c r="D331" s="172"/>
      <c r="E331" s="2"/>
      <c r="F331" s="172"/>
      <c r="G331" s="124"/>
      <c r="H331" s="3"/>
      <c r="I331" s="3"/>
    </row>
    <row r="332" ht="16.5" customHeight="1">
      <c r="B332" s="1"/>
      <c r="C332" s="2"/>
      <c r="D332" s="172"/>
      <c r="E332" s="2"/>
      <c r="F332" s="172"/>
      <c r="G332" s="124"/>
      <c r="H332" s="3"/>
      <c r="I332" s="3"/>
    </row>
    <row r="333" ht="16.5" customHeight="1">
      <c r="B333" s="1"/>
      <c r="C333" s="2"/>
      <c r="D333" s="172"/>
      <c r="E333" s="2"/>
      <c r="F333" s="172"/>
      <c r="G333" s="124"/>
      <c r="H333" s="3"/>
      <c r="I333" s="3"/>
    </row>
    <row r="334" ht="16.5" customHeight="1">
      <c r="B334" s="1"/>
      <c r="C334" s="2"/>
      <c r="D334" s="172"/>
      <c r="E334" s="2"/>
      <c r="F334" s="172"/>
      <c r="G334" s="124"/>
      <c r="H334" s="3"/>
      <c r="I334" s="3"/>
    </row>
    <row r="335" ht="16.5" customHeight="1">
      <c r="B335" s="1"/>
      <c r="C335" s="2"/>
      <c r="D335" s="172"/>
      <c r="E335" s="2"/>
      <c r="F335" s="172"/>
      <c r="G335" s="124"/>
      <c r="H335" s="3"/>
      <c r="I335" s="3"/>
    </row>
    <row r="336" ht="16.5" customHeight="1">
      <c r="B336" s="1"/>
      <c r="C336" s="2"/>
      <c r="D336" s="172"/>
      <c r="E336" s="2"/>
      <c r="F336" s="172"/>
      <c r="G336" s="124"/>
      <c r="H336" s="3"/>
      <c r="I336" s="3"/>
    </row>
    <row r="337" ht="16.5" customHeight="1">
      <c r="B337" s="1"/>
      <c r="C337" s="2"/>
      <c r="D337" s="172"/>
      <c r="E337" s="2"/>
      <c r="F337" s="172"/>
      <c r="G337" s="124"/>
      <c r="H337" s="3"/>
      <c r="I337" s="3"/>
    </row>
    <row r="338" ht="16.5" customHeight="1">
      <c r="B338" s="1"/>
      <c r="C338" s="2"/>
      <c r="D338" s="172"/>
      <c r="E338" s="2"/>
      <c r="F338" s="172"/>
      <c r="G338" s="124"/>
      <c r="H338" s="3"/>
      <c r="I338" s="3"/>
    </row>
    <row r="339" ht="16.5" customHeight="1">
      <c r="B339" s="1"/>
      <c r="C339" s="2"/>
      <c r="D339" s="172"/>
      <c r="E339" s="2"/>
      <c r="F339" s="172"/>
      <c r="G339" s="124"/>
      <c r="H339" s="3"/>
      <c r="I339" s="3"/>
    </row>
    <row r="340" ht="16.5" customHeight="1">
      <c r="B340" s="1"/>
      <c r="C340" s="2"/>
      <c r="D340" s="172"/>
      <c r="E340" s="2"/>
      <c r="F340" s="172"/>
      <c r="G340" s="124"/>
      <c r="H340" s="3"/>
      <c r="I340" s="3"/>
    </row>
    <row r="341" ht="16.5" customHeight="1">
      <c r="B341" s="1"/>
      <c r="C341" s="2"/>
      <c r="D341" s="172"/>
      <c r="E341" s="2"/>
      <c r="F341" s="172"/>
      <c r="G341" s="124"/>
      <c r="H341" s="3"/>
      <c r="I341" s="3"/>
    </row>
    <row r="342" ht="16.5" customHeight="1">
      <c r="B342" s="1"/>
      <c r="C342" s="2"/>
      <c r="D342" s="172"/>
      <c r="E342" s="2"/>
      <c r="F342" s="172"/>
      <c r="G342" s="124"/>
      <c r="H342" s="3"/>
      <c r="I342" s="3"/>
    </row>
    <row r="343" ht="16.5" customHeight="1">
      <c r="B343" s="1"/>
      <c r="C343" s="2"/>
      <c r="D343" s="172"/>
      <c r="E343" s="2"/>
      <c r="F343" s="172"/>
      <c r="G343" s="124"/>
      <c r="H343" s="3"/>
      <c r="I343" s="3"/>
    </row>
    <row r="344" ht="16.5" customHeight="1">
      <c r="B344" s="1"/>
      <c r="C344" s="2"/>
      <c r="D344" s="172"/>
      <c r="E344" s="2"/>
      <c r="F344" s="172"/>
      <c r="G344" s="124"/>
      <c r="H344" s="3"/>
      <c r="I344" s="3"/>
    </row>
    <row r="345" ht="16.5" customHeight="1">
      <c r="B345" s="1"/>
      <c r="C345" s="2"/>
      <c r="D345" s="172"/>
      <c r="E345" s="2"/>
      <c r="F345" s="172"/>
      <c r="G345" s="124"/>
      <c r="H345" s="3"/>
      <c r="I345" s="3"/>
    </row>
    <row r="346" ht="16.5" customHeight="1">
      <c r="B346" s="1"/>
      <c r="C346" s="2"/>
      <c r="D346" s="172"/>
      <c r="E346" s="2"/>
      <c r="F346" s="172"/>
      <c r="G346" s="124"/>
      <c r="H346" s="3"/>
      <c r="I346" s="3"/>
    </row>
    <row r="347" ht="16.5" customHeight="1">
      <c r="B347" s="1"/>
      <c r="C347" s="2"/>
      <c r="D347" s="172"/>
      <c r="E347" s="2"/>
      <c r="F347" s="172"/>
      <c r="G347" s="124"/>
      <c r="H347" s="3"/>
      <c r="I347" s="3"/>
    </row>
    <row r="348" ht="16.5" customHeight="1">
      <c r="B348" s="1"/>
      <c r="C348" s="2"/>
      <c r="D348" s="172"/>
      <c r="E348" s="2"/>
      <c r="F348" s="172"/>
      <c r="G348" s="124"/>
      <c r="H348" s="3"/>
      <c r="I348" s="3"/>
    </row>
    <row r="349" ht="16.5" customHeight="1">
      <c r="B349" s="1"/>
      <c r="C349" s="2"/>
      <c r="D349" s="172"/>
      <c r="E349" s="2"/>
      <c r="F349" s="172"/>
      <c r="G349" s="124"/>
      <c r="H349" s="3"/>
      <c r="I349" s="3"/>
    </row>
    <row r="350" ht="16.5" customHeight="1">
      <c r="B350" s="1"/>
      <c r="C350" s="2"/>
      <c r="D350" s="172"/>
      <c r="E350" s="2"/>
      <c r="F350" s="172"/>
      <c r="G350" s="124"/>
      <c r="H350" s="3"/>
      <c r="I350" s="3"/>
    </row>
    <row r="351" ht="16.5" customHeight="1">
      <c r="B351" s="1"/>
      <c r="C351" s="2"/>
      <c r="D351" s="172"/>
      <c r="E351" s="2"/>
      <c r="F351" s="172"/>
      <c r="G351" s="124"/>
      <c r="H351" s="3"/>
      <c r="I351" s="3"/>
    </row>
    <row r="352" ht="16.5" customHeight="1">
      <c r="B352" s="1"/>
      <c r="C352" s="2"/>
      <c r="D352" s="172"/>
      <c r="E352" s="2"/>
      <c r="F352" s="172"/>
      <c r="G352" s="124"/>
      <c r="H352" s="3"/>
      <c r="I352" s="3"/>
    </row>
    <row r="353" ht="16.5" customHeight="1">
      <c r="B353" s="1"/>
      <c r="C353" s="2"/>
      <c r="D353" s="172"/>
      <c r="E353" s="2"/>
      <c r="F353" s="172"/>
      <c r="G353" s="124"/>
      <c r="H353" s="3"/>
      <c r="I353" s="3"/>
    </row>
    <row r="354" ht="16.5" customHeight="1">
      <c r="B354" s="1"/>
      <c r="C354" s="2"/>
      <c r="D354" s="172"/>
      <c r="E354" s="2"/>
      <c r="F354" s="172"/>
      <c r="G354" s="124"/>
      <c r="H354" s="3"/>
      <c r="I354" s="3"/>
    </row>
    <row r="355" ht="16.5" customHeight="1">
      <c r="B355" s="1"/>
      <c r="C355" s="2"/>
      <c r="D355" s="172"/>
      <c r="E355" s="2"/>
      <c r="F355" s="172"/>
      <c r="G355" s="124"/>
      <c r="H355" s="3"/>
      <c r="I355" s="3"/>
    </row>
    <row r="356" ht="16.5" customHeight="1">
      <c r="B356" s="1"/>
      <c r="C356" s="2"/>
      <c r="D356" s="172"/>
      <c r="E356" s="2"/>
      <c r="F356" s="172"/>
      <c r="G356" s="124"/>
      <c r="H356" s="3"/>
      <c r="I356" s="3"/>
    </row>
    <row r="357" ht="16.5" customHeight="1">
      <c r="B357" s="1"/>
      <c r="C357" s="2"/>
      <c r="D357" s="172"/>
      <c r="E357" s="2"/>
      <c r="F357" s="172"/>
      <c r="G357" s="124"/>
      <c r="H357" s="3"/>
      <c r="I357" s="3"/>
    </row>
    <row r="358" ht="16.5" customHeight="1">
      <c r="B358" s="1"/>
      <c r="C358" s="2"/>
      <c r="D358" s="172"/>
      <c r="E358" s="2"/>
      <c r="F358" s="172"/>
      <c r="G358" s="124"/>
      <c r="H358" s="3"/>
      <c r="I358" s="3"/>
    </row>
    <row r="359" ht="16.5" customHeight="1">
      <c r="B359" s="1"/>
      <c r="C359" s="2"/>
      <c r="D359" s="172"/>
      <c r="E359" s="2"/>
      <c r="F359" s="172"/>
      <c r="G359" s="124"/>
      <c r="H359" s="3"/>
      <c r="I359" s="3"/>
    </row>
    <row r="360" ht="16.5" customHeight="1">
      <c r="B360" s="1"/>
      <c r="C360" s="2"/>
      <c r="D360" s="172"/>
      <c r="E360" s="2"/>
      <c r="F360" s="172"/>
      <c r="G360" s="124"/>
      <c r="H360" s="3"/>
      <c r="I360" s="3"/>
    </row>
    <row r="361" ht="16.5" customHeight="1">
      <c r="B361" s="1"/>
      <c r="C361" s="2"/>
      <c r="D361" s="172"/>
      <c r="E361" s="2"/>
      <c r="F361" s="172"/>
      <c r="G361" s="124"/>
      <c r="H361" s="3"/>
      <c r="I361" s="3"/>
    </row>
    <row r="362" ht="16.5" customHeight="1">
      <c r="B362" s="1"/>
      <c r="C362" s="2"/>
      <c r="D362" s="172"/>
      <c r="E362" s="2"/>
      <c r="F362" s="172"/>
      <c r="G362" s="124"/>
      <c r="H362" s="3"/>
      <c r="I362" s="3"/>
    </row>
    <row r="363" ht="16.5" customHeight="1">
      <c r="B363" s="1"/>
      <c r="C363" s="2"/>
      <c r="D363" s="172"/>
      <c r="E363" s="2"/>
      <c r="F363" s="172"/>
      <c r="G363" s="124"/>
      <c r="H363" s="3"/>
      <c r="I363" s="3"/>
    </row>
    <row r="364" ht="16.5" customHeight="1">
      <c r="B364" s="1"/>
      <c r="C364" s="2"/>
      <c r="D364" s="172"/>
      <c r="E364" s="2"/>
      <c r="F364" s="172"/>
      <c r="G364" s="124"/>
      <c r="H364" s="3"/>
      <c r="I364" s="3"/>
    </row>
    <row r="365" ht="16.5" customHeight="1">
      <c r="B365" s="1"/>
      <c r="C365" s="2"/>
      <c r="D365" s="172"/>
      <c r="E365" s="2"/>
      <c r="F365" s="172"/>
      <c r="G365" s="124"/>
      <c r="H365" s="3"/>
      <c r="I365" s="3"/>
    </row>
    <row r="366" ht="16.5" customHeight="1">
      <c r="B366" s="1"/>
      <c r="C366" s="2"/>
      <c r="D366" s="172"/>
      <c r="E366" s="2"/>
      <c r="F366" s="172"/>
      <c r="G366" s="124"/>
      <c r="H366" s="3"/>
      <c r="I366" s="3"/>
    </row>
    <row r="367" ht="16.5" customHeight="1">
      <c r="B367" s="1"/>
      <c r="C367" s="2"/>
      <c r="D367" s="172"/>
      <c r="E367" s="2"/>
      <c r="F367" s="172"/>
      <c r="G367" s="124"/>
      <c r="H367" s="3"/>
      <c r="I367" s="3"/>
    </row>
    <row r="368" ht="16.5" customHeight="1">
      <c r="B368" s="1"/>
      <c r="C368" s="2"/>
      <c r="D368" s="172"/>
      <c r="E368" s="2"/>
      <c r="F368" s="172"/>
      <c r="G368" s="124"/>
      <c r="H368" s="3"/>
      <c r="I368" s="3"/>
    </row>
    <row r="369" ht="16.5" customHeight="1">
      <c r="B369" s="1"/>
      <c r="C369" s="2"/>
      <c r="D369" s="172"/>
      <c r="E369" s="2"/>
      <c r="F369" s="172"/>
      <c r="G369" s="124"/>
      <c r="H369" s="3"/>
      <c r="I369" s="3"/>
    </row>
    <row r="370" ht="16.5" customHeight="1">
      <c r="B370" s="1"/>
      <c r="C370" s="2"/>
      <c r="D370" s="172"/>
      <c r="E370" s="2"/>
      <c r="F370" s="172"/>
      <c r="G370" s="124"/>
      <c r="H370" s="3"/>
      <c r="I370" s="3"/>
    </row>
    <row r="371" ht="16.5" customHeight="1">
      <c r="B371" s="1"/>
      <c r="C371" s="2"/>
      <c r="D371" s="172"/>
      <c r="E371" s="2"/>
      <c r="F371" s="172"/>
      <c r="G371" s="124"/>
      <c r="H371" s="3"/>
      <c r="I371" s="3"/>
    </row>
    <row r="372" ht="16.5" customHeight="1">
      <c r="B372" s="1"/>
      <c r="C372" s="2"/>
      <c r="D372" s="172"/>
      <c r="E372" s="2"/>
      <c r="F372" s="172"/>
      <c r="G372" s="124"/>
      <c r="H372" s="3"/>
      <c r="I372" s="3"/>
    </row>
    <row r="373" ht="16.5" customHeight="1">
      <c r="B373" s="1"/>
      <c r="C373" s="2"/>
      <c r="D373" s="172"/>
      <c r="E373" s="2"/>
      <c r="F373" s="172"/>
      <c r="G373" s="124"/>
      <c r="H373" s="3"/>
      <c r="I373" s="3"/>
    </row>
    <row r="374" ht="16.5" customHeight="1">
      <c r="B374" s="1"/>
      <c r="C374" s="2"/>
      <c r="D374" s="172"/>
      <c r="E374" s="2"/>
      <c r="F374" s="172"/>
      <c r="G374" s="124"/>
      <c r="H374" s="3"/>
      <c r="I374" s="3"/>
    </row>
    <row r="375" ht="16.5" customHeight="1">
      <c r="B375" s="1"/>
      <c r="C375" s="2"/>
      <c r="D375" s="172"/>
      <c r="E375" s="2"/>
      <c r="F375" s="172"/>
      <c r="G375" s="124"/>
      <c r="H375" s="3"/>
      <c r="I375" s="3"/>
    </row>
    <row r="376" ht="16.5" customHeight="1">
      <c r="B376" s="1"/>
      <c r="C376" s="2"/>
      <c r="D376" s="172"/>
      <c r="E376" s="2"/>
      <c r="F376" s="172"/>
      <c r="G376" s="124"/>
      <c r="H376" s="3"/>
      <c r="I376" s="3"/>
    </row>
    <row r="377" ht="16.5" customHeight="1">
      <c r="B377" s="1"/>
      <c r="C377" s="2"/>
      <c r="D377" s="172"/>
      <c r="E377" s="2"/>
      <c r="F377" s="172"/>
      <c r="G377" s="124"/>
      <c r="H377" s="3"/>
      <c r="I377" s="3"/>
    </row>
    <row r="378" ht="16.5" customHeight="1">
      <c r="B378" s="1"/>
      <c r="C378" s="2"/>
      <c r="D378" s="172"/>
      <c r="E378" s="2"/>
      <c r="F378" s="172"/>
      <c r="G378" s="124"/>
      <c r="H378" s="3"/>
      <c r="I378" s="3"/>
    </row>
    <row r="379" ht="16.5" customHeight="1">
      <c r="B379" s="1"/>
      <c r="C379" s="2"/>
      <c r="D379" s="172"/>
      <c r="E379" s="2"/>
      <c r="F379" s="172"/>
      <c r="G379" s="124"/>
      <c r="H379" s="3"/>
      <c r="I379" s="3"/>
    </row>
    <row r="380" ht="16.5" customHeight="1">
      <c r="B380" s="1"/>
      <c r="C380" s="2"/>
      <c r="D380" s="172"/>
      <c r="E380" s="2"/>
      <c r="F380" s="172"/>
      <c r="G380" s="124"/>
      <c r="H380" s="3"/>
      <c r="I380" s="3"/>
    </row>
    <row r="381" ht="16.5" customHeight="1">
      <c r="B381" s="1"/>
      <c r="C381" s="2"/>
      <c r="D381" s="172"/>
      <c r="E381" s="2"/>
      <c r="F381" s="172"/>
      <c r="G381" s="124"/>
      <c r="H381" s="3"/>
      <c r="I381" s="3"/>
    </row>
    <row r="382" ht="16.5" customHeight="1">
      <c r="B382" s="1"/>
      <c r="C382" s="2"/>
      <c r="D382" s="172"/>
      <c r="E382" s="2"/>
      <c r="F382" s="172"/>
      <c r="G382" s="124"/>
      <c r="H382" s="3"/>
      <c r="I382" s="3"/>
    </row>
    <row r="383" ht="16.5" customHeight="1">
      <c r="B383" s="1"/>
      <c r="C383" s="2"/>
      <c r="D383" s="172"/>
      <c r="E383" s="2"/>
      <c r="F383" s="172"/>
      <c r="G383" s="124"/>
      <c r="H383" s="3"/>
      <c r="I383" s="3"/>
    </row>
    <row r="384" ht="16.5" customHeight="1">
      <c r="B384" s="1"/>
      <c r="C384" s="2"/>
      <c r="D384" s="172"/>
      <c r="E384" s="2"/>
      <c r="F384" s="172"/>
      <c r="G384" s="124"/>
      <c r="H384" s="3"/>
      <c r="I384" s="3"/>
    </row>
    <row r="385" ht="16.5" customHeight="1">
      <c r="B385" s="1"/>
      <c r="C385" s="2"/>
      <c r="D385" s="172"/>
      <c r="E385" s="2"/>
      <c r="F385" s="172"/>
      <c r="G385" s="124"/>
      <c r="H385" s="3"/>
      <c r="I385" s="3"/>
    </row>
    <row r="386" ht="16.5" customHeight="1">
      <c r="B386" s="1"/>
      <c r="C386" s="2"/>
      <c r="D386" s="172"/>
      <c r="E386" s="2"/>
      <c r="F386" s="172"/>
      <c r="G386" s="124"/>
      <c r="H386" s="3"/>
      <c r="I386" s="3"/>
    </row>
    <row r="387" ht="16.5" customHeight="1">
      <c r="B387" s="1"/>
      <c r="C387" s="2"/>
      <c r="D387" s="172"/>
      <c r="E387" s="2"/>
      <c r="F387" s="172"/>
      <c r="G387" s="124"/>
      <c r="H387" s="3"/>
      <c r="I387" s="3"/>
    </row>
    <row r="388" ht="16.5" customHeight="1">
      <c r="B388" s="1"/>
      <c r="C388" s="2"/>
      <c r="D388" s="172"/>
      <c r="E388" s="2"/>
      <c r="F388" s="172"/>
      <c r="G388" s="124"/>
      <c r="H388" s="3"/>
      <c r="I388" s="3"/>
    </row>
    <row r="389" ht="16.5" customHeight="1">
      <c r="B389" s="1"/>
      <c r="C389" s="2"/>
      <c r="D389" s="172"/>
      <c r="E389" s="2"/>
      <c r="F389" s="172"/>
      <c r="G389" s="124"/>
      <c r="H389" s="3"/>
      <c r="I389" s="3"/>
    </row>
    <row r="390" ht="16.5" customHeight="1">
      <c r="B390" s="1"/>
      <c r="C390" s="2"/>
      <c r="D390" s="172"/>
      <c r="E390" s="2"/>
      <c r="F390" s="172"/>
      <c r="G390" s="124"/>
      <c r="H390" s="3"/>
      <c r="I390" s="3"/>
    </row>
    <row r="391" ht="16.5" customHeight="1">
      <c r="B391" s="1"/>
      <c r="C391" s="2"/>
      <c r="D391" s="172"/>
      <c r="E391" s="2"/>
      <c r="F391" s="172"/>
      <c r="G391" s="124"/>
      <c r="H391" s="3"/>
      <c r="I391" s="3"/>
    </row>
    <row r="392" ht="16.5" customHeight="1">
      <c r="B392" s="1"/>
      <c r="C392" s="2"/>
      <c r="D392" s="172"/>
      <c r="E392" s="2"/>
      <c r="F392" s="172"/>
      <c r="G392" s="124"/>
      <c r="H392" s="3"/>
      <c r="I392" s="3"/>
    </row>
    <row r="393" ht="16.5" customHeight="1">
      <c r="B393" s="1"/>
      <c r="C393" s="2"/>
      <c r="D393" s="172"/>
      <c r="E393" s="2"/>
      <c r="F393" s="172"/>
      <c r="G393" s="124"/>
      <c r="H393" s="3"/>
      <c r="I393" s="3"/>
    </row>
    <row r="394" ht="16.5" customHeight="1">
      <c r="B394" s="1"/>
      <c r="C394" s="2"/>
      <c r="D394" s="172"/>
      <c r="E394" s="2"/>
      <c r="F394" s="172"/>
      <c r="G394" s="124"/>
      <c r="H394" s="3"/>
      <c r="I394" s="3"/>
    </row>
    <row r="395" ht="16.5" customHeight="1">
      <c r="B395" s="1"/>
      <c r="C395" s="2"/>
      <c r="D395" s="172"/>
      <c r="E395" s="2"/>
      <c r="F395" s="172"/>
      <c r="G395" s="124"/>
      <c r="H395" s="3"/>
      <c r="I395" s="3"/>
    </row>
    <row r="396" ht="16.5" customHeight="1">
      <c r="B396" s="1"/>
      <c r="C396" s="2"/>
      <c r="D396" s="172"/>
      <c r="E396" s="2"/>
      <c r="F396" s="172"/>
      <c r="G396" s="124"/>
      <c r="H396" s="3"/>
      <c r="I396" s="3"/>
    </row>
    <row r="397" ht="16.5" customHeight="1">
      <c r="B397" s="1"/>
      <c r="C397" s="2"/>
      <c r="D397" s="172"/>
      <c r="E397" s="2"/>
      <c r="F397" s="172"/>
      <c r="G397" s="124"/>
      <c r="H397" s="3"/>
      <c r="I397" s="3"/>
    </row>
    <row r="398" ht="16.5" customHeight="1">
      <c r="B398" s="1"/>
      <c r="C398" s="2"/>
      <c r="D398" s="172"/>
      <c r="E398" s="2"/>
      <c r="F398" s="172"/>
      <c r="G398" s="124"/>
      <c r="H398" s="3"/>
      <c r="I398" s="3"/>
    </row>
    <row r="399" ht="16.5" customHeight="1">
      <c r="B399" s="1"/>
      <c r="C399" s="2"/>
      <c r="D399" s="172"/>
      <c r="E399" s="2"/>
      <c r="F399" s="172"/>
      <c r="G399" s="124"/>
      <c r="H399" s="3"/>
      <c r="I399" s="3"/>
    </row>
    <row r="400" ht="16.5" customHeight="1">
      <c r="B400" s="1"/>
      <c r="C400" s="2"/>
      <c r="D400" s="172"/>
      <c r="E400" s="2"/>
      <c r="F400" s="172"/>
      <c r="G400" s="124"/>
      <c r="H400" s="3"/>
      <c r="I400" s="3"/>
    </row>
    <row r="401" ht="16.5" customHeight="1">
      <c r="B401" s="1"/>
      <c r="C401" s="2"/>
      <c r="D401" s="172"/>
      <c r="E401" s="2"/>
      <c r="F401" s="172"/>
      <c r="G401" s="124"/>
      <c r="H401" s="3"/>
      <c r="I401" s="3"/>
    </row>
    <row r="402" ht="16.5" customHeight="1">
      <c r="B402" s="1"/>
      <c r="C402" s="2"/>
      <c r="D402" s="172"/>
      <c r="E402" s="2"/>
      <c r="F402" s="172"/>
      <c r="G402" s="124"/>
      <c r="H402" s="3"/>
      <c r="I402" s="3"/>
    </row>
    <row r="403" ht="16.5" customHeight="1">
      <c r="B403" s="1"/>
      <c r="C403" s="2"/>
      <c r="D403" s="172"/>
      <c r="E403" s="2"/>
      <c r="F403" s="172"/>
      <c r="G403" s="124"/>
      <c r="H403" s="3"/>
      <c r="I403" s="3"/>
    </row>
    <row r="404" ht="16.5" customHeight="1">
      <c r="B404" s="1"/>
      <c r="C404" s="2"/>
      <c r="D404" s="172"/>
      <c r="E404" s="2"/>
      <c r="F404" s="172"/>
      <c r="G404" s="124"/>
      <c r="H404" s="3"/>
      <c r="I404" s="3"/>
    </row>
    <row r="405" ht="16.5" customHeight="1">
      <c r="B405" s="1"/>
      <c r="C405" s="2"/>
      <c r="D405" s="172"/>
      <c r="E405" s="2"/>
      <c r="F405" s="172"/>
      <c r="G405" s="124"/>
      <c r="H405" s="3"/>
      <c r="I405" s="3"/>
    </row>
    <row r="406" ht="16.5" customHeight="1">
      <c r="B406" s="1"/>
      <c r="C406" s="2"/>
      <c r="D406" s="172"/>
      <c r="E406" s="2"/>
      <c r="F406" s="172"/>
      <c r="G406" s="124"/>
      <c r="H406" s="3"/>
      <c r="I406" s="3"/>
    </row>
    <row r="407" ht="16.5" customHeight="1">
      <c r="B407" s="1"/>
      <c r="C407" s="2"/>
      <c r="D407" s="172"/>
      <c r="E407" s="2"/>
      <c r="F407" s="172"/>
      <c r="G407" s="124"/>
      <c r="H407" s="3"/>
      <c r="I407" s="3"/>
    </row>
    <row r="408" ht="16.5" customHeight="1">
      <c r="B408" s="1"/>
      <c r="C408" s="2"/>
      <c r="D408" s="172"/>
      <c r="E408" s="2"/>
      <c r="F408" s="172"/>
      <c r="G408" s="124"/>
      <c r="H408" s="3"/>
      <c r="I408" s="3"/>
    </row>
    <row r="409" ht="16.5" customHeight="1">
      <c r="B409" s="1"/>
      <c r="C409" s="2"/>
      <c r="D409" s="172"/>
      <c r="E409" s="2"/>
      <c r="F409" s="172"/>
      <c r="G409" s="124"/>
      <c r="H409" s="3"/>
      <c r="I409" s="3"/>
    </row>
    <row r="410" ht="16.5" customHeight="1">
      <c r="B410" s="1"/>
      <c r="C410" s="2"/>
      <c r="D410" s="172"/>
      <c r="E410" s="2"/>
      <c r="F410" s="172"/>
      <c r="G410" s="124"/>
      <c r="H410" s="3"/>
      <c r="I410" s="3"/>
    </row>
    <row r="411" ht="16.5" customHeight="1">
      <c r="B411" s="1"/>
      <c r="C411" s="2"/>
      <c r="D411" s="172"/>
      <c r="E411" s="2"/>
      <c r="F411" s="172"/>
      <c r="G411" s="124"/>
      <c r="H411" s="3"/>
      <c r="I411" s="3"/>
    </row>
    <row r="412" ht="16.5" customHeight="1">
      <c r="B412" s="1"/>
      <c r="C412" s="2"/>
      <c r="D412" s="172"/>
      <c r="E412" s="2"/>
      <c r="F412" s="172"/>
      <c r="G412" s="124"/>
      <c r="H412" s="3"/>
      <c r="I412" s="3"/>
    </row>
    <row r="413" ht="16.5" customHeight="1">
      <c r="B413" s="1"/>
      <c r="C413" s="2"/>
      <c r="D413" s="172"/>
      <c r="E413" s="2"/>
      <c r="F413" s="172"/>
      <c r="G413" s="124"/>
      <c r="H413" s="3"/>
      <c r="I413" s="3"/>
    </row>
    <row r="414" ht="16.5" customHeight="1">
      <c r="B414" s="1"/>
      <c r="C414" s="2"/>
      <c r="D414" s="172"/>
      <c r="E414" s="2"/>
      <c r="F414" s="172"/>
      <c r="G414" s="124"/>
      <c r="H414" s="3"/>
      <c r="I414" s="3"/>
    </row>
    <row r="415" ht="16.5" customHeight="1">
      <c r="B415" s="1"/>
      <c r="C415" s="2"/>
      <c r="D415" s="172"/>
      <c r="E415" s="2"/>
      <c r="F415" s="172"/>
      <c r="G415" s="124"/>
      <c r="H415" s="3"/>
      <c r="I415" s="3"/>
    </row>
    <row r="416" ht="16.5" customHeight="1">
      <c r="B416" s="1"/>
      <c r="C416" s="2"/>
      <c r="D416" s="172"/>
      <c r="E416" s="2"/>
      <c r="F416" s="172"/>
      <c r="G416" s="124"/>
      <c r="H416" s="3"/>
      <c r="I416" s="3"/>
    </row>
    <row r="417" ht="16.5" customHeight="1">
      <c r="B417" s="1"/>
      <c r="C417" s="2"/>
      <c r="D417" s="172"/>
      <c r="E417" s="2"/>
      <c r="F417" s="172"/>
      <c r="G417" s="124"/>
      <c r="H417" s="3"/>
      <c r="I417" s="3"/>
    </row>
    <row r="418" ht="16.5" customHeight="1">
      <c r="B418" s="1"/>
      <c r="C418" s="2"/>
      <c r="D418" s="172"/>
      <c r="E418" s="2"/>
      <c r="F418" s="172"/>
      <c r="G418" s="124"/>
      <c r="H418" s="3"/>
      <c r="I418" s="3"/>
    </row>
    <row r="419" ht="16.5" customHeight="1">
      <c r="B419" s="1"/>
      <c r="C419" s="2"/>
      <c r="D419" s="172"/>
      <c r="E419" s="2"/>
      <c r="F419" s="172"/>
      <c r="G419" s="124"/>
      <c r="H419" s="3"/>
      <c r="I419" s="3"/>
    </row>
    <row r="420" ht="16.5" customHeight="1">
      <c r="B420" s="1"/>
      <c r="C420" s="2"/>
      <c r="D420" s="172"/>
      <c r="E420" s="2"/>
      <c r="F420" s="172"/>
      <c r="G420" s="124"/>
      <c r="H420" s="3"/>
      <c r="I420" s="3"/>
    </row>
    <row r="421" ht="16.5" customHeight="1">
      <c r="B421" s="1"/>
      <c r="C421" s="2"/>
      <c r="D421" s="172"/>
      <c r="E421" s="2"/>
      <c r="F421" s="172"/>
      <c r="G421" s="124"/>
      <c r="H421" s="3"/>
      <c r="I421" s="3"/>
    </row>
    <row r="422" ht="16.5" customHeight="1">
      <c r="B422" s="1"/>
      <c r="C422" s="2"/>
      <c r="D422" s="172"/>
      <c r="E422" s="2"/>
      <c r="F422" s="172"/>
      <c r="G422" s="124"/>
      <c r="H422" s="3"/>
      <c r="I422" s="3"/>
    </row>
    <row r="423" ht="16.5" customHeight="1">
      <c r="B423" s="1"/>
      <c r="C423" s="2"/>
      <c r="D423" s="172"/>
      <c r="E423" s="2"/>
      <c r="F423" s="172"/>
      <c r="G423" s="124"/>
      <c r="H423" s="3"/>
      <c r="I423" s="3"/>
    </row>
    <row r="424" ht="16.5" customHeight="1">
      <c r="B424" s="1"/>
      <c r="C424" s="2"/>
      <c r="D424" s="172"/>
      <c r="E424" s="2"/>
      <c r="F424" s="172"/>
      <c r="G424" s="124"/>
      <c r="H424" s="3"/>
      <c r="I424" s="3"/>
    </row>
    <row r="425" ht="16.5" customHeight="1">
      <c r="B425" s="1"/>
      <c r="C425" s="2"/>
      <c r="D425" s="172"/>
      <c r="E425" s="2"/>
      <c r="F425" s="172"/>
      <c r="G425" s="124"/>
      <c r="H425" s="3"/>
      <c r="I425" s="3"/>
    </row>
    <row r="426" ht="16.5" customHeight="1">
      <c r="B426" s="1"/>
      <c r="C426" s="2"/>
      <c r="D426" s="172"/>
      <c r="E426" s="2"/>
      <c r="F426" s="172"/>
      <c r="G426" s="124"/>
      <c r="H426" s="3"/>
      <c r="I426" s="3"/>
    </row>
    <row r="427" ht="16.5" customHeight="1">
      <c r="B427" s="1"/>
      <c r="C427" s="2"/>
      <c r="D427" s="172"/>
      <c r="E427" s="2"/>
      <c r="F427" s="172"/>
      <c r="G427" s="124"/>
      <c r="H427" s="3"/>
      <c r="I427" s="3"/>
    </row>
    <row r="428" ht="16.5" customHeight="1">
      <c r="B428" s="1"/>
      <c r="C428" s="2"/>
      <c r="D428" s="172"/>
      <c r="E428" s="2"/>
      <c r="F428" s="172"/>
      <c r="G428" s="124"/>
      <c r="H428" s="3"/>
      <c r="I428" s="3"/>
    </row>
    <row r="429" ht="16.5" customHeight="1">
      <c r="B429" s="1"/>
      <c r="C429" s="2"/>
      <c r="D429" s="172"/>
      <c r="E429" s="2"/>
      <c r="F429" s="172"/>
      <c r="G429" s="124"/>
      <c r="H429" s="3"/>
      <c r="I429" s="3"/>
    </row>
    <row r="430" ht="16.5" customHeight="1">
      <c r="B430" s="1"/>
      <c r="C430" s="2"/>
      <c r="D430" s="172"/>
      <c r="E430" s="2"/>
      <c r="F430" s="172"/>
      <c r="G430" s="124"/>
      <c r="H430" s="3"/>
      <c r="I430" s="3"/>
    </row>
    <row r="431" ht="16.5" customHeight="1">
      <c r="B431" s="1"/>
      <c r="C431" s="2"/>
      <c r="D431" s="172"/>
      <c r="E431" s="2"/>
      <c r="F431" s="172"/>
      <c r="G431" s="124"/>
      <c r="H431" s="3"/>
      <c r="I431" s="3"/>
    </row>
    <row r="432" ht="16.5" customHeight="1">
      <c r="B432" s="1"/>
      <c r="C432" s="2"/>
      <c r="D432" s="172"/>
      <c r="E432" s="2"/>
      <c r="F432" s="172"/>
      <c r="G432" s="124"/>
      <c r="H432" s="3"/>
      <c r="I432" s="3"/>
    </row>
    <row r="433" ht="16.5" customHeight="1">
      <c r="B433" s="1"/>
      <c r="C433" s="2"/>
      <c r="D433" s="172"/>
      <c r="E433" s="2"/>
      <c r="F433" s="172"/>
      <c r="G433" s="124"/>
      <c r="H433" s="3"/>
      <c r="I433" s="3"/>
    </row>
    <row r="434" ht="16.5" customHeight="1">
      <c r="B434" s="1"/>
      <c r="C434" s="2"/>
      <c r="D434" s="172"/>
      <c r="E434" s="2"/>
      <c r="F434" s="172"/>
      <c r="G434" s="124"/>
      <c r="H434" s="3"/>
      <c r="I434" s="3"/>
    </row>
    <row r="435" ht="16.5" customHeight="1">
      <c r="B435" s="1"/>
      <c r="C435" s="2"/>
      <c r="D435" s="172"/>
      <c r="E435" s="2"/>
      <c r="F435" s="172"/>
      <c r="G435" s="124"/>
      <c r="H435" s="3"/>
      <c r="I435" s="3"/>
    </row>
    <row r="436" ht="16.5" customHeight="1">
      <c r="B436" s="1"/>
      <c r="C436" s="2"/>
      <c r="D436" s="172"/>
      <c r="E436" s="2"/>
      <c r="F436" s="172"/>
      <c r="G436" s="124"/>
      <c r="H436" s="3"/>
      <c r="I436" s="3"/>
    </row>
    <row r="437" ht="16.5" customHeight="1">
      <c r="B437" s="1"/>
      <c r="C437" s="2"/>
      <c r="D437" s="172"/>
      <c r="E437" s="2"/>
      <c r="F437" s="172"/>
      <c r="G437" s="124"/>
      <c r="H437" s="3"/>
      <c r="I437" s="3"/>
    </row>
    <row r="438" ht="16.5" customHeight="1">
      <c r="B438" s="1"/>
      <c r="C438" s="2"/>
      <c r="D438" s="172"/>
      <c r="E438" s="2"/>
      <c r="F438" s="172"/>
      <c r="G438" s="124"/>
      <c r="H438" s="3"/>
      <c r="I438" s="3"/>
    </row>
    <row r="439" ht="16.5" customHeight="1">
      <c r="B439" s="1"/>
      <c r="C439" s="2"/>
      <c r="D439" s="172"/>
      <c r="E439" s="2"/>
      <c r="F439" s="172"/>
      <c r="G439" s="124"/>
      <c r="H439" s="3"/>
      <c r="I439" s="3"/>
    </row>
    <row r="440" ht="16.5" customHeight="1">
      <c r="B440" s="1"/>
      <c r="C440" s="2"/>
      <c r="D440" s="172"/>
      <c r="E440" s="2"/>
      <c r="F440" s="172"/>
      <c r="G440" s="124"/>
      <c r="H440" s="3"/>
      <c r="I440" s="3"/>
    </row>
    <row r="441" ht="16.5" customHeight="1">
      <c r="B441" s="1"/>
      <c r="C441" s="2"/>
      <c r="D441" s="172"/>
      <c r="E441" s="2"/>
      <c r="F441" s="172"/>
      <c r="G441" s="124"/>
      <c r="H441" s="3"/>
      <c r="I441" s="3"/>
    </row>
    <row r="442" ht="16.5" customHeight="1">
      <c r="B442" s="1"/>
      <c r="C442" s="2"/>
      <c r="D442" s="172"/>
      <c r="E442" s="2"/>
      <c r="F442" s="172"/>
      <c r="G442" s="124"/>
      <c r="H442" s="3"/>
      <c r="I442" s="3"/>
    </row>
    <row r="443" ht="16.5" customHeight="1">
      <c r="B443" s="1"/>
      <c r="C443" s="2"/>
      <c r="D443" s="172"/>
      <c r="E443" s="2"/>
      <c r="F443" s="172"/>
      <c r="G443" s="124"/>
      <c r="H443" s="3"/>
      <c r="I443" s="3"/>
    </row>
    <row r="444" ht="16.5" customHeight="1">
      <c r="B444" s="1"/>
      <c r="C444" s="2"/>
      <c r="D444" s="172"/>
      <c r="E444" s="2"/>
      <c r="F444" s="172"/>
      <c r="G444" s="124"/>
      <c r="H444" s="3"/>
      <c r="I444" s="3"/>
    </row>
    <row r="445" ht="16.5" customHeight="1">
      <c r="B445" s="1"/>
      <c r="C445" s="2"/>
      <c r="D445" s="172"/>
      <c r="E445" s="2"/>
      <c r="F445" s="172"/>
      <c r="G445" s="124"/>
      <c r="H445" s="3"/>
      <c r="I445" s="3"/>
    </row>
    <row r="446" ht="16.5" customHeight="1">
      <c r="B446" s="1"/>
      <c r="C446" s="2"/>
      <c r="D446" s="172"/>
      <c r="E446" s="2"/>
      <c r="F446" s="172"/>
      <c r="G446" s="124"/>
      <c r="H446" s="3"/>
      <c r="I446" s="3"/>
    </row>
    <row r="447" ht="16.5" customHeight="1">
      <c r="B447" s="1"/>
      <c r="C447" s="2"/>
      <c r="D447" s="172"/>
      <c r="E447" s="2"/>
      <c r="F447" s="172"/>
      <c r="G447" s="124"/>
      <c r="H447" s="3"/>
      <c r="I447" s="3"/>
    </row>
    <row r="448" ht="16.5" customHeight="1">
      <c r="B448" s="1"/>
      <c r="C448" s="2"/>
      <c r="D448" s="172"/>
      <c r="E448" s="2"/>
      <c r="F448" s="172"/>
      <c r="G448" s="124"/>
      <c r="H448" s="3"/>
      <c r="I448" s="3"/>
    </row>
    <row r="449" ht="16.5" customHeight="1">
      <c r="B449" s="1"/>
      <c r="C449" s="2"/>
      <c r="D449" s="172"/>
      <c r="E449" s="2"/>
      <c r="F449" s="172"/>
      <c r="G449" s="124"/>
      <c r="H449" s="3"/>
      <c r="I449" s="3"/>
    </row>
    <row r="450" ht="16.5" customHeight="1">
      <c r="B450" s="1"/>
      <c r="C450" s="2"/>
      <c r="D450" s="172"/>
      <c r="E450" s="2"/>
      <c r="F450" s="172"/>
      <c r="G450" s="124"/>
      <c r="H450" s="3"/>
      <c r="I450" s="3"/>
    </row>
    <row r="451" ht="16.5" customHeight="1">
      <c r="B451" s="1"/>
      <c r="C451" s="2"/>
      <c r="D451" s="172"/>
      <c r="E451" s="2"/>
      <c r="F451" s="172"/>
      <c r="G451" s="124"/>
      <c r="H451" s="3"/>
      <c r="I451" s="3"/>
    </row>
    <row r="452" ht="16.5" customHeight="1">
      <c r="B452" s="1"/>
      <c r="C452" s="2"/>
      <c r="D452" s="172"/>
      <c r="E452" s="2"/>
      <c r="F452" s="172"/>
      <c r="G452" s="124"/>
      <c r="H452" s="3"/>
      <c r="I452" s="3"/>
    </row>
    <row r="453" ht="16.5" customHeight="1">
      <c r="B453" s="1"/>
      <c r="C453" s="2"/>
      <c r="D453" s="172"/>
      <c r="E453" s="2"/>
      <c r="F453" s="172"/>
      <c r="G453" s="124"/>
      <c r="H453" s="3"/>
      <c r="I453" s="3"/>
    </row>
    <row r="454" ht="16.5" customHeight="1">
      <c r="B454" s="1"/>
      <c r="C454" s="2"/>
      <c r="D454" s="172"/>
      <c r="E454" s="2"/>
      <c r="F454" s="172"/>
      <c r="G454" s="124"/>
      <c r="H454" s="3"/>
      <c r="I454" s="3"/>
    </row>
    <row r="455" ht="16.5" customHeight="1">
      <c r="B455" s="1"/>
      <c r="C455" s="2"/>
      <c r="D455" s="172"/>
      <c r="E455" s="2"/>
      <c r="F455" s="172"/>
      <c r="G455" s="124"/>
      <c r="H455" s="3"/>
      <c r="I455" s="3"/>
    </row>
    <row r="456" ht="16.5" customHeight="1">
      <c r="B456" s="1"/>
      <c r="C456" s="2"/>
      <c r="D456" s="172"/>
      <c r="E456" s="2"/>
      <c r="F456" s="172"/>
      <c r="G456" s="124"/>
      <c r="H456" s="3"/>
      <c r="I456" s="3"/>
    </row>
    <row r="457" ht="16.5" customHeight="1">
      <c r="B457" s="1"/>
      <c r="C457" s="2"/>
      <c r="D457" s="172"/>
      <c r="E457" s="2"/>
      <c r="F457" s="172"/>
      <c r="G457" s="124"/>
      <c r="H457" s="3"/>
      <c r="I457" s="3"/>
    </row>
    <row r="458" ht="16.5" customHeight="1">
      <c r="B458" s="1"/>
      <c r="C458" s="2"/>
      <c r="D458" s="172"/>
      <c r="E458" s="2"/>
      <c r="F458" s="172"/>
      <c r="G458" s="124"/>
      <c r="H458" s="3"/>
      <c r="I458" s="3"/>
    </row>
    <row r="459" ht="16.5" customHeight="1">
      <c r="B459" s="1"/>
      <c r="C459" s="2"/>
      <c r="D459" s="172"/>
      <c r="E459" s="2"/>
      <c r="F459" s="172"/>
      <c r="G459" s="124"/>
      <c r="H459" s="3"/>
      <c r="I459" s="3"/>
    </row>
    <row r="460" ht="16.5" customHeight="1">
      <c r="B460" s="1"/>
      <c r="C460" s="2"/>
      <c r="D460" s="172"/>
      <c r="E460" s="2"/>
      <c r="F460" s="172"/>
      <c r="G460" s="124"/>
      <c r="H460" s="3"/>
      <c r="I460" s="3"/>
    </row>
    <row r="461" ht="16.5" customHeight="1">
      <c r="B461" s="1"/>
      <c r="C461" s="2"/>
      <c r="D461" s="172"/>
      <c r="E461" s="2"/>
      <c r="F461" s="172"/>
      <c r="G461" s="124"/>
      <c r="H461" s="3"/>
      <c r="I461" s="3"/>
    </row>
    <row r="462" ht="16.5" customHeight="1">
      <c r="B462" s="1"/>
      <c r="C462" s="2"/>
      <c r="D462" s="172"/>
      <c r="E462" s="2"/>
      <c r="F462" s="172"/>
      <c r="G462" s="124"/>
      <c r="H462" s="3"/>
      <c r="I462" s="3"/>
    </row>
    <row r="463" ht="16.5" customHeight="1">
      <c r="B463" s="1"/>
      <c r="C463" s="2"/>
      <c r="D463" s="172"/>
      <c r="E463" s="2"/>
      <c r="F463" s="172"/>
      <c r="G463" s="124"/>
      <c r="H463" s="3"/>
      <c r="I463" s="3"/>
    </row>
    <row r="464" ht="16.5" customHeight="1">
      <c r="B464" s="1"/>
      <c r="C464" s="2"/>
      <c r="D464" s="172"/>
      <c r="E464" s="2"/>
      <c r="F464" s="172"/>
      <c r="G464" s="124"/>
      <c r="H464" s="3"/>
      <c r="I464" s="3"/>
    </row>
    <row r="465" ht="16.5" customHeight="1">
      <c r="B465" s="1"/>
      <c r="C465" s="2"/>
      <c r="D465" s="172"/>
      <c r="E465" s="2"/>
      <c r="F465" s="172"/>
      <c r="G465" s="124"/>
      <c r="H465" s="3"/>
      <c r="I465" s="3"/>
    </row>
    <row r="466" ht="16.5" customHeight="1">
      <c r="B466" s="1"/>
      <c r="C466" s="2"/>
      <c r="D466" s="172"/>
      <c r="E466" s="2"/>
      <c r="F466" s="172"/>
      <c r="G466" s="124"/>
      <c r="H466" s="3"/>
      <c r="I466" s="3"/>
    </row>
    <row r="467" ht="16.5" customHeight="1">
      <c r="B467" s="1"/>
      <c r="C467" s="2"/>
      <c r="D467" s="172"/>
      <c r="E467" s="2"/>
      <c r="F467" s="172"/>
      <c r="G467" s="124"/>
      <c r="H467" s="3"/>
      <c r="I467" s="3"/>
    </row>
    <row r="468" ht="16.5" customHeight="1">
      <c r="B468" s="1"/>
      <c r="C468" s="2"/>
      <c r="D468" s="172"/>
      <c r="E468" s="2"/>
      <c r="F468" s="172"/>
      <c r="G468" s="124"/>
      <c r="H468" s="3"/>
      <c r="I468" s="3"/>
    </row>
    <row r="469" ht="16.5" customHeight="1">
      <c r="B469" s="1"/>
      <c r="C469" s="2"/>
      <c r="D469" s="172"/>
      <c r="E469" s="2"/>
      <c r="F469" s="172"/>
      <c r="G469" s="124"/>
      <c r="H469" s="3"/>
      <c r="I469" s="3"/>
    </row>
    <row r="470" ht="16.5" customHeight="1">
      <c r="B470" s="1"/>
      <c r="C470" s="2"/>
      <c r="D470" s="172"/>
      <c r="E470" s="2"/>
      <c r="F470" s="172"/>
      <c r="G470" s="124"/>
      <c r="H470" s="3"/>
      <c r="I470" s="3"/>
    </row>
    <row r="471" ht="16.5" customHeight="1">
      <c r="B471" s="1"/>
      <c r="C471" s="2"/>
      <c r="D471" s="172"/>
      <c r="E471" s="2"/>
      <c r="F471" s="172"/>
      <c r="G471" s="124"/>
      <c r="H471" s="3"/>
      <c r="I471" s="3"/>
    </row>
    <row r="472" ht="16.5" customHeight="1">
      <c r="B472" s="1"/>
      <c r="C472" s="2"/>
      <c r="D472" s="172"/>
      <c r="E472" s="2"/>
      <c r="F472" s="172"/>
      <c r="G472" s="124"/>
      <c r="H472" s="3"/>
      <c r="I472" s="3"/>
    </row>
    <row r="473" ht="16.5" customHeight="1">
      <c r="B473" s="1"/>
      <c r="C473" s="2"/>
      <c r="D473" s="172"/>
      <c r="E473" s="2"/>
      <c r="F473" s="172"/>
      <c r="G473" s="124"/>
      <c r="H473" s="3"/>
      <c r="I473" s="3"/>
    </row>
    <row r="474" ht="16.5" customHeight="1">
      <c r="B474" s="1"/>
      <c r="C474" s="2"/>
      <c r="D474" s="172"/>
      <c r="E474" s="2"/>
      <c r="F474" s="172"/>
      <c r="G474" s="124"/>
      <c r="H474" s="3"/>
      <c r="I474" s="3"/>
    </row>
    <row r="475" ht="16.5" customHeight="1">
      <c r="B475" s="1"/>
      <c r="C475" s="2"/>
      <c r="D475" s="172"/>
      <c r="E475" s="2"/>
      <c r="F475" s="172"/>
      <c r="G475" s="124"/>
      <c r="H475" s="3"/>
      <c r="I475" s="3"/>
    </row>
    <row r="476" ht="16.5" customHeight="1">
      <c r="B476" s="1"/>
      <c r="C476" s="2"/>
      <c r="D476" s="172"/>
      <c r="E476" s="2"/>
      <c r="F476" s="172"/>
      <c r="G476" s="124"/>
      <c r="H476" s="3"/>
      <c r="I476" s="3"/>
    </row>
    <row r="477" ht="16.5" customHeight="1">
      <c r="B477" s="1"/>
      <c r="C477" s="2"/>
      <c r="D477" s="172"/>
      <c r="E477" s="2"/>
      <c r="F477" s="172"/>
      <c r="G477" s="124"/>
      <c r="H477" s="3"/>
      <c r="I477" s="3"/>
    </row>
    <row r="478" ht="16.5" customHeight="1">
      <c r="B478" s="1"/>
      <c r="C478" s="2"/>
      <c r="D478" s="172"/>
      <c r="E478" s="2"/>
      <c r="F478" s="172"/>
      <c r="G478" s="124"/>
      <c r="H478" s="3"/>
      <c r="I478" s="3"/>
    </row>
    <row r="479" ht="16.5" customHeight="1">
      <c r="B479" s="1"/>
      <c r="C479" s="2"/>
      <c r="D479" s="172"/>
      <c r="E479" s="2"/>
      <c r="F479" s="172"/>
      <c r="G479" s="124"/>
      <c r="H479" s="3"/>
      <c r="I479" s="3"/>
    </row>
    <row r="480" ht="16.5" customHeight="1">
      <c r="B480" s="1"/>
      <c r="C480" s="2"/>
      <c r="D480" s="172"/>
      <c r="E480" s="2"/>
      <c r="F480" s="172"/>
      <c r="G480" s="124"/>
      <c r="H480" s="3"/>
      <c r="I480" s="3"/>
    </row>
    <row r="481" ht="16.5" customHeight="1">
      <c r="B481" s="1"/>
      <c r="C481" s="2"/>
      <c r="D481" s="172"/>
      <c r="E481" s="2"/>
      <c r="F481" s="172"/>
      <c r="G481" s="124"/>
      <c r="H481" s="3"/>
      <c r="I481" s="3"/>
    </row>
    <row r="482" ht="16.5" customHeight="1">
      <c r="B482" s="1"/>
      <c r="C482" s="2"/>
      <c r="D482" s="172"/>
      <c r="E482" s="2"/>
      <c r="F482" s="172"/>
      <c r="G482" s="124"/>
      <c r="H482" s="3"/>
      <c r="I482" s="3"/>
    </row>
    <row r="483" ht="16.5" customHeight="1">
      <c r="B483" s="1"/>
      <c r="C483" s="2"/>
      <c r="D483" s="172"/>
      <c r="E483" s="2"/>
      <c r="F483" s="172"/>
      <c r="G483" s="124"/>
      <c r="H483" s="3"/>
      <c r="I483" s="3"/>
    </row>
    <row r="484" ht="16.5" customHeight="1">
      <c r="B484" s="1"/>
      <c r="C484" s="2"/>
      <c r="D484" s="172"/>
      <c r="E484" s="2"/>
      <c r="F484" s="172"/>
      <c r="G484" s="124"/>
      <c r="H484" s="3"/>
      <c r="I484" s="3"/>
    </row>
    <row r="485" ht="16.5" customHeight="1">
      <c r="B485" s="1"/>
      <c r="C485" s="2"/>
      <c r="D485" s="172"/>
      <c r="E485" s="2"/>
      <c r="F485" s="172"/>
      <c r="G485" s="124"/>
      <c r="H485" s="3"/>
      <c r="I485" s="3"/>
    </row>
    <row r="486" ht="16.5" customHeight="1">
      <c r="B486" s="1"/>
      <c r="C486" s="2"/>
      <c r="D486" s="172"/>
      <c r="E486" s="2"/>
      <c r="F486" s="172"/>
      <c r="G486" s="124"/>
      <c r="H486" s="3"/>
      <c r="I486" s="3"/>
    </row>
    <row r="487" ht="16.5" customHeight="1">
      <c r="B487" s="1"/>
      <c r="C487" s="2"/>
      <c r="D487" s="172"/>
      <c r="E487" s="2"/>
      <c r="F487" s="172"/>
      <c r="G487" s="124"/>
      <c r="H487" s="3"/>
      <c r="I487" s="3"/>
    </row>
    <row r="488" ht="16.5" customHeight="1">
      <c r="B488" s="1"/>
      <c r="C488" s="2"/>
      <c r="D488" s="172"/>
      <c r="E488" s="2"/>
      <c r="F488" s="172"/>
      <c r="G488" s="124"/>
      <c r="H488" s="3"/>
      <c r="I488" s="3"/>
    </row>
    <row r="489" ht="16.5" customHeight="1">
      <c r="B489" s="1"/>
      <c r="C489" s="2"/>
      <c r="D489" s="172"/>
      <c r="E489" s="2"/>
      <c r="F489" s="172"/>
      <c r="G489" s="124"/>
      <c r="H489" s="3"/>
      <c r="I489" s="3"/>
    </row>
    <row r="490" ht="16.5" customHeight="1">
      <c r="B490" s="1"/>
      <c r="C490" s="2"/>
      <c r="D490" s="172"/>
      <c r="E490" s="2"/>
      <c r="F490" s="172"/>
      <c r="G490" s="124"/>
      <c r="H490" s="3"/>
      <c r="I490" s="3"/>
    </row>
    <row r="491" ht="16.5" customHeight="1">
      <c r="B491" s="1"/>
      <c r="C491" s="2"/>
      <c r="D491" s="172"/>
      <c r="E491" s="2"/>
      <c r="F491" s="172"/>
      <c r="G491" s="124"/>
      <c r="H491" s="3"/>
      <c r="I491" s="3"/>
    </row>
    <row r="492" ht="16.5" customHeight="1">
      <c r="B492" s="1"/>
      <c r="C492" s="2"/>
      <c r="D492" s="172"/>
      <c r="E492" s="2"/>
      <c r="F492" s="172"/>
      <c r="G492" s="124"/>
      <c r="H492" s="3"/>
      <c r="I492" s="3"/>
    </row>
    <row r="493" ht="16.5" customHeight="1">
      <c r="B493" s="1"/>
      <c r="C493" s="2"/>
      <c r="D493" s="172"/>
      <c r="E493" s="2"/>
      <c r="F493" s="172"/>
      <c r="G493" s="124"/>
      <c r="H493" s="3"/>
      <c r="I493" s="3"/>
    </row>
    <row r="494" ht="16.5" customHeight="1">
      <c r="B494" s="1"/>
      <c r="C494" s="2"/>
      <c r="D494" s="172"/>
      <c r="E494" s="2"/>
      <c r="F494" s="172"/>
      <c r="G494" s="124"/>
      <c r="H494" s="3"/>
      <c r="I494" s="3"/>
    </row>
    <row r="495" ht="16.5" customHeight="1">
      <c r="B495" s="1"/>
      <c r="C495" s="2"/>
      <c r="D495" s="172"/>
      <c r="E495" s="2"/>
      <c r="F495" s="172"/>
      <c r="G495" s="124"/>
      <c r="H495" s="3"/>
      <c r="I495" s="3"/>
    </row>
    <row r="496" ht="16.5" customHeight="1">
      <c r="B496" s="1"/>
      <c r="C496" s="2"/>
      <c r="D496" s="172"/>
      <c r="E496" s="2"/>
      <c r="F496" s="172"/>
      <c r="G496" s="124"/>
      <c r="H496" s="3"/>
      <c r="I496" s="3"/>
    </row>
    <row r="497" ht="16.5" customHeight="1">
      <c r="B497" s="1"/>
      <c r="C497" s="2"/>
      <c r="D497" s="172"/>
      <c r="E497" s="2"/>
      <c r="F497" s="172"/>
      <c r="G497" s="124"/>
      <c r="H497" s="3"/>
      <c r="I497" s="3"/>
    </row>
    <row r="498" ht="16.5" customHeight="1">
      <c r="B498" s="1"/>
      <c r="C498" s="2"/>
      <c r="D498" s="172"/>
      <c r="E498" s="2"/>
      <c r="F498" s="172"/>
      <c r="G498" s="124"/>
      <c r="H498" s="3"/>
      <c r="I498" s="3"/>
    </row>
    <row r="499" ht="16.5" customHeight="1">
      <c r="B499" s="1"/>
      <c r="C499" s="2"/>
      <c r="D499" s="172"/>
      <c r="E499" s="2"/>
      <c r="F499" s="172"/>
      <c r="G499" s="124"/>
      <c r="H499" s="3"/>
      <c r="I499" s="3"/>
    </row>
    <row r="500" ht="16.5" customHeight="1">
      <c r="B500" s="1"/>
      <c r="C500" s="2"/>
      <c r="D500" s="172"/>
      <c r="E500" s="2"/>
      <c r="F500" s="172"/>
      <c r="G500" s="124"/>
      <c r="H500" s="3"/>
      <c r="I500" s="3"/>
    </row>
    <row r="501" ht="16.5" customHeight="1">
      <c r="B501" s="1"/>
      <c r="C501" s="2"/>
      <c r="D501" s="172"/>
      <c r="E501" s="2"/>
      <c r="F501" s="172"/>
      <c r="G501" s="124"/>
      <c r="H501" s="3"/>
      <c r="I501" s="3"/>
    </row>
    <row r="502" ht="16.5" customHeight="1">
      <c r="B502" s="1"/>
      <c r="C502" s="2"/>
      <c r="D502" s="172"/>
      <c r="E502" s="2"/>
      <c r="F502" s="172"/>
      <c r="G502" s="124"/>
      <c r="H502" s="3"/>
      <c r="I502" s="3"/>
    </row>
    <row r="503" ht="16.5" customHeight="1">
      <c r="B503" s="1"/>
      <c r="C503" s="2"/>
      <c r="D503" s="172"/>
      <c r="E503" s="2"/>
      <c r="F503" s="172"/>
      <c r="G503" s="124"/>
      <c r="H503" s="3"/>
      <c r="I503" s="3"/>
    </row>
    <row r="504" ht="16.5" customHeight="1">
      <c r="B504" s="1"/>
      <c r="C504" s="2"/>
      <c r="D504" s="172"/>
      <c r="E504" s="2"/>
      <c r="F504" s="172"/>
      <c r="G504" s="124"/>
      <c r="H504" s="3"/>
      <c r="I504" s="3"/>
    </row>
    <row r="505" ht="16.5" customHeight="1">
      <c r="B505" s="1"/>
      <c r="C505" s="2"/>
      <c r="D505" s="172"/>
      <c r="E505" s="2"/>
      <c r="F505" s="172"/>
      <c r="G505" s="124"/>
      <c r="H505" s="3"/>
      <c r="I505" s="3"/>
    </row>
    <row r="506" ht="16.5" customHeight="1">
      <c r="B506" s="1"/>
      <c r="C506" s="2"/>
      <c r="D506" s="172"/>
      <c r="E506" s="2"/>
      <c r="F506" s="172"/>
      <c r="G506" s="124"/>
      <c r="H506" s="3"/>
      <c r="I506" s="3"/>
    </row>
    <row r="507" ht="16.5" customHeight="1">
      <c r="B507" s="1"/>
      <c r="C507" s="2"/>
      <c r="D507" s="172"/>
      <c r="E507" s="2"/>
      <c r="F507" s="172"/>
      <c r="G507" s="124"/>
      <c r="H507" s="3"/>
      <c r="I507" s="3"/>
    </row>
    <row r="508" ht="16.5" customHeight="1">
      <c r="B508" s="1"/>
      <c r="C508" s="2"/>
      <c r="D508" s="172"/>
      <c r="E508" s="2"/>
      <c r="F508" s="172"/>
      <c r="G508" s="124"/>
      <c r="H508" s="3"/>
      <c r="I508" s="3"/>
    </row>
    <row r="509" ht="16.5" customHeight="1">
      <c r="B509" s="1"/>
      <c r="C509" s="2"/>
      <c r="D509" s="172"/>
      <c r="E509" s="2"/>
      <c r="F509" s="172"/>
      <c r="G509" s="124"/>
      <c r="H509" s="3"/>
      <c r="I509" s="3"/>
    </row>
    <row r="510" ht="16.5" customHeight="1">
      <c r="B510" s="1"/>
      <c r="C510" s="2"/>
      <c r="D510" s="172"/>
      <c r="E510" s="2"/>
      <c r="F510" s="172"/>
      <c r="G510" s="124"/>
      <c r="H510" s="3"/>
      <c r="I510" s="3"/>
    </row>
    <row r="511" ht="16.5" customHeight="1">
      <c r="B511" s="1"/>
      <c r="C511" s="2"/>
      <c r="D511" s="172"/>
      <c r="E511" s="2"/>
      <c r="F511" s="172"/>
      <c r="G511" s="124"/>
      <c r="H511" s="3"/>
      <c r="I511" s="3"/>
    </row>
    <row r="512" ht="16.5" customHeight="1">
      <c r="B512" s="1"/>
      <c r="C512" s="2"/>
      <c r="D512" s="172"/>
      <c r="E512" s="2"/>
      <c r="F512" s="172"/>
      <c r="G512" s="124"/>
      <c r="H512" s="3"/>
      <c r="I512" s="3"/>
    </row>
    <row r="513" ht="16.5" customHeight="1">
      <c r="B513" s="1"/>
      <c r="C513" s="2"/>
      <c r="D513" s="172"/>
      <c r="E513" s="2"/>
      <c r="F513" s="172"/>
      <c r="G513" s="124"/>
      <c r="H513" s="3"/>
      <c r="I513" s="3"/>
    </row>
    <row r="514" ht="16.5" customHeight="1">
      <c r="B514" s="1"/>
      <c r="C514" s="2"/>
      <c r="D514" s="172"/>
      <c r="E514" s="2"/>
      <c r="F514" s="172"/>
      <c r="G514" s="124"/>
      <c r="H514" s="3"/>
      <c r="I514" s="3"/>
    </row>
    <row r="515" ht="16.5" customHeight="1">
      <c r="B515" s="1"/>
      <c r="C515" s="2"/>
      <c r="D515" s="172"/>
      <c r="E515" s="2"/>
      <c r="F515" s="172"/>
      <c r="G515" s="124"/>
      <c r="H515" s="3"/>
      <c r="I515" s="3"/>
    </row>
    <row r="516" ht="16.5" customHeight="1">
      <c r="B516" s="1"/>
      <c r="C516" s="2"/>
      <c r="D516" s="172"/>
      <c r="E516" s="2"/>
      <c r="F516" s="172"/>
      <c r="G516" s="124"/>
      <c r="H516" s="3"/>
      <c r="I516" s="3"/>
    </row>
    <row r="517" ht="16.5" customHeight="1">
      <c r="B517" s="1"/>
      <c r="C517" s="2"/>
      <c r="D517" s="172"/>
      <c r="E517" s="2"/>
      <c r="F517" s="172"/>
      <c r="G517" s="124"/>
      <c r="H517" s="3"/>
      <c r="I517" s="3"/>
    </row>
    <row r="518" ht="16.5" customHeight="1">
      <c r="B518" s="1"/>
      <c r="C518" s="2"/>
      <c r="D518" s="172"/>
      <c r="E518" s="2"/>
      <c r="F518" s="172"/>
      <c r="G518" s="124"/>
      <c r="H518" s="3"/>
      <c r="I518" s="3"/>
    </row>
    <row r="519" ht="16.5" customHeight="1">
      <c r="B519" s="1"/>
      <c r="C519" s="2"/>
      <c r="D519" s="172"/>
      <c r="E519" s="2"/>
      <c r="F519" s="172"/>
      <c r="G519" s="124"/>
      <c r="H519" s="3"/>
      <c r="I519" s="3"/>
    </row>
    <row r="520" ht="16.5" customHeight="1">
      <c r="B520" s="1"/>
      <c r="C520" s="2"/>
      <c r="D520" s="172"/>
      <c r="E520" s="2"/>
      <c r="F520" s="172"/>
      <c r="G520" s="124"/>
      <c r="H520" s="3"/>
      <c r="I520" s="3"/>
    </row>
    <row r="521" ht="16.5" customHeight="1">
      <c r="B521" s="1"/>
      <c r="C521" s="2"/>
      <c r="D521" s="172"/>
      <c r="E521" s="2"/>
      <c r="F521" s="172"/>
      <c r="G521" s="124"/>
      <c r="H521" s="3"/>
      <c r="I521" s="3"/>
    </row>
    <row r="522" ht="16.5" customHeight="1">
      <c r="B522" s="1"/>
      <c r="C522" s="2"/>
      <c r="D522" s="172"/>
      <c r="E522" s="2"/>
      <c r="F522" s="172"/>
      <c r="G522" s="124"/>
      <c r="H522" s="3"/>
      <c r="I522" s="3"/>
    </row>
    <row r="523" ht="16.5" customHeight="1">
      <c r="B523" s="1"/>
      <c r="C523" s="2"/>
      <c r="D523" s="172"/>
      <c r="E523" s="2"/>
      <c r="F523" s="172"/>
      <c r="G523" s="124"/>
      <c r="H523" s="3"/>
      <c r="I523" s="3"/>
    </row>
    <row r="524" ht="16.5" customHeight="1">
      <c r="B524" s="1"/>
      <c r="C524" s="2"/>
      <c r="D524" s="172"/>
      <c r="E524" s="2"/>
      <c r="F524" s="172"/>
      <c r="G524" s="124"/>
      <c r="H524" s="3"/>
      <c r="I524" s="3"/>
    </row>
    <row r="525" ht="16.5" customHeight="1">
      <c r="B525" s="1"/>
      <c r="C525" s="2"/>
      <c r="D525" s="172"/>
      <c r="E525" s="2"/>
      <c r="F525" s="172"/>
      <c r="G525" s="124"/>
      <c r="H525" s="3"/>
      <c r="I525" s="3"/>
    </row>
    <row r="526" ht="16.5" customHeight="1">
      <c r="B526" s="1"/>
      <c r="C526" s="2"/>
      <c r="D526" s="172"/>
      <c r="E526" s="2"/>
      <c r="F526" s="172"/>
      <c r="G526" s="124"/>
      <c r="H526" s="3"/>
      <c r="I526" s="3"/>
    </row>
    <row r="527" ht="16.5" customHeight="1">
      <c r="B527" s="1"/>
      <c r="C527" s="2"/>
      <c r="D527" s="172"/>
      <c r="E527" s="2"/>
      <c r="F527" s="172"/>
      <c r="G527" s="124"/>
      <c r="H527" s="3"/>
      <c r="I527" s="3"/>
    </row>
    <row r="528" ht="16.5" customHeight="1">
      <c r="B528" s="1"/>
      <c r="C528" s="2"/>
      <c r="D528" s="172"/>
      <c r="E528" s="2"/>
      <c r="F528" s="172"/>
      <c r="G528" s="124"/>
      <c r="H528" s="3"/>
      <c r="I528" s="3"/>
    </row>
    <row r="529" ht="16.5" customHeight="1">
      <c r="B529" s="1"/>
      <c r="C529" s="2"/>
      <c r="D529" s="172"/>
      <c r="E529" s="2"/>
      <c r="F529" s="172"/>
      <c r="G529" s="124"/>
      <c r="H529" s="3"/>
      <c r="I529" s="3"/>
    </row>
    <row r="530" ht="16.5" customHeight="1">
      <c r="B530" s="1"/>
      <c r="C530" s="2"/>
      <c r="D530" s="172"/>
      <c r="E530" s="2"/>
      <c r="F530" s="172"/>
      <c r="G530" s="124"/>
      <c r="H530" s="3"/>
      <c r="I530" s="3"/>
    </row>
    <row r="531" ht="16.5" customHeight="1">
      <c r="B531" s="1"/>
      <c r="C531" s="2"/>
      <c r="D531" s="172"/>
      <c r="E531" s="2"/>
      <c r="F531" s="172"/>
      <c r="G531" s="124"/>
      <c r="H531" s="3"/>
      <c r="I531" s="3"/>
    </row>
    <row r="532" ht="16.5" customHeight="1">
      <c r="B532" s="1"/>
      <c r="C532" s="2"/>
      <c r="D532" s="172"/>
      <c r="E532" s="2"/>
      <c r="F532" s="172"/>
      <c r="G532" s="124"/>
      <c r="H532" s="3"/>
      <c r="I532" s="3"/>
    </row>
    <row r="533" ht="16.5" customHeight="1">
      <c r="B533" s="1"/>
      <c r="C533" s="2"/>
      <c r="D533" s="172"/>
      <c r="E533" s="2"/>
      <c r="F533" s="172"/>
      <c r="G533" s="124"/>
      <c r="H533" s="3"/>
      <c r="I533" s="3"/>
    </row>
    <row r="534" ht="16.5" customHeight="1">
      <c r="B534" s="1"/>
      <c r="C534" s="2"/>
      <c r="D534" s="172"/>
      <c r="E534" s="2"/>
      <c r="F534" s="172"/>
      <c r="G534" s="124"/>
      <c r="H534" s="3"/>
      <c r="I534" s="3"/>
    </row>
    <row r="535" ht="16.5" customHeight="1">
      <c r="B535" s="1"/>
      <c r="C535" s="2"/>
      <c r="D535" s="172"/>
      <c r="E535" s="2"/>
      <c r="F535" s="172"/>
      <c r="G535" s="124"/>
      <c r="H535" s="3"/>
      <c r="I535" s="3"/>
    </row>
    <row r="536" ht="16.5" customHeight="1">
      <c r="B536" s="1"/>
      <c r="C536" s="2"/>
      <c r="D536" s="172"/>
      <c r="E536" s="2"/>
      <c r="F536" s="172"/>
      <c r="G536" s="124"/>
      <c r="H536" s="3"/>
      <c r="I536" s="3"/>
    </row>
    <row r="537" ht="16.5" customHeight="1">
      <c r="B537" s="1"/>
      <c r="C537" s="2"/>
      <c r="D537" s="172"/>
      <c r="E537" s="2"/>
      <c r="F537" s="172"/>
      <c r="G537" s="124"/>
      <c r="H537" s="3"/>
      <c r="I537" s="3"/>
    </row>
    <row r="538" ht="16.5" customHeight="1">
      <c r="B538" s="1"/>
      <c r="C538" s="2"/>
      <c r="D538" s="172"/>
      <c r="E538" s="2"/>
      <c r="F538" s="172"/>
      <c r="G538" s="124"/>
      <c r="H538" s="3"/>
      <c r="I538" s="3"/>
    </row>
    <row r="539" ht="16.5" customHeight="1">
      <c r="B539" s="1"/>
      <c r="C539" s="2"/>
      <c r="D539" s="172"/>
      <c r="E539" s="2"/>
      <c r="F539" s="172"/>
      <c r="G539" s="124"/>
      <c r="H539" s="3"/>
      <c r="I539" s="3"/>
    </row>
    <row r="540" ht="16.5" customHeight="1">
      <c r="B540" s="1"/>
      <c r="C540" s="2"/>
      <c r="D540" s="172"/>
      <c r="E540" s="2"/>
      <c r="F540" s="172"/>
      <c r="G540" s="124"/>
      <c r="H540" s="3"/>
      <c r="I540" s="3"/>
    </row>
    <row r="541" ht="16.5" customHeight="1">
      <c r="B541" s="1"/>
      <c r="C541" s="2"/>
      <c r="D541" s="172"/>
      <c r="E541" s="2"/>
      <c r="F541" s="172"/>
      <c r="G541" s="124"/>
      <c r="H541" s="3"/>
      <c r="I541" s="3"/>
    </row>
    <row r="542" ht="16.5" customHeight="1">
      <c r="B542" s="1"/>
      <c r="C542" s="2"/>
      <c r="D542" s="172"/>
      <c r="E542" s="2"/>
      <c r="F542" s="172"/>
      <c r="G542" s="124"/>
      <c r="H542" s="3"/>
      <c r="I542" s="3"/>
    </row>
    <row r="543" ht="16.5" customHeight="1">
      <c r="B543" s="1"/>
      <c r="C543" s="2"/>
      <c r="D543" s="172"/>
      <c r="E543" s="2"/>
      <c r="F543" s="172"/>
      <c r="G543" s="124"/>
      <c r="H543" s="3"/>
      <c r="I543" s="3"/>
    </row>
    <row r="544" ht="16.5" customHeight="1">
      <c r="B544" s="1"/>
      <c r="C544" s="2"/>
      <c r="D544" s="172"/>
      <c r="E544" s="2"/>
      <c r="F544" s="172"/>
      <c r="G544" s="124"/>
      <c r="H544" s="3"/>
      <c r="I544" s="3"/>
    </row>
    <row r="545" ht="16.5" customHeight="1">
      <c r="B545" s="1"/>
      <c r="C545" s="2"/>
      <c r="D545" s="172"/>
      <c r="E545" s="2"/>
      <c r="F545" s="172"/>
      <c r="G545" s="124"/>
      <c r="H545" s="3"/>
      <c r="I545" s="3"/>
    </row>
    <row r="546" ht="16.5" customHeight="1">
      <c r="B546" s="1"/>
      <c r="C546" s="2"/>
      <c r="D546" s="172"/>
      <c r="E546" s="2"/>
      <c r="F546" s="172"/>
      <c r="G546" s="124"/>
      <c r="H546" s="3"/>
      <c r="I546" s="3"/>
    </row>
    <row r="547" ht="16.5" customHeight="1">
      <c r="B547" s="1"/>
      <c r="C547" s="2"/>
      <c r="D547" s="172"/>
      <c r="E547" s="2"/>
      <c r="F547" s="172"/>
      <c r="G547" s="124"/>
      <c r="H547" s="3"/>
      <c r="I547" s="3"/>
    </row>
    <row r="548" ht="16.5" customHeight="1">
      <c r="B548" s="1"/>
      <c r="C548" s="2"/>
      <c r="D548" s="172"/>
      <c r="E548" s="2"/>
      <c r="F548" s="172"/>
      <c r="G548" s="124"/>
      <c r="H548" s="3"/>
      <c r="I548" s="3"/>
    </row>
    <row r="549" ht="16.5" customHeight="1">
      <c r="B549" s="1"/>
      <c r="C549" s="2"/>
      <c r="D549" s="172"/>
      <c r="E549" s="2"/>
      <c r="F549" s="172"/>
      <c r="G549" s="124"/>
      <c r="H549" s="3"/>
      <c r="I549" s="3"/>
    </row>
    <row r="550" ht="16.5" customHeight="1">
      <c r="B550" s="1"/>
      <c r="C550" s="2"/>
      <c r="D550" s="172"/>
      <c r="E550" s="2"/>
      <c r="F550" s="172"/>
      <c r="G550" s="124"/>
      <c r="H550" s="3"/>
      <c r="I550" s="3"/>
    </row>
    <row r="551" ht="16.5" customHeight="1">
      <c r="B551" s="1"/>
      <c r="C551" s="2"/>
      <c r="D551" s="172"/>
      <c r="E551" s="2"/>
      <c r="F551" s="172"/>
      <c r="G551" s="124"/>
      <c r="H551" s="3"/>
      <c r="I551" s="3"/>
    </row>
    <row r="552" ht="16.5" customHeight="1">
      <c r="B552" s="1"/>
      <c r="C552" s="2"/>
      <c r="D552" s="172"/>
      <c r="E552" s="2"/>
      <c r="F552" s="172"/>
      <c r="G552" s="124"/>
      <c r="H552" s="3"/>
      <c r="I552" s="3"/>
    </row>
    <row r="553" ht="16.5" customHeight="1">
      <c r="B553" s="1"/>
      <c r="C553" s="2"/>
      <c r="D553" s="172"/>
      <c r="E553" s="2"/>
      <c r="F553" s="172"/>
      <c r="G553" s="124"/>
      <c r="H553" s="3"/>
      <c r="I553" s="3"/>
    </row>
    <row r="554" ht="16.5" customHeight="1">
      <c r="B554" s="1"/>
      <c r="C554" s="2"/>
      <c r="D554" s="172"/>
      <c r="E554" s="2"/>
      <c r="F554" s="172"/>
      <c r="G554" s="124"/>
      <c r="H554" s="3"/>
      <c r="I554" s="3"/>
    </row>
    <row r="555" ht="16.5" customHeight="1">
      <c r="B555" s="1"/>
      <c r="C555" s="2"/>
      <c r="D555" s="172"/>
      <c r="E555" s="2"/>
      <c r="F555" s="172"/>
      <c r="G555" s="124"/>
      <c r="H555" s="3"/>
      <c r="I555" s="3"/>
    </row>
    <row r="556" ht="16.5" customHeight="1">
      <c r="B556" s="1"/>
      <c r="C556" s="2"/>
      <c r="D556" s="172"/>
      <c r="E556" s="2"/>
      <c r="F556" s="172"/>
      <c r="G556" s="124"/>
      <c r="H556" s="3"/>
      <c r="I556" s="3"/>
    </row>
    <row r="557" ht="16.5" customHeight="1">
      <c r="B557" s="1"/>
      <c r="C557" s="2"/>
      <c r="D557" s="172"/>
      <c r="E557" s="2"/>
      <c r="F557" s="172"/>
      <c r="G557" s="124"/>
      <c r="H557" s="3"/>
      <c r="I557" s="3"/>
    </row>
    <row r="558" ht="16.5" customHeight="1">
      <c r="B558" s="1"/>
      <c r="C558" s="2"/>
      <c r="D558" s="172"/>
      <c r="E558" s="2"/>
      <c r="F558" s="172"/>
      <c r="G558" s="124"/>
      <c r="H558" s="3"/>
      <c r="I558" s="3"/>
    </row>
    <row r="559" ht="16.5" customHeight="1">
      <c r="B559" s="1"/>
      <c r="C559" s="2"/>
      <c r="D559" s="172"/>
      <c r="E559" s="2"/>
      <c r="F559" s="172"/>
      <c r="G559" s="124"/>
      <c r="H559" s="3"/>
      <c r="I559" s="3"/>
    </row>
    <row r="560" ht="16.5" customHeight="1">
      <c r="B560" s="1"/>
      <c r="C560" s="2"/>
      <c r="D560" s="172"/>
      <c r="E560" s="2"/>
      <c r="F560" s="172"/>
      <c r="G560" s="124"/>
      <c r="H560" s="3"/>
      <c r="I560" s="3"/>
    </row>
    <row r="561" ht="16.5" customHeight="1">
      <c r="B561" s="1"/>
      <c r="C561" s="2"/>
      <c r="D561" s="172"/>
      <c r="E561" s="2"/>
      <c r="F561" s="172"/>
      <c r="G561" s="124"/>
      <c r="H561" s="3"/>
      <c r="I561" s="3"/>
    </row>
    <row r="562" ht="16.5" customHeight="1">
      <c r="B562" s="1"/>
      <c r="C562" s="2"/>
      <c r="D562" s="172"/>
      <c r="E562" s="2"/>
      <c r="F562" s="172"/>
      <c r="G562" s="124"/>
      <c r="H562" s="3"/>
      <c r="I562" s="3"/>
    </row>
    <row r="563" ht="16.5" customHeight="1">
      <c r="B563" s="1"/>
      <c r="C563" s="2"/>
      <c r="D563" s="172"/>
      <c r="E563" s="2"/>
      <c r="F563" s="172"/>
      <c r="G563" s="124"/>
      <c r="H563" s="3"/>
      <c r="I563" s="3"/>
    </row>
    <row r="564" ht="16.5" customHeight="1">
      <c r="B564" s="1"/>
      <c r="C564" s="2"/>
      <c r="D564" s="172"/>
      <c r="E564" s="2"/>
      <c r="F564" s="172"/>
      <c r="G564" s="124"/>
      <c r="H564" s="3"/>
      <c r="I564" s="3"/>
    </row>
    <row r="565" ht="16.5" customHeight="1">
      <c r="B565" s="1"/>
      <c r="C565" s="2"/>
      <c r="D565" s="172"/>
      <c r="E565" s="2"/>
      <c r="F565" s="172"/>
      <c r="G565" s="124"/>
      <c r="H565" s="3"/>
      <c r="I565" s="3"/>
    </row>
    <row r="566" ht="16.5" customHeight="1">
      <c r="B566" s="1"/>
      <c r="C566" s="2"/>
      <c r="D566" s="172"/>
      <c r="E566" s="2"/>
      <c r="F566" s="172"/>
      <c r="G566" s="124"/>
      <c r="H566" s="3"/>
      <c r="I566" s="3"/>
    </row>
    <row r="567" ht="16.5" customHeight="1">
      <c r="B567" s="1"/>
      <c r="C567" s="2"/>
      <c r="D567" s="172"/>
      <c r="E567" s="2"/>
      <c r="F567" s="172"/>
      <c r="G567" s="124"/>
      <c r="H567" s="3"/>
      <c r="I567" s="3"/>
    </row>
    <row r="568" ht="16.5" customHeight="1">
      <c r="B568" s="1"/>
      <c r="C568" s="2"/>
      <c r="D568" s="172"/>
      <c r="E568" s="2"/>
      <c r="F568" s="172"/>
      <c r="G568" s="124"/>
      <c r="H568" s="3"/>
      <c r="I568" s="3"/>
    </row>
    <row r="569" ht="16.5" customHeight="1">
      <c r="B569" s="1"/>
      <c r="C569" s="2"/>
      <c r="D569" s="172"/>
      <c r="E569" s="2"/>
      <c r="F569" s="172"/>
      <c r="G569" s="124"/>
      <c r="H569" s="3"/>
      <c r="I569" s="3"/>
    </row>
    <row r="570" ht="16.5" customHeight="1">
      <c r="B570" s="1"/>
      <c r="C570" s="2"/>
      <c r="D570" s="172"/>
      <c r="E570" s="2"/>
      <c r="F570" s="172"/>
      <c r="G570" s="124"/>
      <c r="H570" s="3"/>
      <c r="I570" s="3"/>
    </row>
    <row r="571" ht="16.5" customHeight="1">
      <c r="B571" s="1"/>
      <c r="C571" s="2"/>
      <c r="D571" s="172"/>
      <c r="E571" s="2"/>
      <c r="F571" s="172"/>
      <c r="G571" s="124"/>
      <c r="H571" s="3"/>
      <c r="I571" s="3"/>
    </row>
    <row r="572" ht="16.5" customHeight="1">
      <c r="B572" s="1"/>
      <c r="C572" s="2"/>
      <c r="D572" s="172"/>
      <c r="E572" s="2"/>
      <c r="F572" s="172"/>
      <c r="G572" s="124"/>
      <c r="H572" s="3"/>
      <c r="I572" s="3"/>
    </row>
    <row r="573" ht="16.5" customHeight="1">
      <c r="B573" s="1"/>
      <c r="C573" s="2"/>
      <c r="D573" s="172"/>
      <c r="E573" s="2"/>
      <c r="F573" s="172"/>
      <c r="G573" s="124"/>
      <c r="H573" s="3"/>
      <c r="I573" s="3"/>
    </row>
    <row r="574" ht="16.5" customHeight="1">
      <c r="B574" s="1"/>
      <c r="C574" s="2"/>
      <c r="D574" s="172"/>
      <c r="E574" s="2"/>
      <c r="F574" s="172"/>
      <c r="G574" s="124"/>
      <c r="H574" s="3"/>
      <c r="I574" s="3"/>
    </row>
    <row r="575" ht="16.5" customHeight="1">
      <c r="B575" s="1"/>
      <c r="C575" s="2"/>
      <c r="D575" s="172"/>
      <c r="E575" s="2"/>
      <c r="F575" s="172"/>
      <c r="G575" s="124"/>
      <c r="H575" s="3"/>
      <c r="I575" s="3"/>
    </row>
    <row r="576" ht="16.5" customHeight="1">
      <c r="B576" s="1"/>
      <c r="C576" s="2"/>
      <c r="D576" s="172"/>
      <c r="E576" s="2"/>
      <c r="F576" s="172"/>
      <c r="G576" s="124"/>
      <c r="H576" s="3"/>
      <c r="I576" s="3"/>
    </row>
    <row r="577" ht="16.5" customHeight="1">
      <c r="B577" s="1"/>
      <c r="C577" s="2"/>
      <c r="D577" s="172"/>
      <c r="E577" s="2"/>
      <c r="F577" s="172"/>
      <c r="G577" s="124"/>
      <c r="H577" s="3"/>
      <c r="I577" s="3"/>
    </row>
    <row r="578" ht="16.5" customHeight="1">
      <c r="B578" s="1"/>
      <c r="C578" s="2"/>
      <c r="D578" s="172"/>
      <c r="E578" s="2"/>
      <c r="F578" s="172"/>
      <c r="G578" s="124"/>
      <c r="H578" s="3"/>
      <c r="I578" s="3"/>
    </row>
    <row r="579" ht="16.5" customHeight="1">
      <c r="B579" s="1"/>
      <c r="C579" s="2"/>
      <c r="D579" s="172"/>
      <c r="E579" s="2"/>
      <c r="F579" s="172"/>
      <c r="G579" s="124"/>
      <c r="H579" s="3"/>
      <c r="I579" s="3"/>
    </row>
    <row r="580" ht="16.5" customHeight="1">
      <c r="B580" s="1"/>
      <c r="C580" s="2"/>
      <c r="D580" s="172"/>
      <c r="E580" s="2"/>
      <c r="F580" s="172"/>
      <c r="G580" s="124"/>
      <c r="H580" s="3"/>
      <c r="I580" s="3"/>
    </row>
    <row r="581" ht="16.5" customHeight="1">
      <c r="B581" s="1"/>
      <c r="C581" s="2"/>
      <c r="D581" s="172"/>
      <c r="E581" s="2"/>
      <c r="F581" s="172"/>
      <c r="G581" s="124"/>
      <c r="H581" s="3"/>
      <c r="I581" s="3"/>
    </row>
    <row r="582" ht="16.5" customHeight="1">
      <c r="B582" s="1"/>
      <c r="C582" s="2"/>
      <c r="D582" s="172"/>
      <c r="E582" s="2"/>
      <c r="F582" s="172"/>
      <c r="G582" s="124"/>
      <c r="H582" s="3"/>
      <c r="I582" s="3"/>
    </row>
    <row r="583" ht="16.5" customHeight="1">
      <c r="B583" s="1"/>
      <c r="C583" s="2"/>
      <c r="D583" s="172"/>
      <c r="E583" s="2"/>
      <c r="F583" s="172"/>
      <c r="G583" s="124"/>
      <c r="H583" s="3"/>
      <c r="I583" s="3"/>
    </row>
    <row r="584" ht="16.5" customHeight="1">
      <c r="B584" s="1"/>
      <c r="C584" s="2"/>
      <c r="D584" s="172"/>
      <c r="E584" s="2"/>
      <c r="F584" s="172"/>
      <c r="G584" s="124"/>
      <c r="H584" s="3"/>
      <c r="I584" s="3"/>
    </row>
    <row r="585" ht="16.5" customHeight="1">
      <c r="B585" s="1"/>
      <c r="C585" s="2"/>
      <c r="D585" s="172"/>
      <c r="E585" s="2"/>
      <c r="F585" s="172"/>
      <c r="G585" s="124"/>
      <c r="H585" s="3"/>
      <c r="I585" s="3"/>
    </row>
    <row r="586" ht="16.5" customHeight="1">
      <c r="B586" s="1"/>
      <c r="C586" s="2"/>
      <c r="D586" s="172"/>
      <c r="E586" s="2"/>
      <c r="F586" s="172"/>
      <c r="G586" s="124"/>
      <c r="H586" s="3"/>
      <c r="I586" s="3"/>
    </row>
    <row r="587" ht="16.5" customHeight="1">
      <c r="B587" s="1"/>
      <c r="C587" s="2"/>
      <c r="D587" s="172"/>
      <c r="E587" s="2"/>
      <c r="F587" s="172"/>
      <c r="G587" s="124"/>
      <c r="H587" s="3"/>
      <c r="I587" s="3"/>
    </row>
    <row r="588" ht="16.5" customHeight="1">
      <c r="B588" s="1"/>
      <c r="C588" s="2"/>
      <c r="D588" s="172"/>
      <c r="E588" s="2"/>
      <c r="F588" s="172"/>
      <c r="G588" s="124"/>
      <c r="H588" s="3"/>
      <c r="I588" s="3"/>
    </row>
    <row r="589" ht="16.5" customHeight="1">
      <c r="B589" s="1"/>
      <c r="C589" s="2"/>
      <c r="D589" s="172"/>
      <c r="E589" s="2"/>
      <c r="F589" s="172"/>
      <c r="G589" s="124"/>
      <c r="H589" s="3"/>
      <c r="I589" s="3"/>
    </row>
    <row r="590" ht="16.5" customHeight="1">
      <c r="B590" s="1"/>
      <c r="C590" s="2"/>
      <c r="D590" s="172"/>
      <c r="E590" s="2"/>
      <c r="F590" s="172"/>
      <c r="G590" s="124"/>
      <c r="H590" s="3"/>
      <c r="I590" s="3"/>
    </row>
    <row r="591" ht="16.5" customHeight="1">
      <c r="B591" s="1"/>
      <c r="C591" s="2"/>
      <c r="D591" s="172"/>
      <c r="E591" s="2"/>
      <c r="F591" s="172"/>
      <c r="G591" s="124"/>
      <c r="H591" s="3"/>
      <c r="I591" s="3"/>
    </row>
    <row r="592" ht="16.5" customHeight="1">
      <c r="B592" s="1"/>
      <c r="C592" s="2"/>
      <c r="D592" s="172"/>
      <c r="E592" s="2"/>
      <c r="F592" s="172"/>
      <c r="G592" s="124"/>
      <c r="H592" s="3"/>
      <c r="I592" s="3"/>
    </row>
    <row r="593" ht="16.5" customHeight="1">
      <c r="B593" s="1"/>
      <c r="C593" s="2"/>
      <c r="D593" s="172"/>
      <c r="E593" s="2"/>
      <c r="F593" s="172"/>
      <c r="G593" s="124"/>
      <c r="H593" s="3"/>
      <c r="I593" s="3"/>
    </row>
    <row r="594" ht="16.5" customHeight="1">
      <c r="B594" s="1"/>
      <c r="C594" s="2"/>
      <c r="D594" s="172"/>
      <c r="E594" s="2"/>
      <c r="F594" s="172"/>
      <c r="G594" s="124"/>
      <c r="H594" s="3"/>
      <c r="I594" s="3"/>
    </row>
    <row r="595" ht="16.5" customHeight="1">
      <c r="B595" s="1"/>
      <c r="C595" s="2"/>
      <c r="D595" s="172"/>
      <c r="E595" s="2"/>
      <c r="F595" s="172"/>
      <c r="G595" s="124"/>
      <c r="H595" s="3"/>
      <c r="I595" s="3"/>
    </row>
    <row r="596" ht="16.5" customHeight="1">
      <c r="B596" s="1"/>
      <c r="C596" s="2"/>
      <c r="D596" s="172"/>
      <c r="E596" s="2"/>
      <c r="F596" s="172"/>
      <c r="G596" s="124"/>
      <c r="H596" s="3"/>
      <c r="I596" s="3"/>
    </row>
    <row r="597" ht="16.5" customHeight="1">
      <c r="B597" s="1"/>
      <c r="C597" s="2"/>
      <c r="D597" s="172"/>
      <c r="E597" s="2"/>
      <c r="F597" s="172"/>
      <c r="G597" s="124"/>
      <c r="H597" s="3"/>
      <c r="I597" s="3"/>
    </row>
    <row r="598" ht="16.5" customHeight="1">
      <c r="B598" s="1"/>
      <c r="C598" s="2"/>
      <c r="D598" s="172"/>
      <c r="E598" s="2"/>
      <c r="F598" s="172"/>
      <c r="G598" s="124"/>
      <c r="H598" s="3"/>
      <c r="I598" s="3"/>
    </row>
    <row r="599" ht="16.5" customHeight="1">
      <c r="B599" s="1"/>
      <c r="C599" s="2"/>
      <c r="D599" s="172"/>
      <c r="E599" s="2"/>
      <c r="F599" s="172"/>
      <c r="G599" s="124"/>
      <c r="H599" s="3"/>
      <c r="I599" s="3"/>
    </row>
    <row r="600" ht="16.5" customHeight="1">
      <c r="B600" s="1"/>
      <c r="C600" s="2"/>
      <c r="D600" s="172"/>
      <c r="E600" s="2"/>
      <c r="F600" s="172"/>
      <c r="G600" s="124"/>
      <c r="H600" s="3"/>
      <c r="I600" s="3"/>
    </row>
    <row r="601" ht="16.5" customHeight="1">
      <c r="B601" s="1"/>
      <c r="C601" s="2"/>
      <c r="D601" s="172"/>
      <c r="E601" s="2"/>
      <c r="F601" s="172"/>
      <c r="G601" s="124"/>
      <c r="H601" s="3"/>
      <c r="I601" s="3"/>
    </row>
    <row r="602" ht="16.5" customHeight="1">
      <c r="B602" s="1"/>
      <c r="C602" s="2"/>
      <c r="D602" s="172"/>
      <c r="E602" s="2"/>
      <c r="F602" s="172"/>
      <c r="G602" s="124"/>
      <c r="H602" s="3"/>
      <c r="I602" s="3"/>
    </row>
    <row r="603" ht="16.5" customHeight="1">
      <c r="B603" s="1"/>
      <c r="C603" s="2"/>
      <c r="D603" s="172"/>
      <c r="E603" s="2"/>
      <c r="F603" s="172"/>
      <c r="G603" s="124"/>
      <c r="H603" s="3"/>
      <c r="I603" s="3"/>
    </row>
    <row r="604" ht="16.5" customHeight="1">
      <c r="B604" s="1"/>
      <c r="C604" s="2"/>
      <c r="D604" s="172"/>
      <c r="E604" s="2"/>
      <c r="F604" s="172"/>
      <c r="G604" s="124"/>
      <c r="H604" s="3"/>
      <c r="I604" s="3"/>
    </row>
    <row r="605" ht="16.5" customHeight="1">
      <c r="B605" s="1"/>
      <c r="C605" s="2"/>
      <c r="D605" s="172"/>
      <c r="E605" s="2"/>
      <c r="F605" s="172"/>
      <c r="G605" s="124"/>
      <c r="H605" s="3"/>
      <c r="I605" s="3"/>
    </row>
    <row r="606" ht="16.5" customHeight="1">
      <c r="B606" s="1"/>
      <c r="C606" s="2"/>
      <c r="D606" s="172"/>
      <c r="E606" s="2"/>
      <c r="F606" s="172"/>
      <c r="G606" s="124"/>
      <c r="H606" s="3"/>
      <c r="I606" s="3"/>
    </row>
    <row r="607" ht="16.5" customHeight="1">
      <c r="B607" s="1"/>
      <c r="C607" s="2"/>
      <c r="D607" s="172"/>
      <c r="E607" s="2"/>
      <c r="F607" s="172"/>
      <c r="G607" s="124"/>
      <c r="H607" s="3"/>
      <c r="I607" s="3"/>
    </row>
    <row r="608" ht="16.5" customHeight="1">
      <c r="B608" s="1"/>
      <c r="C608" s="2"/>
      <c r="D608" s="172"/>
      <c r="E608" s="2"/>
      <c r="F608" s="172"/>
      <c r="G608" s="124"/>
      <c r="H608" s="3"/>
      <c r="I608" s="3"/>
    </row>
    <row r="609" ht="16.5" customHeight="1">
      <c r="B609" s="1"/>
      <c r="C609" s="2"/>
      <c r="D609" s="172"/>
      <c r="E609" s="2"/>
      <c r="F609" s="172"/>
      <c r="G609" s="124"/>
      <c r="H609" s="3"/>
      <c r="I609" s="3"/>
    </row>
    <row r="610" ht="16.5" customHeight="1">
      <c r="B610" s="1"/>
      <c r="C610" s="2"/>
      <c r="D610" s="172"/>
      <c r="E610" s="2"/>
      <c r="F610" s="172"/>
      <c r="G610" s="124"/>
      <c r="H610" s="3"/>
      <c r="I610" s="3"/>
    </row>
    <row r="611" ht="16.5" customHeight="1">
      <c r="B611" s="1"/>
      <c r="C611" s="2"/>
      <c r="D611" s="172"/>
      <c r="E611" s="2"/>
      <c r="F611" s="172"/>
      <c r="G611" s="124"/>
      <c r="H611" s="3"/>
      <c r="I611" s="3"/>
    </row>
    <row r="612" ht="16.5" customHeight="1">
      <c r="B612" s="1"/>
      <c r="C612" s="2"/>
      <c r="D612" s="172"/>
      <c r="E612" s="2"/>
      <c r="F612" s="172"/>
      <c r="G612" s="124"/>
      <c r="H612" s="3"/>
      <c r="I612" s="3"/>
    </row>
    <row r="613" ht="16.5" customHeight="1">
      <c r="B613" s="1"/>
      <c r="C613" s="2"/>
      <c r="D613" s="172"/>
      <c r="E613" s="2"/>
      <c r="F613" s="172"/>
      <c r="G613" s="124"/>
      <c r="H613" s="3"/>
      <c r="I613" s="3"/>
    </row>
    <row r="614" ht="16.5" customHeight="1">
      <c r="B614" s="1"/>
      <c r="C614" s="2"/>
      <c r="D614" s="172"/>
      <c r="E614" s="2"/>
      <c r="F614" s="172"/>
      <c r="G614" s="124"/>
      <c r="H614" s="3"/>
      <c r="I614" s="3"/>
    </row>
    <row r="615" ht="16.5" customHeight="1">
      <c r="B615" s="1"/>
      <c r="C615" s="2"/>
      <c r="D615" s="172"/>
      <c r="E615" s="2"/>
      <c r="F615" s="172"/>
      <c r="G615" s="124"/>
      <c r="H615" s="3"/>
      <c r="I615" s="3"/>
    </row>
    <row r="616" ht="16.5" customHeight="1">
      <c r="B616" s="1"/>
      <c r="C616" s="2"/>
      <c r="D616" s="172"/>
      <c r="E616" s="2"/>
      <c r="F616" s="172"/>
      <c r="G616" s="124"/>
      <c r="H616" s="3"/>
      <c r="I616" s="3"/>
    </row>
    <row r="617" ht="16.5" customHeight="1">
      <c r="B617" s="1"/>
      <c r="C617" s="2"/>
      <c r="D617" s="172"/>
      <c r="E617" s="2"/>
      <c r="F617" s="172"/>
      <c r="G617" s="124"/>
      <c r="H617" s="3"/>
      <c r="I617" s="3"/>
    </row>
    <row r="618" ht="16.5" customHeight="1">
      <c r="B618" s="1"/>
      <c r="C618" s="2"/>
      <c r="D618" s="172"/>
      <c r="E618" s="2"/>
      <c r="F618" s="172"/>
      <c r="G618" s="124"/>
      <c r="H618" s="3"/>
      <c r="I618" s="3"/>
    </row>
    <row r="619" ht="16.5" customHeight="1">
      <c r="B619" s="1"/>
      <c r="C619" s="2"/>
      <c r="D619" s="172"/>
      <c r="E619" s="2"/>
      <c r="F619" s="172"/>
      <c r="G619" s="124"/>
      <c r="H619" s="3"/>
      <c r="I619" s="3"/>
    </row>
    <row r="620" ht="16.5" customHeight="1">
      <c r="B620" s="1"/>
      <c r="C620" s="2"/>
      <c r="D620" s="172"/>
      <c r="E620" s="2"/>
      <c r="F620" s="172"/>
      <c r="G620" s="124"/>
      <c r="H620" s="3"/>
      <c r="I620" s="3"/>
    </row>
    <row r="621" ht="16.5" customHeight="1">
      <c r="B621" s="1"/>
      <c r="C621" s="2"/>
      <c r="D621" s="172"/>
      <c r="E621" s="2"/>
      <c r="F621" s="172"/>
      <c r="G621" s="124"/>
      <c r="H621" s="3"/>
      <c r="I621" s="3"/>
    </row>
    <row r="622" ht="16.5" customHeight="1">
      <c r="B622" s="1"/>
      <c r="C622" s="2"/>
      <c r="D622" s="172"/>
      <c r="E622" s="2"/>
      <c r="F622" s="172"/>
      <c r="G622" s="124"/>
      <c r="H622" s="3"/>
      <c r="I622" s="3"/>
    </row>
    <row r="623" ht="16.5" customHeight="1">
      <c r="B623" s="1"/>
      <c r="C623" s="2"/>
      <c r="D623" s="172"/>
      <c r="E623" s="2"/>
      <c r="F623" s="172"/>
      <c r="G623" s="124"/>
      <c r="H623" s="3"/>
      <c r="I623" s="3"/>
    </row>
    <row r="624" ht="16.5" customHeight="1">
      <c r="B624" s="1"/>
      <c r="C624" s="2"/>
      <c r="D624" s="172"/>
      <c r="E624" s="2"/>
      <c r="F624" s="172"/>
      <c r="G624" s="124"/>
      <c r="H624" s="3"/>
      <c r="I624" s="3"/>
    </row>
    <row r="625" ht="16.5" customHeight="1">
      <c r="B625" s="1"/>
      <c r="C625" s="2"/>
      <c r="D625" s="172"/>
      <c r="E625" s="2"/>
      <c r="F625" s="172"/>
      <c r="G625" s="124"/>
      <c r="H625" s="3"/>
      <c r="I625" s="3"/>
    </row>
    <row r="626" ht="16.5" customHeight="1">
      <c r="B626" s="1"/>
      <c r="C626" s="2"/>
      <c r="D626" s="172"/>
      <c r="E626" s="2"/>
      <c r="F626" s="172"/>
      <c r="G626" s="124"/>
      <c r="H626" s="3"/>
      <c r="I626" s="3"/>
    </row>
    <row r="627" ht="16.5" customHeight="1">
      <c r="B627" s="1"/>
      <c r="C627" s="2"/>
      <c r="D627" s="172"/>
      <c r="E627" s="2"/>
      <c r="F627" s="172"/>
      <c r="G627" s="124"/>
      <c r="H627" s="3"/>
      <c r="I627" s="3"/>
    </row>
    <row r="628" ht="16.5" customHeight="1">
      <c r="B628" s="1"/>
      <c r="C628" s="2"/>
      <c r="D628" s="172"/>
      <c r="E628" s="2"/>
      <c r="F628" s="172"/>
      <c r="G628" s="124"/>
      <c r="H628" s="3"/>
      <c r="I628" s="3"/>
    </row>
    <row r="629" ht="16.5" customHeight="1">
      <c r="B629" s="1"/>
      <c r="C629" s="2"/>
      <c r="D629" s="172"/>
      <c r="E629" s="2"/>
      <c r="F629" s="172"/>
      <c r="G629" s="124"/>
      <c r="H629" s="3"/>
      <c r="I629" s="3"/>
    </row>
    <row r="630" ht="16.5" customHeight="1">
      <c r="B630" s="1"/>
      <c r="C630" s="2"/>
      <c r="D630" s="172"/>
      <c r="E630" s="2"/>
      <c r="F630" s="172"/>
      <c r="G630" s="124"/>
      <c r="H630" s="3"/>
      <c r="I630" s="3"/>
    </row>
    <row r="631" ht="16.5" customHeight="1">
      <c r="B631" s="1"/>
      <c r="C631" s="2"/>
      <c r="D631" s="172"/>
      <c r="E631" s="2"/>
      <c r="F631" s="172"/>
      <c r="G631" s="124"/>
      <c r="H631" s="3"/>
      <c r="I631" s="3"/>
    </row>
    <row r="632" ht="16.5" customHeight="1">
      <c r="B632" s="1"/>
      <c r="C632" s="2"/>
      <c r="D632" s="172"/>
      <c r="E632" s="2"/>
      <c r="F632" s="172"/>
      <c r="G632" s="124"/>
      <c r="H632" s="3"/>
      <c r="I632" s="3"/>
    </row>
    <row r="633" ht="16.5" customHeight="1">
      <c r="B633" s="1"/>
      <c r="C633" s="2"/>
      <c r="D633" s="172"/>
      <c r="E633" s="2"/>
      <c r="F633" s="172"/>
      <c r="G633" s="124"/>
      <c r="H633" s="3"/>
      <c r="I633" s="3"/>
    </row>
    <row r="634" ht="16.5" customHeight="1">
      <c r="B634" s="1"/>
      <c r="C634" s="2"/>
      <c r="D634" s="172"/>
      <c r="E634" s="2"/>
      <c r="F634" s="172"/>
      <c r="G634" s="124"/>
      <c r="H634" s="3"/>
      <c r="I634" s="3"/>
    </row>
    <row r="635" ht="16.5" customHeight="1">
      <c r="B635" s="1"/>
      <c r="C635" s="2"/>
      <c r="D635" s="172"/>
      <c r="E635" s="2"/>
      <c r="F635" s="172"/>
      <c r="G635" s="124"/>
      <c r="H635" s="3"/>
      <c r="I635" s="3"/>
    </row>
    <row r="636" ht="16.5" customHeight="1">
      <c r="B636" s="1"/>
      <c r="C636" s="2"/>
      <c r="D636" s="172"/>
      <c r="E636" s="2"/>
      <c r="F636" s="172"/>
      <c r="G636" s="124"/>
      <c r="H636" s="3"/>
      <c r="I636" s="3"/>
    </row>
    <row r="637" ht="16.5" customHeight="1">
      <c r="B637" s="1"/>
      <c r="C637" s="2"/>
      <c r="D637" s="172"/>
      <c r="E637" s="2"/>
      <c r="F637" s="172"/>
      <c r="G637" s="124"/>
      <c r="H637" s="3"/>
      <c r="I637" s="3"/>
    </row>
    <row r="638" ht="16.5" customHeight="1">
      <c r="B638" s="1"/>
      <c r="C638" s="2"/>
      <c r="D638" s="172"/>
      <c r="E638" s="2"/>
      <c r="F638" s="172"/>
      <c r="G638" s="124"/>
      <c r="H638" s="3"/>
      <c r="I638" s="3"/>
    </row>
    <row r="639" ht="16.5" customHeight="1">
      <c r="B639" s="1"/>
      <c r="C639" s="2"/>
      <c r="D639" s="172"/>
      <c r="E639" s="2"/>
      <c r="F639" s="172"/>
      <c r="G639" s="124"/>
      <c r="H639" s="3"/>
      <c r="I639" s="3"/>
    </row>
    <row r="640" ht="16.5" customHeight="1">
      <c r="B640" s="1"/>
      <c r="C640" s="2"/>
      <c r="D640" s="172"/>
      <c r="E640" s="2"/>
      <c r="F640" s="172"/>
      <c r="G640" s="124"/>
      <c r="H640" s="3"/>
      <c r="I640" s="3"/>
    </row>
    <row r="641" ht="16.5" customHeight="1">
      <c r="B641" s="1"/>
      <c r="C641" s="2"/>
      <c r="D641" s="172"/>
      <c r="E641" s="2"/>
      <c r="F641" s="172"/>
      <c r="G641" s="124"/>
      <c r="H641" s="3"/>
      <c r="I641" s="3"/>
    </row>
    <row r="642" ht="16.5" customHeight="1">
      <c r="B642" s="1"/>
      <c r="C642" s="2"/>
      <c r="D642" s="172"/>
      <c r="E642" s="2"/>
      <c r="F642" s="172"/>
      <c r="G642" s="124"/>
      <c r="H642" s="3"/>
      <c r="I642" s="3"/>
    </row>
    <row r="643" ht="16.5" customHeight="1">
      <c r="B643" s="1"/>
      <c r="C643" s="2"/>
      <c r="D643" s="172"/>
      <c r="E643" s="2"/>
      <c r="F643" s="172"/>
      <c r="G643" s="124"/>
      <c r="H643" s="3"/>
      <c r="I643" s="3"/>
    </row>
    <row r="644" ht="16.5" customHeight="1">
      <c r="B644" s="1"/>
      <c r="C644" s="2"/>
      <c r="D644" s="172"/>
      <c r="E644" s="2"/>
      <c r="F644" s="172"/>
      <c r="G644" s="124"/>
      <c r="H644" s="3"/>
      <c r="I644" s="3"/>
    </row>
    <row r="645" ht="16.5" customHeight="1">
      <c r="B645" s="1"/>
      <c r="C645" s="2"/>
      <c r="D645" s="172"/>
      <c r="E645" s="2"/>
      <c r="F645" s="172"/>
      <c r="G645" s="124"/>
      <c r="H645" s="3"/>
      <c r="I645" s="3"/>
    </row>
    <row r="646" ht="16.5" customHeight="1">
      <c r="B646" s="1"/>
      <c r="C646" s="2"/>
      <c r="D646" s="172"/>
      <c r="E646" s="2"/>
      <c r="F646" s="172"/>
      <c r="G646" s="124"/>
      <c r="H646" s="3"/>
      <c r="I646" s="3"/>
    </row>
    <row r="647" ht="16.5" customHeight="1">
      <c r="B647" s="1"/>
      <c r="C647" s="2"/>
      <c r="D647" s="172"/>
      <c r="E647" s="2"/>
      <c r="F647" s="172"/>
      <c r="G647" s="124"/>
      <c r="H647" s="3"/>
      <c r="I647" s="3"/>
    </row>
    <row r="648" ht="16.5" customHeight="1">
      <c r="B648" s="1"/>
      <c r="C648" s="2"/>
      <c r="D648" s="172"/>
      <c r="E648" s="2"/>
      <c r="F648" s="172"/>
      <c r="G648" s="124"/>
      <c r="H648" s="3"/>
      <c r="I648" s="3"/>
    </row>
    <row r="649" ht="16.5" customHeight="1">
      <c r="B649" s="1"/>
      <c r="C649" s="2"/>
      <c r="D649" s="172"/>
      <c r="E649" s="2"/>
      <c r="F649" s="172"/>
      <c r="G649" s="124"/>
      <c r="H649" s="3"/>
      <c r="I649" s="3"/>
    </row>
    <row r="650" ht="16.5" customHeight="1">
      <c r="B650" s="1"/>
      <c r="C650" s="2"/>
      <c r="D650" s="172"/>
      <c r="E650" s="2"/>
      <c r="F650" s="172"/>
      <c r="G650" s="124"/>
      <c r="H650" s="3"/>
      <c r="I650" s="3"/>
    </row>
    <row r="651" ht="16.5" customHeight="1">
      <c r="B651" s="1"/>
      <c r="C651" s="2"/>
      <c r="D651" s="172"/>
      <c r="E651" s="2"/>
      <c r="F651" s="172"/>
      <c r="G651" s="124"/>
      <c r="H651" s="3"/>
      <c r="I651" s="3"/>
    </row>
    <row r="652" ht="16.5" customHeight="1">
      <c r="B652" s="1"/>
      <c r="C652" s="2"/>
      <c r="D652" s="172"/>
      <c r="E652" s="2"/>
      <c r="F652" s="172"/>
      <c r="G652" s="124"/>
      <c r="H652" s="3"/>
      <c r="I652" s="3"/>
    </row>
    <row r="653" ht="16.5" customHeight="1">
      <c r="B653" s="1"/>
      <c r="C653" s="2"/>
      <c r="D653" s="172"/>
      <c r="E653" s="2"/>
      <c r="F653" s="172"/>
      <c r="G653" s="124"/>
      <c r="H653" s="3"/>
      <c r="I653" s="3"/>
    </row>
    <row r="654" ht="16.5" customHeight="1">
      <c r="B654" s="1"/>
      <c r="C654" s="2"/>
      <c r="D654" s="172"/>
      <c r="E654" s="2"/>
      <c r="F654" s="172"/>
      <c r="G654" s="124"/>
      <c r="H654" s="3"/>
      <c r="I654" s="3"/>
    </row>
    <row r="655" ht="16.5" customHeight="1">
      <c r="B655" s="1"/>
      <c r="C655" s="2"/>
      <c r="D655" s="172"/>
      <c r="E655" s="2"/>
      <c r="F655" s="172"/>
      <c r="G655" s="124"/>
      <c r="H655" s="3"/>
      <c r="I655" s="3"/>
    </row>
    <row r="656" ht="16.5" customHeight="1">
      <c r="B656" s="1"/>
      <c r="C656" s="2"/>
      <c r="D656" s="172"/>
      <c r="E656" s="2"/>
      <c r="F656" s="172"/>
      <c r="G656" s="124"/>
      <c r="H656" s="3"/>
      <c r="I656" s="3"/>
    </row>
    <row r="657" ht="16.5" customHeight="1">
      <c r="B657" s="1"/>
      <c r="C657" s="2"/>
      <c r="D657" s="172"/>
      <c r="E657" s="2"/>
      <c r="F657" s="172"/>
      <c r="G657" s="124"/>
      <c r="H657" s="3"/>
      <c r="I657" s="3"/>
    </row>
    <row r="658" ht="16.5" customHeight="1">
      <c r="B658" s="1"/>
      <c r="C658" s="2"/>
      <c r="D658" s="172"/>
      <c r="E658" s="2"/>
      <c r="F658" s="172"/>
      <c r="G658" s="124"/>
      <c r="H658" s="3"/>
      <c r="I658" s="3"/>
    </row>
    <row r="659" ht="16.5" customHeight="1">
      <c r="B659" s="1"/>
      <c r="C659" s="2"/>
      <c r="D659" s="172"/>
      <c r="E659" s="2"/>
      <c r="F659" s="172"/>
      <c r="G659" s="124"/>
      <c r="H659" s="3"/>
      <c r="I659" s="3"/>
    </row>
    <row r="660" ht="16.5" customHeight="1">
      <c r="B660" s="1"/>
      <c r="C660" s="2"/>
      <c r="D660" s="172"/>
      <c r="E660" s="2"/>
      <c r="F660" s="172"/>
      <c r="G660" s="124"/>
      <c r="H660" s="3"/>
      <c r="I660" s="3"/>
    </row>
    <row r="661" ht="16.5" customHeight="1">
      <c r="B661" s="1"/>
      <c r="C661" s="2"/>
      <c r="D661" s="172"/>
      <c r="E661" s="2"/>
      <c r="F661" s="172"/>
      <c r="G661" s="124"/>
      <c r="H661" s="3"/>
      <c r="I661" s="3"/>
    </row>
    <row r="662" ht="16.5" customHeight="1">
      <c r="B662" s="1"/>
      <c r="C662" s="2"/>
      <c r="D662" s="172"/>
      <c r="E662" s="2"/>
      <c r="F662" s="172"/>
      <c r="G662" s="124"/>
      <c r="H662" s="3"/>
      <c r="I662" s="3"/>
    </row>
    <row r="663" ht="16.5" customHeight="1">
      <c r="B663" s="1"/>
      <c r="C663" s="2"/>
      <c r="D663" s="172"/>
      <c r="E663" s="2"/>
      <c r="F663" s="172"/>
      <c r="G663" s="124"/>
      <c r="H663" s="3"/>
      <c r="I663" s="3"/>
    </row>
    <row r="664" ht="16.5" customHeight="1">
      <c r="B664" s="1"/>
      <c r="C664" s="2"/>
      <c r="D664" s="172"/>
      <c r="E664" s="2"/>
      <c r="F664" s="172"/>
      <c r="G664" s="124"/>
      <c r="H664" s="3"/>
      <c r="I664" s="3"/>
    </row>
    <row r="665" ht="16.5" customHeight="1">
      <c r="B665" s="1"/>
      <c r="C665" s="2"/>
      <c r="D665" s="172"/>
      <c r="E665" s="2"/>
      <c r="F665" s="172"/>
      <c r="G665" s="124"/>
      <c r="H665" s="3"/>
      <c r="I665" s="3"/>
    </row>
    <row r="666" ht="16.5" customHeight="1">
      <c r="B666" s="1"/>
      <c r="C666" s="2"/>
      <c r="D666" s="172"/>
      <c r="E666" s="2"/>
      <c r="F666" s="172"/>
      <c r="G666" s="124"/>
      <c r="H666" s="3"/>
      <c r="I666" s="3"/>
    </row>
    <row r="667" ht="16.5" customHeight="1">
      <c r="B667" s="1"/>
      <c r="C667" s="2"/>
      <c r="D667" s="172"/>
      <c r="E667" s="2"/>
      <c r="F667" s="172"/>
      <c r="G667" s="124"/>
      <c r="H667" s="3"/>
      <c r="I667" s="3"/>
    </row>
    <row r="668" ht="16.5" customHeight="1">
      <c r="B668" s="1"/>
      <c r="C668" s="2"/>
      <c r="D668" s="172"/>
      <c r="E668" s="2"/>
      <c r="F668" s="172"/>
      <c r="G668" s="124"/>
      <c r="H668" s="3"/>
      <c r="I668" s="3"/>
    </row>
    <row r="669" ht="16.5" customHeight="1">
      <c r="B669" s="1"/>
      <c r="C669" s="2"/>
      <c r="D669" s="172"/>
      <c r="E669" s="2"/>
      <c r="F669" s="172"/>
      <c r="G669" s="124"/>
      <c r="H669" s="3"/>
      <c r="I669" s="3"/>
    </row>
    <row r="670" ht="16.5" customHeight="1">
      <c r="B670" s="1"/>
      <c r="C670" s="2"/>
      <c r="D670" s="172"/>
      <c r="E670" s="2"/>
      <c r="F670" s="172"/>
      <c r="G670" s="124"/>
      <c r="H670" s="3"/>
      <c r="I670" s="3"/>
    </row>
    <row r="671" ht="16.5" customHeight="1">
      <c r="B671" s="1"/>
      <c r="C671" s="2"/>
      <c r="D671" s="172"/>
      <c r="E671" s="2"/>
      <c r="F671" s="172"/>
      <c r="G671" s="124"/>
      <c r="H671" s="3"/>
      <c r="I671" s="3"/>
    </row>
    <row r="672" ht="16.5" customHeight="1">
      <c r="B672" s="1"/>
      <c r="C672" s="2"/>
      <c r="D672" s="172"/>
      <c r="E672" s="2"/>
      <c r="F672" s="172"/>
      <c r="G672" s="124"/>
      <c r="H672" s="3"/>
      <c r="I672" s="3"/>
    </row>
    <row r="673" ht="16.5" customHeight="1">
      <c r="B673" s="1"/>
      <c r="C673" s="2"/>
      <c r="D673" s="172"/>
      <c r="E673" s="2"/>
      <c r="F673" s="172"/>
      <c r="G673" s="124"/>
      <c r="H673" s="3"/>
      <c r="I673" s="3"/>
    </row>
    <row r="674" ht="16.5" customHeight="1">
      <c r="B674" s="1"/>
      <c r="C674" s="2"/>
      <c r="D674" s="172"/>
      <c r="E674" s="2"/>
      <c r="F674" s="172"/>
      <c r="G674" s="124"/>
      <c r="H674" s="3"/>
      <c r="I674" s="3"/>
    </row>
    <row r="675" ht="16.5" customHeight="1">
      <c r="B675" s="1"/>
      <c r="C675" s="2"/>
      <c r="D675" s="172"/>
      <c r="E675" s="2"/>
      <c r="F675" s="172"/>
      <c r="G675" s="124"/>
      <c r="H675" s="3"/>
      <c r="I675" s="3"/>
    </row>
    <row r="676" ht="16.5" customHeight="1">
      <c r="B676" s="1"/>
      <c r="C676" s="2"/>
      <c r="D676" s="172"/>
      <c r="E676" s="2"/>
      <c r="F676" s="172"/>
      <c r="G676" s="124"/>
      <c r="H676" s="3"/>
      <c r="I676" s="3"/>
    </row>
    <row r="677" ht="16.5" customHeight="1">
      <c r="B677" s="1"/>
      <c r="C677" s="2"/>
      <c r="D677" s="172"/>
      <c r="E677" s="2"/>
      <c r="F677" s="172"/>
      <c r="G677" s="124"/>
      <c r="H677" s="3"/>
      <c r="I677" s="3"/>
    </row>
    <row r="678" ht="16.5" customHeight="1">
      <c r="B678" s="1"/>
      <c r="C678" s="2"/>
      <c r="D678" s="172"/>
      <c r="E678" s="2"/>
      <c r="F678" s="172"/>
      <c r="G678" s="124"/>
      <c r="H678" s="3"/>
      <c r="I678" s="3"/>
    </row>
    <row r="679" ht="16.5" customHeight="1">
      <c r="B679" s="1"/>
      <c r="C679" s="2"/>
      <c r="D679" s="172"/>
      <c r="E679" s="2"/>
      <c r="F679" s="172"/>
      <c r="G679" s="124"/>
      <c r="H679" s="3"/>
      <c r="I679" s="3"/>
    </row>
    <row r="680" ht="16.5" customHeight="1">
      <c r="B680" s="1"/>
      <c r="C680" s="2"/>
      <c r="D680" s="172"/>
      <c r="E680" s="2"/>
      <c r="F680" s="172"/>
      <c r="G680" s="124"/>
      <c r="H680" s="3"/>
      <c r="I680" s="3"/>
    </row>
    <row r="681" ht="16.5" customHeight="1">
      <c r="B681" s="1"/>
      <c r="C681" s="2"/>
      <c r="D681" s="172"/>
      <c r="E681" s="2"/>
      <c r="F681" s="172"/>
      <c r="G681" s="124"/>
      <c r="H681" s="3"/>
      <c r="I681" s="3"/>
    </row>
    <row r="682" ht="16.5" customHeight="1">
      <c r="B682" s="1"/>
      <c r="C682" s="2"/>
      <c r="D682" s="172"/>
      <c r="E682" s="2"/>
      <c r="F682" s="172"/>
      <c r="G682" s="124"/>
      <c r="H682" s="3"/>
      <c r="I682" s="3"/>
    </row>
    <row r="683" ht="16.5" customHeight="1">
      <c r="B683" s="1"/>
      <c r="C683" s="2"/>
      <c r="D683" s="172"/>
      <c r="E683" s="2"/>
      <c r="F683" s="172"/>
      <c r="G683" s="124"/>
      <c r="H683" s="3"/>
      <c r="I683" s="3"/>
    </row>
    <row r="684" ht="16.5" customHeight="1">
      <c r="B684" s="1"/>
      <c r="C684" s="2"/>
      <c r="D684" s="172"/>
      <c r="E684" s="2"/>
      <c r="F684" s="172"/>
      <c r="G684" s="124"/>
      <c r="H684" s="3"/>
      <c r="I684" s="3"/>
    </row>
    <row r="685" ht="16.5" customHeight="1">
      <c r="B685" s="1"/>
      <c r="C685" s="2"/>
      <c r="D685" s="172"/>
      <c r="E685" s="2"/>
      <c r="F685" s="172"/>
      <c r="G685" s="124"/>
      <c r="H685" s="3"/>
      <c r="I685" s="3"/>
    </row>
    <row r="686" ht="16.5" customHeight="1">
      <c r="B686" s="1"/>
      <c r="C686" s="2"/>
      <c r="D686" s="172"/>
      <c r="E686" s="2"/>
      <c r="F686" s="172"/>
      <c r="G686" s="124"/>
      <c r="H686" s="3"/>
      <c r="I686" s="3"/>
    </row>
    <row r="687" ht="16.5" customHeight="1">
      <c r="B687" s="1"/>
      <c r="C687" s="2"/>
      <c r="D687" s="172"/>
      <c r="E687" s="2"/>
      <c r="F687" s="172"/>
      <c r="G687" s="124"/>
      <c r="H687" s="3"/>
      <c r="I687" s="3"/>
    </row>
    <row r="688" ht="16.5" customHeight="1">
      <c r="B688" s="1"/>
      <c r="C688" s="2"/>
      <c r="D688" s="172"/>
      <c r="E688" s="2"/>
      <c r="F688" s="172"/>
      <c r="G688" s="124"/>
      <c r="H688" s="3"/>
      <c r="I688" s="3"/>
    </row>
    <row r="689" ht="16.5" customHeight="1">
      <c r="B689" s="1"/>
      <c r="C689" s="2"/>
      <c r="D689" s="172"/>
      <c r="E689" s="2"/>
      <c r="F689" s="172"/>
      <c r="G689" s="124"/>
      <c r="H689" s="3"/>
      <c r="I689" s="3"/>
    </row>
    <row r="690" ht="16.5" customHeight="1">
      <c r="B690" s="1"/>
      <c r="C690" s="2"/>
      <c r="D690" s="172"/>
      <c r="E690" s="2"/>
      <c r="F690" s="172"/>
      <c r="G690" s="124"/>
      <c r="H690" s="3"/>
      <c r="I690" s="3"/>
    </row>
    <row r="691" ht="16.5" customHeight="1">
      <c r="B691" s="1"/>
      <c r="C691" s="2"/>
      <c r="D691" s="172"/>
      <c r="E691" s="2"/>
      <c r="F691" s="172"/>
      <c r="G691" s="124"/>
      <c r="H691" s="3"/>
      <c r="I691" s="3"/>
    </row>
    <row r="692" ht="16.5" customHeight="1">
      <c r="B692" s="1"/>
      <c r="C692" s="2"/>
      <c r="D692" s="172"/>
      <c r="E692" s="2"/>
      <c r="F692" s="172"/>
      <c r="G692" s="124"/>
      <c r="H692" s="3"/>
      <c r="I692" s="3"/>
    </row>
    <row r="693" ht="16.5" customHeight="1">
      <c r="B693" s="1"/>
      <c r="C693" s="2"/>
      <c r="D693" s="172"/>
      <c r="E693" s="2"/>
      <c r="F693" s="172"/>
      <c r="G693" s="124"/>
      <c r="H693" s="3"/>
      <c r="I693" s="3"/>
    </row>
    <row r="694" ht="16.5" customHeight="1">
      <c r="B694" s="1"/>
      <c r="C694" s="2"/>
      <c r="D694" s="172"/>
      <c r="E694" s="2"/>
      <c r="F694" s="172"/>
      <c r="G694" s="124"/>
      <c r="H694" s="3"/>
      <c r="I694" s="3"/>
    </row>
    <row r="695" ht="16.5" customHeight="1">
      <c r="B695" s="1"/>
      <c r="C695" s="2"/>
      <c r="D695" s="172"/>
      <c r="E695" s="2"/>
      <c r="F695" s="172"/>
      <c r="G695" s="124"/>
      <c r="H695" s="3"/>
      <c r="I695" s="3"/>
    </row>
    <row r="696" ht="16.5" customHeight="1">
      <c r="B696" s="1"/>
      <c r="C696" s="2"/>
      <c r="D696" s="172"/>
      <c r="E696" s="2"/>
      <c r="F696" s="172"/>
      <c r="G696" s="124"/>
      <c r="H696" s="3"/>
      <c r="I696" s="3"/>
    </row>
    <row r="697" ht="16.5" customHeight="1">
      <c r="B697" s="1"/>
      <c r="C697" s="2"/>
      <c r="D697" s="172"/>
      <c r="E697" s="2"/>
      <c r="F697" s="172"/>
      <c r="G697" s="124"/>
      <c r="H697" s="3"/>
      <c r="I697" s="3"/>
    </row>
    <row r="698" ht="16.5" customHeight="1">
      <c r="B698" s="1"/>
      <c r="C698" s="2"/>
      <c r="D698" s="172"/>
      <c r="E698" s="2"/>
      <c r="F698" s="172"/>
      <c r="G698" s="124"/>
      <c r="H698" s="3"/>
      <c r="I698" s="3"/>
    </row>
    <row r="699" ht="16.5" customHeight="1">
      <c r="B699" s="1"/>
      <c r="C699" s="2"/>
      <c r="D699" s="172"/>
      <c r="E699" s="2"/>
      <c r="F699" s="172"/>
      <c r="G699" s="124"/>
      <c r="H699" s="3"/>
      <c r="I699" s="3"/>
    </row>
    <row r="700" ht="16.5" customHeight="1">
      <c r="B700" s="1"/>
      <c r="C700" s="2"/>
      <c r="D700" s="172"/>
      <c r="E700" s="2"/>
      <c r="F700" s="172"/>
      <c r="G700" s="124"/>
      <c r="H700" s="3"/>
      <c r="I700" s="3"/>
    </row>
    <row r="701" ht="16.5" customHeight="1">
      <c r="B701" s="1"/>
      <c r="C701" s="2"/>
      <c r="D701" s="172"/>
      <c r="E701" s="2"/>
      <c r="F701" s="172"/>
      <c r="G701" s="124"/>
      <c r="H701" s="3"/>
      <c r="I701" s="3"/>
    </row>
    <row r="702" ht="16.5" customHeight="1">
      <c r="B702" s="1"/>
      <c r="C702" s="2"/>
      <c r="D702" s="172"/>
      <c r="E702" s="2"/>
      <c r="F702" s="172"/>
      <c r="G702" s="124"/>
      <c r="H702" s="3"/>
      <c r="I702" s="3"/>
    </row>
    <row r="703" ht="16.5" customHeight="1">
      <c r="B703" s="1"/>
      <c r="C703" s="2"/>
      <c r="D703" s="172"/>
      <c r="E703" s="2"/>
      <c r="F703" s="172"/>
      <c r="G703" s="124"/>
      <c r="H703" s="3"/>
      <c r="I703" s="3"/>
    </row>
    <row r="704" ht="16.5" customHeight="1">
      <c r="B704" s="1"/>
      <c r="C704" s="2"/>
      <c r="D704" s="172"/>
      <c r="E704" s="2"/>
      <c r="F704" s="172"/>
      <c r="G704" s="124"/>
      <c r="H704" s="3"/>
      <c r="I704" s="3"/>
    </row>
    <row r="705" ht="16.5" customHeight="1">
      <c r="B705" s="1"/>
      <c r="C705" s="2"/>
      <c r="D705" s="172"/>
      <c r="E705" s="2"/>
      <c r="F705" s="172"/>
      <c r="G705" s="124"/>
      <c r="H705" s="3"/>
      <c r="I705" s="3"/>
    </row>
    <row r="706" ht="16.5" customHeight="1">
      <c r="B706" s="1"/>
      <c r="C706" s="2"/>
      <c r="D706" s="172"/>
      <c r="E706" s="2"/>
      <c r="F706" s="172"/>
      <c r="G706" s="124"/>
      <c r="H706" s="3"/>
      <c r="I706" s="3"/>
    </row>
    <row r="707" ht="16.5" customHeight="1">
      <c r="B707" s="1"/>
      <c r="C707" s="2"/>
      <c r="D707" s="172"/>
      <c r="E707" s="2"/>
      <c r="F707" s="172"/>
      <c r="G707" s="124"/>
      <c r="H707" s="3"/>
      <c r="I707" s="3"/>
    </row>
    <row r="708" ht="16.5" customHeight="1">
      <c r="B708" s="1"/>
      <c r="C708" s="2"/>
      <c r="D708" s="172"/>
      <c r="E708" s="2"/>
      <c r="F708" s="172"/>
      <c r="G708" s="124"/>
      <c r="H708" s="3"/>
      <c r="I708" s="3"/>
    </row>
    <row r="709" ht="16.5" customHeight="1">
      <c r="B709" s="1"/>
      <c r="C709" s="2"/>
      <c r="D709" s="172"/>
      <c r="E709" s="2"/>
      <c r="F709" s="172"/>
      <c r="G709" s="124"/>
      <c r="H709" s="3"/>
      <c r="I709" s="3"/>
    </row>
    <row r="710" ht="16.5" customHeight="1">
      <c r="B710" s="1"/>
      <c r="C710" s="2"/>
      <c r="D710" s="172"/>
      <c r="E710" s="2"/>
      <c r="F710" s="172"/>
      <c r="G710" s="124"/>
      <c r="H710" s="3"/>
      <c r="I710" s="3"/>
    </row>
    <row r="711" ht="16.5" customHeight="1">
      <c r="B711" s="1"/>
      <c r="C711" s="2"/>
      <c r="D711" s="172"/>
      <c r="E711" s="2"/>
      <c r="F711" s="172"/>
      <c r="G711" s="124"/>
      <c r="H711" s="3"/>
      <c r="I711" s="3"/>
    </row>
    <row r="712" ht="16.5" customHeight="1">
      <c r="B712" s="1"/>
      <c r="C712" s="2"/>
      <c r="D712" s="172"/>
      <c r="E712" s="2"/>
      <c r="F712" s="172"/>
      <c r="G712" s="124"/>
      <c r="H712" s="3"/>
      <c r="I712" s="3"/>
    </row>
    <row r="713" ht="16.5" customHeight="1">
      <c r="B713" s="1"/>
      <c r="C713" s="2"/>
      <c r="D713" s="172"/>
      <c r="E713" s="2"/>
      <c r="F713" s="172"/>
      <c r="G713" s="124"/>
      <c r="H713" s="3"/>
      <c r="I713" s="3"/>
    </row>
    <row r="714" ht="16.5" customHeight="1">
      <c r="B714" s="1"/>
      <c r="C714" s="2"/>
      <c r="D714" s="172"/>
      <c r="E714" s="2"/>
      <c r="F714" s="172"/>
      <c r="G714" s="124"/>
      <c r="H714" s="3"/>
      <c r="I714" s="3"/>
    </row>
    <row r="715" ht="16.5" customHeight="1">
      <c r="B715" s="1"/>
      <c r="C715" s="2"/>
      <c r="D715" s="172"/>
      <c r="E715" s="2"/>
      <c r="F715" s="172"/>
      <c r="G715" s="124"/>
      <c r="H715" s="3"/>
      <c r="I715" s="3"/>
    </row>
    <row r="716" ht="16.5" customHeight="1">
      <c r="B716" s="1"/>
      <c r="C716" s="2"/>
      <c r="D716" s="172"/>
      <c r="E716" s="2"/>
      <c r="F716" s="172"/>
      <c r="G716" s="124"/>
      <c r="H716" s="3"/>
      <c r="I716" s="3"/>
    </row>
    <row r="717" ht="16.5" customHeight="1">
      <c r="B717" s="1"/>
      <c r="C717" s="2"/>
      <c r="D717" s="172"/>
      <c r="E717" s="2"/>
      <c r="F717" s="172"/>
      <c r="G717" s="124"/>
      <c r="H717" s="3"/>
      <c r="I717" s="3"/>
    </row>
    <row r="718" ht="16.5" customHeight="1">
      <c r="B718" s="1"/>
      <c r="C718" s="2"/>
      <c r="D718" s="172"/>
      <c r="E718" s="2"/>
      <c r="F718" s="172"/>
      <c r="G718" s="124"/>
      <c r="H718" s="3"/>
      <c r="I718" s="3"/>
    </row>
    <row r="719" ht="16.5" customHeight="1">
      <c r="B719" s="1"/>
      <c r="C719" s="2"/>
      <c r="D719" s="172"/>
      <c r="E719" s="2"/>
      <c r="F719" s="172"/>
      <c r="G719" s="124"/>
      <c r="H719" s="3"/>
      <c r="I719" s="3"/>
    </row>
    <row r="720" ht="16.5" customHeight="1">
      <c r="B720" s="1"/>
      <c r="C720" s="2"/>
      <c r="D720" s="172"/>
      <c r="E720" s="2"/>
      <c r="F720" s="172"/>
      <c r="G720" s="124"/>
      <c r="H720" s="3"/>
      <c r="I720" s="3"/>
    </row>
    <row r="721" ht="16.5" customHeight="1">
      <c r="B721" s="1"/>
      <c r="C721" s="2"/>
      <c r="D721" s="172"/>
      <c r="E721" s="2"/>
      <c r="F721" s="172"/>
      <c r="G721" s="124"/>
      <c r="H721" s="3"/>
      <c r="I721" s="3"/>
    </row>
    <row r="722" ht="16.5" customHeight="1">
      <c r="B722" s="1"/>
      <c r="C722" s="2"/>
      <c r="D722" s="172"/>
      <c r="E722" s="2"/>
      <c r="F722" s="172"/>
      <c r="G722" s="124"/>
      <c r="H722" s="3"/>
      <c r="I722" s="3"/>
    </row>
    <row r="723" ht="16.5" customHeight="1">
      <c r="B723" s="1"/>
      <c r="C723" s="2"/>
      <c r="D723" s="172"/>
      <c r="E723" s="2"/>
      <c r="F723" s="172"/>
      <c r="G723" s="124"/>
      <c r="H723" s="3"/>
      <c r="I723" s="3"/>
    </row>
    <row r="724" ht="16.5" customHeight="1">
      <c r="B724" s="1"/>
      <c r="C724" s="2"/>
      <c r="D724" s="172"/>
      <c r="E724" s="2"/>
      <c r="F724" s="172"/>
      <c r="G724" s="124"/>
      <c r="H724" s="3"/>
      <c r="I724" s="3"/>
    </row>
    <row r="725" ht="16.5" customHeight="1">
      <c r="B725" s="1"/>
      <c r="C725" s="2"/>
      <c r="D725" s="172"/>
      <c r="E725" s="2"/>
      <c r="F725" s="172"/>
      <c r="G725" s="124"/>
      <c r="H725" s="3"/>
      <c r="I725" s="3"/>
    </row>
    <row r="726" ht="16.5" customHeight="1">
      <c r="B726" s="1"/>
      <c r="C726" s="2"/>
      <c r="D726" s="172"/>
      <c r="E726" s="2"/>
      <c r="F726" s="172"/>
      <c r="G726" s="124"/>
      <c r="H726" s="3"/>
      <c r="I726" s="3"/>
    </row>
    <row r="727" ht="16.5" customHeight="1">
      <c r="B727" s="1"/>
      <c r="C727" s="2"/>
      <c r="D727" s="172"/>
      <c r="E727" s="2"/>
      <c r="F727" s="172"/>
      <c r="G727" s="124"/>
      <c r="H727" s="3"/>
      <c r="I727" s="3"/>
    </row>
    <row r="728" ht="16.5" customHeight="1">
      <c r="B728" s="1"/>
      <c r="C728" s="2"/>
      <c r="D728" s="172"/>
      <c r="E728" s="2"/>
      <c r="F728" s="172"/>
      <c r="G728" s="124"/>
      <c r="H728" s="3"/>
      <c r="I728" s="3"/>
    </row>
    <row r="729" ht="16.5" customHeight="1">
      <c r="B729" s="1"/>
      <c r="C729" s="2"/>
      <c r="D729" s="172"/>
      <c r="E729" s="2"/>
      <c r="F729" s="172"/>
      <c r="G729" s="124"/>
      <c r="H729" s="3"/>
      <c r="I729" s="3"/>
    </row>
    <row r="730" ht="16.5" customHeight="1">
      <c r="B730" s="1"/>
      <c r="C730" s="2"/>
      <c r="D730" s="172"/>
      <c r="E730" s="2"/>
      <c r="F730" s="172"/>
      <c r="G730" s="124"/>
      <c r="H730" s="3"/>
      <c r="I730" s="3"/>
    </row>
    <row r="731" ht="16.5" customHeight="1">
      <c r="B731" s="1"/>
      <c r="C731" s="2"/>
      <c r="D731" s="172"/>
      <c r="E731" s="2"/>
      <c r="F731" s="172"/>
      <c r="G731" s="124"/>
      <c r="H731" s="3"/>
      <c r="I731" s="3"/>
    </row>
    <row r="732" ht="16.5" customHeight="1">
      <c r="B732" s="1"/>
      <c r="C732" s="2"/>
      <c r="D732" s="172"/>
      <c r="E732" s="2"/>
      <c r="F732" s="172"/>
      <c r="G732" s="124"/>
      <c r="H732" s="3"/>
      <c r="I732" s="3"/>
    </row>
    <row r="733" ht="16.5" customHeight="1">
      <c r="B733" s="1"/>
      <c r="C733" s="2"/>
      <c r="D733" s="172"/>
      <c r="E733" s="2"/>
      <c r="F733" s="172"/>
      <c r="G733" s="124"/>
      <c r="H733" s="3"/>
      <c r="I733" s="3"/>
    </row>
    <row r="734" ht="16.5" customHeight="1">
      <c r="B734" s="1"/>
      <c r="C734" s="2"/>
      <c r="D734" s="172"/>
      <c r="E734" s="2"/>
      <c r="F734" s="172"/>
      <c r="G734" s="124"/>
      <c r="H734" s="3"/>
      <c r="I734" s="3"/>
    </row>
    <row r="735" ht="16.5" customHeight="1">
      <c r="B735" s="1"/>
      <c r="C735" s="2"/>
      <c r="D735" s="172"/>
      <c r="E735" s="2"/>
      <c r="F735" s="172"/>
      <c r="G735" s="124"/>
      <c r="H735" s="3"/>
      <c r="I735" s="3"/>
    </row>
    <row r="736" ht="16.5" customHeight="1">
      <c r="B736" s="1"/>
      <c r="C736" s="2"/>
      <c r="D736" s="172"/>
      <c r="E736" s="2"/>
      <c r="F736" s="172"/>
      <c r="G736" s="124"/>
      <c r="H736" s="3"/>
      <c r="I736" s="3"/>
    </row>
    <row r="737" ht="16.5" customHeight="1">
      <c r="B737" s="1"/>
      <c r="C737" s="2"/>
      <c r="D737" s="172"/>
      <c r="E737" s="2"/>
      <c r="F737" s="172"/>
      <c r="G737" s="124"/>
      <c r="H737" s="3"/>
      <c r="I737" s="3"/>
    </row>
    <row r="738" ht="16.5" customHeight="1">
      <c r="B738" s="1"/>
      <c r="C738" s="2"/>
      <c r="D738" s="172"/>
      <c r="E738" s="2"/>
      <c r="F738" s="172"/>
      <c r="G738" s="124"/>
      <c r="H738" s="3"/>
      <c r="I738" s="3"/>
    </row>
    <row r="739" ht="16.5" customHeight="1">
      <c r="B739" s="1"/>
      <c r="C739" s="2"/>
      <c r="D739" s="172"/>
      <c r="E739" s="2"/>
      <c r="F739" s="172"/>
      <c r="G739" s="124"/>
      <c r="H739" s="3"/>
      <c r="I739" s="3"/>
    </row>
    <row r="740" ht="16.5" customHeight="1">
      <c r="B740" s="1"/>
      <c r="C740" s="2"/>
      <c r="D740" s="172"/>
      <c r="E740" s="2"/>
      <c r="F740" s="172"/>
      <c r="G740" s="124"/>
      <c r="H740" s="3"/>
      <c r="I740" s="3"/>
    </row>
    <row r="741" ht="16.5" customHeight="1">
      <c r="B741" s="1"/>
      <c r="C741" s="2"/>
      <c r="D741" s="172"/>
      <c r="E741" s="2"/>
      <c r="F741" s="172"/>
      <c r="G741" s="124"/>
      <c r="H741" s="3"/>
      <c r="I741" s="3"/>
    </row>
    <row r="742" ht="16.5" customHeight="1">
      <c r="B742" s="1"/>
      <c r="C742" s="2"/>
      <c r="D742" s="172"/>
      <c r="E742" s="2"/>
      <c r="F742" s="172"/>
      <c r="G742" s="124"/>
      <c r="H742" s="3"/>
      <c r="I742" s="3"/>
    </row>
    <row r="743" ht="16.5" customHeight="1">
      <c r="B743" s="1"/>
      <c r="C743" s="2"/>
      <c r="D743" s="172"/>
      <c r="E743" s="2"/>
      <c r="F743" s="172"/>
      <c r="G743" s="124"/>
      <c r="H743" s="3"/>
      <c r="I743" s="3"/>
    </row>
    <row r="744" ht="16.5" customHeight="1">
      <c r="B744" s="1"/>
      <c r="C744" s="2"/>
      <c r="D744" s="172"/>
      <c r="E744" s="2"/>
      <c r="F744" s="172"/>
      <c r="G744" s="124"/>
      <c r="H744" s="3"/>
      <c r="I744" s="3"/>
    </row>
    <row r="745" ht="16.5" customHeight="1">
      <c r="B745" s="1"/>
      <c r="C745" s="2"/>
      <c r="D745" s="172"/>
      <c r="E745" s="2"/>
      <c r="F745" s="172"/>
      <c r="G745" s="124"/>
      <c r="H745" s="3"/>
      <c r="I745" s="3"/>
    </row>
    <row r="746" ht="16.5" customHeight="1">
      <c r="B746" s="1"/>
      <c r="C746" s="2"/>
      <c r="D746" s="172"/>
      <c r="E746" s="2"/>
      <c r="F746" s="172"/>
      <c r="G746" s="124"/>
      <c r="H746" s="3"/>
      <c r="I746" s="3"/>
    </row>
    <row r="747" ht="16.5" customHeight="1">
      <c r="B747" s="1"/>
      <c r="C747" s="2"/>
      <c r="D747" s="172"/>
      <c r="E747" s="2"/>
      <c r="F747" s="172"/>
      <c r="G747" s="124"/>
      <c r="H747" s="3"/>
      <c r="I747" s="3"/>
    </row>
    <row r="748" ht="16.5" customHeight="1">
      <c r="B748" s="1"/>
      <c r="C748" s="2"/>
      <c r="D748" s="172"/>
      <c r="E748" s="2"/>
      <c r="F748" s="172"/>
      <c r="G748" s="124"/>
      <c r="H748" s="3"/>
      <c r="I748" s="3"/>
    </row>
    <row r="749" ht="16.5" customHeight="1">
      <c r="B749" s="1"/>
      <c r="C749" s="2"/>
      <c r="D749" s="172"/>
      <c r="E749" s="2"/>
      <c r="F749" s="172"/>
      <c r="G749" s="124"/>
      <c r="H749" s="3"/>
      <c r="I749" s="3"/>
    </row>
    <row r="750" ht="16.5" customHeight="1">
      <c r="B750" s="1"/>
      <c r="C750" s="2"/>
      <c r="D750" s="172"/>
      <c r="E750" s="2"/>
      <c r="F750" s="172"/>
      <c r="G750" s="124"/>
      <c r="H750" s="3"/>
      <c r="I750" s="3"/>
    </row>
    <row r="751" ht="16.5" customHeight="1">
      <c r="B751" s="1"/>
      <c r="C751" s="2"/>
      <c r="D751" s="172"/>
      <c r="E751" s="2"/>
      <c r="F751" s="172"/>
      <c r="G751" s="124"/>
      <c r="H751" s="3"/>
      <c r="I751" s="3"/>
    </row>
    <row r="752" ht="16.5" customHeight="1">
      <c r="B752" s="1"/>
      <c r="C752" s="2"/>
      <c r="D752" s="172"/>
      <c r="E752" s="2"/>
      <c r="F752" s="172"/>
      <c r="G752" s="124"/>
      <c r="H752" s="3"/>
      <c r="I752" s="3"/>
    </row>
    <row r="753" ht="16.5" customHeight="1">
      <c r="B753" s="1"/>
      <c r="C753" s="2"/>
      <c r="D753" s="172"/>
      <c r="E753" s="2"/>
      <c r="F753" s="172"/>
      <c r="G753" s="124"/>
      <c r="H753" s="3"/>
      <c r="I753" s="3"/>
    </row>
    <row r="754" ht="16.5" customHeight="1">
      <c r="B754" s="1"/>
      <c r="C754" s="2"/>
      <c r="D754" s="172"/>
      <c r="E754" s="2"/>
      <c r="F754" s="172"/>
      <c r="G754" s="124"/>
      <c r="H754" s="3"/>
      <c r="I754" s="3"/>
    </row>
    <row r="755" ht="16.5" customHeight="1">
      <c r="B755" s="1"/>
      <c r="C755" s="2"/>
      <c r="D755" s="172"/>
      <c r="E755" s="2"/>
      <c r="F755" s="172"/>
      <c r="G755" s="124"/>
      <c r="H755" s="3"/>
      <c r="I755" s="3"/>
    </row>
    <row r="756" ht="16.5" customHeight="1">
      <c r="B756" s="1"/>
      <c r="C756" s="2"/>
      <c r="D756" s="172"/>
      <c r="E756" s="2"/>
      <c r="F756" s="172"/>
      <c r="G756" s="124"/>
      <c r="H756" s="3"/>
      <c r="I756" s="3"/>
    </row>
    <row r="757" ht="16.5" customHeight="1">
      <c r="B757" s="1"/>
      <c r="C757" s="2"/>
      <c r="D757" s="172"/>
      <c r="E757" s="2"/>
      <c r="F757" s="172"/>
      <c r="G757" s="124"/>
      <c r="H757" s="3"/>
      <c r="I757" s="3"/>
    </row>
    <row r="758" ht="16.5" customHeight="1">
      <c r="B758" s="1"/>
      <c r="C758" s="2"/>
      <c r="D758" s="172"/>
      <c r="E758" s="2"/>
      <c r="F758" s="172"/>
      <c r="G758" s="124"/>
      <c r="H758" s="3"/>
      <c r="I758" s="3"/>
    </row>
    <row r="759" ht="16.5" customHeight="1">
      <c r="B759" s="1"/>
      <c r="C759" s="2"/>
      <c r="D759" s="172"/>
      <c r="E759" s="2"/>
      <c r="F759" s="172"/>
      <c r="G759" s="124"/>
      <c r="H759" s="3"/>
      <c r="I759" s="3"/>
    </row>
    <row r="760" ht="16.5" customHeight="1">
      <c r="B760" s="1"/>
      <c r="C760" s="2"/>
      <c r="D760" s="172"/>
      <c r="E760" s="2"/>
      <c r="F760" s="172"/>
      <c r="G760" s="124"/>
      <c r="H760" s="3"/>
      <c r="I760" s="3"/>
    </row>
    <row r="761" ht="16.5" customHeight="1">
      <c r="B761" s="1"/>
      <c r="C761" s="2"/>
      <c r="D761" s="172"/>
      <c r="E761" s="2"/>
      <c r="F761" s="172"/>
      <c r="G761" s="124"/>
      <c r="H761" s="3"/>
      <c r="I761" s="3"/>
    </row>
    <row r="762" ht="16.5" customHeight="1">
      <c r="B762" s="1"/>
      <c r="C762" s="2"/>
      <c r="D762" s="172"/>
      <c r="E762" s="2"/>
      <c r="F762" s="172"/>
      <c r="G762" s="124"/>
      <c r="H762" s="3"/>
      <c r="I762" s="3"/>
    </row>
    <row r="763" ht="16.5" customHeight="1">
      <c r="B763" s="1"/>
      <c r="C763" s="2"/>
      <c r="D763" s="172"/>
      <c r="E763" s="2"/>
      <c r="F763" s="172"/>
      <c r="G763" s="124"/>
      <c r="H763" s="3"/>
      <c r="I763" s="3"/>
    </row>
    <row r="764" ht="16.5" customHeight="1">
      <c r="B764" s="1"/>
      <c r="C764" s="2"/>
      <c r="D764" s="172"/>
      <c r="E764" s="2"/>
      <c r="F764" s="172"/>
      <c r="G764" s="124"/>
      <c r="H764" s="3"/>
      <c r="I764" s="3"/>
    </row>
    <row r="765" ht="16.5" customHeight="1">
      <c r="B765" s="1"/>
      <c r="C765" s="2"/>
      <c r="D765" s="172"/>
      <c r="E765" s="2"/>
      <c r="F765" s="172"/>
      <c r="G765" s="124"/>
      <c r="H765" s="3"/>
      <c r="I765" s="3"/>
    </row>
    <row r="766" ht="16.5" customHeight="1">
      <c r="B766" s="1"/>
      <c r="C766" s="2"/>
      <c r="D766" s="172"/>
      <c r="E766" s="2"/>
      <c r="F766" s="172"/>
      <c r="G766" s="124"/>
      <c r="H766" s="3"/>
      <c r="I766" s="3"/>
    </row>
    <row r="767" ht="16.5" customHeight="1">
      <c r="B767" s="1"/>
      <c r="C767" s="2"/>
      <c r="D767" s="172"/>
      <c r="E767" s="2"/>
      <c r="F767" s="172"/>
      <c r="G767" s="124"/>
      <c r="H767" s="3"/>
      <c r="I767" s="3"/>
    </row>
    <row r="768" ht="16.5" customHeight="1">
      <c r="B768" s="1"/>
      <c r="C768" s="2"/>
      <c r="D768" s="172"/>
      <c r="E768" s="2"/>
      <c r="F768" s="172"/>
      <c r="G768" s="124"/>
      <c r="H768" s="3"/>
      <c r="I768" s="3"/>
    </row>
    <row r="769" ht="16.5" customHeight="1">
      <c r="B769" s="1"/>
      <c r="C769" s="2"/>
      <c r="D769" s="172"/>
      <c r="E769" s="2"/>
      <c r="F769" s="172"/>
      <c r="G769" s="124"/>
      <c r="H769" s="3"/>
      <c r="I769" s="3"/>
    </row>
    <row r="770" ht="16.5" customHeight="1">
      <c r="B770" s="1"/>
      <c r="C770" s="2"/>
      <c r="D770" s="172"/>
      <c r="E770" s="2"/>
      <c r="F770" s="172"/>
      <c r="G770" s="124"/>
      <c r="H770" s="3"/>
      <c r="I770" s="3"/>
    </row>
    <row r="771" ht="16.5" customHeight="1">
      <c r="B771" s="1"/>
      <c r="C771" s="2"/>
      <c r="D771" s="172"/>
      <c r="E771" s="2"/>
      <c r="F771" s="172"/>
      <c r="G771" s="124"/>
      <c r="H771" s="3"/>
      <c r="I771" s="3"/>
    </row>
    <row r="772" ht="16.5" customHeight="1">
      <c r="B772" s="1"/>
      <c r="C772" s="2"/>
      <c r="D772" s="172"/>
      <c r="E772" s="2"/>
      <c r="F772" s="172"/>
      <c r="G772" s="124"/>
      <c r="H772" s="3"/>
      <c r="I772" s="3"/>
    </row>
    <row r="773" ht="16.5" customHeight="1">
      <c r="B773" s="1"/>
      <c r="C773" s="2"/>
      <c r="D773" s="172"/>
      <c r="E773" s="2"/>
      <c r="F773" s="172"/>
      <c r="G773" s="124"/>
      <c r="H773" s="3"/>
      <c r="I773" s="3"/>
    </row>
    <row r="774" ht="16.5" customHeight="1">
      <c r="B774" s="1"/>
      <c r="C774" s="2"/>
      <c r="D774" s="172"/>
      <c r="E774" s="2"/>
      <c r="F774" s="172"/>
      <c r="G774" s="124"/>
      <c r="H774" s="3"/>
      <c r="I774" s="3"/>
    </row>
    <row r="775" ht="16.5" customHeight="1">
      <c r="B775" s="1"/>
      <c r="C775" s="2"/>
      <c r="D775" s="172"/>
      <c r="E775" s="2"/>
      <c r="F775" s="172"/>
      <c r="G775" s="124"/>
      <c r="H775" s="3"/>
      <c r="I775" s="3"/>
    </row>
    <row r="776" ht="16.5" customHeight="1">
      <c r="B776" s="1"/>
      <c r="C776" s="2"/>
      <c r="D776" s="172"/>
      <c r="E776" s="2"/>
      <c r="F776" s="172"/>
      <c r="G776" s="124"/>
      <c r="H776" s="3"/>
      <c r="I776" s="3"/>
    </row>
    <row r="777" ht="16.5" customHeight="1">
      <c r="B777" s="1"/>
      <c r="C777" s="2"/>
      <c r="D777" s="172"/>
      <c r="E777" s="2"/>
      <c r="F777" s="172"/>
      <c r="G777" s="124"/>
      <c r="H777" s="3"/>
      <c r="I777" s="3"/>
    </row>
    <row r="778" ht="16.5" customHeight="1">
      <c r="B778" s="1"/>
      <c r="C778" s="2"/>
      <c r="D778" s="172"/>
      <c r="E778" s="2"/>
      <c r="F778" s="172"/>
      <c r="G778" s="124"/>
      <c r="H778" s="3"/>
      <c r="I778" s="3"/>
    </row>
    <row r="779" ht="16.5" customHeight="1">
      <c r="B779" s="1"/>
      <c r="C779" s="2"/>
      <c r="D779" s="172"/>
      <c r="E779" s="2"/>
      <c r="F779" s="172"/>
      <c r="G779" s="124"/>
      <c r="H779" s="3"/>
      <c r="I779" s="3"/>
    </row>
    <row r="780" ht="16.5" customHeight="1">
      <c r="B780" s="1"/>
      <c r="C780" s="2"/>
      <c r="D780" s="172"/>
      <c r="E780" s="2"/>
      <c r="F780" s="172"/>
      <c r="G780" s="124"/>
      <c r="H780" s="3"/>
      <c r="I780" s="3"/>
    </row>
    <row r="781" ht="16.5" customHeight="1">
      <c r="B781" s="1"/>
      <c r="C781" s="2"/>
      <c r="D781" s="172"/>
      <c r="E781" s="2"/>
      <c r="F781" s="172"/>
      <c r="G781" s="124"/>
      <c r="H781" s="3"/>
      <c r="I781" s="3"/>
    </row>
    <row r="782" ht="16.5" customHeight="1">
      <c r="B782" s="1"/>
      <c r="C782" s="2"/>
      <c r="D782" s="172"/>
      <c r="E782" s="2"/>
      <c r="F782" s="172"/>
      <c r="G782" s="124"/>
      <c r="H782" s="3"/>
      <c r="I782" s="3"/>
    </row>
    <row r="783" ht="16.5" customHeight="1">
      <c r="B783" s="1"/>
      <c r="C783" s="2"/>
      <c r="D783" s="172"/>
      <c r="E783" s="2"/>
      <c r="F783" s="172"/>
      <c r="G783" s="124"/>
      <c r="H783" s="3"/>
      <c r="I783" s="3"/>
    </row>
    <row r="784" ht="16.5" customHeight="1">
      <c r="B784" s="1"/>
      <c r="C784" s="2"/>
      <c r="D784" s="172"/>
      <c r="E784" s="2"/>
      <c r="F784" s="172"/>
      <c r="G784" s="124"/>
      <c r="H784" s="3"/>
      <c r="I784" s="3"/>
    </row>
    <row r="785" ht="16.5" customHeight="1">
      <c r="B785" s="1"/>
      <c r="C785" s="2"/>
      <c r="D785" s="172"/>
      <c r="E785" s="2"/>
      <c r="F785" s="172"/>
      <c r="G785" s="124"/>
      <c r="H785" s="3"/>
      <c r="I785" s="3"/>
    </row>
    <row r="786" ht="16.5" customHeight="1">
      <c r="B786" s="1"/>
      <c r="C786" s="2"/>
      <c r="D786" s="172"/>
      <c r="E786" s="2"/>
      <c r="F786" s="172"/>
      <c r="G786" s="124"/>
      <c r="H786" s="3"/>
      <c r="I786" s="3"/>
    </row>
    <row r="787" ht="16.5" customHeight="1">
      <c r="B787" s="1"/>
      <c r="C787" s="2"/>
      <c r="D787" s="172"/>
      <c r="E787" s="2"/>
      <c r="F787" s="172"/>
      <c r="G787" s="124"/>
      <c r="H787" s="3"/>
      <c r="I787" s="3"/>
    </row>
    <row r="788" ht="16.5" customHeight="1">
      <c r="B788" s="1"/>
      <c r="C788" s="2"/>
      <c r="D788" s="172"/>
      <c r="E788" s="2"/>
      <c r="F788" s="172"/>
      <c r="G788" s="124"/>
      <c r="H788" s="3"/>
      <c r="I788" s="3"/>
    </row>
    <row r="789" ht="16.5" customHeight="1">
      <c r="B789" s="1"/>
      <c r="C789" s="2"/>
      <c r="D789" s="172"/>
      <c r="E789" s="2"/>
      <c r="F789" s="172"/>
      <c r="G789" s="124"/>
      <c r="H789" s="3"/>
      <c r="I789" s="3"/>
    </row>
    <row r="790" ht="16.5" customHeight="1">
      <c r="B790" s="1"/>
      <c r="C790" s="2"/>
      <c r="D790" s="172"/>
      <c r="E790" s="2"/>
      <c r="F790" s="172"/>
      <c r="G790" s="124"/>
      <c r="H790" s="3"/>
      <c r="I790" s="3"/>
    </row>
    <row r="791" ht="16.5" customHeight="1">
      <c r="B791" s="1"/>
      <c r="C791" s="2"/>
      <c r="D791" s="172"/>
      <c r="E791" s="2"/>
      <c r="F791" s="172"/>
      <c r="G791" s="124"/>
      <c r="H791" s="3"/>
      <c r="I791" s="3"/>
    </row>
    <row r="792" ht="16.5" customHeight="1">
      <c r="B792" s="1"/>
      <c r="C792" s="2"/>
      <c r="D792" s="172"/>
      <c r="E792" s="2"/>
      <c r="F792" s="172"/>
      <c r="G792" s="124"/>
      <c r="H792" s="3"/>
      <c r="I792" s="3"/>
    </row>
    <row r="793" ht="16.5" customHeight="1">
      <c r="B793" s="1"/>
      <c r="C793" s="2"/>
      <c r="D793" s="172"/>
      <c r="E793" s="2"/>
      <c r="F793" s="172"/>
      <c r="G793" s="124"/>
      <c r="H793" s="3"/>
      <c r="I793" s="3"/>
    </row>
    <row r="794" ht="16.5" customHeight="1">
      <c r="B794" s="1"/>
      <c r="C794" s="2"/>
      <c r="D794" s="172"/>
      <c r="E794" s="2"/>
      <c r="F794" s="172"/>
      <c r="G794" s="124"/>
      <c r="H794" s="3"/>
      <c r="I794" s="3"/>
    </row>
    <row r="795" ht="16.5" customHeight="1">
      <c r="B795" s="1"/>
      <c r="C795" s="2"/>
      <c r="D795" s="172"/>
      <c r="E795" s="2"/>
      <c r="F795" s="172"/>
      <c r="G795" s="124"/>
      <c r="H795" s="3"/>
      <c r="I795" s="3"/>
    </row>
    <row r="796" ht="16.5" customHeight="1">
      <c r="B796" s="1"/>
      <c r="C796" s="2"/>
      <c r="D796" s="172"/>
      <c r="E796" s="2"/>
      <c r="F796" s="172"/>
      <c r="G796" s="124"/>
      <c r="H796" s="3"/>
      <c r="I796" s="3"/>
    </row>
    <row r="797" ht="16.5" customHeight="1">
      <c r="B797" s="1"/>
      <c r="C797" s="2"/>
      <c r="D797" s="172"/>
      <c r="E797" s="2"/>
      <c r="F797" s="172"/>
      <c r="G797" s="124"/>
      <c r="H797" s="3"/>
      <c r="I797" s="3"/>
    </row>
    <row r="798" ht="16.5" customHeight="1">
      <c r="B798" s="1"/>
      <c r="C798" s="2"/>
      <c r="D798" s="172"/>
      <c r="E798" s="2"/>
      <c r="F798" s="172"/>
      <c r="G798" s="124"/>
      <c r="H798" s="3"/>
      <c r="I798" s="3"/>
    </row>
    <row r="799" ht="16.5" customHeight="1">
      <c r="B799" s="1"/>
      <c r="C799" s="2"/>
      <c r="D799" s="172"/>
      <c r="E799" s="2"/>
      <c r="F799" s="172"/>
      <c r="G799" s="124"/>
      <c r="H799" s="3"/>
      <c r="I799" s="3"/>
    </row>
    <row r="800" ht="16.5" customHeight="1">
      <c r="B800" s="1"/>
      <c r="C800" s="2"/>
      <c r="D800" s="172"/>
      <c r="E800" s="2"/>
      <c r="F800" s="172"/>
      <c r="G800" s="124"/>
      <c r="H800" s="3"/>
      <c r="I800" s="3"/>
    </row>
    <row r="801" ht="16.5" customHeight="1">
      <c r="B801" s="1"/>
      <c r="C801" s="2"/>
      <c r="D801" s="172"/>
      <c r="E801" s="2"/>
      <c r="F801" s="172"/>
      <c r="G801" s="124"/>
      <c r="H801" s="3"/>
      <c r="I801" s="3"/>
    </row>
    <row r="802" ht="16.5" customHeight="1">
      <c r="B802" s="1"/>
      <c r="C802" s="2"/>
      <c r="D802" s="172"/>
      <c r="E802" s="2"/>
      <c r="F802" s="172"/>
      <c r="G802" s="124"/>
      <c r="H802" s="3"/>
      <c r="I802" s="3"/>
    </row>
    <row r="803" ht="16.5" customHeight="1">
      <c r="B803" s="1"/>
      <c r="C803" s="2"/>
      <c r="D803" s="172"/>
      <c r="E803" s="2"/>
      <c r="F803" s="172"/>
      <c r="G803" s="124"/>
      <c r="H803" s="3"/>
      <c r="I803" s="3"/>
    </row>
    <row r="804" ht="16.5" customHeight="1">
      <c r="B804" s="1"/>
      <c r="C804" s="2"/>
      <c r="D804" s="172"/>
      <c r="E804" s="2"/>
      <c r="F804" s="172"/>
      <c r="G804" s="124"/>
      <c r="H804" s="3"/>
      <c r="I804" s="3"/>
    </row>
    <row r="805" ht="16.5" customHeight="1">
      <c r="B805" s="1"/>
      <c r="C805" s="2"/>
      <c r="D805" s="172"/>
      <c r="E805" s="2"/>
      <c r="F805" s="172"/>
      <c r="G805" s="124"/>
      <c r="H805" s="3"/>
      <c r="I805" s="3"/>
    </row>
    <row r="806" ht="16.5" customHeight="1">
      <c r="B806" s="1"/>
      <c r="C806" s="2"/>
      <c r="D806" s="172"/>
      <c r="E806" s="2"/>
      <c r="F806" s="172"/>
      <c r="G806" s="124"/>
      <c r="H806" s="3"/>
      <c r="I806" s="3"/>
    </row>
    <row r="807" ht="16.5" customHeight="1">
      <c r="B807" s="1"/>
      <c r="C807" s="2"/>
      <c r="D807" s="172"/>
      <c r="E807" s="2"/>
      <c r="F807" s="172"/>
      <c r="G807" s="124"/>
      <c r="H807" s="3"/>
      <c r="I807" s="3"/>
    </row>
    <row r="808" ht="16.5" customHeight="1">
      <c r="B808" s="1"/>
      <c r="C808" s="2"/>
      <c r="D808" s="172"/>
      <c r="E808" s="2"/>
      <c r="F808" s="172"/>
      <c r="G808" s="124"/>
      <c r="H808" s="3"/>
      <c r="I808" s="3"/>
    </row>
    <row r="809" ht="16.5" customHeight="1">
      <c r="B809" s="1"/>
      <c r="C809" s="2"/>
      <c r="D809" s="172"/>
      <c r="E809" s="2"/>
      <c r="F809" s="172"/>
      <c r="G809" s="124"/>
      <c r="H809" s="3"/>
      <c r="I809" s="3"/>
    </row>
    <row r="810" ht="16.5" customHeight="1">
      <c r="B810" s="1"/>
      <c r="C810" s="2"/>
      <c r="D810" s="172"/>
      <c r="E810" s="2"/>
      <c r="F810" s="172"/>
      <c r="G810" s="124"/>
      <c r="H810" s="3"/>
      <c r="I810" s="3"/>
    </row>
    <row r="811" ht="16.5" customHeight="1">
      <c r="B811" s="1"/>
      <c r="C811" s="2"/>
      <c r="D811" s="172"/>
      <c r="E811" s="2"/>
      <c r="F811" s="172"/>
      <c r="G811" s="124"/>
      <c r="H811" s="3"/>
      <c r="I811" s="3"/>
    </row>
    <row r="812" ht="16.5" customHeight="1">
      <c r="B812" s="1"/>
      <c r="C812" s="2"/>
      <c r="D812" s="172"/>
      <c r="E812" s="2"/>
      <c r="F812" s="172"/>
      <c r="G812" s="124"/>
      <c r="H812" s="3"/>
      <c r="I812" s="3"/>
    </row>
    <row r="813" ht="16.5" customHeight="1">
      <c r="B813" s="1"/>
      <c r="C813" s="2"/>
      <c r="D813" s="172"/>
      <c r="E813" s="2"/>
      <c r="F813" s="172"/>
      <c r="G813" s="124"/>
      <c r="H813" s="3"/>
      <c r="I813" s="3"/>
    </row>
    <row r="814" ht="16.5" customHeight="1">
      <c r="B814" s="1"/>
      <c r="C814" s="2"/>
      <c r="D814" s="172"/>
      <c r="E814" s="2"/>
      <c r="F814" s="172"/>
      <c r="G814" s="124"/>
      <c r="H814" s="3"/>
      <c r="I814" s="3"/>
    </row>
    <row r="815" ht="16.5" customHeight="1">
      <c r="B815" s="1"/>
      <c r="C815" s="2"/>
      <c r="D815" s="172"/>
      <c r="E815" s="2"/>
      <c r="F815" s="172"/>
      <c r="G815" s="124"/>
      <c r="H815" s="3"/>
      <c r="I815" s="3"/>
    </row>
    <row r="816" ht="16.5" customHeight="1">
      <c r="B816" s="1"/>
      <c r="C816" s="2"/>
      <c r="D816" s="172"/>
      <c r="E816" s="2"/>
      <c r="F816" s="172"/>
      <c r="G816" s="124"/>
      <c r="H816" s="3"/>
      <c r="I816" s="3"/>
    </row>
    <row r="817" ht="16.5" customHeight="1">
      <c r="B817" s="1"/>
      <c r="C817" s="2"/>
      <c r="D817" s="172"/>
      <c r="E817" s="2"/>
      <c r="F817" s="172"/>
      <c r="G817" s="124"/>
      <c r="H817" s="3"/>
      <c r="I817" s="3"/>
    </row>
    <row r="818" ht="16.5" customHeight="1">
      <c r="B818" s="1"/>
      <c r="C818" s="2"/>
      <c r="D818" s="172"/>
      <c r="E818" s="2"/>
      <c r="F818" s="172"/>
      <c r="G818" s="124"/>
      <c r="H818" s="3"/>
      <c r="I818" s="3"/>
    </row>
    <row r="819" ht="16.5" customHeight="1">
      <c r="B819" s="1"/>
      <c r="C819" s="2"/>
      <c r="D819" s="172"/>
      <c r="E819" s="2"/>
      <c r="F819" s="172"/>
      <c r="G819" s="124"/>
      <c r="H819" s="3"/>
      <c r="I819" s="3"/>
    </row>
    <row r="820" ht="16.5" customHeight="1">
      <c r="B820" s="1"/>
      <c r="C820" s="2"/>
      <c r="D820" s="172"/>
      <c r="E820" s="2"/>
      <c r="F820" s="172"/>
      <c r="G820" s="124"/>
      <c r="H820" s="3"/>
      <c r="I820" s="3"/>
    </row>
    <row r="821" ht="16.5" customHeight="1">
      <c r="B821" s="1"/>
      <c r="C821" s="2"/>
      <c r="D821" s="172"/>
      <c r="E821" s="2"/>
      <c r="F821" s="172"/>
      <c r="G821" s="124"/>
      <c r="H821" s="3"/>
      <c r="I821" s="3"/>
    </row>
    <row r="822" ht="16.5" customHeight="1">
      <c r="B822" s="1"/>
      <c r="C822" s="2"/>
      <c r="D822" s="172"/>
      <c r="E822" s="2"/>
      <c r="F822" s="172"/>
      <c r="G822" s="124"/>
      <c r="H822" s="3"/>
      <c r="I822" s="3"/>
    </row>
    <row r="823" ht="16.5" customHeight="1">
      <c r="B823" s="1"/>
      <c r="C823" s="2"/>
      <c r="D823" s="172"/>
      <c r="E823" s="2"/>
      <c r="F823" s="172"/>
      <c r="G823" s="124"/>
      <c r="H823" s="3"/>
      <c r="I823" s="3"/>
    </row>
    <row r="824" ht="16.5" customHeight="1">
      <c r="B824" s="1"/>
      <c r="C824" s="2"/>
      <c r="D824" s="172"/>
      <c r="E824" s="2"/>
      <c r="F824" s="172"/>
      <c r="G824" s="124"/>
      <c r="H824" s="3"/>
      <c r="I824" s="3"/>
    </row>
    <row r="825" ht="16.5" customHeight="1">
      <c r="B825" s="1"/>
      <c r="C825" s="2"/>
      <c r="D825" s="172"/>
      <c r="E825" s="2"/>
      <c r="F825" s="172"/>
      <c r="G825" s="124"/>
      <c r="H825" s="3"/>
      <c r="I825" s="3"/>
    </row>
    <row r="826" ht="16.5" customHeight="1">
      <c r="B826" s="1"/>
      <c r="C826" s="2"/>
      <c r="D826" s="172"/>
      <c r="E826" s="2"/>
      <c r="F826" s="172"/>
      <c r="G826" s="124"/>
      <c r="H826" s="3"/>
      <c r="I826" s="3"/>
    </row>
    <row r="827" ht="16.5" customHeight="1">
      <c r="B827" s="1"/>
      <c r="C827" s="2"/>
      <c r="D827" s="172"/>
      <c r="E827" s="2"/>
      <c r="F827" s="172"/>
      <c r="G827" s="124"/>
      <c r="H827" s="3"/>
      <c r="I827" s="3"/>
    </row>
    <row r="828" ht="16.5" customHeight="1">
      <c r="B828" s="1"/>
      <c r="C828" s="2"/>
      <c r="D828" s="172"/>
      <c r="E828" s="2"/>
      <c r="F828" s="172"/>
      <c r="G828" s="124"/>
      <c r="H828" s="3"/>
      <c r="I828" s="3"/>
    </row>
    <row r="829" ht="16.5" customHeight="1">
      <c r="B829" s="1"/>
      <c r="C829" s="2"/>
      <c r="D829" s="172"/>
      <c r="E829" s="2"/>
      <c r="F829" s="172"/>
      <c r="G829" s="124"/>
      <c r="H829" s="3"/>
      <c r="I829" s="3"/>
    </row>
    <row r="830" ht="16.5" customHeight="1">
      <c r="B830" s="1"/>
      <c r="C830" s="2"/>
      <c r="D830" s="172"/>
      <c r="E830" s="2"/>
      <c r="F830" s="172"/>
      <c r="G830" s="124"/>
      <c r="H830" s="3"/>
      <c r="I830" s="3"/>
    </row>
    <row r="831" ht="16.5" customHeight="1">
      <c r="B831" s="1"/>
      <c r="C831" s="2"/>
      <c r="D831" s="172"/>
      <c r="E831" s="2"/>
      <c r="F831" s="172"/>
      <c r="G831" s="124"/>
      <c r="H831" s="3"/>
      <c r="I831" s="3"/>
    </row>
    <row r="832" ht="16.5" customHeight="1">
      <c r="B832" s="1"/>
      <c r="C832" s="2"/>
      <c r="D832" s="172"/>
      <c r="E832" s="2"/>
      <c r="F832" s="172"/>
      <c r="G832" s="124"/>
      <c r="H832" s="3"/>
      <c r="I832" s="3"/>
    </row>
    <row r="833" ht="16.5" customHeight="1">
      <c r="B833" s="1"/>
      <c r="C833" s="2"/>
      <c r="D833" s="172"/>
      <c r="E833" s="2"/>
      <c r="F833" s="172"/>
      <c r="G833" s="124"/>
      <c r="H833" s="3"/>
      <c r="I833" s="3"/>
    </row>
    <row r="834" ht="16.5" customHeight="1">
      <c r="B834" s="1"/>
      <c r="C834" s="2"/>
      <c r="D834" s="172"/>
      <c r="E834" s="2"/>
      <c r="F834" s="172"/>
      <c r="G834" s="124"/>
      <c r="H834" s="3"/>
      <c r="I834" s="3"/>
    </row>
    <row r="835" ht="16.5" customHeight="1">
      <c r="B835" s="1"/>
      <c r="C835" s="2"/>
      <c r="D835" s="172"/>
      <c r="E835" s="2"/>
      <c r="F835" s="172"/>
      <c r="G835" s="124"/>
      <c r="H835" s="3"/>
      <c r="I835" s="3"/>
    </row>
    <row r="836" ht="16.5" customHeight="1">
      <c r="B836" s="1"/>
      <c r="C836" s="2"/>
      <c r="D836" s="172"/>
      <c r="E836" s="2"/>
      <c r="F836" s="172"/>
      <c r="G836" s="124"/>
      <c r="H836" s="3"/>
      <c r="I836" s="3"/>
    </row>
    <row r="837" ht="16.5" customHeight="1">
      <c r="B837" s="1"/>
      <c r="C837" s="2"/>
      <c r="D837" s="172"/>
      <c r="E837" s="2"/>
      <c r="F837" s="172"/>
      <c r="G837" s="124"/>
      <c r="H837" s="3"/>
      <c r="I837" s="3"/>
    </row>
    <row r="838" ht="16.5" customHeight="1">
      <c r="B838" s="1"/>
      <c r="C838" s="2"/>
      <c r="D838" s="172"/>
      <c r="E838" s="2"/>
      <c r="F838" s="172"/>
      <c r="G838" s="124"/>
      <c r="H838" s="3"/>
      <c r="I838" s="3"/>
    </row>
    <row r="839" ht="16.5" customHeight="1">
      <c r="B839" s="1"/>
      <c r="C839" s="2"/>
      <c r="D839" s="172"/>
      <c r="E839" s="2"/>
      <c r="F839" s="172"/>
      <c r="G839" s="124"/>
      <c r="H839" s="3"/>
      <c r="I839" s="3"/>
    </row>
    <row r="840" ht="16.5" customHeight="1">
      <c r="B840" s="1"/>
      <c r="C840" s="2"/>
      <c r="D840" s="172"/>
      <c r="E840" s="2"/>
      <c r="F840" s="172"/>
      <c r="G840" s="124"/>
      <c r="H840" s="3"/>
      <c r="I840" s="3"/>
    </row>
    <row r="841" ht="16.5" customHeight="1">
      <c r="B841" s="1"/>
      <c r="C841" s="2"/>
      <c r="D841" s="172"/>
      <c r="E841" s="2"/>
      <c r="F841" s="172"/>
      <c r="G841" s="124"/>
      <c r="H841" s="3"/>
      <c r="I841" s="3"/>
    </row>
    <row r="842" ht="16.5" customHeight="1">
      <c r="B842" s="1"/>
      <c r="C842" s="2"/>
      <c r="D842" s="172"/>
      <c r="E842" s="2"/>
      <c r="F842" s="172"/>
      <c r="G842" s="124"/>
      <c r="H842" s="3"/>
      <c r="I842" s="3"/>
    </row>
    <row r="843" ht="16.5" customHeight="1">
      <c r="B843" s="1"/>
      <c r="C843" s="2"/>
      <c r="D843" s="172"/>
      <c r="E843" s="2"/>
      <c r="F843" s="172"/>
      <c r="G843" s="124"/>
      <c r="H843" s="3"/>
      <c r="I843" s="3"/>
    </row>
    <row r="844" ht="16.5" customHeight="1">
      <c r="B844" s="1"/>
      <c r="C844" s="2"/>
      <c r="D844" s="172"/>
      <c r="E844" s="2"/>
      <c r="F844" s="172"/>
      <c r="G844" s="124"/>
      <c r="H844" s="3"/>
      <c r="I844" s="3"/>
    </row>
    <row r="845" ht="16.5" customHeight="1">
      <c r="B845" s="1"/>
      <c r="C845" s="2"/>
      <c r="D845" s="172"/>
      <c r="E845" s="2"/>
      <c r="F845" s="172"/>
      <c r="G845" s="124"/>
      <c r="H845" s="3"/>
      <c r="I845" s="3"/>
    </row>
    <row r="846" ht="16.5" customHeight="1">
      <c r="B846" s="1"/>
      <c r="C846" s="2"/>
      <c r="D846" s="172"/>
      <c r="E846" s="2"/>
      <c r="F846" s="172"/>
      <c r="G846" s="124"/>
      <c r="H846" s="3"/>
      <c r="I846" s="3"/>
    </row>
    <row r="847" ht="16.5" customHeight="1">
      <c r="B847" s="1"/>
      <c r="C847" s="2"/>
      <c r="D847" s="172"/>
      <c r="E847" s="2"/>
      <c r="F847" s="172"/>
      <c r="G847" s="124"/>
      <c r="H847" s="3"/>
      <c r="I847" s="3"/>
    </row>
    <row r="848" ht="16.5" customHeight="1">
      <c r="B848" s="1"/>
      <c r="C848" s="2"/>
      <c r="D848" s="172"/>
      <c r="E848" s="2"/>
      <c r="F848" s="172"/>
      <c r="G848" s="124"/>
      <c r="H848" s="3"/>
      <c r="I848" s="3"/>
    </row>
    <row r="849" ht="16.5" customHeight="1">
      <c r="B849" s="1"/>
      <c r="C849" s="2"/>
      <c r="D849" s="172"/>
      <c r="E849" s="2"/>
      <c r="F849" s="172"/>
      <c r="G849" s="124"/>
      <c r="H849" s="3"/>
      <c r="I849" s="3"/>
    </row>
    <row r="850" ht="16.5" customHeight="1">
      <c r="B850" s="1"/>
      <c r="C850" s="2"/>
      <c r="D850" s="172"/>
      <c r="E850" s="2"/>
      <c r="F850" s="172"/>
      <c r="G850" s="124"/>
      <c r="H850" s="3"/>
      <c r="I850" s="3"/>
    </row>
    <row r="851" ht="16.5" customHeight="1">
      <c r="B851" s="1"/>
      <c r="C851" s="2"/>
      <c r="D851" s="172"/>
      <c r="E851" s="2"/>
      <c r="F851" s="172"/>
      <c r="G851" s="124"/>
      <c r="H851" s="3"/>
      <c r="I851" s="3"/>
    </row>
    <row r="852" ht="16.5" customHeight="1">
      <c r="B852" s="1"/>
      <c r="C852" s="2"/>
      <c r="D852" s="172"/>
      <c r="E852" s="2"/>
      <c r="F852" s="172"/>
      <c r="G852" s="124"/>
      <c r="H852" s="3"/>
      <c r="I852" s="3"/>
    </row>
    <row r="853" ht="16.5" customHeight="1">
      <c r="B853" s="1"/>
      <c r="C853" s="2"/>
      <c r="D853" s="172"/>
      <c r="E853" s="2"/>
      <c r="F853" s="172"/>
      <c r="G853" s="124"/>
      <c r="H853" s="3"/>
      <c r="I853" s="3"/>
    </row>
    <row r="854" ht="16.5" customHeight="1">
      <c r="B854" s="1"/>
      <c r="C854" s="2"/>
      <c r="D854" s="172"/>
      <c r="E854" s="2"/>
      <c r="F854" s="172"/>
      <c r="G854" s="124"/>
      <c r="H854" s="3"/>
      <c r="I854" s="3"/>
    </row>
    <row r="855" ht="16.5" customHeight="1">
      <c r="B855" s="1"/>
      <c r="C855" s="2"/>
      <c r="D855" s="172"/>
      <c r="E855" s="2"/>
      <c r="F855" s="172"/>
      <c r="G855" s="124"/>
      <c r="H855" s="3"/>
      <c r="I855" s="3"/>
    </row>
    <row r="856" ht="16.5" customHeight="1">
      <c r="B856" s="1"/>
      <c r="C856" s="2"/>
      <c r="D856" s="172"/>
      <c r="E856" s="2"/>
      <c r="F856" s="172"/>
      <c r="G856" s="124"/>
      <c r="H856" s="3"/>
      <c r="I856" s="3"/>
    </row>
    <row r="857" ht="16.5" customHeight="1">
      <c r="B857" s="1"/>
      <c r="C857" s="2"/>
      <c r="D857" s="172"/>
      <c r="E857" s="2"/>
      <c r="F857" s="172"/>
      <c r="G857" s="124"/>
      <c r="H857" s="3"/>
      <c r="I857" s="3"/>
    </row>
    <row r="858" ht="16.5" customHeight="1">
      <c r="B858" s="1"/>
      <c r="C858" s="2"/>
      <c r="D858" s="172"/>
      <c r="E858" s="2"/>
      <c r="F858" s="172"/>
      <c r="G858" s="124"/>
      <c r="H858" s="3"/>
      <c r="I858" s="3"/>
    </row>
    <row r="859" ht="16.5" customHeight="1">
      <c r="B859" s="1"/>
      <c r="C859" s="2"/>
      <c r="D859" s="172"/>
      <c r="E859" s="2"/>
      <c r="F859" s="172"/>
      <c r="G859" s="124"/>
      <c r="H859" s="3"/>
      <c r="I859" s="3"/>
    </row>
    <row r="860" ht="16.5" customHeight="1">
      <c r="B860" s="1"/>
      <c r="C860" s="2"/>
      <c r="D860" s="172"/>
      <c r="E860" s="2"/>
      <c r="F860" s="172"/>
      <c r="G860" s="124"/>
      <c r="H860" s="3"/>
      <c r="I860" s="3"/>
    </row>
    <row r="861" ht="16.5" customHeight="1">
      <c r="B861" s="1"/>
      <c r="C861" s="2"/>
      <c r="D861" s="172"/>
      <c r="E861" s="2"/>
      <c r="F861" s="172"/>
      <c r="G861" s="124"/>
      <c r="H861" s="3"/>
      <c r="I861" s="3"/>
    </row>
    <row r="862" ht="16.5" customHeight="1">
      <c r="B862" s="1"/>
      <c r="C862" s="2"/>
      <c r="D862" s="172"/>
      <c r="E862" s="2"/>
      <c r="F862" s="172"/>
      <c r="G862" s="124"/>
      <c r="H862" s="3"/>
      <c r="I862" s="3"/>
    </row>
    <row r="863" ht="16.5" customHeight="1">
      <c r="B863" s="1"/>
      <c r="C863" s="2"/>
      <c r="D863" s="172"/>
      <c r="E863" s="2"/>
      <c r="F863" s="172"/>
      <c r="G863" s="124"/>
      <c r="H863" s="3"/>
      <c r="I863" s="3"/>
    </row>
    <row r="864" ht="16.5" customHeight="1">
      <c r="B864" s="1"/>
      <c r="C864" s="2"/>
      <c r="D864" s="172"/>
      <c r="E864" s="2"/>
      <c r="F864" s="172"/>
      <c r="G864" s="124"/>
      <c r="H864" s="3"/>
      <c r="I864" s="3"/>
    </row>
    <row r="865" ht="16.5" customHeight="1">
      <c r="B865" s="1"/>
      <c r="C865" s="2"/>
      <c r="D865" s="172"/>
      <c r="E865" s="2"/>
      <c r="F865" s="172"/>
      <c r="G865" s="124"/>
      <c r="H865" s="3"/>
      <c r="I865" s="3"/>
    </row>
    <row r="866" ht="16.5" customHeight="1">
      <c r="B866" s="1"/>
      <c r="C866" s="2"/>
      <c r="D866" s="172"/>
      <c r="E866" s="2"/>
      <c r="F866" s="172"/>
      <c r="G866" s="124"/>
      <c r="H866" s="3"/>
      <c r="I866" s="3"/>
    </row>
    <row r="867" ht="16.5" customHeight="1">
      <c r="B867" s="1"/>
      <c r="C867" s="2"/>
      <c r="D867" s="172"/>
      <c r="E867" s="2"/>
      <c r="F867" s="172"/>
      <c r="G867" s="124"/>
      <c r="H867" s="3"/>
      <c r="I867" s="3"/>
    </row>
    <row r="868" ht="16.5" customHeight="1">
      <c r="B868" s="1"/>
      <c r="C868" s="2"/>
      <c r="D868" s="172"/>
      <c r="E868" s="2"/>
      <c r="F868" s="172"/>
      <c r="G868" s="124"/>
      <c r="H868" s="3"/>
      <c r="I868" s="3"/>
    </row>
    <row r="869" ht="16.5" customHeight="1">
      <c r="B869" s="1"/>
      <c r="C869" s="2"/>
      <c r="D869" s="172"/>
      <c r="E869" s="2"/>
      <c r="F869" s="172"/>
      <c r="G869" s="124"/>
      <c r="H869" s="3"/>
      <c r="I869" s="3"/>
    </row>
    <row r="870" ht="16.5" customHeight="1">
      <c r="B870" s="1"/>
      <c r="C870" s="2"/>
      <c r="D870" s="172"/>
      <c r="E870" s="2"/>
      <c r="F870" s="172"/>
      <c r="G870" s="124"/>
      <c r="H870" s="3"/>
      <c r="I870" s="3"/>
    </row>
    <row r="871" ht="16.5" customHeight="1">
      <c r="B871" s="1"/>
      <c r="C871" s="2"/>
      <c r="D871" s="172"/>
      <c r="E871" s="2"/>
      <c r="F871" s="172"/>
      <c r="G871" s="124"/>
      <c r="H871" s="3"/>
      <c r="I871" s="3"/>
    </row>
    <row r="872" ht="16.5" customHeight="1">
      <c r="B872" s="1"/>
      <c r="C872" s="2"/>
      <c r="D872" s="172"/>
      <c r="E872" s="2"/>
      <c r="F872" s="172"/>
      <c r="G872" s="124"/>
      <c r="H872" s="3"/>
      <c r="I872" s="3"/>
    </row>
    <row r="873" ht="16.5" customHeight="1">
      <c r="B873" s="1"/>
      <c r="C873" s="2"/>
      <c r="D873" s="172"/>
      <c r="E873" s="2"/>
      <c r="F873" s="172"/>
      <c r="G873" s="124"/>
      <c r="H873" s="3"/>
      <c r="I873" s="3"/>
    </row>
    <row r="874" ht="16.5" customHeight="1">
      <c r="B874" s="1"/>
      <c r="C874" s="2"/>
      <c r="D874" s="172"/>
      <c r="E874" s="2"/>
      <c r="F874" s="172"/>
      <c r="G874" s="124"/>
      <c r="H874" s="3"/>
      <c r="I874" s="3"/>
    </row>
    <row r="875" ht="16.5" customHeight="1">
      <c r="B875" s="1"/>
      <c r="C875" s="2"/>
      <c r="D875" s="172"/>
      <c r="E875" s="2"/>
      <c r="F875" s="172"/>
      <c r="G875" s="124"/>
      <c r="H875" s="3"/>
      <c r="I875" s="3"/>
    </row>
    <row r="876" ht="16.5" customHeight="1">
      <c r="B876" s="1"/>
      <c r="C876" s="2"/>
      <c r="D876" s="172"/>
      <c r="E876" s="2"/>
      <c r="F876" s="172"/>
      <c r="G876" s="124"/>
      <c r="H876" s="3"/>
      <c r="I876" s="3"/>
    </row>
    <row r="877" ht="16.5" customHeight="1">
      <c r="B877" s="1"/>
      <c r="C877" s="2"/>
      <c r="D877" s="172"/>
      <c r="E877" s="2"/>
      <c r="F877" s="172"/>
      <c r="G877" s="124"/>
      <c r="H877" s="3"/>
      <c r="I877" s="3"/>
    </row>
    <row r="878" ht="16.5" customHeight="1">
      <c r="B878" s="1"/>
      <c r="C878" s="2"/>
      <c r="D878" s="172"/>
      <c r="E878" s="2"/>
      <c r="F878" s="172"/>
      <c r="G878" s="124"/>
      <c r="H878" s="3"/>
      <c r="I878" s="3"/>
    </row>
    <row r="879" ht="16.5" customHeight="1">
      <c r="B879" s="1"/>
      <c r="C879" s="2"/>
      <c r="D879" s="172"/>
      <c r="E879" s="2"/>
      <c r="F879" s="172"/>
      <c r="G879" s="124"/>
      <c r="H879" s="3"/>
      <c r="I879" s="3"/>
    </row>
    <row r="880" ht="16.5" customHeight="1">
      <c r="B880" s="1"/>
      <c r="C880" s="2"/>
      <c r="D880" s="172"/>
      <c r="E880" s="2"/>
      <c r="F880" s="172"/>
      <c r="G880" s="124"/>
      <c r="H880" s="3"/>
      <c r="I880" s="3"/>
    </row>
    <row r="881" ht="16.5" customHeight="1">
      <c r="B881" s="1"/>
      <c r="C881" s="2"/>
      <c r="D881" s="172"/>
      <c r="E881" s="2"/>
      <c r="F881" s="172"/>
      <c r="G881" s="124"/>
      <c r="H881" s="3"/>
      <c r="I881" s="3"/>
    </row>
    <row r="882" ht="16.5" customHeight="1">
      <c r="B882" s="1"/>
      <c r="C882" s="2"/>
      <c r="D882" s="172"/>
      <c r="E882" s="2"/>
      <c r="F882" s="172"/>
      <c r="G882" s="124"/>
      <c r="H882" s="3"/>
      <c r="I882" s="3"/>
    </row>
    <row r="883" ht="16.5" customHeight="1">
      <c r="B883" s="1"/>
      <c r="C883" s="2"/>
      <c r="D883" s="172"/>
      <c r="E883" s="2"/>
      <c r="F883" s="172"/>
      <c r="G883" s="124"/>
      <c r="H883" s="3"/>
      <c r="I883" s="3"/>
    </row>
    <row r="884" ht="16.5" customHeight="1">
      <c r="B884" s="1"/>
      <c r="C884" s="2"/>
      <c r="D884" s="172"/>
      <c r="E884" s="2"/>
      <c r="F884" s="172"/>
      <c r="G884" s="124"/>
      <c r="H884" s="3"/>
      <c r="I884" s="3"/>
    </row>
    <row r="885" ht="16.5" customHeight="1">
      <c r="B885" s="1"/>
      <c r="C885" s="2"/>
      <c r="D885" s="172"/>
      <c r="E885" s="2"/>
      <c r="F885" s="172"/>
      <c r="G885" s="124"/>
      <c r="H885" s="3"/>
      <c r="I885" s="3"/>
    </row>
    <row r="886" ht="16.5" customHeight="1">
      <c r="B886" s="1"/>
      <c r="C886" s="2"/>
      <c r="D886" s="172"/>
      <c r="E886" s="2"/>
      <c r="F886" s="172"/>
      <c r="G886" s="124"/>
      <c r="H886" s="3"/>
      <c r="I886" s="3"/>
    </row>
    <row r="887" ht="16.5" customHeight="1">
      <c r="B887" s="1"/>
      <c r="C887" s="2"/>
      <c r="D887" s="172"/>
      <c r="E887" s="2"/>
      <c r="F887" s="172"/>
      <c r="G887" s="124"/>
      <c r="H887" s="3"/>
      <c r="I887" s="3"/>
    </row>
    <row r="888" ht="16.5" customHeight="1">
      <c r="B888" s="1"/>
      <c r="C888" s="2"/>
      <c r="D888" s="172"/>
      <c r="E888" s="2"/>
      <c r="F888" s="172"/>
      <c r="G888" s="124"/>
      <c r="H888" s="3"/>
      <c r="I888" s="3"/>
    </row>
    <row r="889" ht="16.5" customHeight="1">
      <c r="B889" s="1"/>
      <c r="C889" s="2"/>
      <c r="D889" s="172"/>
      <c r="E889" s="2"/>
      <c r="F889" s="172"/>
      <c r="G889" s="124"/>
      <c r="H889" s="3"/>
      <c r="I889" s="3"/>
    </row>
    <row r="890" ht="16.5" customHeight="1">
      <c r="B890" s="1"/>
      <c r="C890" s="2"/>
      <c r="D890" s="172"/>
      <c r="E890" s="2"/>
      <c r="F890" s="172"/>
      <c r="G890" s="124"/>
      <c r="H890" s="3"/>
      <c r="I890" s="3"/>
    </row>
    <row r="891" ht="16.5" customHeight="1">
      <c r="B891" s="1"/>
      <c r="C891" s="2"/>
      <c r="D891" s="172"/>
      <c r="E891" s="2"/>
      <c r="F891" s="172"/>
      <c r="G891" s="124"/>
      <c r="H891" s="3"/>
      <c r="I891" s="3"/>
    </row>
    <row r="892" ht="16.5" customHeight="1">
      <c r="B892" s="1"/>
      <c r="C892" s="2"/>
      <c r="D892" s="172"/>
      <c r="E892" s="2"/>
      <c r="F892" s="172"/>
      <c r="G892" s="124"/>
      <c r="H892" s="3"/>
      <c r="I892" s="3"/>
    </row>
    <row r="893" ht="16.5" customHeight="1">
      <c r="B893" s="1"/>
      <c r="C893" s="2"/>
      <c r="D893" s="172"/>
      <c r="E893" s="2"/>
      <c r="F893" s="172"/>
      <c r="G893" s="124"/>
      <c r="H893" s="3"/>
      <c r="I893" s="3"/>
    </row>
    <row r="894" ht="16.5" customHeight="1">
      <c r="B894" s="1"/>
      <c r="C894" s="2"/>
      <c r="D894" s="172"/>
      <c r="E894" s="2"/>
      <c r="F894" s="172"/>
      <c r="G894" s="124"/>
      <c r="H894" s="3"/>
      <c r="I894" s="3"/>
    </row>
    <row r="895" ht="16.5" customHeight="1">
      <c r="B895" s="1"/>
      <c r="C895" s="2"/>
      <c r="D895" s="172"/>
      <c r="E895" s="2"/>
      <c r="F895" s="172"/>
      <c r="G895" s="124"/>
      <c r="H895" s="3"/>
      <c r="I895" s="3"/>
    </row>
    <row r="896" ht="16.5" customHeight="1">
      <c r="B896" s="1"/>
      <c r="C896" s="2"/>
      <c r="D896" s="172"/>
      <c r="E896" s="2"/>
      <c r="F896" s="172"/>
      <c r="G896" s="124"/>
      <c r="H896" s="3"/>
      <c r="I896" s="3"/>
    </row>
    <row r="897" ht="16.5" customHeight="1">
      <c r="B897" s="1"/>
      <c r="C897" s="2"/>
      <c r="D897" s="172"/>
      <c r="E897" s="2"/>
      <c r="F897" s="172"/>
      <c r="G897" s="124"/>
      <c r="H897" s="3"/>
      <c r="I897" s="3"/>
    </row>
    <row r="898" ht="16.5" customHeight="1">
      <c r="B898" s="1"/>
      <c r="C898" s="2"/>
      <c r="D898" s="172"/>
      <c r="E898" s="2"/>
      <c r="F898" s="172"/>
      <c r="G898" s="124"/>
      <c r="H898" s="3"/>
      <c r="I898" s="3"/>
    </row>
    <row r="899" ht="16.5" customHeight="1">
      <c r="B899" s="1"/>
      <c r="C899" s="2"/>
      <c r="D899" s="172"/>
      <c r="E899" s="2"/>
      <c r="F899" s="172"/>
      <c r="G899" s="124"/>
      <c r="H899" s="3"/>
      <c r="I899" s="3"/>
    </row>
    <row r="900" ht="16.5" customHeight="1">
      <c r="B900" s="1"/>
      <c r="C900" s="2"/>
      <c r="D900" s="172"/>
      <c r="E900" s="2"/>
      <c r="F900" s="172"/>
      <c r="G900" s="124"/>
      <c r="H900" s="3"/>
      <c r="I900" s="3"/>
    </row>
    <row r="901" ht="16.5" customHeight="1">
      <c r="B901" s="1"/>
      <c r="C901" s="2"/>
      <c r="D901" s="172"/>
      <c r="E901" s="2"/>
      <c r="F901" s="172"/>
      <c r="G901" s="124"/>
      <c r="H901" s="3"/>
      <c r="I901" s="3"/>
    </row>
    <row r="902" ht="16.5" customHeight="1">
      <c r="B902" s="1"/>
      <c r="C902" s="2"/>
      <c r="D902" s="172"/>
      <c r="E902" s="2"/>
      <c r="F902" s="172"/>
      <c r="G902" s="124"/>
      <c r="H902" s="3"/>
      <c r="I902" s="3"/>
    </row>
    <row r="903" ht="16.5" customHeight="1">
      <c r="B903" s="1"/>
      <c r="C903" s="2"/>
      <c r="D903" s="172"/>
      <c r="E903" s="2"/>
      <c r="F903" s="172"/>
      <c r="G903" s="124"/>
      <c r="H903" s="3"/>
      <c r="I903" s="3"/>
    </row>
    <row r="904" ht="16.5" customHeight="1">
      <c r="B904" s="1"/>
      <c r="C904" s="2"/>
      <c r="D904" s="172"/>
      <c r="E904" s="2"/>
      <c r="F904" s="172"/>
      <c r="G904" s="124"/>
      <c r="H904" s="3"/>
      <c r="I904" s="3"/>
    </row>
    <row r="905" ht="16.5" customHeight="1">
      <c r="B905" s="1"/>
      <c r="C905" s="2"/>
      <c r="D905" s="172"/>
      <c r="E905" s="2"/>
      <c r="F905" s="172"/>
      <c r="G905" s="124"/>
      <c r="H905" s="3"/>
      <c r="I905" s="3"/>
    </row>
    <row r="906" ht="16.5" customHeight="1">
      <c r="B906" s="1"/>
      <c r="C906" s="2"/>
      <c r="D906" s="172"/>
      <c r="E906" s="2"/>
      <c r="F906" s="172"/>
      <c r="G906" s="124"/>
      <c r="H906" s="3"/>
      <c r="I906" s="3"/>
    </row>
    <row r="907" ht="16.5" customHeight="1">
      <c r="B907" s="1"/>
      <c r="C907" s="2"/>
      <c r="D907" s="172"/>
      <c r="E907" s="2"/>
      <c r="F907" s="172"/>
      <c r="G907" s="124"/>
      <c r="H907" s="3"/>
      <c r="I907" s="3"/>
    </row>
    <row r="908" ht="16.5" customHeight="1">
      <c r="B908" s="1"/>
      <c r="C908" s="2"/>
      <c r="D908" s="172"/>
      <c r="E908" s="2"/>
      <c r="F908" s="172"/>
      <c r="G908" s="124"/>
      <c r="H908" s="3"/>
      <c r="I908" s="3"/>
    </row>
    <row r="909" ht="16.5" customHeight="1">
      <c r="B909" s="1"/>
      <c r="C909" s="2"/>
      <c r="D909" s="172"/>
      <c r="E909" s="2"/>
      <c r="F909" s="172"/>
      <c r="G909" s="124"/>
      <c r="H909" s="3"/>
      <c r="I909" s="3"/>
    </row>
    <row r="910" ht="16.5" customHeight="1">
      <c r="B910" s="1"/>
      <c r="C910" s="2"/>
      <c r="D910" s="172"/>
      <c r="E910" s="2"/>
      <c r="F910" s="172"/>
      <c r="G910" s="124"/>
      <c r="H910" s="3"/>
      <c r="I910" s="3"/>
    </row>
    <row r="911" ht="16.5" customHeight="1">
      <c r="B911" s="1"/>
      <c r="C911" s="2"/>
      <c r="D911" s="172"/>
      <c r="E911" s="2"/>
      <c r="F911" s="172"/>
      <c r="G911" s="124"/>
      <c r="H911" s="3"/>
      <c r="I911" s="3"/>
    </row>
    <row r="912" ht="16.5" customHeight="1">
      <c r="B912" s="1"/>
      <c r="C912" s="2"/>
      <c r="D912" s="172"/>
      <c r="E912" s="2"/>
      <c r="F912" s="172"/>
      <c r="G912" s="124"/>
      <c r="H912" s="3"/>
      <c r="I912" s="3"/>
    </row>
    <row r="913" ht="16.5" customHeight="1">
      <c r="B913" s="1"/>
      <c r="C913" s="2"/>
      <c r="D913" s="172"/>
      <c r="E913" s="2"/>
      <c r="F913" s="172"/>
      <c r="G913" s="124"/>
      <c r="H913" s="3"/>
      <c r="I913" s="3"/>
    </row>
    <row r="914" ht="16.5" customHeight="1">
      <c r="B914" s="1"/>
      <c r="C914" s="2"/>
      <c r="D914" s="172"/>
      <c r="E914" s="2"/>
      <c r="F914" s="172"/>
      <c r="G914" s="124"/>
      <c r="H914" s="3"/>
      <c r="I914" s="3"/>
    </row>
    <row r="915" ht="16.5" customHeight="1">
      <c r="B915" s="1"/>
      <c r="C915" s="2"/>
      <c r="D915" s="172"/>
      <c r="E915" s="2"/>
      <c r="F915" s="172"/>
      <c r="G915" s="124"/>
      <c r="H915" s="3"/>
      <c r="I915" s="3"/>
    </row>
    <row r="916" ht="16.5" customHeight="1">
      <c r="B916" s="1"/>
      <c r="C916" s="2"/>
      <c r="D916" s="172"/>
      <c r="E916" s="2"/>
      <c r="F916" s="172"/>
      <c r="G916" s="124"/>
      <c r="H916" s="3"/>
      <c r="I916" s="3"/>
    </row>
    <row r="917" ht="16.5" customHeight="1">
      <c r="B917" s="1"/>
      <c r="C917" s="2"/>
      <c r="D917" s="172"/>
      <c r="E917" s="2"/>
      <c r="F917" s="172"/>
      <c r="G917" s="124"/>
      <c r="H917" s="3"/>
      <c r="I917" s="3"/>
    </row>
    <row r="918" ht="16.5" customHeight="1">
      <c r="B918" s="1"/>
      <c r="C918" s="2"/>
      <c r="D918" s="172"/>
      <c r="E918" s="2"/>
      <c r="F918" s="172"/>
      <c r="G918" s="124"/>
      <c r="H918" s="3"/>
      <c r="I918" s="3"/>
    </row>
    <row r="919" ht="16.5" customHeight="1">
      <c r="B919" s="1"/>
      <c r="C919" s="2"/>
      <c r="D919" s="172"/>
      <c r="E919" s="2"/>
      <c r="F919" s="172"/>
      <c r="G919" s="124"/>
      <c r="H919" s="3"/>
      <c r="I919" s="3"/>
    </row>
    <row r="920" ht="16.5" customHeight="1">
      <c r="B920" s="1"/>
      <c r="C920" s="2"/>
      <c r="D920" s="172"/>
      <c r="E920" s="2"/>
      <c r="F920" s="172"/>
      <c r="G920" s="124"/>
      <c r="H920" s="3"/>
      <c r="I920" s="3"/>
    </row>
    <row r="921" ht="16.5" customHeight="1">
      <c r="B921" s="1"/>
      <c r="C921" s="2"/>
      <c r="D921" s="172"/>
      <c r="E921" s="2"/>
      <c r="F921" s="172"/>
      <c r="G921" s="124"/>
      <c r="H921" s="3"/>
      <c r="I921" s="3"/>
    </row>
    <row r="922" ht="16.5" customHeight="1">
      <c r="B922" s="1"/>
      <c r="C922" s="2"/>
      <c r="D922" s="172"/>
      <c r="E922" s="2"/>
      <c r="F922" s="172"/>
      <c r="G922" s="124"/>
      <c r="H922" s="3"/>
      <c r="I922" s="3"/>
    </row>
    <row r="923" ht="16.5" customHeight="1">
      <c r="B923" s="1"/>
      <c r="C923" s="2"/>
      <c r="D923" s="172"/>
      <c r="E923" s="2"/>
      <c r="F923" s="172"/>
      <c r="G923" s="124"/>
      <c r="H923" s="3"/>
      <c r="I923" s="3"/>
    </row>
    <row r="924" ht="16.5" customHeight="1">
      <c r="B924" s="1"/>
      <c r="C924" s="2"/>
      <c r="D924" s="172"/>
      <c r="E924" s="2"/>
      <c r="F924" s="172"/>
      <c r="G924" s="124"/>
      <c r="H924" s="3"/>
      <c r="I924" s="3"/>
    </row>
    <row r="925" ht="16.5" customHeight="1">
      <c r="B925" s="1"/>
      <c r="C925" s="2"/>
      <c r="D925" s="172"/>
      <c r="E925" s="2"/>
      <c r="F925" s="172"/>
      <c r="G925" s="124"/>
      <c r="H925" s="3"/>
      <c r="I925" s="3"/>
    </row>
    <row r="926" ht="16.5" customHeight="1">
      <c r="B926" s="1"/>
      <c r="C926" s="2"/>
      <c r="D926" s="172"/>
      <c r="E926" s="2"/>
      <c r="F926" s="172"/>
      <c r="G926" s="124"/>
      <c r="H926" s="3"/>
      <c r="I926" s="3"/>
    </row>
    <row r="927" ht="16.5" customHeight="1">
      <c r="B927" s="1"/>
      <c r="C927" s="2"/>
      <c r="D927" s="172"/>
      <c r="E927" s="2"/>
      <c r="F927" s="172"/>
      <c r="G927" s="124"/>
      <c r="H927" s="3"/>
      <c r="I927" s="3"/>
    </row>
    <row r="928" ht="16.5" customHeight="1">
      <c r="B928" s="1"/>
      <c r="C928" s="2"/>
      <c r="D928" s="172"/>
      <c r="E928" s="2"/>
      <c r="F928" s="172"/>
      <c r="G928" s="124"/>
      <c r="H928" s="3"/>
      <c r="I928" s="3"/>
    </row>
    <row r="929" ht="16.5" customHeight="1">
      <c r="B929" s="1"/>
      <c r="C929" s="2"/>
      <c r="D929" s="172"/>
      <c r="E929" s="2"/>
      <c r="F929" s="172"/>
      <c r="G929" s="124"/>
      <c r="H929" s="3"/>
      <c r="I929" s="3"/>
    </row>
    <row r="930" ht="16.5" customHeight="1">
      <c r="B930" s="1"/>
      <c r="C930" s="2"/>
      <c r="D930" s="172"/>
      <c r="E930" s="2"/>
      <c r="F930" s="172"/>
      <c r="G930" s="124"/>
      <c r="H930" s="3"/>
      <c r="I930" s="3"/>
    </row>
    <row r="931" ht="16.5" customHeight="1">
      <c r="B931" s="1"/>
      <c r="C931" s="2"/>
      <c r="D931" s="172"/>
      <c r="E931" s="2"/>
      <c r="F931" s="172"/>
      <c r="G931" s="124"/>
      <c r="H931" s="3"/>
      <c r="I931" s="3"/>
    </row>
    <row r="932" ht="16.5" customHeight="1">
      <c r="B932" s="1"/>
      <c r="C932" s="2"/>
      <c r="D932" s="172"/>
      <c r="E932" s="2"/>
      <c r="F932" s="172"/>
      <c r="G932" s="124"/>
      <c r="H932" s="3"/>
      <c r="I932" s="3"/>
    </row>
    <row r="933" ht="16.5" customHeight="1">
      <c r="B933" s="1"/>
      <c r="C933" s="2"/>
      <c r="D933" s="172"/>
      <c r="E933" s="2"/>
      <c r="F933" s="172"/>
      <c r="G933" s="124"/>
      <c r="H933" s="3"/>
      <c r="I933" s="3"/>
    </row>
    <row r="934" ht="16.5" customHeight="1">
      <c r="B934" s="1"/>
      <c r="C934" s="2"/>
      <c r="D934" s="172"/>
      <c r="E934" s="2"/>
      <c r="F934" s="172"/>
      <c r="G934" s="124"/>
      <c r="H934" s="3"/>
      <c r="I934" s="3"/>
    </row>
    <row r="935" ht="16.5" customHeight="1">
      <c r="B935" s="1"/>
      <c r="C935" s="2"/>
      <c r="D935" s="172"/>
      <c r="E935" s="2"/>
      <c r="F935" s="172"/>
      <c r="G935" s="124"/>
      <c r="H935" s="3"/>
      <c r="I935" s="3"/>
    </row>
    <row r="936" ht="16.5" customHeight="1">
      <c r="B936" s="1"/>
      <c r="C936" s="2"/>
      <c r="D936" s="172"/>
      <c r="E936" s="2"/>
      <c r="F936" s="172"/>
      <c r="G936" s="124"/>
      <c r="H936" s="3"/>
      <c r="I936" s="3"/>
    </row>
    <row r="937" ht="16.5" customHeight="1">
      <c r="B937" s="1"/>
      <c r="C937" s="2"/>
      <c r="D937" s="172"/>
      <c r="E937" s="2"/>
      <c r="F937" s="172"/>
      <c r="G937" s="124"/>
      <c r="H937" s="3"/>
      <c r="I937" s="3"/>
    </row>
    <row r="938" ht="16.5" customHeight="1">
      <c r="B938" s="1"/>
      <c r="C938" s="2"/>
      <c r="D938" s="172"/>
      <c r="E938" s="2"/>
      <c r="F938" s="172"/>
      <c r="G938" s="124"/>
      <c r="H938" s="3"/>
      <c r="I938" s="3"/>
    </row>
    <row r="939" ht="16.5" customHeight="1">
      <c r="B939" s="1"/>
      <c r="C939" s="2"/>
      <c r="D939" s="172"/>
      <c r="E939" s="2"/>
      <c r="F939" s="172"/>
      <c r="G939" s="124"/>
      <c r="H939" s="3"/>
      <c r="I939" s="3"/>
    </row>
    <row r="940" ht="16.5" customHeight="1">
      <c r="B940" s="1"/>
      <c r="C940" s="2"/>
      <c r="D940" s="172"/>
      <c r="E940" s="2"/>
      <c r="F940" s="172"/>
      <c r="G940" s="124"/>
      <c r="H940" s="3"/>
      <c r="I940" s="3"/>
    </row>
    <row r="941" ht="16.5" customHeight="1">
      <c r="B941" s="1"/>
      <c r="C941" s="2"/>
      <c r="D941" s="172"/>
      <c r="E941" s="2"/>
      <c r="F941" s="172"/>
      <c r="G941" s="124"/>
      <c r="H941" s="3"/>
      <c r="I941" s="3"/>
    </row>
    <row r="942" ht="16.5" customHeight="1">
      <c r="B942" s="1"/>
      <c r="C942" s="2"/>
      <c r="D942" s="172"/>
      <c r="E942" s="2"/>
      <c r="F942" s="172"/>
      <c r="G942" s="124"/>
      <c r="H942" s="3"/>
      <c r="I942" s="3"/>
    </row>
    <row r="943" ht="16.5" customHeight="1">
      <c r="B943" s="1"/>
      <c r="C943" s="2"/>
      <c r="D943" s="172"/>
      <c r="E943" s="2"/>
      <c r="F943" s="172"/>
      <c r="G943" s="124"/>
      <c r="H943" s="3"/>
      <c r="I943" s="3"/>
    </row>
    <row r="944" ht="16.5" customHeight="1">
      <c r="B944" s="1"/>
      <c r="C944" s="2"/>
      <c r="D944" s="172"/>
      <c r="E944" s="2"/>
      <c r="F944" s="172"/>
      <c r="G944" s="124"/>
      <c r="H944" s="3"/>
      <c r="I944" s="3"/>
    </row>
    <row r="945" ht="16.5" customHeight="1">
      <c r="B945" s="1"/>
      <c r="C945" s="2"/>
      <c r="D945" s="172"/>
      <c r="E945" s="2"/>
      <c r="F945" s="172"/>
      <c r="G945" s="124"/>
      <c r="H945" s="3"/>
      <c r="I945" s="3"/>
    </row>
    <row r="946" ht="16.5" customHeight="1">
      <c r="B946" s="1"/>
      <c r="C946" s="2"/>
      <c r="D946" s="172"/>
      <c r="E946" s="2"/>
      <c r="F946" s="172"/>
      <c r="G946" s="124"/>
      <c r="H946" s="3"/>
      <c r="I946" s="3"/>
    </row>
    <row r="947" ht="16.5" customHeight="1">
      <c r="B947" s="1"/>
      <c r="C947" s="2"/>
      <c r="D947" s="172"/>
      <c r="E947" s="2"/>
      <c r="F947" s="172"/>
      <c r="G947" s="124"/>
      <c r="H947" s="3"/>
      <c r="I947" s="3"/>
    </row>
    <row r="948" ht="16.5" customHeight="1">
      <c r="B948" s="1"/>
      <c r="C948" s="2"/>
      <c r="D948" s="172"/>
      <c r="E948" s="2"/>
      <c r="F948" s="172"/>
      <c r="G948" s="124"/>
      <c r="H948" s="3"/>
      <c r="I948" s="3"/>
    </row>
    <row r="949" ht="16.5" customHeight="1">
      <c r="B949" s="1"/>
      <c r="C949" s="2"/>
      <c r="D949" s="172"/>
      <c r="E949" s="2"/>
      <c r="F949" s="172"/>
      <c r="G949" s="124"/>
      <c r="H949" s="3"/>
      <c r="I949" s="3"/>
    </row>
    <row r="950" ht="16.5" customHeight="1">
      <c r="B950" s="1"/>
      <c r="C950" s="2"/>
      <c r="D950" s="172"/>
      <c r="E950" s="2"/>
      <c r="F950" s="172"/>
      <c r="G950" s="124"/>
      <c r="H950" s="3"/>
      <c r="I950" s="3"/>
    </row>
    <row r="951" ht="16.5" customHeight="1">
      <c r="B951" s="1"/>
      <c r="C951" s="2"/>
      <c r="D951" s="172"/>
      <c r="E951" s="2"/>
      <c r="F951" s="172"/>
      <c r="G951" s="124"/>
      <c r="H951" s="3"/>
      <c r="I951" s="3"/>
    </row>
    <row r="952" ht="16.5" customHeight="1">
      <c r="B952" s="1"/>
      <c r="C952" s="2"/>
      <c r="D952" s="172"/>
      <c r="E952" s="2"/>
      <c r="F952" s="172"/>
      <c r="G952" s="124"/>
      <c r="H952" s="3"/>
      <c r="I952" s="3"/>
    </row>
    <row r="953" ht="16.5" customHeight="1">
      <c r="B953" s="1"/>
      <c r="C953" s="2"/>
      <c r="D953" s="172"/>
      <c r="E953" s="2"/>
      <c r="F953" s="172"/>
      <c r="G953" s="124"/>
      <c r="H953" s="3"/>
      <c r="I953" s="3"/>
    </row>
    <row r="954" ht="16.5" customHeight="1">
      <c r="B954" s="1"/>
      <c r="C954" s="2"/>
      <c r="D954" s="172"/>
      <c r="E954" s="2"/>
      <c r="F954" s="172"/>
      <c r="G954" s="124"/>
      <c r="H954" s="3"/>
      <c r="I954" s="3"/>
    </row>
    <row r="955" ht="16.5" customHeight="1">
      <c r="B955" s="1"/>
      <c r="C955" s="2"/>
      <c r="D955" s="172"/>
      <c r="E955" s="2"/>
      <c r="F955" s="172"/>
      <c r="G955" s="124"/>
      <c r="H955" s="3"/>
      <c r="I955" s="3"/>
    </row>
    <row r="956" ht="16.5" customHeight="1">
      <c r="B956" s="1"/>
      <c r="C956" s="2"/>
      <c r="D956" s="172"/>
      <c r="E956" s="2"/>
      <c r="F956" s="172"/>
      <c r="G956" s="124"/>
      <c r="H956" s="3"/>
      <c r="I956" s="3"/>
    </row>
    <row r="957" ht="16.5" customHeight="1">
      <c r="B957" s="1"/>
      <c r="C957" s="2"/>
      <c r="D957" s="172"/>
      <c r="E957" s="2"/>
      <c r="F957" s="172"/>
      <c r="G957" s="124"/>
      <c r="H957" s="3"/>
      <c r="I957" s="3"/>
    </row>
    <row r="958" ht="16.5" customHeight="1">
      <c r="B958" s="1"/>
      <c r="C958" s="2"/>
      <c r="D958" s="172"/>
      <c r="E958" s="2"/>
      <c r="F958" s="172"/>
      <c r="G958" s="124"/>
      <c r="H958" s="3"/>
      <c r="I958" s="3"/>
    </row>
    <row r="959" ht="16.5" customHeight="1">
      <c r="B959" s="1"/>
      <c r="C959" s="2"/>
      <c r="D959" s="172"/>
      <c r="E959" s="2"/>
      <c r="F959" s="172"/>
      <c r="G959" s="124"/>
      <c r="H959" s="3"/>
      <c r="I959" s="3"/>
    </row>
    <row r="960" ht="16.5" customHeight="1">
      <c r="B960" s="1"/>
      <c r="C960" s="2"/>
      <c r="D960" s="172"/>
      <c r="E960" s="2"/>
      <c r="F960" s="172"/>
      <c r="G960" s="124"/>
      <c r="H960" s="3"/>
      <c r="I960" s="3"/>
    </row>
    <row r="961" ht="16.5" customHeight="1">
      <c r="B961" s="1"/>
      <c r="C961" s="2"/>
      <c r="D961" s="172"/>
      <c r="E961" s="2"/>
      <c r="F961" s="172"/>
      <c r="G961" s="124"/>
      <c r="H961" s="3"/>
      <c r="I961" s="3"/>
    </row>
    <row r="962" ht="16.5" customHeight="1">
      <c r="B962" s="1"/>
      <c r="C962" s="2"/>
      <c r="D962" s="172"/>
      <c r="E962" s="2"/>
      <c r="F962" s="172"/>
      <c r="G962" s="124"/>
      <c r="H962" s="3"/>
      <c r="I962" s="3"/>
    </row>
    <row r="963" ht="16.5" customHeight="1">
      <c r="B963" s="1"/>
      <c r="C963" s="2"/>
      <c r="D963" s="172"/>
      <c r="E963" s="2"/>
      <c r="F963" s="172"/>
      <c r="G963" s="124"/>
      <c r="H963" s="3"/>
      <c r="I963" s="3"/>
    </row>
    <row r="964" ht="16.5" customHeight="1">
      <c r="B964" s="1"/>
      <c r="C964" s="2"/>
      <c r="D964" s="172"/>
      <c r="E964" s="2"/>
      <c r="F964" s="172"/>
      <c r="G964" s="124"/>
      <c r="H964" s="3"/>
      <c r="I964" s="3"/>
    </row>
    <row r="965" ht="16.5" customHeight="1">
      <c r="B965" s="1"/>
      <c r="C965" s="2"/>
      <c r="D965" s="172"/>
      <c r="E965" s="2"/>
      <c r="F965" s="172"/>
      <c r="G965" s="124"/>
      <c r="H965" s="3"/>
      <c r="I965" s="3"/>
    </row>
    <row r="966" ht="16.5" customHeight="1">
      <c r="B966" s="1"/>
      <c r="C966" s="2"/>
      <c r="D966" s="172"/>
      <c r="E966" s="2"/>
      <c r="F966" s="172"/>
      <c r="G966" s="124"/>
      <c r="H966" s="3"/>
      <c r="I966" s="3"/>
    </row>
    <row r="967" ht="16.5" customHeight="1">
      <c r="B967" s="1"/>
      <c r="C967" s="2"/>
      <c r="D967" s="172"/>
      <c r="E967" s="2"/>
      <c r="F967" s="172"/>
      <c r="G967" s="124"/>
      <c r="H967" s="3"/>
      <c r="I967" s="3"/>
    </row>
    <row r="968" ht="16.5" customHeight="1">
      <c r="B968" s="1"/>
      <c r="C968" s="2"/>
      <c r="D968" s="172"/>
      <c r="E968" s="2"/>
      <c r="F968" s="172"/>
      <c r="G968" s="124"/>
      <c r="H968" s="3"/>
      <c r="I968" s="3"/>
    </row>
    <row r="969" ht="16.5" customHeight="1">
      <c r="B969" s="1"/>
      <c r="C969" s="2"/>
      <c r="D969" s="172"/>
      <c r="E969" s="2"/>
      <c r="F969" s="172"/>
      <c r="G969" s="124"/>
      <c r="H969" s="3"/>
      <c r="I969" s="3"/>
    </row>
    <row r="970" ht="16.5" customHeight="1">
      <c r="B970" s="1"/>
      <c r="C970" s="2"/>
      <c r="D970" s="172"/>
      <c r="E970" s="2"/>
      <c r="F970" s="172"/>
      <c r="G970" s="124"/>
      <c r="H970" s="3"/>
      <c r="I970" s="3"/>
    </row>
    <row r="971" ht="16.5" customHeight="1">
      <c r="B971" s="1"/>
      <c r="C971" s="2"/>
      <c r="D971" s="172"/>
      <c r="E971" s="2"/>
      <c r="F971" s="172"/>
      <c r="G971" s="124"/>
      <c r="H971" s="3"/>
      <c r="I971" s="3"/>
    </row>
    <row r="972" ht="16.5" customHeight="1">
      <c r="B972" s="1"/>
      <c r="C972" s="2"/>
      <c r="D972" s="172"/>
      <c r="E972" s="2"/>
      <c r="F972" s="172"/>
      <c r="G972" s="124"/>
      <c r="H972" s="3"/>
      <c r="I972" s="3"/>
    </row>
    <row r="973" ht="16.5" customHeight="1">
      <c r="B973" s="1"/>
      <c r="C973" s="2"/>
      <c r="D973" s="172"/>
      <c r="E973" s="2"/>
      <c r="F973" s="172"/>
      <c r="G973" s="124"/>
      <c r="H973" s="3"/>
      <c r="I973" s="3"/>
    </row>
    <row r="974" ht="16.5" customHeight="1">
      <c r="B974" s="1"/>
      <c r="C974" s="2"/>
      <c r="D974" s="172"/>
      <c r="E974" s="2"/>
      <c r="F974" s="172"/>
      <c r="G974" s="124"/>
      <c r="H974" s="3"/>
      <c r="I974" s="3"/>
    </row>
    <row r="975" ht="16.5" customHeight="1">
      <c r="B975" s="1"/>
      <c r="C975" s="2"/>
      <c r="D975" s="172"/>
      <c r="E975" s="2"/>
      <c r="F975" s="172"/>
      <c r="G975" s="124"/>
      <c r="H975" s="3"/>
      <c r="I975" s="3"/>
    </row>
    <row r="976" ht="16.5" customHeight="1">
      <c r="B976" s="1"/>
      <c r="C976" s="2"/>
      <c r="D976" s="172"/>
      <c r="E976" s="2"/>
      <c r="F976" s="172"/>
      <c r="G976" s="124"/>
      <c r="H976" s="3"/>
      <c r="I976" s="3"/>
    </row>
    <row r="977" ht="16.5" customHeight="1">
      <c r="B977" s="1"/>
      <c r="C977" s="2"/>
      <c r="D977" s="172"/>
      <c r="E977" s="2"/>
      <c r="F977" s="172"/>
      <c r="G977" s="124"/>
      <c r="H977" s="3"/>
      <c r="I977" s="3"/>
    </row>
    <row r="978" ht="16.5" customHeight="1">
      <c r="B978" s="1"/>
      <c r="C978" s="2"/>
      <c r="D978" s="172"/>
      <c r="E978" s="2"/>
      <c r="F978" s="172"/>
      <c r="G978" s="124"/>
      <c r="H978" s="3"/>
      <c r="I978" s="3"/>
    </row>
    <row r="979" ht="16.5" customHeight="1">
      <c r="B979" s="1"/>
      <c r="C979" s="2"/>
      <c r="D979" s="172"/>
      <c r="E979" s="2"/>
      <c r="F979" s="172"/>
      <c r="G979" s="124"/>
      <c r="H979" s="3"/>
      <c r="I979" s="3"/>
    </row>
    <row r="980" ht="16.5" customHeight="1">
      <c r="B980" s="1"/>
      <c r="C980" s="2"/>
      <c r="D980" s="172"/>
      <c r="E980" s="2"/>
      <c r="F980" s="172"/>
      <c r="G980" s="124"/>
      <c r="H980" s="3"/>
      <c r="I980" s="3"/>
    </row>
    <row r="981" ht="16.5" customHeight="1">
      <c r="B981" s="1"/>
      <c r="C981" s="2"/>
      <c r="D981" s="172"/>
      <c r="E981" s="2"/>
      <c r="F981" s="172"/>
      <c r="G981" s="124"/>
      <c r="H981" s="3"/>
      <c r="I981" s="3"/>
    </row>
    <row r="982" ht="16.5" customHeight="1">
      <c r="B982" s="1"/>
      <c r="C982" s="2"/>
      <c r="D982" s="172"/>
      <c r="E982" s="2"/>
      <c r="F982" s="172"/>
      <c r="G982" s="124"/>
      <c r="H982" s="3"/>
      <c r="I982" s="3"/>
    </row>
    <row r="983" ht="16.5" customHeight="1">
      <c r="B983" s="1"/>
      <c r="C983" s="2"/>
      <c r="D983" s="172"/>
      <c r="E983" s="2"/>
      <c r="F983" s="172"/>
      <c r="G983" s="124"/>
      <c r="H983" s="3"/>
      <c r="I983" s="3"/>
    </row>
    <row r="984" ht="16.5" customHeight="1">
      <c r="B984" s="1"/>
      <c r="C984" s="2"/>
      <c r="D984" s="172"/>
      <c r="E984" s="2"/>
      <c r="F984" s="172"/>
      <c r="G984" s="124"/>
      <c r="H984" s="3"/>
      <c r="I984" s="3"/>
    </row>
    <row r="985" ht="16.5" customHeight="1">
      <c r="B985" s="1"/>
      <c r="C985" s="2"/>
      <c r="D985" s="172"/>
      <c r="E985" s="2"/>
      <c r="F985" s="172"/>
      <c r="G985" s="124"/>
      <c r="H985" s="3"/>
      <c r="I985" s="3"/>
    </row>
    <row r="986" ht="16.5" customHeight="1">
      <c r="B986" s="1"/>
      <c r="C986" s="2"/>
      <c r="D986" s="172"/>
      <c r="E986" s="2"/>
      <c r="F986" s="172"/>
      <c r="G986" s="124"/>
      <c r="H986" s="3"/>
      <c r="I986" s="3"/>
    </row>
    <row r="987" ht="16.5" customHeight="1">
      <c r="B987" s="1"/>
      <c r="C987" s="2"/>
      <c r="D987" s="172"/>
      <c r="E987" s="2"/>
      <c r="F987" s="172"/>
      <c r="G987" s="124"/>
      <c r="H987" s="3"/>
      <c r="I987" s="3"/>
    </row>
    <row r="988" ht="16.5" customHeight="1">
      <c r="B988" s="1"/>
      <c r="C988" s="2"/>
      <c r="D988" s="172"/>
      <c r="E988" s="2"/>
      <c r="F988" s="172"/>
      <c r="G988" s="124"/>
      <c r="H988" s="3"/>
      <c r="I988" s="3"/>
    </row>
    <row r="989" ht="16.5" customHeight="1">
      <c r="B989" s="1"/>
      <c r="C989" s="2"/>
      <c r="D989" s="172"/>
      <c r="E989" s="2"/>
      <c r="F989" s="172"/>
      <c r="G989" s="124"/>
      <c r="H989" s="3"/>
      <c r="I989" s="3"/>
    </row>
    <row r="990" ht="16.5" customHeight="1">
      <c r="B990" s="1"/>
      <c r="C990" s="2"/>
      <c r="D990" s="172"/>
      <c r="E990" s="2"/>
      <c r="F990" s="172"/>
      <c r="G990" s="124"/>
      <c r="H990" s="3"/>
      <c r="I990" s="3"/>
    </row>
    <row r="991" ht="16.5" customHeight="1">
      <c r="B991" s="1"/>
      <c r="C991" s="2"/>
      <c r="D991" s="172"/>
      <c r="E991" s="2"/>
      <c r="F991" s="172"/>
      <c r="G991" s="124"/>
      <c r="H991" s="3"/>
      <c r="I991" s="3"/>
    </row>
    <row r="992" ht="16.5" customHeight="1">
      <c r="B992" s="1"/>
      <c r="C992" s="2"/>
      <c r="D992" s="172"/>
      <c r="E992" s="2"/>
      <c r="F992" s="172"/>
      <c r="G992" s="124"/>
      <c r="H992" s="3"/>
      <c r="I992" s="3"/>
    </row>
    <row r="993" ht="16.5" customHeight="1">
      <c r="B993" s="1"/>
      <c r="C993" s="2"/>
      <c r="D993" s="172"/>
      <c r="E993" s="2"/>
      <c r="F993" s="172"/>
      <c r="G993" s="124"/>
      <c r="H993" s="3"/>
      <c r="I993" s="3"/>
    </row>
    <row r="994" ht="16.5" customHeight="1">
      <c r="B994" s="1"/>
      <c r="C994" s="2"/>
      <c r="D994" s="172"/>
      <c r="E994" s="2"/>
      <c r="F994" s="172"/>
      <c r="G994" s="124"/>
      <c r="H994" s="3"/>
      <c r="I994" s="3"/>
    </row>
    <row r="995" ht="16.5" customHeight="1">
      <c r="B995" s="1"/>
      <c r="C995" s="2"/>
      <c r="D995" s="172"/>
      <c r="E995" s="2"/>
      <c r="F995" s="172"/>
      <c r="G995" s="124"/>
      <c r="H995" s="3"/>
      <c r="I995" s="3"/>
    </row>
    <row r="996" ht="16.5" customHeight="1">
      <c r="B996" s="1"/>
      <c r="C996" s="2"/>
      <c r="D996" s="172"/>
      <c r="E996" s="2"/>
      <c r="F996" s="172"/>
      <c r="G996" s="124"/>
      <c r="H996" s="3"/>
      <c r="I996" s="3"/>
    </row>
    <row r="997" ht="16.5" customHeight="1">
      <c r="B997" s="1"/>
      <c r="C997" s="2"/>
      <c r="D997" s="172"/>
      <c r="E997" s="2"/>
      <c r="F997" s="172"/>
      <c r="G997" s="124"/>
      <c r="H997" s="3"/>
      <c r="I997" s="3"/>
    </row>
    <row r="998" ht="16.5" customHeight="1">
      <c r="B998" s="1"/>
      <c r="C998" s="2"/>
      <c r="D998" s="172"/>
      <c r="E998" s="2"/>
      <c r="F998" s="172"/>
      <c r="G998" s="124"/>
      <c r="H998" s="3"/>
      <c r="I998" s="3"/>
    </row>
    <row r="999" ht="16.5" customHeight="1">
      <c r="B999" s="1"/>
      <c r="C999" s="2"/>
      <c r="D999" s="172"/>
      <c r="E999" s="2"/>
      <c r="F999" s="172"/>
      <c r="G999" s="124"/>
      <c r="H999" s="3"/>
      <c r="I999" s="3"/>
    </row>
    <row r="1000" ht="16.5" customHeight="1">
      <c r="B1000" s="1"/>
      <c r="C1000" s="2"/>
      <c r="D1000" s="172"/>
      <c r="E1000" s="2"/>
      <c r="F1000" s="172"/>
      <c r="G1000" s="124"/>
      <c r="H1000" s="3"/>
      <c r="I1000" s="3"/>
    </row>
  </sheetData>
  <autoFilter ref="$B$3:$L$7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7.29"/>
    <col customWidth="1" min="4" max="4" width="16.71"/>
    <col customWidth="1" min="5" max="5" width="8.43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683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46007.0</v>
      </c>
      <c r="C4" s="164" t="s">
        <v>684</v>
      </c>
      <c r="D4" s="15"/>
      <c r="E4" s="164">
        <v>5600.0</v>
      </c>
      <c r="F4" s="15"/>
      <c r="G4" s="15">
        <v>5600.0</v>
      </c>
      <c r="H4" s="15"/>
      <c r="I4" s="16"/>
      <c r="J4" s="17">
        <v>28.0</v>
      </c>
      <c r="K4" s="17"/>
      <c r="L4" s="16"/>
    </row>
    <row r="5" ht="16.5" customHeight="1">
      <c r="B5" s="14">
        <v>46027.0</v>
      </c>
      <c r="C5" s="17"/>
      <c r="D5" s="17" t="s">
        <v>685</v>
      </c>
      <c r="E5" s="17">
        <v>1900.0</v>
      </c>
      <c r="F5" s="15"/>
      <c r="G5" s="15">
        <v>7500.0</v>
      </c>
      <c r="H5" s="17"/>
      <c r="I5" s="17"/>
      <c r="J5" s="17"/>
      <c r="K5" s="17"/>
      <c r="L5" s="17"/>
    </row>
    <row r="6" ht="16.5" customHeight="1">
      <c r="B6" s="14">
        <v>46028.0</v>
      </c>
      <c r="C6" s="17" t="s">
        <v>686</v>
      </c>
      <c r="D6" s="15" t="s">
        <v>687</v>
      </c>
      <c r="E6" s="17"/>
      <c r="F6" s="15">
        <v>1200.0</v>
      </c>
      <c r="G6" s="15">
        <v>6300.0</v>
      </c>
      <c r="H6" s="17"/>
      <c r="I6" s="17"/>
      <c r="J6" s="17"/>
      <c r="K6" s="17"/>
      <c r="L6" s="17"/>
    </row>
    <row r="7" ht="16.5" customHeight="1">
      <c r="B7" s="14">
        <v>46030.0</v>
      </c>
      <c r="C7" s="17" t="s">
        <v>686</v>
      </c>
      <c r="D7" s="15" t="s">
        <v>687</v>
      </c>
      <c r="E7" s="15"/>
      <c r="F7" s="15">
        <v>700.0</v>
      </c>
      <c r="G7" s="15">
        <v>5600.0</v>
      </c>
      <c r="H7" s="17"/>
      <c r="I7" s="17"/>
      <c r="J7" s="17"/>
      <c r="K7" s="17"/>
      <c r="L7" s="17"/>
    </row>
    <row r="8" ht="16.5" customHeight="1">
      <c r="B8" s="14">
        <v>46055.0</v>
      </c>
      <c r="C8" s="15" t="s">
        <v>14</v>
      </c>
      <c r="D8" s="15" t="s">
        <v>688</v>
      </c>
      <c r="E8" s="15"/>
      <c r="F8" s="15"/>
      <c r="G8" s="15">
        <v>4380.0</v>
      </c>
      <c r="H8" s="17"/>
      <c r="I8" s="17"/>
      <c r="J8" s="17" t="s">
        <v>689</v>
      </c>
      <c r="K8" s="17"/>
      <c r="L8" s="17"/>
    </row>
    <row r="9" ht="16.5" customHeight="1">
      <c r="B9" s="14"/>
      <c r="C9" s="15"/>
      <c r="D9" s="15"/>
      <c r="E9" s="15"/>
      <c r="F9" s="15"/>
      <c r="G9" s="15"/>
      <c r="H9" s="17"/>
      <c r="I9" s="17"/>
      <c r="J9" s="17"/>
      <c r="K9" s="17"/>
      <c r="L9" s="17"/>
    </row>
    <row r="10" ht="16.5" customHeight="1">
      <c r="B10" s="14">
        <v>46087.0</v>
      </c>
      <c r="C10" s="15" t="s">
        <v>14</v>
      </c>
      <c r="D10" s="15"/>
      <c r="E10" s="15"/>
      <c r="F10" s="15"/>
      <c r="G10" s="15">
        <v>2680.0</v>
      </c>
      <c r="H10" s="17"/>
      <c r="I10" s="17"/>
      <c r="J10" s="17"/>
      <c r="K10" s="17"/>
      <c r="L10" s="17"/>
    </row>
    <row r="11" ht="16.5" customHeight="1">
      <c r="B11" s="14">
        <v>46090.0</v>
      </c>
      <c r="C11" s="15" t="s">
        <v>686</v>
      </c>
      <c r="D11" s="15" t="s">
        <v>687</v>
      </c>
      <c r="E11" s="15"/>
      <c r="F11" s="15">
        <v>492.0</v>
      </c>
      <c r="G11" s="15">
        <v>2188.0</v>
      </c>
      <c r="H11" s="17"/>
      <c r="I11" s="17"/>
      <c r="J11" s="17"/>
      <c r="K11" s="17"/>
      <c r="L11" s="17"/>
    </row>
    <row r="12" ht="16.5" customHeight="1">
      <c r="B12" s="14">
        <v>46090.0</v>
      </c>
      <c r="C12" s="15" t="s">
        <v>686</v>
      </c>
      <c r="D12" s="15" t="s">
        <v>690</v>
      </c>
      <c r="E12" s="15"/>
      <c r="F12" s="15">
        <v>720.0</v>
      </c>
      <c r="G12" s="15">
        <v>1468.0</v>
      </c>
      <c r="H12" s="17"/>
      <c r="I12" s="17"/>
      <c r="J12" s="17"/>
      <c r="K12" s="17"/>
      <c r="L12" s="17"/>
    </row>
    <row r="13" ht="16.5" customHeight="1">
      <c r="B13" s="14">
        <v>46091.0</v>
      </c>
      <c r="C13" s="15" t="s">
        <v>686</v>
      </c>
      <c r="D13" s="15" t="s">
        <v>687</v>
      </c>
      <c r="E13" s="15"/>
      <c r="F13" s="15">
        <v>720.0</v>
      </c>
      <c r="G13" s="15">
        <v>748.0</v>
      </c>
      <c r="H13" s="17"/>
      <c r="I13" s="17"/>
      <c r="J13" s="17"/>
      <c r="K13" s="17"/>
      <c r="L13" s="17"/>
    </row>
    <row r="14" ht="16.5" customHeight="1">
      <c r="B14" s="14">
        <v>46091.0</v>
      </c>
      <c r="C14" s="15" t="s">
        <v>686</v>
      </c>
      <c r="D14" s="15" t="s">
        <v>691</v>
      </c>
      <c r="E14" s="15"/>
      <c r="F14" s="15">
        <v>756.0</v>
      </c>
      <c r="G14" s="15">
        <v>0.0</v>
      </c>
      <c r="H14" s="17"/>
      <c r="I14" s="17"/>
      <c r="J14" s="17"/>
      <c r="K14" s="17"/>
      <c r="L14" s="17"/>
    </row>
    <row r="15" ht="16.5" customHeight="1">
      <c r="B15" s="36">
        <v>46094.0</v>
      </c>
      <c r="C15" s="15"/>
      <c r="D15" s="15" t="s">
        <v>692</v>
      </c>
      <c r="E15" s="15">
        <v>5600.0</v>
      </c>
      <c r="F15" s="15"/>
      <c r="G15" s="41">
        <v>5600.0</v>
      </c>
      <c r="H15" s="17"/>
      <c r="I15" s="17"/>
      <c r="J15" s="17"/>
      <c r="K15" s="17"/>
      <c r="L15" s="17"/>
    </row>
    <row r="16" ht="16.5" customHeight="1">
      <c r="B16" s="36">
        <v>46098.0</v>
      </c>
      <c r="C16" s="15" t="s">
        <v>686</v>
      </c>
      <c r="D16" s="41" t="s">
        <v>687</v>
      </c>
      <c r="E16" s="15"/>
      <c r="F16" s="41">
        <v>3100.0</v>
      </c>
      <c r="G16" s="41">
        <v>2500.0</v>
      </c>
      <c r="H16" s="17"/>
      <c r="I16" s="17"/>
      <c r="J16" s="17"/>
      <c r="K16" s="17"/>
      <c r="L16" s="17"/>
    </row>
    <row r="17" ht="16.5" customHeight="1">
      <c r="B17" s="36">
        <v>46101.0</v>
      </c>
      <c r="C17" s="41" t="s">
        <v>693</v>
      </c>
      <c r="D17" s="41" t="s">
        <v>690</v>
      </c>
      <c r="E17" s="15"/>
      <c r="F17" s="41">
        <v>600.0</v>
      </c>
      <c r="G17" s="41">
        <v>1900.0</v>
      </c>
      <c r="H17" s="17"/>
      <c r="I17" s="17"/>
      <c r="J17" s="17"/>
      <c r="K17" s="17"/>
      <c r="L17" s="17"/>
    </row>
    <row r="18" ht="16.5" customHeight="1">
      <c r="B18" s="36">
        <v>46118.0</v>
      </c>
      <c r="C18" s="41" t="s">
        <v>14</v>
      </c>
      <c r="D18" s="41" t="s">
        <v>694</v>
      </c>
      <c r="E18" s="15"/>
      <c r="F18" s="15"/>
      <c r="G18" s="41">
        <v>1900.0</v>
      </c>
      <c r="H18" s="17"/>
      <c r="I18" s="17"/>
      <c r="J18" s="17"/>
      <c r="K18" s="17"/>
      <c r="L18" s="17"/>
    </row>
    <row r="19" ht="16.5" customHeight="1">
      <c r="B19" s="36">
        <v>46120.0</v>
      </c>
      <c r="C19" s="41" t="s">
        <v>686</v>
      </c>
      <c r="D19" s="41" t="s">
        <v>276</v>
      </c>
      <c r="E19" s="41">
        <v>5600.0</v>
      </c>
      <c r="F19" s="15"/>
      <c r="G19" s="41">
        <f>G18+E19-F19</f>
        <v>7500</v>
      </c>
      <c r="H19" s="17"/>
      <c r="I19" s="17"/>
      <c r="J19" s="17"/>
      <c r="K19" s="17"/>
      <c r="L19" s="17"/>
    </row>
    <row r="20" ht="16.5" customHeight="1">
      <c r="B20" s="36">
        <v>46126.0</v>
      </c>
      <c r="C20" s="41" t="s">
        <v>686</v>
      </c>
      <c r="D20" s="41" t="s">
        <v>687</v>
      </c>
      <c r="E20" s="15"/>
      <c r="F20" s="41">
        <v>600.0</v>
      </c>
      <c r="G20" s="41">
        <v>6900.0</v>
      </c>
      <c r="H20" s="17"/>
      <c r="I20" s="17"/>
      <c r="J20" s="17"/>
      <c r="K20" s="17"/>
      <c r="L20" s="17"/>
    </row>
    <row r="21" ht="16.5" customHeight="1">
      <c r="B21" s="36">
        <v>46127.0</v>
      </c>
      <c r="C21" s="41" t="s">
        <v>686</v>
      </c>
      <c r="D21" s="41" t="s">
        <v>687</v>
      </c>
      <c r="E21" s="15"/>
      <c r="F21" s="41">
        <v>1800.0</v>
      </c>
      <c r="G21" s="41">
        <v>5100.0</v>
      </c>
      <c r="H21" s="17"/>
      <c r="I21" s="17"/>
      <c r="J21" s="17"/>
      <c r="K21" s="17"/>
      <c r="L21" s="17"/>
    </row>
    <row r="22" ht="16.5" customHeight="1">
      <c r="B22" s="36">
        <v>46129.0</v>
      </c>
      <c r="C22" s="41" t="s">
        <v>686</v>
      </c>
      <c r="D22" s="41" t="s">
        <v>687</v>
      </c>
      <c r="E22" s="15"/>
      <c r="F22" s="41">
        <v>1416.0</v>
      </c>
      <c r="G22" s="41">
        <v>3684.0</v>
      </c>
      <c r="H22" s="17"/>
      <c r="I22" s="17"/>
      <c r="J22" s="17"/>
      <c r="K22" s="17"/>
      <c r="L22" s="17"/>
    </row>
    <row r="23" ht="16.5" customHeight="1">
      <c r="B23" s="36">
        <v>46141.0</v>
      </c>
      <c r="C23" s="41" t="s">
        <v>686</v>
      </c>
      <c r="D23" s="41" t="s">
        <v>687</v>
      </c>
      <c r="E23" s="15"/>
      <c r="F23" s="41">
        <v>1222.0</v>
      </c>
      <c r="G23" s="41">
        <v>2462.0</v>
      </c>
      <c r="H23" s="17"/>
      <c r="I23" s="17"/>
      <c r="J23" s="17"/>
      <c r="K23" s="17"/>
      <c r="L23" s="17"/>
    </row>
    <row r="24" ht="16.5" customHeight="1">
      <c r="B24" s="36">
        <v>46141.0</v>
      </c>
      <c r="C24" s="41"/>
      <c r="D24" s="41" t="s">
        <v>276</v>
      </c>
      <c r="E24" s="41">
        <v>5600.0</v>
      </c>
      <c r="F24" s="15"/>
      <c r="G24" s="15">
        <f t="shared" ref="G24:G32" si="1">G23+E24-F24</f>
        <v>8062</v>
      </c>
      <c r="H24" s="17"/>
      <c r="I24" s="17"/>
      <c r="J24" s="17"/>
      <c r="K24" s="17"/>
      <c r="L24" s="17"/>
    </row>
    <row r="25" ht="16.5" customHeight="1">
      <c r="B25" s="36">
        <v>46160.0</v>
      </c>
      <c r="C25" s="41" t="s">
        <v>696</v>
      </c>
      <c r="D25" s="41" t="s">
        <v>687</v>
      </c>
      <c r="E25" s="15"/>
      <c r="F25" s="41">
        <v>708.0</v>
      </c>
      <c r="G25" s="15">
        <f t="shared" si="1"/>
        <v>7354</v>
      </c>
      <c r="H25" s="17"/>
      <c r="I25" s="17"/>
      <c r="J25" s="17"/>
      <c r="K25" s="17"/>
      <c r="L25" s="17"/>
    </row>
    <row r="26" ht="16.5" customHeight="1">
      <c r="B26" s="36">
        <v>46161.0</v>
      </c>
      <c r="C26" s="41" t="s">
        <v>693</v>
      </c>
      <c r="D26" s="42" t="s">
        <v>687</v>
      </c>
      <c r="E26" s="15"/>
      <c r="F26" s="41">
        <v>600.0</v>
      </c>
      <c r="G26" s="15">
        <f t="shared" si="1"/>
        <v>6754</v>
      </c>
      <c r="H26" s="17"/>
      <c r="I26" s="42"/>
      <c r="J26" s="17"/>
      <c r="K26" s="17"/>
      <c r="L26" s="17"/>
    </row>
    <row r="27" ht="16.5" customHeight="1">
      <c r="B27" s="36">
        <v>46164.0</v>
      </c>
      <c r="C27" s="41" t="s">
        <v>686</v>
      </c>
      <c r="D27" s="41" t="s">
        <v>687</v>
      </c>
      <c r="E27" s="15"/>
      <c r="F27" s="41">
        <v>672.0</v>
      </c>
      <c r="G27" s="15">
        <f t="shared" si="1"/>
        <v>6082</v>
      </c>
      <c r="H27" s="17"/>
      <c r="I27" s="17"/>
      <c r="J27" s="17"/>
      <c r="K27" s="17"/>
      <c r="L27" s="17"/>
    </row>
    <row r="28" ht="16.5" customHeight="1">
      <c r="B28" s="36">
        <v>46178.0</v>
      </c>
      <c r="C28" s="41" t="s">
        <v>686</v>
      </c>
      <c r="D28" s="41" t="s">
        <v>687</v>
      </c>
      <c r="E28" s="15"/>
      <c r="F28" s="41">
        <v>528.0</v>
      </c>
      <c r="G28" s="15">
        <f t="shared" si="1"/>
        <v>5554</v>
      </c>
      <c r="H28" s="17"/>
      <c r="I28" s="17"/>
      <c r="J28" s="17"/>
      <c r="K28" s="17"/>
      <c r="L28" s="17"/>
    </row>
    <row r="29" ht="16.5" customHeight="1">
      <c r="B29" s="36">
        <v>46182.0</v>
      </c>
      <c r="C29" s="41" t="s">
        <v>686</v>
      </c>
      <c r="D29" s="41" t="s">
        <v>687</v>
      </c>
      <c r="E29" s="15"/>
      <c r="F29" s="41">
        <v>708.0</v>
      </c>
      <c r="G29" s="15">
        <f t="shared" si="1"/>
        <v>4846</v>
      </c>
      <c r="H29" s="17"/>
      <c r="I29" s="17"/>
      <c r="J29" s="17"/>
      <c r="K29" s="17"/>
      <c r="L29" s="17"/>
    </row>
    <row r="30" ht="16.5" customHeight="1">
      <c r="B30" s="36">
        <v>46184.0</v>
      </c>
      <c r="C30" s="41" t="s">
        <v>686</v>
      </c>
      <c r="D30" s="41" t="s">
        <v>687</v>
      </c>
      <c r="E30" s="15"/>
      <c r="F30" s="41">
        <v>1404.0</v>
      </c>
      <c r="G30" s="15">
        <f t="shared" si="1"/>
        <v>3442</v>
      </c>
      <c r="H30" s="17"/>
      <c r="I30" s="17"/>
      <c r="J30" s="17"/>
      <c r="K30" s="17"/>
      <c r="L30" s="17"/>
    </row>
    <row r="31" ht="16.5" customHeight="1">
      <c r="B31" s="171">
        <v>46185.0</v>
      </c>
      <c r="C31" s="41" t="s">
        <v>686</v>
      </c>
      <c r="D31" s="41" t="s">
        <v>687</v>
      </c>
      <c r="E31" s="50"/>
      <c r="F31" s="41">
        <v>1308.0</v>
      </c>
      <c r="G31" s="15">
        <f t="shared" si="1"/>
        <v>2134</v>
      </c>
      <c r="H31" s="17"/>
      <c r="I31" s="17"/>
      <c r="J31" s="17"/>
      <c r="K31" s="17"/>
      <c r="L31" s="17"/>
    </row>
    <row r="32" ht="16.5" customHeight="1">
      <c r="B32" s="171">
        <v>46188.0</v>
      </c>
      <c r="C32" s="41" t="s">
        <v>686</v>
      </c>
      <c r="D32" s="41" t="s">
        <v>687</v>
      </c>
      <c r="E32" s="15"/>
      <c r="F32" s="41">
        <v>432.0</v>
      </c>
      <c r="G32" s="15">
        <f t="shared" si="1"/>
        <v>1702</v>
      </c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4"/>
      <c r="C64" s="15"/>
      <c r="D64" s="17"/>
      <c r="E64" s="15"/>
      <c r="F64" s="17"/>
      <c r="G64" s="17"/>
      <c r="H64" s="17"/>
      <c r="I64" s="17"/>
      <c r="J64" s="17"/>
      <c r="K64" s="17"/>
      <c r="L64" s="17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  <row r="1001" ht="16.5" customHeight="1">
      <c r="B1001" s="1"/>
      <c r="C1001" s="2"/>
      <c r="E1001" s="2"/>
      <c r="G1001" s="3"/>
      <c r="H1001" s="3"/>
      <c r="I1001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43"/>
    <col customWidth="1" min="4" max="4" width="19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695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45986.0</v>
      </c>
      <c r="C4" s="15" t="s">
        <v>697</v>
      </c>
      <c r="D4" s="15"/>
      <c r="E4" s="164">
        <v>5600.0</v>
      </c>
      <c r="F4" s="15"/>
      <c r="G4" s="15">
        <v>5600.0</v>
      </c>
      <c r="H4" s="15"/>
      <c r="I4" s="16"/>
      <c r="J4" s="17">
        <v>28.0</v>
      </c>
      <c r="K4" s="17"/>
      <c r="L4" s="16"/>
    </row>
    <row r="5" ht="16.5" customHeight="1">
      <c r="B5" s="14">
        <v>46027.0</v>
      </c>
      <c r="C5" s="15"/>
      <c r="D5" s="15" t="s">
        <v>698</v>
      </c>
      <c r="E5" s="17"/>
      <c r="F5" s="15"/>
      <c r="G5" s="15">
        <v>6740.0</v>
      </c>
      <c r="H5" s="17"/>
      <c r="I5" s="17"/>
      <c r="J5" s="17"/>
      <c r="K5" s="17"/>
      <c r="L5" s="17"/>
    </row>
    <row r="6" ht="16.5" customHeight="1">
      <c r="B6" s="14">
        <v>46055.0</v>
      </c>
      <c r="C6" s="15" t="s">
        <v>14</v>
      </c>
      <c r="D6" s="15" t="s">
        <v>688</v>
      </c>
      <c r="E6" s="17"/>
      <c r="F6" s="15"/>
      <c r="G6" s="15">
        <v>5550.0</v>
      </c>
      <c r="H6" s="17"/>
      <c r="I6" s="17"/>
      <c r="J6" s="17" t="s">
        <v>699</v>
      </c>
      <c r="K6" s="17"/>
      <c r="L6" s="17"/>
    </row>
    <row r="7" ht="16.5" customHeight="1">
      <c r="B7" s="36">
        <v>46092.0</v>
      </c>
      <c r="C7" s="41" t="s">
        <v>14</v>
      </c>
      <c r="D7" s="41" t="s">
        <v>688</v>
      </c>
      <c r="E7" s="15"/>
      <c r="F7" s="15"/>
      <c r="G7" s="41">
        <v>4300.0</v>
      </c>
      <c r="H7" s="17"/>
      <c r="I7" s="17"/>
      <c r="J7" s="42" t="s">
        <v>700</v>
      </c>
      <c r="K7" s="17"/>
      <c r="L7" s="17"/>
    </row>
    <row r="8" ht="16.5" customHeight="1">
      <c r="B8" s="36"/>
      <c r="C8" s="41"/>
      <c r="D8" s="41"/>
      <c r="E8" s="15"/>
      <c r="F8" s="41">
        <v>600.0</v>
      </c>
      <c r="G8" s="41">
        <v>3700.0</v>
      </c>
      <c r="H8" s="17"/>
      <c r="I8" s="17"/>
      <c r="J8" s="17"/>
      <c r="K8" s="17"/>
      <c r="L8" s="17"/>
    </row>
    <row r="9" ht="16.5" customHeight="1">
      <c r="B9" s="36">
        <v>46105.0</v>
      </c>
      <c r="C9" s="41" t="s">
        <v>701</v>
      </c>
      <c r="D9" s="41" t="s">
        <v>687</v>
      </c>
      <c r="E9" s="15"/>
      <c r="F9" s="41">
        <v>818.0</v>
      </c>
      <c r="G9" s="41">
        <v>2880.0</v>
      </c>
      <c r="H9" s="17"/>
      <c r="I9" s="17"/>
      <c r="J9" s="17"/>
      <c r="K9" s="17"/>
      <c r="L9" s="17"/>
    </row>
    <row r="10" ht="16.5" customHeight="1">
      <c r="B10" s="36">
        <v>46118.0</v>
      </c>
      <c r="C10" s="41" t="s">
        <v>14</v>
      </c>
      <c r="D10" s="41" t="s">
        <v>694</v>
      </c>
      <c r="E10" s="15"/>
      <c r="F10" s="15"/>
      <c r="G10" s="41">
        <v>2880.0</v>
      </c>
      <c r="H10" s="17"/>
      <c r="I10" s="17"/>
      <c r="J10" s="17"/>
      <c r="K10" s="17"/>
      <c r="L10" s="17"/>
    </row>
    <row r="11" ht="16.5" customHeight="1">
      <c r="B11" s="36">
        <v>46125.0</v>
      </c>
      <c r="C11" s="41" t="s">
        <v>701</v>
      </c>
      <c r="D11" s="41" t="s">
        <v>687</v>
      </c>
      <c r="E11" s="15"/>
      <c r="F11" s="41">
        <v>1800.0</v>
      </c>
      <c r="G11" s="41">
        <v>1080.0</v>
      </c>
      <c r="H11" s="17"/>
      <c r="I11" s="17"/>
      <c r="J11" s="17"/>
      <c r="K11" s="17"/>
      <c r="L11" s="17"/>
    </row>
    <row r="12" ht="16.5" customHeight="1">
      <c r="B12" s="36">
        <v>46142.0</v>
      </c>
      <c r="C12" s="15"/>
      <c r="D12" s="41" t="s">
        <v>276</v>
      </c>
      <c r="E12" s="41">
        <v>5600.0</v>
      </c>
      <c r="F12" s="15"/>
      <c r="G12" s="15">
        <f t="shared" ref="G12:G14" si="1">G11+E12-F12</f>
        <v>6680</v>
      </c>
      <c r="H12" s="17"/>
      <c r="I12" s="17"/>
      <c r="J12" s="17"/>
      <c r="K12" s="17"/>
      <c r="L12" s="17"/>
    </row>
    <row r="13" ht="16.5" customHeight="1">
      <c r="B13" s="36">
        <v>46175.0</v>
      </c>
      <c r="C13" s="41" t="s">
        <v>702</v>
      </c>
      <c r="D13" s="41" t="s">
        <v>690</v>
      </c>
      <c r="E13" s="15"/>
      <c r="F13" s="41">
        <v>2400.0</v>
      </c>
      <c r="G13" s="15">
        <f t="shared" si="1"/>
        <v>4280</v>
      </c>
      <c r="H13" s="17"/>
      <c r="I13" s="17"/>
      <c r="J13" s="17"/>
      <c r="K13" s="17"/>
      <c r="L13" s="17"/>
    </row>
    <row r="14" ht="16.5" customHeight="1">
      <c r="B14" s="36">
        <v>46177.0</v>
      </c>
      <c r="C14" s="41" t="s">
        <v>703</v>
      </c>
      <c r="D14" s="41" t="s">
        <v>690</v>
      </c>
      <c r="E14" s="15"/>
      <c r="F14" s="41">
        <v>1200.0</v>
      </c>
      <c r="G14" s="15">
        <f t="shared" si="1"/>
        <v>3080</v>
      </c>
      <c r="H14" s="17"/>
      <c r="I14" s="17"/>
      <c r="J14" s="17"/>
      <c r="K14" s="17"/>
      <c r="L14" s="17"/>
    </row>
    <row r="15" ht="16.5" customHeight="1">
      <c r="B15" s="36">
        <v>46205.0</v>
      </c>
      <c r="C15" s="41" t="s">
        <v>704</v>
      </c>
      <c r="D15" s="41" t="s">
        <v>690</v>
      </c>
      <c r="E15" s="15"/>
      <c r="F15" s="41">
        <v>1200.0</v>
      </c>
      <c r="G15" s="41">
        <v>1880.0</v>
      </c>
      <c r="H15" s="17"/>
      <c r="I15" s="17"/>
      <c r="J15" s="17"/>
      <c r="K15" s="17"/>
      <c r="L15" s="17"/>
    </row>
    <row r="16" ht="16.5" customHeight="1">
      <c r="B16" s="14"/>
      <c r="C16" s="15"/>
      <c r="D16" s="17"/>
      <c r="E16" s="15"/>
      <c r="F16" s="15"/>
      <c r="G16" s="15"/>
      <c r="H16" s="17"/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5"/>
      <c r="H17" s="17"/>
      <c r="I17" s="17"/>
      <c r="J17" s="17"/>
      <c r="K17" s="17"/>
      <c r="L17" s="17"/>
    </row>
    <row r="18" ht="16.5" customHeight="1">
      <c r="B18" s="14"/>
      <c r="C18" s="15"/>
      <c r="D18" s="17"/>
      <c r="E18" s="15"/>
      <c r="F18" s="15"/>
      <c r="G18" s="15"/>
      <c r="H18" s="17"/>
      <c r="I18" s="17"/>
      <c r="J18" s="17"/>
      <c r="K18" s="17"/>
      <c r="L18" s="17"/>
    </row>
    <row r="19" ht="16.5" customHeight="1">
      <c r="B19" s="14"/>
      <c r="C19" s="15"/>
      <c r="D19" s="15"/>
      <c r="E19" s="15"/>
      <c r="F19" s="15"/>
      <c r="G19" s="15"/>
      <c r="H19" s="17"/>
      <c r="I19" s="17"/>
      <c r="J19" s="17"/>
      <c r="K19" s="17"/>
      <c r="L19" s="17"/>
    </row>
    <row r="20" ht="16.5" customHeight="1">
      <c r="B20" s="14"/>
      <c r="C20" s="15"/>
      <c r="D20" s="17"/>
      <c r="E20" s="15"/>
      <c r="F20" s="15"/>
      <c r="G20" s="15"/>
      <c r="H20" s="17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5"/>
      <c r="H21" s="17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5"/>
      <c r="H22" s="17"/>
      <c r="I22" s="17"/>
      <c r="J22" s="17"/>
      <c r="K22" s="17"/>
      <c r="L22" s="17"/>
    </row>
    <row r="23" ht="16.5" customHeight="1">
      <c r="B23" s="14"/>
      <c r="C23" s="15"/>
      <c r="D23" s="17"/>
      <c r="E23" s="15"/>
      <c r="F23" s="15"/>
      <c r="G23" s="15"/>
      <c r="H23" s="17"/>
      <c r="I23" s="17"/>
      <c r="J23" s="17"/>
      <c r="K23" s="17"/>
      <c r="L23" s="17"/>
    </row>
    <row r="24" ht="16.5" customHeight="1">
      <c r="B24" s="14"/>
      <c r="C24" s="15"/>
      <c r="D24" s="15"/>
      <c r="E24" s="15"/>
      <c r="F24" s="15"/>
      <c r="G24" s="15"/>
      <c r="H24" s="17"/>
      <c r="I24" s="17"/>
      <c r="J24" s="17"/>
      <c r="K24" s="17"/>
      <c r="L24" s="17"/>
    </row>
    <row r="25" ht="16.5" customHeight="1">
      <c r="B25" s="14"/>
      <c r="C25" s="15"/>
      <c r="D25" s="17"/>
      <c r="E25" s="15"/>
      <c r="F25" s="15"/>
      <c r="G25" s="15"/>
      <c r="H25" s="17"/>
      <c r="I25" s="17"/>
      <c r="J25" s="17"/>
      <c r="K25" s="17"/>
      <c r="L25" s="17"/>
    </row>
    <row r="26" ht="16.5" customHeight="1">
      <c r="B26" s="14"/>
      <c r="C26" s="15"/>
      <c r="D26" s="15"/>
      <c r="E26" s="15"/>
      <c r="F26" s="15"/>
      <c r="G26" s="17"/>
      <c r="H26" s="17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7"/>
      <c r="H27" s="17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7"/>
      <c r="H28" s="17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7"/>
      <c r="H29" s="17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7"/>
      <c r="H30" s="17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7"/>
      <c r="H31" s="17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7"/>
      <c r="H32" s="17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7"/>
      <c r="H33" s="17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7"/>
      <c r="G34" s="17"/>
      <c r="H34" s="17"/>
      <c r="I34" s="17"/>
      <c r="J34" s="17"/>
      <c r="K34" s="17"/>
      <c r="L34" s="17"/>
    </row>
    <row r="35" ht="16.5" customHeight="1">
      <c r="B35" s="14"/>
      <c r="C35" s="15"/>
      <c r="D35" s="17"/>
      <c r="E35" s="15"/>
      <c r="F35" s="17"/>
      <c r="G35" s="17"/>
      <c r="H35" s="17"/>
      <c r="I35" s="17"/>
      <c r="J35" s="17"/>
      <c r="K35" s="17"/>
      <c r="L35" s="17"/>
    </row>
    <row r="36" ht="16.5" customHeight="1">
      <c r="B36" s="14"/>
      <c r="C36" s="15"/>
      <c r="D36" s="17"/>
      <c r="E36" s="15"/>
      <c r="F36" s="17"/>
      <c r="G36" s="17"/>
      <c r="H36" s="17"/>
      <c r="I36" s="17"/>
      <c r="J36" s="17"/>
      <c r="K36" s="17"/>
      <c r="L36" s="17"/>
    </row>
    <row r="37" ht="16.5" customHeight="1">
      <c r="B37" s="14"/>
      <c r="C37" s="15"/>
      <c r="D37" s="17"/>
      <c r="E37" s="15"/>
      <c r="F37" s="17"/>
      <c r="G37" s="17"/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7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7"/>
      <c r="E39" s="15"/>
      <c r="F39" s="17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7"/>
      <c r="E40" s="15"/>
      <c r="F40" s="17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7"/>
      <c r="E41" s="15"/>
      <c r="F41" s="17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7"/>
      <c r="E42" s="15"/>
      <c r="F42" s="17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7" width="9.43"/>
    <col customWidth="1" min="8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705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46030.0</v>
      </c>
      <c r="C4" s="15" t="s">
        <v>45</v>
      </c>
      <c r="D4" s="15" t="s">
        <v>706</v>
      </c>
      <c r="E4" s="15">
        <v>4000.0</v>
      </c>
      <c r="F4" s="15"/>
      <c r="G4" s="16">
        <v>4000.0</v>
      </c>
      <c r="H4" s="16"/>
      <c r="I4" s="17"/>
      <c r="J4" s="17"/>
      <c r="K4" s="17"/>
      <c r="L4" s="17"/>
      <c r="M4" s="20" t="s">
        <v>707</v>
      </c>
    </row>
    <row r="5" ht="16.5" customHeight="1">
      <c r="B5" s="14">
        <v>46042.0</v>
      </c>
      <c r="C5" s="15" t="s">
        <v>45</v>
      </c>
      <c r="D5" s="15" t="s">
        <v>706</v>
      </c>
      <c r="E5" s="15">
        <v>4000.0</v>
      </c>
      <c r="F5" s="15"/>
      <c r="G5" s="16">
        <v>4000.0</v>
      </c>
      <c r="H5" s="16"/>
      <c r="I5" s="17"/>
      <c r="J5" s="17"/>
      <c r="K5" s="17"/>
      <c r="L5" s="17"/>
      <c r="M5" s="20" t="s">
        <v>708</v>
      </c>
    </row>
    <row r="6" ht="16.5" customHeight="1">
      <c r="B6" s="14">
        <v>46049.0</v>
      </c>
      <c r="C6" s="15" t="s">
        <v>21</v>
      </c>
      <c r="D6" s="15" t="s">
        <v>709</v>
      </c>
      <c r="E6" s="15"/>
      <c r="F6" s="15">
        <v>1000.0</v>
      </c>
      <c r="G6" s="16">
        <v>2000.0</v>
      </c>
      <c r="H6" s="16"/>
      <c r="I6" s="17"/>
      <c r="J6" s="17"/>
      <c r="K6" s="17"/>
      <c r="L6" s="17"/>
    </row>
    <row r="7" ht="16.5" customHeight="1">
      <c r="B7" s="14">
        <v>46056.0</v>
      </c>
      <c r="C7" s="15" t="s">
        <v>21</v>
      </c>
      <c r="D7" s="15" t="s">
        <v>709</v>
      </c>
      <c r="E7" s="15"/>
      <c r="F7" s="15">
        <v>1000.0</v>
      </c>
      <c r="G7" s="16">
        <v>1000.0</v>
      </c>
      <c r="H7" s="16"/>
      <c r="I7" s="17"/>
      <c r="J7" s="17"/>
      <c r="K7" s="17"/>
      <c r="L7" s="17"/>
    </row>
    <row r="8" ht="16.5" customHeight="1">
      <c r="B8" s="14">
        <v>46057.0</v>
      </c>
      <c r="C8" s="15" t="s">
        <v>45</v>
      </c>
      <c r="D8" s="15" t="s">
        <v>706</v>
      </c>
      <c r="E8" s="15">
        <v>4000.0</v>
      </c>
      <c r="F8" s="15"/>
      <c r="G8" s="16">
        <v>5000.0</v>
      </c>
      <c r="H8" s="16"/>
      <c r="I8" s="17"/>
      <c r="J8" s="17"/>
      <c r="K8" s="17"/>
      <c r="L8" s="17"/>
    </row>
    <row r="9" ht="16.5" customHeight="1">
      <c r="B9" s="36">
        <v>46098.0</v>
      </c>
      <c r="C9" s="41"/>
      <c r="D9" s="41" t="s">
        <v>147</v>
      </c>
      <c r="E9" s="41"/>
      <c r="F9" s="15"/>
      <c r="G9" s="37">
        <v>600.0</v>
      </c>
      <c r="H9" s="16"/>
      <c r="I9" s="17"/>
      <c r="J9" s="17"/>
      <c r="K9" s="17"/>
      <c r="L9" s="17"/>
    </row>
    <row r="10" ht="16.5" customHeight="1">
      <c r="B10" s="36">
        <v>46098.0</v>
      </c>
      <c r="C10" s="41" t="s">
        <v>45</v>
      </c>
      <c r="D10" s="41" t="s">
        <v>223</v>
      </c>
      <c r="E10" s="41">
        <v>4000.0</v>
      </c>
      <c r="F10" s="15"/>
      <c r="G10" s="16">
        <f>G9+E10-F10</f>
        <v>4600</v>
      </c>
      <c r="H10" s="16"/>
      <c r="I10" s="17"/>
      <c r="J10" s="17"/>
      <c r="K10" s="17"/>
      <c r="L10" s="17"/>
    </row>
    <row r="11" ht="16.5" customHeight="1">
      <c r="B11" s="36">
        <v>46118.0</v>
      </c>
      <c r="C11" s="41" t="s">
        <v>14</v>
      </c>
      <c r="D11" s="41" t="s">
        <v>710</v>
      </c>
      <c r="E11" s="15"/>
      <c r="F11" s="15"/>
      <c r="G11" s="37">
        <v>2600.0</v>
      </c>
      <c r="H11" s="16"/>
      <c r="I11" s="17"/>
      <c r="J11" s="17"/>
      <c r="K11" s="17"/>
      <c r="L11" s="17"/>
    </row>
    <row r="12" ht="16.5" customHeight="1">
      <c r="B12" s="36">
        <v>46121.0</v>
      </c>
      <c r="C12" s="41" t="s">
        <v>45</v>
      </c>
      <c r="D12" s="15"/>
      <c r="E12" s="41">
        <v>3000.0</v>
      </c>
      <c r="F12" s="15"/>
      <c r="G12" s="37">
        <f>G11+E12-F12</f>
        <v>5600</v>
      </c>
      <c r="H12" s="16"/>
      <c r="I12" s="17"/>
      <c r="J12" s="17"/>
      <c r="K12" s="17"/>
      <c r="L12" s="17"/>
      <c r="M12" s="44" t="s">
        <v>711</v>
      </c>
    </row>
    <row r="13" ht="16.5" customHeight="1">
      <c r="B13" s="36">
        <v>46133.0</v>
      </c>
      <c r="C13" s="41" t="s">
        <v>147</v>
      </c>
      <c r="D13" s="15"/>
      <c r="E13" s="15"/>
      <c r="F13" s="15"/>
      <c r="G13" s="37">
        <v>3000.0</v>
      </c>
      <c r="H13" s="16"/>
      <c r="I13" s="17"/>
      <c r="J13" s="17"/>
      <c r="K13" s="17"/>
      <c r="L13" s="17"/>
    </row>
    <row r="14" ht="16.5" customHeight="1">
      <c r="B14" s="36">
        <v>46133.0</v>
      </c>
      <c r="C14" s="41" t="s">
        <v>45</v>
      </c>
      <c r="D14" s="15"/>
      <c r="E14" s="41">
        <v>3000.0</v>
      </c>
      <c r="F14" s="15"/>
      <c r="G14" s="37">
        <v>6000.0</v>
      </c>
      <c r="H14" s="16"/>
      <c r="I14" s="17"/>
      <c r="J14" s="17"/>
      <c r="K14" s="17"/>
      <c r="L14" s="17"/>
    </row>
    <row r="15" ht="16.5" customHeight="1">
      <c r="B15" s="36">
        <v>46146.0</v>
      </c>
      <c r="C15" s="41" t="s">
        <v>147</v>
      </c>
      <c r="D15" s="15"/>
      <c r="E15" s="15"/>
      <c r="F15" s="15"/>
      <c r="G15" s="37">
        <v>2000.0</v>
      </c>
      <c r="H15" s="37" t="s">
        <v>65</v>
      </c>
      <c r="I15" s="17"/>
      <c r="J15" s="17"/>
      <c r="K15" s="17"/>
      <c r="L15" s="17"/>
    </row>
    <row r="16" ht="16.5" customHeight="1">
      <c r="B16" s="36">
        <v>46162.0</v>
      </c>
      <c r="C16" s="41" t="s">
        <v>45</v>
      </c>
      <c r="D16" s="17"/>
      <c r="E16" s="41">
        <v>4000.0</v>
      </c>
      <c r="F16" s="15"/>
      <c r="G16" s="37">
        <v>6000.0</v>
      </c>
      <c r="H16" s="37" t="s">
        <v>65</v>
      </c>
      <c r="I16" s="17"/>
      <c r="J16" s="17"/>
      <c r="K16" s="17"/>
      <c r="L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  <c r="L17" s="17"/>
    </row>
    <row r="18" ht="16.5" customHeight="1">
      <c r="B18" s="14"/>
      <c r="C18" s="15"/>
      <c r="D18" s="17"/>
      <c r="E18" s="15"/>
      <c r="F18" s="15"/>
      <c r="G18" s="16"/>
      <c r="H18" s="16"/>
      <c r="I18" s="17"/>
      <c r="J18" s="17"/>
      <c r="K18" s="17"/>
      <c r="L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  <c r="L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  <c r="L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  <c r="L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  <c r="L22" s="17"/>
    </row>
    <row r="23" ht="16.5" customHeight="1">
      <c r="B23" s="14"/>
      <c r="C23" s="15"/>
      <c r="D23" s="17"/>
      <c r="E23" s="15"/>
      <c r="F23" s="15"/>
      <c r="G23" s="16"/>
      <c r="H23" s="16"/>
      <c r="I23" s="17"/>
      <c r="J23" s="17"/>
      <c r="K23" s="17"/>
      <c r="L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  <c r="L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  <c r="L25" s="17"/>
    </row>
    <row r="26" ht="16.5" customHeight="1">
      <c r="B26" s="14"/>
      <c r="C26" s="15"/>
      <c r="D26" s="17"/>
      <c r="E26" s="15"/>
      <c r="F26" s="15"/>
      <c r="G26" s="16"/>
      <c r="H26" s="16"/>
      <c r="I26" s="17"/>
      <c r="J26" s="17"/>
      <c r="K26" s="17"/>
      <c r="L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  <c r="L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  <c r="L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  <c r="L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  <c r="L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  <c r="L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  <c r="L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  <c r="L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  <c r="L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  <c r="L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  <c r="L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  <c r="L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  <c r="L45" s="17"/>
    </row>
    <row r="46" ht="16.5" customHeight="1">
      <c r="B46" s="23"/>
      <c r="C46" s="24"/>
      <c r="D46" s="24"/>
      <c r="E46" s="24"/>
      <c r="F46" s="24"/>
      <c r="G46" s="25"/>
      <c r="H46" s="25"/>
      <c r="I46" s="3"/>
    </row>
    <row r="47" ht="16.5" customHeight="1">
      <c r="B47" s="14"/>
      <c r="C47" s="15"/>
      <c r="D47" s="15"/>
      <c r="E47" s="15"/>
      <c r="F47" s="15"/>
      <c r="G47" s="16"/>
      <c r="H47" s="16"/>
      <c r="I47" s="3"/>
    </row>
    <row r="48" ht="16.5" customHeight="1">
      <c r="B48" s="14"/>
      <c r="C48" s="15"/>
      <c r="D48" s="15"/>
      <c r="E48" s="15"/>
      <c r="F48" s="15"/>
      <c r="G48" s="16"/>
      <c r="H48" s="16"/>
      <c r="I48" s="3"/>
    </row>
    <row r="49" ht="16.5" customHeight="1">
      <c r="B49" s="14"/>
      <c r="C49" s="15"/>
      <c r="D49" s="15"/>
      <c r="E49" s="15"/>
      <c r="F49" s="15"/>
      <c r="G49" s="16"/>
      <c r="H49" s="16"/>
      <c r="I49" s="3"/>
    </row>
    <row r="50" ht="16.5" customHeight="1">
      <c r="B50" s="14"/>
      <c r="C50" s="15"/>
      <c r="D50" s="15"/>
      <c r="E50" s="15"/>
      <c r="F50" s="15"/>
      <c r="G50" s="16"/>
      <c r="H50" s="16"/>
      <c r="I50" s="3"/>
    </row>
    <row r="51" ht="16.5" customHeight="1">
      <c r="B51" s="14"/>
      <c r="C51" s="15"/>
      <c r="D51" s="15"/>
      <c r="E51" s="15"/>
      <c r="F51" s="15"/>
      <c r="G51" s="16"/>
      <c r="H51" s="16"/>
      <c r="I51" s="3"/>
    </row>
    <row r="52" ht="16.5" customHeight="1">
      <c r="B52" s="14"/>
      <c r="C52" s="15"/>
      <c r="D52" s="15"/>
      <c r="E52" s="15"/>
      <c r="F52" s="15"/>
      <c r="G52" s="16"/>
      <c r="H52" s="16"/>
      <c r="I52" s="3"/>
    </row>
    <row r="53" ht="16.5" customHeight="1">
      <c r="B53" s="14"/>
      <c r="C53" s="15"/>
      <c r="D53" s="15"/>
      <c r="E53" s="15"/>
      <c r="F53" s="15"/>
      <c r="G53" s="16"/>
      <c r="H53" s="16"/>
      <c r="I53" s="3"/>
    </row>
    <row r="54" ht="16.5" customHeight="1">
      <c r="B54" s="14"/>
      <c r="C54" s="15"/>
      <c r="D54" s="15"/>
      <c r="E54" s="15"/>
      <c r="F54" s="15"/>
      <c r="G54" s="16"/>
      <c r="H54" s="16"/>
      <c r="I54" s="3"/>
    </row>
    <row r="55" ht="16.5" customHeight="1">
      <c r="B55" s="14"/>
      <c r="C55" s="15"/>
      <c r="D55" s="15"/>
      <c r="E55" s="15"/>
      <c r="F55" s="15"/>
      <c r="G55" s="16"/>
      <c r="H55" s="16"/>
      <c r="I55" s="3"/>
    </row>
    <row r="56" ht="16.5" customHeight="1">
      <c r="B56" s="14"/>
      <c r="C56" s="15"/>
      <c r="D56" s="15"/>
      <c r="E56" s="15"/>
      <c r="F56" s="15"/>
      <c r="G56" s="16"/>
      <c r="H56" s="16"/>
      <c r="I56" s="3"/>
    </row>
    <row r="57" ht="16.5" customHeight="1">
      <c r="B57" s="14"/>
      <c r="C57" s="15"/>
      <c r="D57" s="15"/>
      <c r="E57" s="15"/>
      <c r="F57" s="15"/>
      <c r="G57" s="16"/>
      <c r="H57" s="16"/>
      <c r="I57" s="3"/>
    </row>
    <row r="58" ht="16.5" customHeight="1">
      <c r="B58" s="14"/>
      <c r="C58" s="15"/>
      <c r="D58" s="15"/>
      <c r="E58" s="15"/>
      <c r="F58" s="15"/>
      <c r="G58" s="16"/>
      <c r="H58" s="16"/>
      <c r="I58" s="3"/>
    </row>
    <row r="59" ht="16.5" customHeight="1">
      <c r="B59" s="14"/>
      <c r="C59" s="15"/>
      <c r="D59" s="15"/>
      <c r="E59" s="15"/>
      <c r="F59" s="15"/>
      <c r="G59" s="16"/>
      <c r="H59" s="16"/>
      <c r="I59" s="3"/>
    </row>
    <row r="60" ht="16.5" customHeight="1">
      <c r="B60" s="14"/>
      <c r="C60" s="15"/>
      <c r="D60" s="15"/>
      <c r="E60" s="15"/>
      <c r="F60" s="15"/>
      <c r="G60" s="16"/>
      <c r="H60" s="16"/>
      <c r="I60" s="3"/>
    </row>
    <row r="61" ht="16.5" customHeight="1">
      <c r="B61" s="14"/>
      <c r="C61" s="15"/>
      <c r="D61" s="15"/>
      <c r="E61" s="15"/>
      <c r="F61" s="15"/>
      <c r="G61" s="16"/>
      <c r="H61" s="16"/>
      <c r="I61" s="3"/>
    </row>
    <row r="62" ht="16.5" customHeight="1">
      <c r="B62" s="14"/>
      <c r="C62" s="15"/>
      <c r="D62" s="15"/>
      <c r="E62" s="15"/>
      <c r="F62" s="15"/>
      <c r="G62" s="16"/>
      <c r="H62" s="16"/>
      <c r="I62" s="3"/>
    </row>
    <row r="63" ht="16.5" customHeight="1">
      <c r="B63" s="14"/>
      <c r="C63" s="15"/>
      <c r="D63" s="15"/>
      <c r="E63" s="15"/>
      <c r="F63" s="15"/>
      <c r="G63" s="16"/>
      <c r="H63" s="16"/>
      <c r="I63" s="3"/>
    </row>
    <row r="64" ht="16.5" customHeight="1">
      <c r="B64" s="14"/>
      <c r="C64" s="15"/>
      <c r="D64" s="15"/>
      <c r="E64" s="15"/>
      <c r="F64" s="15"/>
      <c r="G64" s="16"/>
      <c r="H64" s="16"/>
      <c r="I64" s="3"/>
    </row>
    <row r="65" ht="16.5" customHeight="1">
      <c r="B65" s="14"/>
      <c r="C65" s="15"/>
      <c r="D65" s="15"/>
      <c r="E65" s="15"/>
      <c r="F65" s="15"/>
      <c r="G65" s="16"/>
      <c r="H65" s="16"/>
      <c r="I65" s="3"/>
    </row>
    <row r="66" ht="16.5" customHeight="1">
      <c r="B66" s="14"/>
      <c r="C66" s="15"/>
      <c r="D66" s="15"/>
      <c r="E66" s="15"/>
      <c r="F66" s="15"/>
      <c r="G66" s="16"/>
      <c r="H66" s="16"/>
      <c r="I66" s="3"/>
    </row>
    <row r="67" ht="16.5" customHeight="1">
      <c r="B67" s="14"/>
      <c r="C67" s="15"/>
      <c r="D67" s="15"/>
      <c r="E67" s="15"/>
      <c r="F67" s="15"/>
      <c r="G67" s="16"/>
      <c r="H67" s="16"/>
      <c r="I67" s="3"/>
    </row>
    <row r="68" ht="16.5" customHeight="1">
      <c r="B68" s="14"/>
      <c r="C68" s="15"/>
      <c r="D68" s="15"/>
      <c r="E68" s="15"/>
      <c r="F68" s="15"/>
      <c r="G68" s="16"/>
      <c r="H68" s="16"/>
      <c r="I68" s="3"/>
    </row>
    <row r="69" ht="16.5" customHeight="1">
      <c r="B69" s="14"/>
      <c r="C69" s="15"/>
      <c r="D69" s="15"/>
      <c r="E69" s="15"/>
      <c r="F69" s="15"/>
      <c r="G69" s="16"/>
      <c r="H69" s="16"/>
      <c r="I69" s="3"/>
    </row>
    <row r="70" ht="16.5" customHeight="1">
      <c r="B70" s="14"/>
      <c r="C70" s="15"/>
      <c r="D70" s="15"/>
      <c r="E70" s="15"/>
      <c r="F70" s="15"/>
      <c r="G70" s="16"/>
      <c r="H70" s="16"/>
      <c r="I70" s="3"/>
    </row>
    <row r="71" ht="16.5" customHeight="1">
      <c r="B71" s="14"/>
      <c r="C71" s="15"/>
      <c r="D71" s="15"/>
      <c r="E71" s="15"/>
      <c r="F71" s="15"/>
      <c r="G71" s="16"/>
      <c r="H71" s="16"/>
      <c r="I71" s="3"/>
    </row>
    <row r="72" ht="16.5" customHeight="1">
      <c r="B72" s="14"/>
      <c r="C72" s="15"/>
      <c r="D72" s="15"/>
      <c r="E72" s="15"/>
      <c r="F72" s="15"/>
      <c r="G72" s="16"/>
      <c r="H72" s="16"/>
      <c r="I72" s="3"/>
    </row>
    <row r="73" ht="16.5" customHeight="1">
      <c r="B73" s="14"/>
      <c r="C73" s="15"/>
      <c r="D73" s="15"/>
      <c r="E73" s="15"/>
      <c r="F73" s="15"/>
      <c r="G73" s="16"/>
      <c r="H73" s="16"/>
      <c r="I73" s="3"/>
    </row>
    <row r="74" ht="16.5" customHeight="1">
      <c r="B74" s="14"/>
      <c r="C74" s="15"/>
      <c r="D74" s="15"/>
      <c r="E74" s="15"/>
      <c r="F74" s="15"/>
      <c r="G74" s="16"/>
      <c r="H74" s="16"/>
      <c r="I74" s="3"/>
    </row>
    <row r="75" ht="16.5" customHeight="1">
      <c r="B75" s="14"/>
      <c r="C75" s="15"/>
      <c r="D75" s="15"/>
      <c r="E75" s="15"/>
      <c r="F75" s="15"/>
      <c r="G75" s="16"/>
      <c r="H75" s="16"/>
      <c r="I75" s="3"/>
    </row>
    <row r="76" ht="16.5" customHeight="1">
      <c r="B76" s="14"/>
      <c r="C76" s="15"/>
      <c r="D76" s="15"/>
      <c r="E76" s="15"/>
      <c r="F76" s="15"/>
      <c r="G76" s="16"/>
      <c r="H76" s="16"/>
      <c r="I76" s="3"/>
    </row>
    <row r="77" ht="16.5" customHeight="1">
      <c r="B77" s="14"/>
      <c r="C77" s="15"/>
      <c r="D77" s="15"/>
      <c r="E77" s="15"/>
      <c r="F77" s="15"/>
      <c r="G77" s="16"/>
      <c r="H77" s="16"/>
      <c r="I77" s="3"/>
    </row>
    <row r="78" ht="16.5" customHeight="1">
      <c r="B78" s="14"/>
      <c r="C78" s="15"/>
      <c r="D78" s="15"/>
      <c r="E78" s="15"/>
      <c r="F78" s="15"/>
      <c r="G78" s="16"/>
      <c r="H78" s="16"/>
      <c r="I78" s="3"/>
    </row>
    <row r="79" ht="16.5" customHeight="1">
      <c r="B79" s="14"/>
      <c r="C79" s="15"/>
      <c r="D79" s="15"/>
      <c r="E79" s="15"/>
      <c r="F79" s="15"/>
      <c r="G79" s="16"/>
      <c r="H79" s="16"/>
      <c r="I79" s="3"/>
    </row>
    <row r="80" ht="16.5" customHeight="1">
      <c r="B80" s="14"/>
      <c r="C80" s="15"/>
      <c r="D80" s="15"/>
      <c r="E80" s="15"/>
      <c r="F80" s="15"/>
      <c r="G80" s="16"/>
      <c r="H80" s="16"/>
      <c r="I80" s="3"/>
    </row>
    <row r="81" ht="16.5" customHeight="1">
      <c r="B81" s="14"/>
      <c r="C81" s="15"/>
      <c r="D81" s="15"/>
      <c r="E81" s="15"/>
      <c r="F81" s="15"/>
      <c r="G81" s="16"/>
      <c r="H81" s="16"/>
      <c r="I81" s="3"/>
    </row>
    <row r="82" ht="16.5" customHeight="1">
      <c r="B82" s="14"/>
      <c r="C82" s="15"/>
      <c r="D82" s="15"/>
      <c r="E82" s="15"/>
      <c r="F82" s="15"/>
      <c r="G82" s="16"/>
      <c r="H82" s="16"/>
      <c r="I82" s="3"/>
    </row>
    <row r="83" ht="16.5" customHeight="1">
      <c r="B83" s="14"/>
      <c r="C83" s="15"/>
      <c r="D83" s="15"/>
      <c r="E83" s="15"/>
      <c r="F83" s="15"/>
      <c r="G83" s="16"/>
      <c r="H83" s="16"/>
      <c r="I83" s="3"/>
    </row>
    <row r="84" ht="16.5" customHeight="1">
      <c r="B84" s="14"/>
      <c r="C84" s="15"/>
      <c r="D84" s="15"/>
      <c r="E84" s="15"/>
      <c r="F84" s="15"/>
      <c r="G84" s="16"/>
      <c r="H84" s="16"/>
      <c r="I84" s="3"/>
    </row>
    <row r="85" ht="16.5" customHeight="1">
      <c r="B85" s="14"/>
      <c r="C85" s="15"/>
      <c r="D85" s="15"/>
      <c r="E85" s="15"/>
      <c r="F85" s="15"/>
      <c r="G85" s="16"/>
      <c r="H85" s="16"/>
      <c r="I85" s="3"/>
    </row>
    <row r="86" ht="16.5" customHeight="1">
      <c r="B86" s="14"/>
      <c r="C86" s="15"/>
      <c r="D86" s="15"/>
      <c r="E86" s="15"/>
      <c r="F86" s="15"/>
      <c r="G86" s="16"/>
      <c r="H86" s="16"/>
      <c r="I86" s="3"/>
    </row>
    <row r="87" ht="16.5" customHeight="1">
      <c r="B87" s="14"/>
      <c r="C87" s="15"/>
      <c r="D87" s="15"/>
      <c r="E87" s="15"/>
      <c r="F87" s="15"/>
      <c r="G87" s="16"/>
      <c r="H87" s="16"/>
      <c r="I87" s="3"/>
    </row>
    <row r="88" ht="16.5" customHeight="1">
      <c r="B88" s="14"/>
      <c r="C88" s="15"/>
      <c r="D88" s="15"/>
      <c r="E88" s="15"/>
      <c r="F88" s="15"/>
      <c r="G88" s="16"/>
      <c r="H88" s="16"/>
      <c r="I88" s="3"/>
    </row>
    <row r="89" ht="16.5" customHeight="1">
      <c r="B89" s="14"/>
      <c r="C89" s="15"/>
      <c r="D89" s="15"/>
      <c r="E89" s="15"/>
      <c r="F89" s="15"/>
      <c r="G89" s="16"/>
      <c r="H89" s="16"/>
      <c r="I89" s="3"/>
    </row>
    <row r="90" ht="16.5" customHeight="1">
      <c r="B90" s="14"/>
      <c r="C90" s="15"/>
      <c r="D90" s="15"/>
      <c r="E90" s="15"/>
      <c r="F90" s="15"/>
      <c r="G90" s="16"/>
      <c r="H90" s="16"/>
      <c r="I90" s="3"/>
    </row>
    <row r="91" ht="16.5" customHeight="1">
      <c r="B91" s="14"/>
      <c r="C91" s="15"/>
      <c r="D91" s="15"/>
      <c r="E91" s="15"/>
      <c r="F91" s="15"/>
      <c r="G91" s="16"/>
      <c r="H91" s="16"/>
      <c r="I91" s="3"/>
    </row>
    <row r="92" ht="16.5" customHeight="1">
      <c r="B92" s="14"/>
      <c r="C92" s="15"/>
      <c r="D92" s="15"/>
      <c r="E92" s="15"/>
      <c r="F92" s="15"/>
      <c r="G92" s="16"/>
      <c r="H92" s="16"/>
      <c r="I92" s="3"/>
    </row>
    <row r="93" ht="16.5" customHeight="1">
      <c r="B93" s="14"/>
      <c r="C93" s="15"/>
      <c r="D93" s="15"/>
      <c r="E93" s="15"/>
      <c r="F93" s="15"/>
      <c r="G93" s="16"/>
      <c r="H93" s="16"/>
      <c r="I93" s="3"/>
    </row>
    <row r="94" ht="16.5" customHeight="1">
      <c r="B94" s="14"/>
      <c r="C94" s="15"/>
      <c r="D94" s="15"/>
      <c r="E94" s="15"/>
      <c r="F94" s="15"/>
      <c r="G94" s="16"/>
      <c r="H94" s="16"/>
      <c r="I94" s="3"/>
    </row>
    <row r="95" ht="16.5" customHeight="1">
      <c r="B95" s="14"/>
      <c r="C95" s="15"/>
      <c r="D95" s="15"/>
      <c r="E95" s="15"/>
      <c r="F95" s="15"/>
      <c r="G95" s="16"/>
      <c r="H95" s="16"/>
      <c r="I95" s="3"/>
    </row>
    <row r="96" ht="16.5" customHeight="1">
      <c r="B96" s="14"/>
      <c r="C96" s="15"/>
      <c r="D96" s="15"/>
      <c r="E96" s="15"/>
      <c r="F96" s="15"/>
      <c r="G96" s="16"/>
      <c r="H96" s="16"/>
      <c r="I96" s="3"/>
    </row>
    <row r="97" ht="16.5" customHeight="1">
      <c r="B97" s="14"/>
      <c r="C97" s="15"/>
      <c r="D97" s="15"/>
      <c r="E97" s="15"/>
      <c r="F97" s="15"/>
      <c r="G97" s="16"/>
      <c r="H97" s="16"/>
      <c r="I97" s="3"/>
    </row>
    <row r="98" ht="16.5" customHeight="1">
      <c r="B98" s="14"/>
      <c r="C98" s="15"/>
      <c r="D98" s="15"/>
      <c r="E98" s="15"/>
      <c r="F98" s="15"/>
      <c r="G98" s="16"/>
      <c r="H98" s="16"/>
      <c r="I98" s="3"/>
    </row>
    <row r="99" ht="16.5" customHeight="1">
      <c r="B99" s="14"/>
      <c r="C99" s="15"/>
      <c r="D99" s="15"/>
      <c r="E99" s="15"/>
      <c r="F99" s="15"/>
      <c r="G99" s="16"/>
      <c r="H99" s="16"/>
      <c r="I99" s="3"/>
    </row>
    <row r="100" ht="16.5" customHeight="1">
      <c r="B100" s="14"/>
      <c r="C100" s="15"/>
      <c r="D100" s="15"/>
      <c r="E100" s="15"/>
      <c r="F100" s="15"/>
      <c r="G100" s="16"/>
      <c r="H100" s="16"/>
      <c r="I100" s="3"/>
    </row>
    <row r="101" ht="16.5" customHeight="1">
      <c r="B101" s="14"/>
      <c r="C101" s="15"/>
      <c r="D101" s="15"/>
      <c r="E101" s="15"/>
      <c r="F101" s="15"/>
      <c r="G101" s="16"/>
      <c r="H101" s="16"/>
      <c r="I101" s="3"/>
    </row>
    <row r="102" ht="16.5" customHeight="1">
      <c r="B102" s="14"/>
      <c r="C102" s="15"/>
      <c r="D102" s="15"/>
      <c r="E102" s="15"/>
      <c r="F102" s="15"/>
      <c r="G102" s="16"/>
      <c r="H102" s="16"/>
      <c r="I102" s="3"/>
    </row>
    <row r="103" ht="16.5" customHeight="1">
      <c r="B103" s="14"/>
      <c r="C103" s="15"/>
      <c r="D103" s="15"/>
      <c r="E103" s="15"/>
      <c r="F103" s="15"/>
      <c r="G103" s="16"/>
      <c r="H103" s="16"/>
      <c r="I103" s="3"/>
    </row>
    <row r="104" ht="16.5" customHeight="1">
      <c r="B104" s="14"/>
      <c r="C104" s="15"/>
      <c r="D104" s="15"/>
      <c r="E104" s="15"/>
      <c r="F104" s="15"/>
      <c r="G104" s="16"/>
      <c r="H104" s="16"/>
      <c r="I104" s="3"/>
    </row>
    <row r="105" ht="16.5" customHeight="1">
      <c r="B105" s="14"/>
      <c r="C105" s="15"/>
      <c r="D105" s="15"/>
      <c r="E105" s="15"/>
      <c r="F105" s="15"/>
      <c r="G105" s="16"/>
      <c r="H105" s="16"/>
      <c r="I105" s="3"/>
    </row>
    <row r="106" ht="16.5" customHeight="1">
      <c r="B106" s="14"/>
      <c r="C106" s="15"/>
      <c r="D106" s="15"/>
      <c r="E106" s="15"/>
      <c r="F106" s="15"/>
      <c r="G106" s="16"/>
      <c r="H106" s="16"/>
      <c r="I106" s="26"/>
      <c r="J106" s="27"/>
    </row>
    <row r="107" ht="16.5" customHeight="1">
      <c r="B107" s="14"/>
      <c r="C107" s="15"/>
      <c r="D107" s="15"/>
      <c r="E107" s="15"/>
      <c r="F107" s="15"/>
      <c r="G107" s="16"/>
      <c r="H107" s="16"/>
      <c r="I107" s="3"/>
    </row>
    <row r="108" ht="16.5" customHeight="1">
      <c r="B108" s="14"/>
      <c r="C108" s="15"/>
      <c r="D108" s="15"/>
      <c r="E108" s="15"/>
      <c r="F108" s="15"/>
      <c r="G108" s="16"/>
      <c r="H108" s="16"/>
      <c r="I108" s="3"/>
    </row>
    <row r="109" ht="16.5" customHeight="1">
      <c r="B109" s="14"/>
      <c r="C109" s="15"/>
      <c r="D109" s="15"/>
      <c r="E109" s="15"/>
      <c r="F109" s="15"/>
      <c r="G109" s="16"/>
      <c r="H109" s="16"/>
      <c r="I109" s="3"/>
    </row>
    <row r="110" ht="16.5" customHeight="1">
      <c r="B110" s="14"/>
      <c r="C110" s="15"/>
      <c r="D110" s="15"/>
      <c r="E110" s="15"/>
      <c r="F110" s="15"/>
      <c r="G110" s="16"/>
      <c r="H110" s="16"/>
      <c r="I110" s="3"/>
    </row>
    <row r="111" ht="16.5" customHeight="1">
      <c r="B111" s="14"/>
      <c r="C111" s="15"/>
      <c r="D111" s="15"/>
      <c r="E111" s="15"/>
      <c r="F111" s="15"/>
      <c r="G111" s="16"/>
      <c r="H111" s="16"/>
      <c r="I111" s="3"/>
    </row>
    <row r="112" ht="16.5" customHeight="1">
      <c r="B112" s="14"/>
      <c r="C112" s="15"/>
      <c r="D112" s="15"/>
      <c r="E112" s="15"/>
      <c r="F112" s="15"/>
      <c r="G112" s="16"/>
      <c r="H112" s="16"/>
      <c r="I112" s="3"/>
    </row>
    <row r="113" ht="16.5" customHeight="1">
      <c r="B113" s="14"/>
      <c r="C113" s="15"/>
      <c r="D113" s="15"/>
      <c r="E113" s="15"/>
      <c r="F113" s="15"/>
      <c r="G113" s="16"/>
      <c r="H113" s="16"/>
      <c r="I113" s="3"/>
    </row>
    <row r="114" ht="16.5" customHeight="1">
      <c r="B114" s="14"/>
      <c r="C114" s="15"/>
      <c r="D114" s="15"/>
      <c r="E114" s="15"/>
      <c r="F114" s="15"/>
      <c r="G114" s="16"/>
      <c r="H114" s="16"/>
      <c r="I114" s="3"/>
    </row>
    <row r="115" ht="16.5" customHeight="1">
      <c r="B115" s="14"/>
      <c r="C115" s="17"/>
      <c r="D115" s="17"/>
      <c r="E115" s="15"/>
      <c r="F115" s="17"/>
      <c r="G115" s="16"/>
      <c r="H115" s="16"/>
      <c r="I115" s="3"/>
    </row>
    <row r="116" ht="16.5" customHeight="1">
      <c r="B116" s="14"/>
      <c r="C116" s="15"/>
      <c r="D116" s="15"/>
      <c r="E116" s="15"/>
      <c r="F116" s="15"/>
      <c r="G116" s="16"/>
      <c r="H116" s="16"/>
      <c r="I116" s="3"/>
    </row>
    <row r="117" ht="16.5" customHeight="1">
      <c r="B117" s="14"/>
      <c r="C117" s="15"/>
      <c r="D117" s="15"/>
      <c r="E117" s="15"/>
      <c r="F117" s="15"/>
      <c r="G117" s="16"/>
      <c r="H117" s="16"/>
      <c r="I117" s="3"/>
    </row>
    <row r="118" ht="16.5" customHeight="1">
      <c r="B118" s="14"/>
      <c r="C118" s="15"/>
      <c r="D118" s="15"/>
      <c r="E118" s="15"/>
      <c r="F118" s="15"/>
      <c r="G118" s="16"/>
      <c r="H118" s="16"/>
      <c r="I118" s="3"/>
    </row>
    <row r="119" ht="16.5" customHeight="1">
      <c r="B119" s="14"/>
      <c r="C119" s="15"/>
      <c r="D119" s="15"/>
      <c r="E119" s="15"/>
      <c r="F119" s="15"/>
      <c r="G119" s="16"/>
      <c r="H119" s="16"/>
      <c r="I119" s="3"/>
    </row>
    <row r="120" ht="16.5" customHeight="1">
      <c r="B120" s="14"/>
      <c r="C120" s="15"/>
      <c r="D120" s="15"/>
      <c r="E120" s="15"/>
      <c r="F120" s="15"/>
      <c r="G120" s="16"/>
      <c r="H120" s="16"/>
      <c r="I120" s="3"/>
    </row>
    <row r="121" ht="16.5" customHeight="1">
      <c r="B121" s="14"/>
      <c r="C121" s="15"/>
      <c r="D121" s="15"/>
      <c r="E121" s="15"/>
      <c r="F121" s="15"/>
      <c r="G121" s="16"/>
      <c r="H121" s="16"/>
      <c r="I121" s="3"/>
    </row>
    <row r="122" ht="16.5" customHeight="1">
      <c r="B122" s="14"/>
      <c r="C122" s="15"/>
      <c r="D122" s="15"/>
      <c r="E122" s="15"/>
      <c r="F122" s="15"/>
      <c r="G122" s="16"/>
      <c r="H122" s="16"/>
      <c r="I122" s="3"/>
    </row>
    <row r="123" ht="16.5" customHeight="1">
      <c r="B123" s="14"/>
      <c r="C123" s="15"/>
      <c r="D123" s="15"/>
      <c r="E123" s="15"/>
      <c r="F123" s="15"/>
      <c r="G123" s="16"/>
      <c r="H123" s="16"/>
      <c r="I123" s="3"/>
    </row>
    <row r="124" ht="16.5" customHeight="1">
      <c r="B124" s="14"/>
      <c r="C124" s="15"/>
      <c r="D124" s="15"/>
      <c r="E124" s="15"/>
      <c r="F124" s="15"/>
      <c r="G124" s="16"/>
      <c r="H124" s="16"/>
      <c r="I124" s="3"/>
    </row>
    <row r="125" ht="16.5" customHeight="1">
      <c r="B125" s="14"/>
      <c r="C125" s="15"/>
      <c r="D125" s="15"/>
      <c r="E125" s="15"/>
      <c r="F125" s="15"/>
      <c r="G125" s="16"/>
      <c r="H125" s="16"/>
      <c r="I125" s="3"/>
    </row>
    <row r="126" ht="16.5" customHeight="1">
      <c r="B126" s="14"/>
      <c r="C126" s="15"/>
      <c r="D126" s="15"/>
      <c r="E126" s="15"/>
      <c r="F126" s="15"/>
      <c r="G126" s="16"/>
      <c r="H126" s="16"/>
      <c r="I126" s="3"/>
    </row>
    <row r="127" ht="16.5" customHeight="1">
      <c r="B127" s="14"/>
      <c r="C127" s="15"/>
      <c r="D127" s="15"/>
      <c r="E127" s="15"/>
      <c r="F127" s="15"/>
      <c r="G127" s="16"/>
      <c r="H127" s="16"/>
      <c r="I127" s="3"/>
    </row>
    <row r="128" ht="16.5" customHeight="1">
      <c r="B128" s="14"/>
      <c r="C128" s="15"/>
      <c r="D128" s="15"/>
      <c r="E128" s="15"/>
      <c r="F128" s="15"/>
      <c r="G128" s="16"/>
      <c r="H128" s="16"/>
      <c r="I128" s="3"/>
    </row>
    <row r="129" ht="16.5" customHeight="1">
      <c r="B129" s="14"/>
      <c r="C129" s="15"/>
      <c r="D129" s="15"/>
      <c r="E129" s="15"/>
      <c r="F129" s="15"/>
      <c r="G129" s="16"/>
      <c r="H129" s="16"/>
      <c r="I129" s="3"/>
    </row>
    <row r="130" ht="16.5" customHeight="1">
      <c r="B130" s="14"/>
      <c r="C130" s="15"/>
      <c r="D130" s="15"/>
      <c r="E130" s="15"/>
      <c r="F130" s="15"/>
      <c r="G130" s="16"/>
      <c r="H130" s="16"/>
      <c r="I130" s="3"/>
    </row>
    <row r="131" ht="16.5" customHeight="1">
      <c r="B131" s="14"/>
      <c r="C131" s="15"/>
      <c r="D131" s="15"/>
      <c r="E131" s="15"/>
      <c r="F131" s="15"/>
      <c r="G131" s="16"/>
      <c r="H131" s="16"/>
      <c r="I131" s="3"/>
    </row>
    <row r="132" ht="16.5" customHeight="1">
      <c r="B132" s="14"/>
      <c r="C132" s="15"/>
      <c r="D132" s="15"/>
      <c r="E132" s="15"/>
      <c r="F132" s="15"/>
      <c r="G132" s="16"/>
      <c r="H132" s="16"/>
      <c r="I132" s="3"/>
    </row>
    <row r="133" ht="16.5" customHeight="1">
      <c r="B133" s="14"/>
      <c r="C133" s="15"/>
      <c r="D133" s="15"/>
      <c r="E133" s="15"/>
      <c r="F133" s="15"/>
      <c r="G133" s="16"/>
      <c r="H133" s="16"/>
      <c r="I133" s="3"/>
    </row>
    <row r="134" ht="16.5" customHeight="1">
      <c r="B134" s="14"/>
      <c r="C134" s="15"/>
      <c r="D134" s="15"/>
      <c r="E134" s="15"/>
      <c r="F134" s="15"/>
      <c r="G134" s="16"/>
      <c r="H134" s="16"/>
      <c r="I134" s="3"/>
    </row>
    <row r="135" ht="16.5" customHeight="1">
      <c r="B135" s="14"/>
      <c r="C135" s="15"/>
      <c r="D135" s="15"/>
      <c r="E135" s="15"/>
      <c r="F135" s="15"/>
      <c r="G135" s="16"/>
      <c r="H135" s="16"/>
      <c r="I135" s="3"/>
    </row>
    <row r="136" ht="16.5" customHeight="1">
      <c r="B136" s="14"/>
      <c r="C136" s="15"/>
      <c r="D136" s="15"/>
      <c r="E136" s="15"/>
      <c r="F136" s="15"/>
      <c r="G136" s="16"/>
      <c r="H136" s="16"/>
      <c r="I136" s="3"/>
    </row>
    <row r="137" ht="16.5" customHeight="1">
      <c r="B137" s="14"/>
      <c r="C137" s="15"/>
      <c r="D137" s="15"/>
      <c r="E137" s="15"/>
      <c r="F137" s="15"/>
      <c r="G137" s="16"/>
      <c r="H137" s="16"/>
      <c r="I137" s="3"/>
    </row>
    <row r="138" ht="16.5" customHeight="1">
      <c r="B138" s="14"/>
      <c r="C138" s="15"/>
      <c r="D138" s="15"/>
      <c r="E138" s="15"/>
      <c r="F138" s="15"/>
      <c r="G138" s="16"/>
      <c r="H138" s="16"/>
      <c r="I138" s="3"/>
    </row>
    <row r="139" ht="16.5" customHeight="1">
      <c r="B139" s="14"/>
      <c r="C139" s="15"/>
      <c r="D139" s="15"/>
      <c r="E139" s="15"/>
      <c r="F139" s="15"/>
      <c r="G139" s="16"/>
      <c r="H139" s="16"/>
      <c r="I139" s="3"/>
    </row>
    <row r="140" ht="16.5" customHeight="1">
      <c r="B140" s="14"/>
      <c r="C140" s="15"/>
      <c r="D140" s="15"/>
      <c r="E140" s="15"/>
      <c r="F140" s="15"/>
      <c r="G140" s="16"/>
      <c r="H140" s="16"/>
      <c r="I140" s="3"/>
    </row>
    <row r="141" ht="16.5" customHeight="1">
      <c r="B141" s="14"/>
      <c r="C141" s="15"/>
      <c r="D141" s="15"/>
      <c r="E141" s="15"/>
      <c r="F141" s="15"/>
      <c r="G141" s="16"/>
      <c r="H141" s="16"/>
      <c r="I141" s="3"/>
    </row>
    <row r="142" ht="16.5" customHeight="1">
      <c r="B142" s="14"/>
      <c r="C142" s="15"/>
      <c r="D142" s="15"/>
      <c r="E142" s="15"/>
      <c r="F142" s="15"/>
      <c r="G142" s="16"/>
      <c r="H142" s="16"/>
      <c r="I142" s="3"/>
    </row>
    <row r="143" ht="16.5" customHeight="1">
      <c r="B143" s="14"/>
      <c r="C143" s="15"/>
      <c r="D143" s="15"/>
      <c r="E143" s="15"/>
      <c r="F143" s="15"/>
      <c r="G143" s="16"/>
      <c r="H143" s="16"/>
      <c r="I143" s="3"/>
    </row>
    <row r="144" ht="16.5" customHeight="1">
      <c r="B144" s="14"/>
      <c r="C144" s="15"/>
      <c r="D144" s="15"/>
      <c r="E144" s="15"/>
      <c r="F144" s="15"/>
      <c r="G144" s="16"/>
      <c r="H144" s="16"/>
      <c r="I144" s="3"/>
    </row>
    <row r="145" ht="16.5" customHeight="1">
      <c r="B145" s="14"/>
      <c r="C145" s="15"/>
      <c r="D145" s="15"/>
      <c r="E145" s="15"/>
      <c r="F145" s="15"/>
      <c r="G145" s="16"/>
      <c r="H145" s="16"/>
      <c r="I145" s="3"/>
    </row>
    <row r="146" ht="16.5" customHeight="1">
      <c r="B146" s="14"/>
      <c r="C146" s="15"/>
      <c r="D146" s="15"/>
      <c r="E146" s="15"/>
      <c r="F146" s="15"/>
      <c r="G146" s="16"/>
      <c r="H146" s="16"/>
      <c r="I146" s="3"/>
    </row>
    <row r="147" ht="16.5" customHeight="1">
      <c r="B147" s="14"/>
      <c r="C147" s="15"/>
      <c r="D147" s="15"/>
      <c r="E147" s="15"/>
      <c r="F147" s="15"/>
      <c r="G147" s="16"/>
      <c r="H147" s="16"/>
      <c r="I147" s="3"/>
    </row>
    <row r="148" ht="16.5" customHeight="1">
      <c r="B148" s="14"/>
      <c r="C148" s="15"/>
      <c r="D148" s="15"/>
      <c r="E148" s="15"/>
      <c r="F148" s="15"/>
      <c r="G148" s="16"/>
      <c r="H148" s="16"/>
      <c r="I148" s="3"/>
    </row>
    <row r="149" ht="16.5" customHeight="1">
      <c r="B149" s="14"/>
      <c r="C149" s="15"/>
      <c r="D149" s="15"/>
      <c r="E149" s="15"/>
      <c r="F149" s="15"/>
      <c r="G149" s="16"/>
      <c r="H149" s="16"/>
      <c r="I149" s="3"/>
    </row>
    <row r="150" ht="16.5" customHeight="1">
      <c r="B150" s="14"/>
      <c r="C150" s="15"/>
      <c r="D150" s="15"/>
      <c r="E150" s="15"/>
      <c r="F150" s="15"/>
      <c r="G150" s="16"/>
      <c r="H150" s="16"/>
      <c r="I150" s="3"/>
    </row>
    <row r="151" ht="16.5" customHeight="1">
      <c r="B151" s="14"/>
      <c r="C151" s="15"/>
      <c r="D151" s="15"/>
      <c r="E151" s="15"/>
      <c r="F151" s="15"/>
      <c r="G151" s="16"/>
      <c r="H151" s="16"/>
      <c r="I151" s="3"/>
    </row>
    <row r="152" ht="16.5" customHeight="1">
      <c r="B152" s="14"/>
      <c r="C152" s="15"/>
      <c r="D152" s="15"/>
      <c r="E152" s="15"/>
      <c r="F152" s="15"/>
      <c r="G152" s="16"/>
      <c r="H152" s="16"/>
      <c r="I152" s="3"/>
    </row>
    <row r="153" ht="16.5" customHeight="1">
      <c r="B153" s="14"/>
      <c r="C153" s="15"/>
      <c r="D153" s="15"/>
      <c r="E153" s="15"/>
      <c r="F153" s="15"/>
      <c r="G153" s="16"/>
      <c r="H153" s="16"/>
      <c r="I153" s="3"/>
    </row>
    <row r="154" ht="16.5" customHeight="1">
      <c r="B154" s="14"/>
      <c r="C154" s="15"/>
      <c r="D154" s="15"/>
      <c r="E154" s="15"/>
      <c r="F154" s="15"/>
      <c r="G154" s="16"/>
      <c r="H154" s="16"/>
      <c r="I154" s="3"/>
    </row>
    <row r="155" ht="16.5" customHeight="1">
      <c r="B155" s="14"/>
      <c r="C155" s="15"/>
      <c r="D155" s="15"/>
      <c r="E155" s="15"/>
      <c r="F155" s="15"/>
      <c r="G155" s="16"/>
      <c r="H155" s="16"/>
      <c r="I155" s="3"/>
    </row>
    <row r="156" ht="16.5" customHeight="1">
      <c r="B156" s="14"/>
      <c r="C156" s="15"/>
      <c r="D156" s="15"/>
      <c r="E156" s="15"/>
      <c r="F156" s="15"/>
      <c r="G156" s="16"/>
      <c r="H156" s="16"/>
      <c r="I156" s="3"/>
    </row>
    <row r="157" ht="16.5" customHeight="1">
      <c r="B157" s="14"/>
      <c r="C157" s="15"/>
      <c r="D157" s="15"/>
      <c r="E157" s="15"/>
      <c r="F157" s="15"/>
      <c r="G157" s="16"/>
      <c r="H157" s="16"/>
      <c r="I157" s="3"/>
    </row>
    <row r="158" ht="16.5" customHeight="1">
      <c r="B158" s="14"/>
      <c r="C158" s="15"/>
      <c r="D158" s="15"/>
      <c r="E158" s="15"/>
      <c r="F158" s="15"/>
      <c r="G158" s="16"/>
      <c r="H158" s="16"/>
      <c r="I158" s="3"/>
    </row>
    <row r="159" ht="16.5" customHeight="1">
      <c r="B159" s="14"/>
      <c r="C159" s="15"/>
      <c r="D159" s="15"/>
      <c r="E159" s="15"/>
      <c r="F159" s="15"/>
      <c r="G159" s="16"/>
      <c r="H159" s="16"/>
      <c r="I159" s="3"/>
    </row>
    <row r="160" ht="16.5" customHeight="1">
      <c r="B160" s="14"/>
      <c r="C160" s="15"/>
      <c r="D160" s="15"/>
      <c r="E160" s="15"/>
      <c r="F160" s="15"/>
      <c r="G160" s="16"/>
      <c r="H160" s="16"/>
      <c r="I160" s="3"/>
    </row>
    <row r="161" ht="16.5" customHeight="1">
      <c r="B161" s="14"/>
      <c r="C161" s="15"/>
      <c r="D161" s="15"/>
      <c r="E161" s="15"/>
      <c r="F161" s="15"/>
      <c r="G161" s="16"/>
      <c r="H161" s="16"/>
      <c r="I161" s="3"/>
    </row>
    <row r="162" ht="16.5" customHeight="1">
      <c r="B162" s="14"/>
      <c r="C162" s="15"/>
      <c r="D162" s="15"/>
      <c r="E162" s="15"/>
      <c r="F162" s="15"/>
      <c r="G162" s="16"/>
      <c r="H162" s="16"/>
      <c r="I162" s="3"/>
    </row>
    <row r="163" ht="16.5" customHeight="1">
      <c r="B163" s="14"/>
      <c r="C163" s="15"/>
      <c r="D163" s="15"/>
      <c r="E163" s="15"/>
      <c r="F163" s="15"/>
      <c r="G163" s="16"/>
      <c r="H163" s="16"/>
      <c r="I163" s="3"/>
    </row>
    <row r="164" ht="16.5" customHeight="1">
      <c r="B164" s="14"/>
      <c r="C164" s="15"/>
      <c r="D164" s="15"/>
      <c r="E164" s="15"/>
      <c r="F164" s="15"/>
      <c r="G164" s="16"/>
      <c r="H164" s="16"/>
      <c r="I164" s="3"/>
    </row>
    <row r="165" ht="16.5" customHeight="1">
      <c r="B165" s="14"/>
      <c r="C165" s="15"/>
      <c r="D165" s="15"/>
      <c r="E165" s="15"/>
      <c r="F165" s="15"/>
      <c r="G165" s="16"/>
      <c r="H165" s="16"/>
      <c r="I165" s="3"/>
    </row>
    <row r="166" ht="16.5" customHeight="1">
      <c r="B166" s="14"/>
      <c r="C166" s="15"/>
      <c r="D166" s="15"/>
      <c r="E166" s="15"/>
      <c r="F166" s="15"/>
      <c r="G166" s="16"/>
      <c r="H166" s="16"/>
      <c r="I166" s="3"/>
    </row>
    <row r="167" ht="16.5" customHeight="1">
      <c r="B167" s="14"/>
      <c r="C167" s="15"/>
      <c r="D167" s="15"/>
      <c r="E167" s="15"/>
      <c r="F167" s="15"/>
      <c r="G167" s="16"/>
      <c r="H167" s="16"/>
      <c r="I167" s="3"/>
    </row>
    <row r="168" ht="16.5" customHeight="1">
      <c r="B168" s="14"/>
      <c r="C168" s="15"/>
      <c r="D168" s="15"/>
      <c r="E168" s="15"/>
      <c r="F168" s="15"/>
      <c r="G168" s="16"/>
      <c r="H168" s="16"/>
      <c r="I168" s="3"/>
    </row>
    <row r="169" ht="16.5" customHeight="1">
      <c r="B169" s="14"/>
      <c r="C169" s="15"/>
      <c r="D169" s="15"/>
      <c r="E169" s="15"/>
      <c r="F169" s="15"/>
      <c r="G169" s="16"/>
      <c r="H169" s="16"/>
      <c r="I169" s="3"/>
    </row>
    <row r="170" ht="16.5" customHeight="1">
      <c r="B170" s="14"/>
      <c r="C170" s="15"/>
      <c r="D170" s="15"/>
      <c r="E170" s="15"/>
      <c r="F170" s="15"/>
      <c r="G170" s="16"/>
      <c r="H170" s="16"/>
      <c r="I170" s="3"/>
    </row>
    <row r="171" ht="16.5" customHeight="1">
      <c r="B171" s="14"/>
      <c r="C171" s="15"/>
      <c r="D171" s="15"/>
      <c r="E171" s="15"/>
      <c r="F171" s="15"/>
      <c r="G171" s="16"/>
      <c r="H171" s="16"/>
      <c r="I171" s="3"/>
    </row>
    <row r="172" ht="16.5" customHeight="1">
      <c r="B172" s="14"/>
      <c r="C172" s="15"/>
      <c r="D172" s="15"/>
      <c r="E172" s="15"/>
      <c r="F172" s="15"/>
      <c r="G172" s="16"/>
      <c r="H172" s="16"/>
      <c r="I172" s="3"/>
    </row>
    <row r="173" ht="16.5" customHeight="1">
      <c r="B173" s="14"/>
      <c r="C173" s="15"/>
      <c r="D173" s="15"/>
      <c r="E173" s="15"/>
      <c r="F173" s="15"/>
      <c r="G173" s="16"/>
      <c r="H173" s="16"/>
      <c r="I173" s="3"/>
    </row>
    <row r="174" ht="16.5" customHeight="1">
      <c r="B174" s="14"/>
      <c r="C174" s="15"/>
      <c r="D174" s="15"/>
      <c r="E174" s="15"/>
      <c r="F174" s="15"/>
      <c r="G174" s="16"/>
      <c r="H174" s="16"/>
      <c r="I174" s="3"/>
    </row>
    <row r="175" ht="16.5" customHeight="1">
      <c r="B175" s="14"/>
      <c r="C175" s="15"/>
      <c r="D175" s="15"/>
      <c r="E175" s="15"/>
      <c r="F175" s="15"/>
      <c r="G175" s="16"/>
      <c r="H175" s="16"/>
      <c r="I175" s="3"/>
    </row>
    <row r="176" ht="16.5" customHeight="1">
      <c r="B176" s="14"/>
      <c r="C176" s="15"/>
      <c r="D176" s="15"/>
      <c r="E176" s="15"/>
      <c r="F176" s="15"/>
      <c r="G176" s="16"/>
      <c r="H176" s="16"/>
      <c r="I176" s="3"/>
    </row>
    <row r="177" ht="16.5" customHeight="1">
      <c r="B177" s="14"/>
      <c r="C177" s="15"/>
      <c r="D177" s="15"/>
      <c r="E177" s="15"/>
      <c r="F177" s="15"/>
      <c r="G177" s="16"/>
      <c r="H177" s="16"/>
      <c r="I177" s="3"/>
    </row>
    <row r="178" ht="16.5" customHeight="1">
      <c r="B178" s="14"/>
      <c r="C178" s="15"/>
      <c r="D178" s="15"/>
      <c r="E178" s="15"/>
      <c r="F178" s="15"/>
      <c r="G178" s="16"/>
      <c r="H178" s="16"/>
      <c r="I178" s="3"/>
    </row>
    <row r="179" ht="16.5" customHeight="1">
      <c r="B179" s="14"/>
      <c r="C179" s="15"/>
      <c r="D179" s="15"/>
      <c r="E179" s="15"/>
      <c r="F179" s="15"/>
      <c r="G179" s="16"/>
      <c r="H179" s="16"/>
      <c r="I179" s="3"/>
    </row>
    <row r="180" ht="16.5" customHeight="1">
      <c r="B180" s="14"/>
      <c r="C180" s="15"/>
      <c r="D180" s="15"/>
      <c r="E180" s="15"/>
      <c r="F180" s="15"/>
      <c r="G180" s="16"/>
      <c r="H180" s="16"/>
      <c r="I180" s="3"/>
    </row>
    <row r="181" ht="16.5" customHeight="1">
      <c r="B181" s="14"/>
      <c r="C181" s="15"/>
      <c r="D181" s="15"/>
      <c r="E181" s="15"/>
      <c r="F181" s="15"/>
      <c r="G181" s="16"/>
      <c r="H181" s="16"/>
      <c r="I181" s="3"/>
    </row>
    <row r="182" ht="16.5" customHeight="1">
      <c r="B182" s="14"/>
      <c r="C182" s="15"/>
      <c r="D182" s="15"/>
      <c r="E182" s="15"/>
      <c r="F182" s="15"/>
      <c r="G182" s="16"/>
      <c r="H182" s="16"/>
      <c r="I182" s="3"/>
    </row>
    <row r="183" ht="16.5" customHeight="1">
      <c r="B183" s="14"/>
      <c r="C183" s="15"/>
      <c r="D183" s="15"/>
      <c r="E183" s="15"/>
      <c r="F183" s="15"/>
      <c r="G183" s="16"/>
      <c r="H183" s="16"/>
      <c r="I183" s="3"/>
    </row>
    <row r="184" ht="16.5" customHeight="1">
      <c r="B184" s="14"/>
      <c r="C184" s="15"/>
      <c r="D184" s="15"/>
      <c r="E184" s="15"/>
      <c r="F184" s="15"/>
      <c r="G184" s="16"/>
      <c r="H184" s="16"/>
      <c r="I184" s="3"/>
    </row>
    <row r="185" ht="16.5" customHeight="1">
      <c r="B185" s="14"/>
      <c r="C185" s="15"/>
      <c r="D185" s="15"/>
      <c r="E185" s="15"/>
      <c r="F185" s="15"/>
      <c r="G185" s="16"/>
      <c r="H185" s="16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81" t="s">
        <v>712</v>
      </c>
      <c r="C2" s="82"/>
      <c r="D2" s="82"/>
      <c r="E2" s="82"/>
      <c r="F2" s="82"/>
      <c r="G2" s="82"/>
      <c r="H2" s="82"/>
      <c r="I2" s="82"/>
      <c r="J2" s="82"/>
      <c r="K2" s="82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45839.0</v>
      </c>
      <c r="C4" s="15"/>
      <c r="D4" s="17" t="s">
        <v>713</v>
      </c>
      <c r="E4" s="15">
        <v>623.0</v>
      </c>
      <c r="F4" s="15"/>
      <c r="G4" s="16">
        <v>623.0</v>
      </c>
      <c r="H4" s="16"/>
      <c r="I4" s="17"/>
      <c r="J4" s="17"/>
      <c r="K4" s="17" t="s">
        <v>714</v>
      </c>
      <c r="L4" s="20" t="s">
        <v>715</v>
      </c>
      <c r="M4" s="20" t="s">
        <v>716</v>
      </c>
    </row>
    <row r="5" ht="16.5" customHeight="1">
      <c r="B5" s="14">
        <v>45841.0</v>
      </c>
      <c r="C5" s="15"/>
      <c r="D5" s="17" t="s">
        <v>713</v>
      </c>
      <c r="E5" s="15"/>
      <c r="F5" s="15">
        <v>100.0</v>
      </c>
      <c r="G5" s="16">
        <f t="shared" ref="G5:G11" si="1">G4+E5-F5</f>
        <v>523</v>
      </c>
      <c r="H5" s="16"/>
      <c r="I5" s="17"/>
      <c r="J5" s="17"/>
      <c r="K5" s="17" t="s">
        <v>717</v>
      </c>
    </row>
    <row r="6" ht="16.5" customHeight="1">
      <c r="B6" s="14">
        <v>45842.0</v>
      </c>
      <c r="C6" s="15"/>
      <c r="D6" s="17" t="s">
        <v>713</v>
      </c>
      <c r="E6" s="15"/>
      <c r="F6" s="15">
        <v>100.0</v>
      </c>
      <c r="G6" s="16">
        <f t="shared" si="1"/>
        <v>423</v>
      </c>
      <c r="H6" s="16"/>
      <c r="I6" s="17"/>
      <c r="J6" s="17"/>
      <c r="K6" s="17" t="s">
        <v>717</v>
      </c>
      <c r="M6" s="20" t="s">
        <v>718</v>
      </c>
    </row>
    <row r="7" ht="16.5" customHeight="1">
      <c r="B7" s="14">
        <v>45845.0</v>
      </c>
      <c r="C7" s="15"/>
      <c r="D7" s="17" t="s">
        <v>713</v>
      </c>
      <c r="E7" s="15"/>
      <c r="F7" s="15">
        <v>150.0</v>
      </c>
      <c r="G7" s="16">
        <f t="shared" si="1"/>
        <v>273</v>
      </c>
      <c r="H7" s="16"/>
      <c r="I7" s="17"/>
      <c r="J7" s="17"/>
      <c r="K7" s="17" t="s">
        <v>719</v>
      </c>
    </row>
    <row r="8" ht="16.5" customHeight="1">
      <c r="B8" s="14">
        <v>45846.0</v>
      </c>
      <c r="C8" s="15"/>
      <c r="D8" s="17" t="s">
        <v>713</v>
      </c>
      <c r="E8" s="15"/>
      <c r="F8" s="15">
        <v>25.0</v>
      </c>
      <c r="G8" s="16">
        <f t="shared" si="1"/>
        <v>248</v>
      </c>
      <c r="H8" s="16"/>
      <c r="I8" s="17"/>
      <c r="J8" s="17"/>
      <c r="K8" s="17" t="s">
        <v>720</v>
      </c>
    </row>
    <row r="9" ht="16.5" customHeight="1">
      <c r="B9" s="14">
        <v>45849.0</v>
      </c>
      <c r="C9" s="15"/>
      <c r="D9" s="17" t="s">
        <v>713</v>
      </c>
      <c r="E9" s="15"/>
      <c r="F9" s="15">
        <v>75.0</v>
      </c>
      <c r="G9" s="16">
        <f t="shared" si="1"/>
        <v>173</v>
      </c>
      <c r="H9" s="16"/>
      <c r="I9" s="17"/>
      <c r="J9" s="17"/>
      <c r="K9" s="17" t="s">
        <v>721</v>
      </c>
    </row>
    <row r="10" ht="16.5" customHeight="1">
      <c r="B10" s="14">
        <v>45852.0</v>
      </c>
      <c r="C10" s="15"/>
      <c r="D10" s="17" t="s">
        <v>713</v>
      </c>
      <c r="E10" s="15"/>
      <c r="F10" s="15">
        <v>100.0</v>
      </c>
      <c r="G10" s="16">
        <f t="shared" si="1"/>
        <v>73</v>
      </c>
      <c r="H10" s="16"/>
      <c r="I10" s="17"/>
      <c r="J10" s="17"/>
      <c r="K10" s="17" t="s">
        <v>717</v>
      </c>
    </row>
    <row r="11" ht="16.5" customHeight="1">
      <c r="B11" s="14">
        <v>45853.0</v>
      </c>
      <c r="C11" s="15"/>
      <c r="D11" s="17" t="s">
        <v>713</v>
      </c>
      <c r="E11" s="15"/>
      <c r="F11" s="15">
        <v>73.0</v>
      </c>
      <c r="G11" s="16">
        <f t="shared" si="1"/>
        <v>0</v>
      </c>
      <c r="H11" s="16"/>
      <c r="I11" s="17"/>
      <c r="J11" s="17"/>
      <c r="K11" s="17" t="s">
        <v>722</v>
      </c>
    </row>
    <row r="12" ht="16.5" customHeight="1">
      <c r="B12" s="14"/>
      <c r="C12" s="15"/>
      <c r="D12" s="17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5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5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5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5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5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5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7"/>
      <c r="D103" s="17"/>
      <c r="E103" s="15"/>
      <c r="F103" s="17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7"/>
      <c r="D174" s="17"/>
      <c r="E174" s="15"/>
      <c r="F174" s="17"/>
      <c r="G174" s="16"/>
      <c r="H174" s="16"/>
      <c r="I174" s="17"/>
      <c r="J174" s="17"/>
      <c r="K174" s="17"/>
    </row>
    <row r="175" ht="16.5" customHeight="1">
      <c r="B175" s="14"/>
      <c r="C175" s="17"/>
      <c r="D175" s="17"/>
      <c r="E175" s="15"/>
      <c r="F175" s="17"/>
      <c r="G175" s="16"/>
      <c r="H175" s="16"/>
      <c r="I175" s="17"/>
      <c r="J175" s="17"/>
      <c r="K175" s="17"/>
    </row>
    <row r="176" ht="16.5" customHeight="1">
      <c r="B176" s="14"/>
      <c r="C176" s="17"/>
      <c r="D176" s="17"/>
      <c r="E176" s="15"/>
      <c r="F176" s="17"/>
      <c r="G176" s="16"/>
      <c r="H176" s="16"/>
      <c r="I176" s="17"/>
      <c r="J176" s="17"/>
      <c r="K176" s="17"/>
    </row>
    <row r="177" ht="16.5" customHeight="1">
      <c r="B177" s="14"/>
      <c r="C177" s="17"/>
      <c r="D177" s="17"/>
      <c r="E177" s="15"/>
      <c r="F177" s="17"/>
      <c r="G177" s="16"/>
      <c r="H177" s="16"/>
      <c r="I177" s="17"/>
      <c r="J177" s="17"/>
      <c r="K177" s="17"/>
    </row>
    <row r="178" ht="16.5" customHeight="1">
      <c r="B178" s="14"/>
      <c r="C178" s="17"/>
      <c r="D178" s="17"/>
      <c r="E178" s="15"/>
      <c r="F178" s="17"/>
      <c r="G178" s="16"/>
      <c r="H178" s="16"/>
      <c r="I178" s="17"/>
      <c r="J178" s="17"/>
      <c r="K178" s="17"/>
    </row>
    <row r="179" ht="16.5" customHeight="1">
      <c r="B179" s="14"/>
      <c r="C179" s="17"/>
      <c r="D179" s="17"/>
      <c r="E179" s="15"/>
      <c r="F179" s="17"/>
      <c r="G179" s="16"/>
      <c r="H179" s="16"/>
      <c r="I179" s="17"/>
      <c r="J179" s="17"/>
      <c r="K179" s="17"/>
    </row>
    <row r="180" ht="16.5" customHeight="1">
      <c r="B180" s="14"/>
      <c r="C180" s="17"/>
      <c r="D180" s="17"/>
      <c r="E180" s="15"/>
      <c r="F180" s="17"/>
      <c r="G180" s="16"/>
      <c r="H180" s="16"/>
      <c r="I180" s="17"/>
      <c r="J180" s="17"/>
      <c r="K180" s="17"/>
    </row>
    <row r="181" ht="16.5" customHeight="1">
      <c r="B181" s="14"/>
      <c r="C181" s="17"/>
      <c r="D181" s="17"/>
      <c r="E181" s="15"/>
      <c r="F181" s="17"/>
      <c r="G181" s="16"/>
      <c r="H181" s="16"/>
      <c r="I181" s="17"/>
      <c r="J181" s="17"/>
      <c r="K181" s="17"/>
    </row>
    <row r="182" ht="16.5" customHeight="1">
      <c r="B182" s="14"/>
      <c r="C182" s="17"/>
      <c r="D182" s="17"/>
      <c r="E182" s="15"/>
      <c r="F182" s="17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"/>
      <c r="E184" s="2"/>
      <c r="G184" s="4"/>
      <c r="H184" s="4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K2"/>
  </mergeCells>
  <printOptions/>
  <pageMargins bottom="0.75" footer="0.0" header="0.0" left="0.7" right="0.7" top="0.7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723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7">
        <v>400.0</v>
      </c>
      <c r="H4" s="17"/>
      <c r="I4" s="17">
        <v>0.904</v>
      </c>
      <c r="J4" s="17"/>
      <c r="K4" s="17"/>
      <c r="L4" s="17"/>
    </row>
    <row r="5" ht="16.5" customHeight="1">
      <c r="B5" s="14">
        <v>45245.0</v>
      </c>
      <c r="C5" s="15"/>
      <c r="D5" s="15"/>
      <c r="E5" s="15"/>
      <c r="F5" s="15">
        <v>2.6</v>
      </c>
      <c r="G5" s="17">
        <f t="shared" ref="G5:G26" si="1">G4+E5-F5</f>
        <v>397.4</v>
      </c>
      <c r="H5" s="17"/>
      <c r="I5" s="17"/>
      <c r="J5" s="17"/>
      <c r="K5" s="17"/>
      <c r="L5" s="17"/>
    </row>
    <row r="6" ht="16.5" customHeight="1">
      <c r="B6" s="14">
        <v>45257.0</v>
      </c>
      <c r="C6" s="15"/>
      <c r="D6" s="15"/>
      <c r="E6" s="15"/>
      <c r="F6" s="15">
        <v>201.5</v>
      </c>
      <c r="G6" s="17">
        <f t="shared" si="1"/>
        <v>195.9</v>
      </c>
      <c r="H6" s="17"/>
      <c r="I6" s="17"/>
      <c r="J6" s="17"/>
      <c r="K6" s="17"/>
      <c r="L6" s="17"/>
    </row>
    <row r="7" ht="16.5" customHeight="1">
      <c r="B7" s="14">
        <v>45300.0</v>
      </c>
      <c r="C7" s="15"/>
      <c r="D7" s="15"/>
      <c r="E7" s="15"/>
      <c r="F7" s="15">
        <v>118.3</v>
      </c>
      <c r="G7" s="17">
        <f t="shared" si="1"/>
        <v>77.6</v>
      </c>
      <c r="H7" s="17"/>
      <c r="I7" s="17"/>
      <c r="J7" s="17"/>
      <c r="K7" s="17"/>
      <c r="L7" s="17"/>
    </row>
    <row r="8" ht="16.5" customHeight="1">
      <c r="B8" s="14">
        <v>45300.0</v>
      </c>
      <c r="C8" s="15"/>
      <c r="D8" s="15"/>
      <c r="E8" s="15"/>
      <c r="F8" s="15">
        <v>77.6</v>
      </c>
      <c r="G8" s="17">
        <f t="shared" si="1"/>
        <v>0</v>
      </c>
      <c r="H8" s="17"/>
      <c r="I8" s="17"/>
      <c r="J8" s="17"/>
      <c r="K8" s="17"/>
      <c r="L8" s="17"/>
    </row>
    <row r="9" ht="16.5" customHeight="1">
      <c r="B9" s="14">
        <v>45337.0</v>
      </c>
      <c r="C9" s="15"/>
      <c r="D9" s="15"/>
      <c r="E9" s="15">
        <v>960.0</v>
      </c>
      <c r="F9" s="15"/>
      <c r="G9" s="17">
        <f t="shared" si="1"/>
        <v>960</v>
      </c>
      <c r="H9" s="17"/>
      <c r="I9" s="17"/>
      <c r="J9" s="17">
        <v>5.0</v>
      </c>
      <c r="K9" s="17"/>
      <c r="L9" s="17"/>
    </row>
    <row r="10" ht="16.5" customHeight="1">
      <c r="B10" s="14">
        <v>45337.0</v>
      </c>
      <c r="C10" s="15"/>
      <c r="D10" s="15"/>
      <c r="E10" s="15"/>
      <c r="F10" s="15">
        <v>243.6</v>
      </c>
      <c r="G10" s="17">
        <f t="shared" si="1"/>
        <v>716.4</v>
      </c>
      <c r="H10" s="17"/>
      <c r="I10" s="17"/>
      <c r="J10" s="17"/>
      <c r="K10" s="17"/>
      <c r="L10" s="17"/>
    </row>
    <row r="11" ht="16.5" customHeight="1">
      <c r="B11" s="14">
        <v>45385.0</v>
      </c>
      <c r="C11" s="15"/>
      <c r="D11" s="15"/>
      <c r="E11" s="15"/>
      <c r="F11" s="15">
        <v>195.0</v>
      </c>
      <c r="G11" s="17">
        <f t="shared" si="1"/>
        <v>521.4</v>
      </c>
      <c r="H11" s="17"/>
      <c r="I11" s="17"/>
      <c r="J11" s="17"/>
      <c r="K11" s="17"/>
      <c r="L11" s="17"/>
    </row>
    <row r="12" ht="16.5" customHeight="1">
      <c r="B12" s="14">
        <v>45386.0</v>
      </c>
      <c r="C12" s="15"/>
      <c r="D12" s="15"/>
      <c r="E12" s="15">
        <v>1000.0</v>
      </c>
      <c r="F12" s="15"/>
      <c r="G12" s="17">
        <f t="shared" si="1"/>
        <v>1521.4</v>
      </c>
      <c r="H12" s="17"/>
      <c r="I12" s="17"/>
      <c r="J12" s="17"/>
      <c r="K12" s="17"/>
      <c r="L12" s="17"/>
    </row>
    <row r="13" ht="16.5" customHeight="1">
      <c r="B13" s="14">
        <v>45467.0</v>
      </c>
      <c r="C13" s="15"/>
      <c r="D13" s="15" t="s">
        <v>726</v>
      </c>
      <c r="E13" s="15"/>
      <c r="F13" s="15">
        <v>195.0</v>
      </c>
      <c r="G13" s="17">
        <f t="shared" si="1"/>
        <v>1326.4</v>
      </c>
      <c r="H13" s="17"/>
      <c r="I13" s="17"/>
      <c r="J13" s="17"/>
      <c r="K13" s="17"/>
      <c r="L13" s="17"/>
    </row>
    <row r="14" ht="16.5" customHeight="1">
      <c r="B14" s="14">
        <v>45471.0</v>
      </c>
      <c r="C14" s="15"/>
      <c r="D14" s="17" t="s">
        <v>727</v>
      </c>
      <c r="E14" s="15"/>
      <c r="F14" s="15">
        <v>74.75</v>
      </c>
      <c r="G14" s="17">
        <f t="shared" si="1"/>
        <v>1251.65</v>
      </c>
      <c r="H14" s="17"/>
      <c r="I14" s="17"/>
      <c r="J14" s="17"/>
      <c r="K14" s="17"/>
      <c r="L14" s="17"/>
    </row>
    <row r="15" ht="16.5" customHeight="1">
      <c r="B15" s="14">
        <v>45516.0</v>
      </c>
      <c r="C15" s="15"/>
      <c r="D15" s="15" t="s">
        <v>726</v>
      </c>
      <c r="E15" s="15"/>
      <c r="F15" s="15">
        <v>199.06</v>
      </c>
      <c r="G15" s="17">
        <f t="shared" si="1"/>
        <v>1052.59</v>
      </c>
      <c r="H15" s="17"/>
      <c r="I15" s="17"/>
      <c r="J15" s="17"/>
      <c r="K15" s="17"/>
      <c r="L15" s="17"/>
    </row>
    <row r="16" ht="16.5" customHeight="1">
      <c r="B16" s="14">
        <v>45531.0</v>
      </c>
      <c r="C16" s="15"/>
      <c r="D16" s="17"/>
      <c r="E16" s="15">
        <v>800.0</v>
      </c>
      <c r="F16" s="15"/>
      <c r="G16" s="17">
        <f t="shared" si="1"/>
        <v>1852.59</v>
      </c>
      <c r="H16" s="17"/>
      <c r="I16" s="17"/>
      <c r="J16" s="17"/>
      <c r="K16" s="17"/>
      <c r="L16" s="17"/>
    </row>
    <row r="17" ht="16.5" customHeight="1">
      <c r="B17" s="14">
        <v>45544.0</v>
      </c>
      <c r="C17" s="15"/>
      <c r="D17" s="17" t="s">
        <v>396</v>
      </c>
      <c r="E17" s="15"/>
      <c r="F17" s="15">
        <v>77.0</v>
      </c>
      <c r="G17" s="17">
        <f t="shared" si="1"/>
        <v>1775.59</v>
      </c>
      <c r="H17" s="17"/>
      <c r="I17" s="17"/>
      <c r="J17" s="17"/>
      <c r="K17" s="17"/>
      <c r="L17" s="17"/>
    </row>
    <row r="18" ht="16.5" customHeight="1">
      <c r="B18" s="14">
        <v>45932.0</v>
      </c>
      <c r="C18" s="15"/>
      <c r="D18" s="17" t="s">
        <v>396</v>
      </c>
      <c r="E18" s="15"/>
      <c r="F18" s="15">
        <v>164.53</v>
      </c>
      <c r="G18" s="17">
        <f t="shared" si="1"/>
        <v>1611.06</v>
      </c>
      <c r="H18" s="17"/>
      <c r="I18" s="17"/>
      <c r="J18" s="17"/>
      <c r="K18" s="17"/>
      <c r="L18" s="17"/>
    </row>
    <row r="19" ht="16.5" customHeight="1">
      <c r="B19" s="14">
        <v>45576.0</v>
      </c>
      <c r="C19" s="15"/>
      <c r="D19" s="17" t="s">
        <v>400</v>
      </c>
      <c r="E19" s="15"/>
      <c r="F19" s="15">
        <v>13.0</v>
      </c>
      <c r="G19" s="17">
        <f t="shared" si="1"/>
        <v>1598.06</v>
      </c>
      <c r="H19" s="17"/>
      <c r="I19" s="17"/>
      <c r="J19" s="17"/>
      <c r="K19" s="17"/>
      <c r="L19" s="17"/>
    </row>
    <row r="20" ht="16.5" customHeight="1">
      <c r="B20" s="14">
        <v>45586.0</v>
      </c>
      <c r="C20" s="15"/>
      <c r="D20" s="17" t="s">
        <v>396</v>
      </c>
      <c r="E20" s="15"/>
      <c r="F20" s="15">
        <v>78.0</v>
      </c>
      <c r="G20" s="17">
        <f t="shared" si="1"/>
        <v>1520.06</v>
      </c>
      <c r="H20" s="17"/>
      <c r="I20" s="17"/>
      <c r="J20" s="17"/>
      <c r="K20" s="17"/>
      <c r="L20" s="17"/>
    </row>
    <row r="21" ht="16.5" customHeight="1">
      <c r="B21" s="14">
        <v>45618.0</v>
      </c>
      <c r="C21" s="15"/>
      <c r="D21" s="17" t="s">
        <v>400</v>
      </c>
      <c r="E21" s="15"/>
      <c r="F21" s="15">
        <v>84.5</v>
      </c>
      <c r="G21" s="17">
        <f t="shared" si="1"/>
        <v>1435.56</v>
      </c>
      <c r="H21" s="17"/>
      <c r="I21" s="17"/>
      <c r="J21" s="17"/>
      <c r="K21" s="17"/>
      <c r="L21" s="17"/>
    </row>
    <row r="22" ht="16.5" customHeight="1">
      <c r="B22" s="14">
        <v>45649.0</v>
      </c>
      <c r="C22" s="15"/>
      <c r="D22" s="17" t="s">
        <v>400</v>
      </c>
      <c r="E22" s="15"/>
      <c r="F22" s="15">
        <v>195.0</v>
      </c>
      <c r="G22" s="17">
        <f t="shared" si="1"/>
        <v>1240.56</v>
      </c>
      <c r="H22" s="17"/>
      <c r="I22" s="17"/>
      <c r="J22" s="17"/>
      <c r="K22" s="17"/>
      <c r="L22" s="17"/>
    </row>
    <row r="23" ht="16.5" customHeight="1">
      <c r="B23" s="14">
        <v>45709.0</v>
      </c>
      <c r="C23" s="15" t="s">
        <v>729</v>
      </c>
      <c r="D23" s="17" t="s">
        <v>400</v>
      </c>
      <c r="E23" s="15"/>
      <c r="F23" s="15">
        <v>195.0</v>
      </c>
      <c r="G23" s="17">
        <f t="shared" si="1"/>
        <v>1045.56</v>
      </c>
      <c r="H23" s="17"/>
      <c r="I23" s="17"/>
      <c r="J23" s="17"/>
      <c r="K23" s="17"/>
      <c r="L23" s="17"/>
    </row>
    <row r="24" ht="16.5" customHeight="1">
      <c r="B24" s="14">
        <v>45726.0</v>
      </c>
      <c r="C24" s="15" t="s">
        <v>729</v>
      </c>
      <c r="D24" s="17" t="s">
        <v>400</v>
      </c>
      <c r="E24" s="15"/>
      <c r="F24" s="15">
        <v>97.5</v>
      </c>
      <c r="G24" s="17">
        <f t="shared" si="1"/>
        <v>948.06</v>
      </c>
      <c r="H24" s="17"/>
      <c r="I24" s="17"/>
      <c r="J24" s="17"/>
      <c r="K24" s="17"/>
      <c r="L24" s="17"/>
    </row>
    <row r="25" ht="16.5" customHeight="1">
      <c r="B25" s="14">
        <v>45727.0</v>
      </c>
      <c r="C25" s="15"/>
      <c r="D25" s="17" t="s">
        <v>400</v>
      </c>
      <c r="E25" s="15"/>
      <c r="F25" s="15">
        <v>81.9</v>
      </c>
      <c r="G25" s="17">
        <f t="shared" si="1"/>
        <v>866.16</v>
      </c>
      <c r="H25" s="17"/>
      <c r="I25" s="17"/>
      <c r="J25" s="17"/>
      <c r="K25" s="17"/>
      <c r="L25" s="17"/>
    </row>
    <row r="26" ht="16.5" customHeight="1">
      <c r="B26" s="14">
        <v>45740.0</v>
      </c>
      <c r="C26" s="15" t="s">
        <v>729</v>
      </c>
      <c r="D26" s="17" t="s">
        <v>400</v>
      </c>
      <c r="E26" s="15"/>
      <c r="F26" s="15">
        <v>325.0</v>
      </c>
      <c r="G26" s="17">
        <f t="shared" si="1"/>
        <v>541.16</v>
      </c>
      <c r="H26" s="17"/>
      <c r="I26" s="17"/>
      <c r="J26" s="17"/>
      <c r="K26" s="17"/>
      <c r="L26" s="17"/>
    </row>
    <row r="27" ht="16.5" customHeight="1">
      <c r="B27" s="14">
        <v>45740.0</v>
      </c>
      <c r="C27" s="15" t="s">
        <v>28</v>
      </c>
      <c r="D27" s="15"/>
      <c r="E27" s="15"/>
      <c r="F27" s="15"/>
      <c r="G27" s="17">
        <v>462.0</v>
      </c>
      <c r="H27" s="17"/>
      <c r="I27" s="17"/>
      <c r="J27" s="17"/>
      <c r="K27" s="17"/>
      <c r="L27" s="17">
        <f>G27-G26</f>
        <v>-79.16</v>
      </c>
    </row>
    <row r="28" ht="16.5" customHeight="1">
      <c r="B28" s="14">
        <v>45750.0</v>
      </c>
      <c r="C28" s="15"/>
      <c r="D28" s="15" t="s">
        <v>396</v>
      </c>
      <c r="E28" s="15"/>
      <c r="F28" s="15">
        <v>69.0</v>
      </c>
      <c r="G28" s="17">
        <f t="shared" ref="G28:G29" si="2">G27+E28-F28</f>
        <v>393</v>
      </c>
      <c r="H28" s="17"/>
      <c r="I28" s="17"/>
      <c r="J28" s="17"/>
      <c r="K28" s="17"/>
      <c r="L28" s="17"/>
    </row>
    <row r="29" ht="16.5" customHeight="1">
      <c r="B29" s="14">
        <v>45762.0</v>
      </c>
      <c r="C29" s="15"/>
      <c r="D29" s="17" t="s">
        <v>400</v>
      </c>
      <c r="E29" s="15"/>
      <c r="F29" s="15">
        <v>130.0</v>
      </c>
      <c r="G29" s="17">
        <f t="shared" si="2"/>
        <v>263</v>
      </c>
      <c r="H29" s="17"/>
      <c r="I29" s="17"/>
      <c r="J29" s="17"/>
      <c r="K29" s="17"/>
      <c r="L29" s="17"/>
    </row>
    <row r="30" ht="16.5" customHeight="1">
      <c r="B30" s="14">
        <v>45777.0</v>
      </c>
      <c r="C30" s="15" t="s">
        <v>14</v>
      </c>
      <c r="D30" s="15"/>
      <c r="E30" s="15"/>
      <c r="F30" s="15"/>
      <c r="G30" s="17">
        <v>260.0</v>
      </c>
      <c r="H30" s="17"/>
      <c r="I30" s="17"/>
      <c r="J30" s="17"/>
      <c r="K30" s="17"/>
      <c r="L30" s="17"/>
    </row>
    <row r="31" ht="16.5" customHeight="1">
      <c r="B31" s="14">
        <v>45797.0</v>
      </c>
      <c r="C31" s="15"/>
      <c r="D31" s="15" t="s">
        <v>400</v>
      </c>
      <c r="E31" s="15"/>
      <c r="F31" s="15">
        <v>188.5</v>
      </c>
      <c r="G31" s="17">
        <f>G30+E31-F31</f>
        <v>71.5</v>
      </c>
      <c r="H31" s="17"/>
      <c r="I31" s="17"/>
      <c r="J31" s="17"/>
      <c r="K31" s="17"/>
      <c r="L31" s="17"/>
    </row>
    <row r="32" ht="16.5" customHeight="1">
      <c r="B32" s="14">
        <v>45807.0</v>
      </c>
      <c r="C32" s="15" t="s">
        <v>14</v>
      </c>
      <c r="D32" s="15"/>
      <c r="E32" s="15"/>
      <c r="F32" s="15"/>
      <c r="G32" s="17">
        <v>70.0</v>
      </c>
      <c r="H32" s="17"/>
      <c r="I32" s="17"/>
      <c r="J32" s="17"/>
      <c r="K32" s="17"/>
      <c r="L32" s="17"/>
    </row>
    <row r="33" ht="16.5" customHeight="1">
      <c r="B33" s="14">
        <v>45813.0</v>
      </c>
      <c r="C33" s="15" t="s">
        <v>732</v>
      </c>
      <c r="D33" s="15"/>
      <c r="E33" s="15">
        <v>1600.0</v>
      </c>
      <c r="F33" s="15"/>
      <c r="G33" s="17">
        <f t="shared" ref="G33:G34" si="3">G32+E33-F33</f>
        <v>1670</v>
      </c>
      <c r="H33" s="17"/>
      <c r="I33" s="17"/>
      <c r="J33" s="17"/>
      <c r="K33" s="17"/>
      <c r="L33" s="17" t="s">
        <v>733</v>
      </c>
    </row>
    <row r="34" ht="16.5" customHeight="1">
      <c r="B34" s="14">
        <v>45824.0</v>
      </c>
      <c r="C34" s="15"/>
      <c r="D34" s="15" t="s">
        <v>400</v>
      </c>
      <c r="E34" s="15"/>
      <c r="F34" s="17">
        <v>292.5</v>
      </c>
      <c r="G34" s="17">
        <f t="shared" si="3"/>
        <v>1377.5</v>
      </c>
      <c r="H34" s="17">
        <v>1374.0</v>
      </c>
      <c r="I34" s="17">
        <f>G34-H34</f>
        <v>3.5</v>
      </c>
      <c r="J34" s="17"/>
      <c r="K34" s="17"/>
      <c r="L34" s="17"/>
    </row>
    <row r="35" ht="16.5" customHeight="1">
      <c r="B35" s="14">
        <v>45839.0</v>
      </c>
      <c r="C35" s="15" t="s">
        <v>14</v>
      </c>
      <c r="D35" s="17"/>
      <c r="E35" s="15"/>
      <c r="F35" s="17"/>
      <c r="G35" s="17">
        <v>1374.0</v>
      </c>
      <c r="H35" s="17">
        <v>-3.5</v>
      </c>
      <c r="I35" s="17"/>
      <c r="J35" s="17"/>
      <c r="K35" s="17"/>
      <c r="L35" s="17"/>
    </row>
    <row r="36" ht="16.5" customHeight="1">
      <c r="B36" s="14">
        <v>45852.0</v>
      </c>
      <c r="C36" s="15" t="s">
        <v>737</v>
      </c>
      <c r="D36" s="17" t="s">
        <v>738</v>
      </c>
      <c r="E36" s="15"/>
      <c r="F36" s="17">
        <v>600.0</v>
      </c>
      <c r="G36" s="17">
        <f t="shared" ref="G36:G37" si="4">G35+E36-F36</f>
        <v>774</v>
      </c>
      <c r="H36" s="17"/>
      <c r="I36" s="17"/>
      <c r="J36" s="17"/>
      <c r="K36" s="17"/>
      <c r="L36" s="17" t="s">
        <v>739</v>
      </c>
    </row>
    <row r="37" ht="16.5" customHeight="1">
      <c r="B37" s="14">
        <v>45880.0</v>
      </c>
      <c r="C37" s="15"/>
      <c r="D37" s="15" t="s">
        <v>396</v>
      </c>
      <c r="E37" s="15"/>
      <c r="F37" s="17">
        <v>94.9</v>
      </c>
      <c r="G37" s="17">
        <f t="shared" si="4"/>
        <v>679.1</v>
      </c>
      <c r="H37" s="17"/>
      <c r="I37" s="17"/>
      <c r="J37" s="17"/>
      <c r="K37" s="17"/>
      <c r="L37" s="17"/>
    </row>
    <row r="38" ht="16.5" customHeight="1">
      <c r="B38" s="14">
        <v>45881.0</v>
      </c>
      <c r="C38" s="15" t="s">
        <v>14</v>
      </c>
      <c r="D38" s="17"/>
      <c r="E38" s="15"/>
      <c r="F38" s="17"/>
      <c r="G38" s="17">
        <v>654.0</v>
      </c>
      <c r="H38" s="17"/>
      <c r="I38" s="17"/>
      <c r="J38" s="17"/>
      <c r="K38" s="17"/>
      <c r="L38" s="17"/>
    </row>
    <row r="39" ht="16.5" customHeight="1">
      <c r="B39" s="14">
        <v>45894.0</v>
      </c>
      <c r="C39" s="15"/>
      <c r="D39" s="17" t="s">
        <v>400</v>
      </c>
      <c r="E39" s="15"/>
      <c r="F39" s="17">
        <v>351.0</v>
      </c>
      <c r="G39" s="17">
        <f t="shared" ref="G39:G40" si="5">G38+E39-F39</f>
        <v>303</v>
      </c>
      <c r="H39" s="17"/>
      <c r="I39" s="17" t="s">
        <v>438</v>
      </c>
      <c r="J39" s="17"/>
      <c r="K39" s="17"/>
      <c r="L39" s="17"/>
    </row>
    <row r="40" ht="16.5" customHeight="1">
      <c r="B40" s="14">
        <v>45901.0</v>
      </c>
      <c r="C40" s="15"/>
      <c r="D40" s="17" t="s">
        <v>400</v>
      </c>
      <c r="E40" s="15"/>
      <c r="F40" s="17">
        <v>302.0</v>
      </c>
      <c r="G40" s="17">
        <f t="shared" si="5"/>
        <v>1</v>
      </c>
      <c r="H40" s="17"/>
      <c r="I40" s="17"/>
      <c r="J40" s="17"/>
      <c r="K40" s="17"/>
      <c r="L40" s="17"/>
    </row>
    <row r="41" ht="16.5" customHeight="1">
      <c r="B41" s="14">
        <v>45901.0</v>
      </c>
      <c r="C41" s="15" t="s">
        <v>14</v>
      </c>
      <c r="D41" s="17"/>
      <c r="E41" s="15"/>
      <c r="F41" s="17"/>
      <c r="G41" s="17">
        <v>9.0</v>
      </c>
      <c r="H41" s="17"/>
      <c r="I41" s="17"/>
      <c r="J41" s="17"/>
      <c r="K41" s="17"/>
      <c r="L41" s="17"/>
    </row>
    <row r="42" ht="16.5" customHeight="1">
      <c r="B42" s="14">
        <v>45919.0</v>
      </c>
      <c r="C42" s="15"/>
      <c r="D42" s="17" t="s">
        <v>743</v>
      </c>
      <c r="E42" s="15"/>
      <c r="F42" s="17"/>
      <c r="G42" s="17">
        <v>0.0</v>
      </c>
      <c r="H42" s="17"/>
      <c r="I42" s="17"/>
      <c r="J42" s="17"/>
      <c r="K42" s="17"/>
      <c r="L42" s="17"/>
    </row>
    <row r="43" ht="16.5" customHeight="1">
      <c r="B43" s="14"/>
      <c r="C43" s="15"/>
      <c r="D43" s="17"/>
      <c r="E43" s="15"/>
      <c r="F43" s="17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7"/>
      <c r="E44" s="15"/>
      <c r="F44" s="17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.0"/>
    <col customWidth="1" min="2" max="2" width="13.71"/>
    <col customWidth="1" min="3" max="3" width="14.14"/>
    <col customWidth="1" min="4" max="4" width="12.43"/>
    <col customWidth="1" min="5" max="5" width="7.71"/>
    <col customWidth="1" min="6" max="6" width="8.71"/>
    <col customWidth="1" min="7" max="7" width="9.0"/>
    <col customWidth="1" min="8" max="8" width="9.29"/>
    <col customWidth="1" min="9" max="9" width="8.29"/>
    <col customWidth="1" min="10" max="10" width="9.29"/>
    <col customWidth="1" min="11" max="11" width="9.0"/>
    <col customWidth="1" min="12" max="12" width="1.71"/>
    <col customWidth="1" min="13" max="26" width="8.71"/>
  </cols>
  <sheetData>
    <row r="1" ht="10.5" customHeight="1">
      <c r="B1" s="123"/>
      <c r="E1" s="2"/>
      <c r="G1" s="4"/>
      <c r="H1" s="4"/>
      <c r="I1" s="3"/>
      <c r="K1" s="124"/>
    </row>
    <row r="2" ht="35.25" customHeight="1">
      <c r="B2" s="5" t="s">
        <v>724</v>
      </c>
      <c r="I2" s="5"/>
      <c r="K2" s="124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5" t="s">
        <v>374</v>
      </c>
    </row>
    <row r="4" ht="16.5" customHeight="1">
      <c r="B4" s="126">
        <v>44935.0</v>
      </c>
      <c r="C4" s="15"/>
      <c r="D4" s="15" t="s">
        <v>118</v>
      </c>
      <c r="E4" s="15"/>
      <c r="F4" s="15">
        <v>30.0</v>
      </c>
      <c r="G4" s="34">
        <v>460.0</v>
      </c>
      <c r="H4" s="34"/>
      <c r="I4" s="15"/>
      <c r="J4" s="15"/>
      <c r="K4" s="127"/>
    </row>
    <row r="5" ht="16.5" customHeight="1">
      <c r="B5" s="126">
        <v>44942.0</v>
      </c>
      <c r="C5" s="15"/>
      <c r="D5" s="15" t="s">
        <v>118</v>
      </c>
      <c r="E5" s="15"/>
      <c r="F5" s="15">
        <v>45.0</v>
      </c>
      <c r="G5" s="34">
        <f t="shared" ref="G5:G8" si="1">G4+E5-F5</f>
        <v>415</v>
      </c>
      <c r="H5" s="34"/>
      <c r="I5" s="15"/>
      <c r="J5" s="15"/>
      <c r="K5" s="127"/>
    </row>
    <row r="6" ht="16.5" customHeight="1">
      <c r="B6" s="126">
        <v>44945.0</v>
      </c>
      <c r="C6" s="15"/>
      <c r="D6" s="15" t="s">
        <v>118</v>
      </c>
      <c r="E6" s="15"/>
      <c r="F6" s="15">
        <v>45.0</v>
      </c>
      <c r="G6" s="34">
        <f t="shared" si="1"/>
        <v>370</v>
      </c>
      <c r="H6" s="34"/>
      <c r="I6" s="15"/>
      <c r="J6" s="15"/>
      <c r="K6" s="127"/>
    </row>
    <row r="7" ht="16.5" customHeight="1">
      <c r="B7" s="126">
        <v>44946.0</v>
      </c>
      <c r="C7" s="15"/>
      <c r="D7" s="15" t="s">
        <v>118</v>
      </c>
      <c r="E7" s="15"/>
      <c r="F7" s="15">
        <v>30.0</v>
      </c>
      <c r="G7" s="34">
        <f t="shared" si="1"/>
        <v>340</v>
      </c>
      <c r="H7" s="34"/>
      <c r="I7" s="15"/>
      <c r="J7" s="15"/>
      <c r="K7" s="127"/>
    </row>
    <row r="8" ht="16.5" customHeight="1">
      <c r="B8" s="126">
        <v>44953.0</v>
      </c>
      <c r="C8" s="15" t="s">
        <v>45</v>
      </c>
      <c r="D8" s="15"/>
      <c r="E8" s="15">
        <v>600.0</v>
      </c>
      <c r="F8" s="15"/>
      <c r="G8" s="34">
        <f t="shared" si="1"/>
        <v>940</v>
      </c>
      <c r="H8" s="34"/>
      <c r="I8" s="15"/>
      <c r="J8" s="15"/>
      <c r="K8" s="127"/>
    </row>
    <row r="9" ht="16.5" customHeight="1">
      <c r="B9" s="174" t="s">
        <v>725</v>
      </c>
      <c r="C9" s="22" t="s">
        <v>728</v>
      </c>
      <c r="D9" s="19"/>
      <c r="E9" s="19"/>
      <c r="F9" s="22"/>
      <c r="G9" s="21"/>
      <c r="H9" s="21"/>
      <c r="I9" s="22"/>
      <c r="J9" s="22"/>
      <c r="K9" s="175">
        <f>SUM(F4:F8)</f>
        <v>150</v>
      </c>
    </row>
    <row r="10" ht="16.5" customHeight="1">
      <c r="B10" s="126">
        <v>44966.0</v>
      </c>
      <c r="C10" s="15"/>
      <c r="D10" s="15" t="s">
        <v>118</v>
      </c>
      <c r="E10" s="15"/>
      <c r="F10" s="15">
        <v>45.0</v>
      </c>
      <c r="G10" s="34">
        <f>G8+E10-F10</f>
        <v>895</v>
      </c>
      <c r="H10" s="34"/>
      <c r="I10" s="15"/>
      <c r="J10" s="15"/>
      <c r="K10" s="127"/>
    </row>
    <row r="11" ht="16.5" customHeight="1">
      <c r="B11" s="126">
        <v>44973.0</v>
      </c>
      <c r="C11" s="15"/>
      <c r="D11" s="15" t="s">
        <v>118</v>
      </c>
      <c r="E11" s="15"/>
      <c r="F11" s="15">
        <v>45.0</v>
      </c>
      <c r="G11" s="34">
        <f t="shared" ref="G11:G12" si="2">G10+E11-F11</f>
        <v>850</v>
      </c>
      <c r="H11" s="16"/>
      <c r="I11" s="17">
        <v>0.855</v>
      </c>
      <c r="J11" s="17"/>
      <c r="K11" s="127"/>
    </row>
    <row r="12" ht="16.5" customHeight="1">
      <c r="B12" s="126">
        <v>44979.0</v>
      </c>
      <c r="C12" s="15"/>
      <c r="D12" s="15" t="s">
        <v>118</v>
      </c>
      <c r="E12" s="15"/>
      <c r="F12" s="15">
        <v>45.0</v>
      </c>
      <c r="G12" s="34">
        <f t="shared" si="2"/>
        <v>805</v>
      </c>
      <c r="H12" s="16"/>
      <c r="I12" s="17"/>
      <c r="J12" s="17"/>
      <c r="K12" s="127"/>
    </row>
    <row r="13" ht="16.5" customHeight="1">
      <c r="B13" s="174" t="s">
        <v>730</v>
      </c>
      <c r="C13" s="22" t="s">
        <v>728</v>
      </c>
      <c r="D13" s="19"/>
      <c r="E13" s="19"/>
      <c r="F13" s="22"/>
      <c r="G13" s="21"/>
      <c r="H13" s="21"/>
      <c r="I13" s="22"/>
      <c r="J13" s="22"/>
      <c r="K13" s="175">
        <v>135.0</v>
      </c>
    </row>
    <row r="14" ht="16.5" customHeight="1">
      <c r="B14" s="126">
        <v>44987.0</v>
      </c>
      <c r="C14" s="15"/>
      <c r="D14" s="15"/>
      <c r="E14" s="15"/>
      <c r="F14" s="15"/>
      <c r="G14" s="16">
        <v>600.0</v>
      </c>
      <c r="H14" s="16"/>
      <c r="I14" s="17"/>
      <c r="J14" s="17" t="s">
        <v>114</v>
      </c>
      <c r="K14" s="127"/>
    </row>
    <row r="15" ht="16.5" customHeight="1">
      <c r="B15" s="126">
        <v>44993.0</v>
      </c>
      <c r="C15" s="15"/>
      <c r="D15" s="15" t="s">
        <v>118</v>
      </c>
      <c r="E15" s="15"/>
      <c r="F15" s="15">
        <v>45.0</v>
      </c>
      <c r="G15" s="16">
        <f>G14+E15-F15</f>
        <v>555</v>
      </c>
      <c r="H15" s="16"/>
      <c r="I15" s="17"/>
      <c r="J15" s="17"/>
      <c r="K15" s="127"/>
    </row>
    <row r="16" ht="16.5" customHeight="1">
      <c r="B16" s="126">
        <v>45001.0</v>
      </c>
      <c r="C16" s="15"/>
      <c r="D16" s="15"/>
      <c r="E16" s="15">
        <v>200.0</v>
      </c>
      <c r="F16" s="15"/>
      <c r="G16" s="16">
        <v>755.0</v>
      </c>
      <c r="H16" s="16"/>
      <c r="I16" s="17"/>
      <c r="J16" s="17"/>
      <c r="K16" s="127"/>
      <c r="L16" s="17"/>
    </row>
    <row r="17" ht="16.5" customHeight="1">
      <c r="B17" s="126">
        <v>45006.0</v>
      </c>
      <c r="C17" s="15"/>
      <c r="D17" s="15" t="s">
        <v>118</v>
      </c>
      <c r="E17" s="15"/>
      <c r="F17" s="15">
        <v>45.0</v>
      </c>
      <c r="G17" s="16">
        <v>710.0</v>
      </c>
      <c r="H17" s="16"/>
      <c r="I17" s="17"/>
      <c r="J17" s="17"/>
      <c r="K17" s="127"/>
    </row>
    <row r="18" ht="16.5" customHeight="1">
      <c r="B18" s="126">
        <v>45008.0</v>
      </c>
      <c r="C18" s="15"/>
      <c r="D18" s="15" t="s">
        <v>118</v>
      </c>
      <c r="E18" s="15"/>
      <c r="F18" s="15">
        <v>45.0</v>
      </c>
      <c r="G18" s="16">
        <v>665.0</v>
      </c>
      <c r="H18" s="16"/>
      <c r="I18" s="17"/>
      <c r="J18" s="17"/>
      <c r="K18" s="127"/>
    </row>
    <row r="19" ht="16.5" customHeight="1">
      <c r="B19" s="126">
        <v>45013.0</v>
      </c>
      <c r="C19" s="15"/>
      <c r="D19" s="15" t="s">
        <v>118</v>
      </c>
      <c r="E19" s="15"/>
      <c r="F19" s="15">
        <v>45.0</v>
      </c>
      <c r="G19" s="16">
        <v>620.0</v>
      </c>
      <c r="H19" s="16"/>
      <c r="I19" s="17"/>
      <c r="J19" s="17"/>
      <c r="K19" s="127"/>
    </row>
    <row r="20" ht="16.5" customHeight="1">
      <c r="B20" s="174" t="s">
        <v>731</v>
      </c>
      <c r="C20" s="22" t="s">
        <v>728</v>
      </c>
      <c r="D20" s="19"/>
      <c r="E20" s="19"/>
      <c r="F20" s="22"/>
      <c r="G20" s="21"/>
      <c r="H20" s="21"/>
      <c r="I20" s="22"/>
      <c r="J20" s="22"/>
      <c r="K20" s="175">
        <v>180.0</v>
      </c>
    </row>
    <row r="21" ht="16.5" customHeight="1">
      <c r="B21" s="126">
        <v>45028.0</v>
      </c>
      <c r="C21" s="15"/>
      <c r="D21" s="15" t="s">
        <v>118</v>
      </c>
      <c r="E21" s="15"/>
      <c r="F21" s="15">
        <v>60.0</v>
      </c>
      <c r="G21" s="16">
        <v>560.0</v>
      </c>
      <c r="H21" s="16"/>
      <c r="I21" s="17"/>
      <c r="J21" s="17"/>
      <c r="K21" s="127"/>
    </row>
    <row r="22" ht="16.5" customHeight="1">
      <c r="B22" s="126">
        <v>45030.0</v>
      </c>
      <c r="C22" s="15"/>
      <c r="D22" s="15" t="s">
        <v>118</v>
      </c>
      <c r="E22" s="15"/>
      <c r="F22" s="15">
        <v>45.0</v>
      </c>
      <c r="G22" s="16">
        <v>515.0</v>
      </c>
      <c r="H22" s="16"/>
      <c r="I22" s="17"/>
      <c r="J22" s="17"/>
      <c r="K22" s="127"/>
    </row>
    <row r="23" ht="16.5" customHeight="1">
      <c r="B23" s="174" t="s">
        <v>734</v>
      </c>
      <c r="C23" s="22" t="s">
        <v>728</v>
      </c>
      <c r="D23" s="19"/>
      <c r="E23" s="19"/>
      <c r="F23" s="22"/>
      <c r="G23" s="21"/>
      <c r="H23" s="21"/>
      <c r="I23" s="22"/>
      <c r="J23" s="22"/>
      <c r="K23" s="175">
        <v>105.0</v>
      </c>
    </row>
    <row r="24" ht="16.5" customHeight="1">
      <c r="B24" s="126">
        <v>45063.0</v>
      </c>
      <c r="C24" s="15" t="s">
        <v>14</v>
      </c>
      <c r="D24" s="17"/>
      <c r="E24" s="15"/>
      <c r="F24" s="15"/>
      <c r="G24" s="16" t="s">
        <v>735</v>
      </c>
      <c r="H24" s="16"/>
      <c r="I24" s="17"/>
      <c r="J24" s="17"/>
      <c r="K24" s="127"/>
    </row>
    <row r="25" ht="16.5" customHeight="1">
      <c r="B25" s="174" t="s">
        <v>736</v>
      </c>
      <c r="C25" s="19" t="s">
        <v>728</v>
      </c>
      <c r="D25" s="22"/>
      <c r="E25" s="19"/>
      <c r="F25" s="19"/>
      <c r="G25" s="21"/>
      <c r="H25" s="21"/>
      <c r="I25" s="22"/>
      <c r="J25" s="22"/>
      <c r="K25" s="175">
        <v>0.0</v>
      </c>
    </row>
    <row r="26" ht="16.5" customHeight="1">
      <c r="B26" s="126">
        <v>45082.0</v>
      </c>
      <c r="C26" s="15"/>
      <c r="D26" s="15" t="s">
        <v>118</v>
      </c>
      <c r="E26" s="15"/>
      <c r="F26" s="15">
        <v>45.0</v>
      </c>
      <c r="G26" s="16">
        <v>445.0</v>
      </c>
      <c r="H26" s="16"/>
      <c r="I26" s="17"/>
      <c r="J26" s="17"/>
      <c r="K26" s="127"/>
    </row>
    <row r="27" ht="16.5" customHeight="1">
      <c r="B27" s="126">
        <v>45106.0</v>
      </c>
      <c r="C27" s="15"/>
      <c r="D27" s="15" t="s">
        <v>118</v>
      </c>
      <c r="E27" s="15"/>
      <c r="F27" s="15">
        <v>90.0</v>
      </c>
      <c r="G27" s="16">
        <v>355.0</v>
      </c>
      <c r="H27" s="16"/>
      <c r="I27" s="17"/>
      <c r="J27" s="17"/>
      <c r="K27" s="127"/>
    </row>
    <row r="28" ht="16.5" customHeight="1">
      <c r="B28" s="174" t="s">
        <v>740</v>
      </c>
      <c r="C28" s="22" t="s">
        <v>728</v>
      </c>
      <c r="D28" s="19"/>
      <c r="E28" s="19"/>
      <c r="F28" s="22"/>
      <c r="G28" s="21"/>
      <c r="H28" s="21"/>
      <c r="I28" s="22"/>
      <c r="J28" s="22"/>
      <c r="K28" s="175">
        <v>135.0</v>
      </c>
    </row>
    <row r="29" ht="16.5" customHeight="1">
      <c r="B29" s="126">
        <v>45134.0</v>
      </c>
      <c r="C29" s="15"/>
      <c r="D29" s="15" t="s">
        <v>118</v>
      </c>
      <c r="E29" s="15"/>
      <c r="F29" s="15">
        <v>90.0</v>
      </c>
      <c r="G29" s="16">
        <v>265.0</v>
      </c>
      <c r="H29" s="16"/>
      <c r="I29" s="17"/>
      <c r="J29" s="17"/>
      <c r="K29" s="127"/>
    </row>
    <row r="30" ht="16.5" customHeight="1">
      <c r="B30" s="174" t="s">
        <v>741</v>
      </c>
      <c r="C30" s="22" t="s">
        <v>728</v>
      </c>
      <c r="D30" s="19"/>
      <c r="E30" s="19"/>
      <c r="F30" s="22"/>
      <c r="G30" s="21"/>
      <c r="H30" s="21"/>
      <c r="I30" s="22"/>
      <c r="J30" s="22"/>
      <c r="K30" s="175">
        <v>90.0</v>
      </c>
    </row>
    <row r="31" ht="16.5" customHeight="1">
      <c r="B31" s="126">
        <v>45161.0</v>
      </c>
      <c r="C31" s="15"/>
      <c r="D31" s="15" t="s">
        <v>118</v>
      </c>
      <c r="E31" s="15"/>
      <c r="F31" s="15">
        <v>90.0</v>
      </c>
      <c r="G31" s="16">
        <v>175.0</v>
      </c>
      <c r="H31" s="16"/>
      <c r="I31" s="17"/>
      <c r="J31" s="17"/>
      <c r="K31" s="127"/>
    </row>
    <row r="32" ht="16.5" customHeight="1">
      <c r="B32" s="174" t="s">
        <v>742</v>
      </c>
      <c r="C32" s="22" t="s">
        <v>728</v>
      </c>
      <c r="D32" s="19"/>
      <c r="E32" s="19"/>
      <c r="F32" s="22"/>
      <c r="G32" s="21"/>
      <c r="H32" s="21"/>
      <c r="I32" s="22"/>
      <c r="J32" s="22"/>
      <c r="K32" s="175">
        <v>90.0</v>
      </c>
    </row>
    <row r="33" ht="16.5" customHeight="1">
      <c r="B33" s="126">
        <v>45191.0</v>
      </c>
      <c r="C33" s="15"/>
      <c r="D33" s="15" t="s">
        <v>118</v>
      </c>
      <c r="E33" s="15"/>
      <c r="F33" s="15">
        <v>124.0</v>
      </c>
      <c r="G33" s="16">
        <f>G31+E33-F33</f>
        <v>51</v>
      </c>
      <c r="H33" s="16"/>
      <c r="I33" s="17"/>
      <c r="J33" s="17"/>
      <c r="K33" s="127"/>
    </row>
    <row r="34" ht="16.5" customHeight="1">
      <c r="B34" s="126">
        <v>45195.0</v>
      </c>
      <c r="C34" s="15"/>
      <c r="D34" s="15" t="s">
        <v>118</v>
      </c>
      <c r="E34" s="15"/>
      <c r="F34" s="15">
        <v>45.0</v>
      </c>
      <c r="G34" s="16">
        <f t="shared" ref="G34:G35" si="3">G33+E34-F34</f>
        <v>6</v>
      </c>
      <c r="H34" s="16"/>
      <c r="I34" s="17"/>
      <c r="J34" s="17"/>
      <c r="K34" s="127"/>
    </row>
    <row r="35" ht="16.5" customHeight="1">
      <c r="B35" s="126">
        <v>45196.0</v>
      </c>
      <c r="C35" s="17" t="s">
        <v>744</v>
      </c>
      <c r="D35" s="15"/>
      <c r="E35" s="15">
        <v>600.0</v>
      </c>
      <c r="F35" s="15"/>
      <c r="G35" s="16">
        <f t="shared" si="3"/>
        <v>606</v>
      </c>
      <c r="H35" s="16"/>
      <c r="I35" s="17"/>
      <c r="J35" s="17"/>
      <c r="K35" s="127"/>
    </row>
    <row r="36" ht="16.5" customHeight="1">
      <c r="B36" s="174" t="s">
        <v>745</v>
      </c>
      <c r="C36" s="22" t="s">
        <v>728</v>
      </c>
      <c r="D36" s="19"/>
      <c r="E36" s="19"/>
      <c r="F36" s="22"/>
      <c r="G36" s="21"/>
      <c r="H36" s="21"/>
      <c r="I36" s="22"/>
      <c r="J36" s="22"/>
      <c r="K36" s="175">
        <v>169.0</v>
      </c>
    </row>
    <row r="37" ht="16.5" customHeight="1">
      <c r="B37" s="126">
        <v>45203.0</v>
      </c>
      <c r="C37" s="15"/>
      <c r="D37" s="17"/>
      <c r="E37" s="15"/>
      <c r="F37" s="15"/>
      <c r="G37" s="16">
        <v>693.0</v>
      </c>
      <c r="H37" s="16"/>
      <c r="I37" s="17"/>
      <c r="J37" s="17"/>
      <c r="K37" s="127"/>
    </row>
    <row r="38" ht="16.5" customHeight="1">
      <c r="B38" s="126">
        <v>45205.0</v>
      </c>
      <c r="C38" s="15"/>
      <c r="D38" s="15" t="s">
        <v>118</v>
      </c>
      <c r="E38" s="15"/>
      <c r="F38" s="15">
        <v>90.0</v>
      </c>
      <c r="G38" s="16">
        <f>G37-F38</f>
        <v>603</v>
      </c>
      <c r="H38" s="16"/>
      <c r="I38" s="17"/>
      <c r="J38" s="17"/>
      <c r="K38" s="127"/>
    </row>
    <row r="39" ht="16.5" customHeight="1">
      <c r="B39" s="174" t="s">
        <v>746</v>
      </c>
      <c r="C39" s="22" t="s">
        <v>728</v>
      </c>
      <c r="D39" s="19"/>
      <c r="E39" s="19"/>
      <c r="F39" s="22"/>
      <c r="G39" s="21"/>
      <c r="H39" s="21"/>
      <c r="I39" s="22"/>
      <c r="J39" s="22"/>
      <c r="K39" s="175">
        <v>90.0</v>
      </c>
    </row>
    <row r="40" ht="16.5" customHeight="1">
      <c r="B40" s="126">
        <v>45233.0</v>
      </c>
      <c r="C40" s="15"/>
      <c r="D40" s="15" t="s">
        <v>118</v>
      </c>
      <c r="E40" s="15"/>
      <c r="F40" s="15">
        <v>45.0</v>
      </c>
      <c r="G40" s="16">
        <f>G38-F40</f>
        <v>558</v>
      </c>
      <c r="H40" s="16"/>
      <c r="I40" s="17"/>
      <c r="J40" s="17"/>
      <c r="K40" s="127"/>
    </row>
    <row r="41" ht="16.5" customHeight="1">
      <c r="B41" s="126">
        <v>45239.0</v>
      </c>
      <c r="C41" s="15"/>
      <c r="D41" s="15" t="s">
        <v>118</v>
      </c>
      <c r="E41" s="15"/>
      <c r="F41" s="15">
        <v>90.0</v>
      </c>
      <c r="G41" s="16">
        <f>G40-F41</f>
        <v>468</v>
      </c>
      <c r="H41" s="16"/>
      <c r="I41" s="17"/>
      <c r="J41" s="17"/>
      <c r="K41" s="127"/>
    </row>
    <row r="42" ht="16.5" customHeight="1">
      <c r="B42" s="174" t="s">
        <v>747</v>
      </c>
      <c r="C42" s="22" t="s">
        <v>728</v>
      </c>
      <c r="D42" s="19"/>
      <c r="E42" s="19"/>
      <c r="F42" s="22"/>
      <c r="G42" s="21"/>
      <c r="H42" s="21"/>
      <c r="I42" s="22"/>
      <c r="J42" s="22"/>
      <c r="K42" s="175">
        <v>135.0</v>
      </c>
    </row>
    <row r="43" ht="16.5" customHeight="1">
      <c r="B43" s="126">
        <v>45261.0</v>
      </c>
      <c r="C43" s="15"/>
      <c r="D43" s="15" t="s">
        <v>118</v>
      </c>
      <c r="E43" s="15"/>
      <c r="F43" s="15">
        <v>90.0</v>
      </c>
      <c r="G43" s="16">
        <f>G41-F43</f>
        <v>378</v>
      </c>
      <c r="H43" s="16"/>
      <c r="I43" s="17"/>
      <c r="J43" s="17"/>
      <c r="K43" s="127"/>
    </row>
    <row r="44" ht="16.5" customHeight="1">
      <c r="B44" s="126">
        <v>45271.0</v>
      </c>
      <c r="C44" s="15"/>
      <c r="D44" s="15" t="s">
        <v>118</v>
      </c>
      <c r="E44" s="15"/>
      <c r="F44" s="15">
        <v>90.0</v>
      </c>
      <c r="G44" s="16">
        <f t="shared" ref="G44:G45" si="4">G43-F44</f>
        <v>288</v>
      </c>
      <c r="H44" s="16"/>
      <c r="I44" s="17"/>
      <c r="J44" s="17"/>
      <c r="K44" s="127"/>
    </row>
    <row r="45" ht="16.5" customHeight="1">
      <c r="B45" s="126">
        <v>45287.0</v>
      </c>
      <c r="C45" s="15"/>
      <c r="D45" s="15" t="s">
        <v>118</v>
      </c>
      <c r="E45" s="15"/>
      <c r="F45" s="15">
        <v>90.0</v>
      </c>
      <c r="G45" s="16">
        <f t="shared" si="4"/>
        <v>198</v>
      </c>
      <c r="H45" s="16"/>
      <c r="I45" s="17"/>
      <c r="J45" s="17"/>
      <c r="K45" s="127"/>
    </row>
    <row r="46" ht="16.5" customHeight="1">
      <c r="B46" s="174" t="s">
        <v>748</v>
      </c>
      <c r="C46" s="22" t="s">
        <v>728</v>
      </c>
      <c r="D46" s="19"/>
      <c r="E46" s="19"/>
      <c r="F46" s="22"/>
      <c r="G46" s="21"/>
      <c r="H46" s="21"/>
      <c r="I46" s="22"/>
      <c r="J46" s="22"/>
      <c r="K46" s="175">
        <v>270.0</v>
      </c>
    </row>
    <row r="47" ht="16.5" customHeight="1">
      <c r="B47" s="126">
        <v>45303.0</v>
      </c>
      <c r="C47" s="15"/>
      <c r="D47" s="15" t="s">
        <v>118</v>
      </c>
      <c r="E47" s="15"/>
      <c r="F47" s="15">
        <v>90.0</v>
      </c>
      <c r="G47" s="16">
        <f>G45-F47</f>
        <v>108</v>
      </c>
      <c r="H47" s="16"/>
      <c r="I47" s="17"/>
      <c r="J47" s="17"/>
      <c r="K47" s="127"/>
    </row>
    <row r="48" ht="16.5" customHeight="1">
      <c r="B48" s="126">
        <v>45320.0</v>
      </c>
      <c r="C48" s="17" t="s">
        <v>744</v>
      </c>
      <c r="D48" s="15"/>
      <c r="E48" s="15">
        <v>600.0</v>
      </c>
      <c r="F48" s="15"/>
      <c r="G48" s="16">
        <f>G47+E48</f>
        <v>708</v>
      </c>
      <c r="H48" s="16"/>
      <c r="I48" s="17"/>
      <c r="J48" s="17"/>
      <c r="K48" s="127"/>
    </row>
    <row r="49" ht="16.5" customHeight="1">
      <c r="B49" s="174" t="s">
        <v>725</v>
      </c>
      <c r="C49" s="22" t="s">
        <v>728</v>
      </c>
      <c r="D49" s="19"/>
      <c r="E49" s="19"/>
      <c r="F49" s="22"/>
      <c r="G49" s="21"/>
      <c r="H49" s="21"/>
      <c r="I49" s="22"/>
      <c r="J49" s="22"/>
      <c r="K49" s="175">
        <v>90.0</v>
      </c>
    </row>
    <row r="50" ht="16.5" customHeight="1">
      <c r="B50" s="126">
        <v>45327.0</v>
      </c>
      <c r="C50" s="15"/>
      <c r="D50" s="15" t="s">
        <v>118</v>
      </c>
      <c r="E50" s="15"/>
      <c r="F50" s="15">
        <v>90.0</v>
      </c>
      <c r="G50" s="16">
        <f>G48-F50</f>
        <v>618</v>
      </c>
      <c r="H50" s="16"/>
      <c r="I50" s="17"/>
      <c r="J50" s="17"/>
      <c r="K50" s="127"/>
    </row>
    <row r="51" ht="16.5" customHeight="1">
      <c r="B51" s="126">
        <v>45343.0</v>
      </c>
      <c r="C51" s="15"/>
      <c r="D51" s="15" t="s">
        <v>118</v>
      </c>
      <c r="E51" s="15"/>
      <c r="F51" s="15">
        <v>90.0</v>
      </c>
      <c r="G51" s="16">
        <f t="shared" ref="G51:G53" si="5">G50-F51</f>
        <v>528</v>
      </c>
      <c r="H51" s="16"/>
      <c r="I51" s="17"/>
      <c r="J51" s="17"/>
      <c r="K51" s="127"/>
    </row>
    <row r="52" ht="16.5" customHeight="1">
      <c r="B52" s="126">
        <v>45348.0</v>
      </c>
      <c r="C52" s="15"/>
      <c r="D52" s="15" t="s">
        <v>118</v>
      </c>
      <c r="E52" s="15"/>
      <c r="F52" s="15">
        <v>45.0</v>
      </c>
      <c r="G52" s="16">
        <f t="shared" si="5"/>
        <v>483</v>
      </c>
      <c r="H52" s="16"/>
      <c r="I52" s="17"/>
      <c r="J52" s="17"/>
      <c r="K52" s="127"/>
    </row>
    <row r="53" ht="16.5" customHeight="1">
      <c r="B53" s="126">
        <v>45350.0</v>
      </c>
      <c r="C53" s="15"/>
      <c r="D53" s="15" t="s">
        <v>118</v>
      </c>
      <c r="E53" s="15"/>
      <c r="F53" s="15">
        <v>30.0</v>
      </c>
      <c r="G53" s="16">
        <f t="shared" si="5"/>
        <v>453</v>
      </c>
      <c r="H53" s="16"/>
      <c r="I53" s="17"/>
      <c r="J53" s="17"/>
      <c r="K53" s="127"/>
    </row>
    <row r="54" ht="16.5" customHeight="1">
      <c r="B54" s="174" t="s">
        <v>730</v>
      </c>
      <c r="C54" s="22" t="s">
        <v>728</v>
      </c>
      <c r="D54" s="19"/>
      <c r="E54" s="19"/>
      <c r="F54" s="22"/>
      <c r="G54" s="21"/>
      <c r="H54" s="21"/>
      <c r="I54" s="22"/>
      <c r="J54" s="22"/>
      <c r="K54" s="175">
        <v>255.0</v>
      </c>
    </row>
    <row r="55" ht="16.5" customHeight="1">
      <c r="B55" s="126">
        <v>45355.0</v>
      </c>
      <c r="C55" s="15"/>
      <c r="D55" s="15" t="s">
        <v>118</v>
      </c>
      <c r="E55" s="15"/>
      <c r="F55" s="15">
        <v>180.0</v>
      </c>
      <c r="G55" s="16">
        <f>G53-F55</f>
        <v>273</v>
      </c>
      <c r="H55" s="16"/>
      <c r="I55" s="17"/>
      <c r="J55" s="17"/>
      <c r="K55" s="127"/>
    </row>
    <row r="56" ht="16.5" customHeight="1">
      <c r="B56" s="126">
        <v>45370.0</v>
      </c>
      <c r="C56" s="17"/>
      <c r="D56" s="15" t="s">
        <v>118</v>
      </c>
      <c r="E56" s="15"/>
      <c r="F56" s="15">
        <v>114.8</v>
      </c>
      <c r="G56" s="16">
        <f>G55-F56</f>
        <v>158.2</v>
      </c>
      <c r="H56" s="16"/>
      <c r="I56" s="17"/>
      <c r="J56" s="17"/>
      <c r="K56" s="127"/>
    </row>
    <row r="57" ht="16.5" customHeight="1">
      <c r="B57" s="174" t="s">
        <v>731</v>
      </c>
      <c r="C57" s="22" t="s">
        <v>728</v>
      </c>
      <c r="D57" s="19"/>
      <c r="E57" s="19"/>
      <c r="F57" s="22"/>
      <c r="G57" s="21"/>
      <c r="H57" s="21"/>
      <c r="I57" s="22"/>
      <c r="J57" s="22"/>
      <c r="K57" s="175">
        <f>SUM(F55:F56)</f>
        <v>294.8</v>
      </c>
    </row>
    <row r="58" ht="16.5" customHeight="1">
      <c r="B58" s="126">
        <v>45384.0</v>
      </c>
      <c r="C58" s="17" t="s">
        <v>744</v>
      </c>
      <c r="D58" s="17"/>
      <c r="E58" s="15">
        <v>1200.0</v>
      </c>
      <c r="F58" s="17"/>
      <c r="G58" s="16">
        <f>G56+E58</f>
        <v>1358.2</v>
      </c>
      <c r="H58" s="16"/>
      <c r="I58" s="17"/>
      <c r="J58" s="17"/>
      <c r="K58" s="127"/>
    </row>
    <row r="59" ht="16.5" customHeight="1">
      <c r="B59" s="126">
        <v>45384.0</v>
      </c>
      <c r="C59" s="17"/>
      <c r="D59" s="15" t="s">
        <v>118</v>
      </c>
      <c r="E59" s="15"/>
      <c r="F59" s="17">
        <v>180.0</v>
      </c>
      <c r="G59" s="16">
        <f t="shared" ref="G59:G60" si="6">G58-F59</f>
        <v>1178.2</v>
      </c>
      <c r="H59" s="16"/>
      <c r="I59" s="17"/>
      <c r="J59" s="17"/>
      <c r="K59" s="127"/>
    </row>
    <row r="60" ht="16.5" customHeight="1">
      <c r="B60" s="126">
        <v>45405.0</v>
      </c>
      <c r="C60" s="17"/>
      <c r="D60" s="15" t="s">
        <v>118</v>
      </c>
      <c r="E60" s="15"/>
      <c r="F60" s="17">
        <v>135.0</v>
      </c>
      <c r="G60" s="16">
        <f t="shared" si="6"/>
        <v>1043.2</v>
      </c>
      <c r="H60" s="16"/>
      <c r="I60" s="17"/>
      <c r="J60" s="17"/>
      <c r="K60" s="127"/>
      <c r="M60" s="124"/>
    </row>
    <row r="61" ht="16.5" customHeight="1">
      <c r="B61" s="174" t="s">
        <v>734</v>
      </c>
      <c r="C61" s="22" t="s">
        <v>728</v>
      </c>
      <c r="D61" s="19"/>
      <c r="E61" s="19"/>
      <c r="F61" s="22"/>
      <c r="G61" s="21"/>
      <c r="H61" s="21"/>
      <c r="I61" s="22"/>
      <c r="J61" s="22"/>
      <c r="K61" s="175">
        <f>SUM(F59:F60)</f>
        <v>315</v>
      </c>
      <c r="M61" s="124"/>
    </row>
    <row r="62" ht="16.5" customHeight="1">
      <c r="B62" s="126">
        <v>45428.0</v>
      </c>
      <c r="C62" s="17"/>
      <c r="D62" s="15" t="s">
        <v>118</v>
      </c>
      <c r="E62" s="15"/>
      <c r="F62" s="17">
        <v>60.0</v>
      </c>
      <c r="G62" s="16">
        <f>G60-F62</f>
        <v>983.2</v>
      </c>
      <c r="H62" s="16"/>
      <c r="I62" s="17"/>
      <c r="J62" s="17"/>
      <c r="K62" s="127"/>
    </row>
    <row r="63" ht="16.5" customHeight="1">
      <c r="B63" s="174" t="s">
        <v>736</v>
      </c>
      <c r="C63" s="22"/>
      <c r="D63" s="19"/>
      <c r="E63" s="19"/>
      <c r="F63" s="22"/>
      <c r="G63" s="21"/>
      <c r="H63" s="21"/>
      <c r="I63" s="22"/>
      <c r="J63" s="22"/>
      <c r="K63" s="175">
        <v>60.0</v>
      </c>
    </row>
    <row r="64" ht="16.5" customHeight="1">
      <c r="B64" s="126">
        <v>45447.0</v>
      </c>
      <c r="C64" s="17"/>
      <c r="D64" s="15" t="s">
        <v>118</v>
      </c>
      <c r="E64" s="15"/>
      <c r="F64" s="17">
        <v>210.0</v>
      </c>
      <c r="G64" s="16">
        <f>G62-F64</f>
        <v>773.2</v>
      </c>
      <c r="H64" s="16"/>
      <c r="I64" s="17"/>
      <c r="J64" s="17"/>
      <c r="K64" s="127"/>
    </row>
    <row r="65" ht="16.5" customHeight="1">
      <c r="B65" s="174" t="s">
        <v>740</v>
      </c>
      <c r="C65" s="22"/>
      <c r="D65" s="19"/>
      <c r="E65" s="19"/>
      <c r="F65" s="22"/>
      <c r="G65" s="21"/>
      <c r="H65" s="21"/>
      <c r="I65" s="22"/>
      <c r="J65" s="22"/>
      <c r="K65" s="175">
        <v>210.0</v>
      </c>
    </row>
    <row r="66" ht="16.5" customHeight="1">
      <c r="B66" s="126">
        <v>45474.0</v>
      </c>
      <c r="C66" s="17"/>
      <c r="D66" s="15" t="s">
        <v>118</v>
      </c>
      <c r="E66" s="15"/>
      <c r="F66" s="17">
        <v>180.0</v>
      </c>
      <c r="G66" s="16">
        <f>G64-F66</f>
        <v>593.2</v>
      </c>
      <c r="H66" s="16"/>
      <c r="I66" s="17"/>
      <c r="J66" s="17"/>
      <c r="K66" s="127"/>
    </row>
    <row r="67" ht="16.5" customHeight="1">
      <c r="B67" s="126">
        <v>45484.0</v>
      </c>
      <c r="C67" s="17" t="s">
        <v>28</v>
      </c>
      <c r="D67" s="17"/>
      <c r="E67" s="15"/>
      <c r="F67" s="17"/>
      <c r="G67" s="16">
        <v>610.0</v>
      </c>
      <c r="H67" s="16"/>
      <c r="I67" s="17"/>
      <c r="J67" s="17"/>
      <c r="K67" s="127"/>
      <c r="M67" s="20" t="s">
        <v>415</v>
      </c>
    </row>
    <row r="68" ht="16.5" customHeight="1">
      <c r="B68" s="126">
        <v>45488.0</v>
      </c>
      <c r="C68" s="17"/>
      <c r="D68" s="15" t="s">
        <v>118</v>
      </c>
      <c r="E68" s="15"/>
      <c r="F68" s="17">
        <v>180.0</v>
      </c>
      <c r="G68" s="16">
        <f t="shared" ref="G68:G69" si="7">G67+E68-F68</f>
        <v>430</v>
      </c>
      <c r="H68" s="16"/>
      <c r="I68" s="17"/>
      <c r="J68" s="17"/>
      <c r="K68" s="127"/>
    </row>
    <row r="69" ht="16.5" customHeight="1">
      <c r="B69" s="126">
        <v>45497.0</v>
      </c>
      <c r="C69" s="17" t="s">
        <v>744</v>
      </c>
      <c r="D69" s="17"/>
      <c r="E69" s="15">
        <v>1200.0</v>
      </c>
      <c r="F69" s="17"/>
      <c r="G69" s="16">
        <f t="shared" si="7"/>
        <v>1630</v>
      </c>
      <c r="H69" s="16"/>
      <c r="I69" s="17"/>
      <c r="J69" s="17"/>
      <c r="K69" s="127"/>
    </row>
    <row r="70" ht="16.5" customHeight="1">
      <c r="B70" s="174" t="s">
        <v>741</v>
      </c>
      <c r="C70" s="22"/>
      <c r="D70" s="22"/>
      <c r="E70" s="19"/>
      <c r="F70" s="22"/>
      <c r="G70" s="21"/>
      <c r="H70" s="21"/>
      <c r="I70" s="22"/>
      <c r="J70" s="22"/>
      <c r="K70" s="175">
        <f>SUM(F66:F69)</f>
        <v>360</v>
      </c>
    </row>
    <row r="71" ht="16.5" customHeight="1">
      <c r="B71" s="126">
        <v>45509.0</v>
      </c>
      <c r="C71" s="17"/>
      <c r="D71" s="15" t="s">
        <v>118</v>
      </c>
      <c r="E71" s="15"/>
      <c r="F71" s="17">
        <v>120.0</v>
      </c>
      <c r="G71" s="16">
        <f>G69+E71-F71</f>
        <v>1510</v>
      </c>
      <c r="H71" s="16"/>
      <c r="I71" s="17"/>
      <c r="J71" s="17"/>
      <c r="K71" s="127"/>
    </row>
    <row r="72" ht="16.5" customHeight="1">
      <c r="B72" s="126">
        <v>45518.0</v>
      </c>
      <c r="C72" s="17"/>
      <c r="D72" s="17" t="s">
        <v>262</v>
      </c>
      <c r="E72" s="15"/>
      <c r="F72" s="17">
        <v>0.5</v>
      </c>
      <c r="G72" s="16">
        <f t="shared" ref="G72:G73" si="8">G71+E72-F72</f>
        <v>1509.5</v>
      </c>
      <c r="H72" s="16"/>
      <c r="I72" s="17"/>
      <c r="J72" s="17"/>
      <c r="K72" s="127"/>
      <c r="M72" s="20" t="s">
        <v>749</v>
      </c>
    </row>
    <row r="73" ht="16.5" customHeight="1">
      <c r="B73" s="126">
        <v>45531.0</v>
      </c>
      <c r="C73" s="17"/>
      <c r="D73" s="15" t="s">
        <v>118</v>
      </c>
      <c r="E73" s="15"/>
      <c r="F73" s="17">
        <v>60.0</v>
      </c>
      <c r="G73" s="16">
        <f t="shared" si="8"/>
        <v>1449.5</v>
      </c>
      <c r="H73" s="16"/>
      <c r="I73" s="17"/>
      <c r="J73" s="17"/>
      <c r="K73" s="127"/>
    </row>
    <row r="74" ht="16.5" customHeight="1">
      <c r="B74" s="174" t="s">
        <v>742</v>
      </c>
      <c r="C74" s="22"/>
      <c r="D74" s="19"/>
      <c r="E74" s="19"/>
      <c r="F74" s="22"/>
      <c r="G74" s="21"/>
      <c r="H74" s="21"/>
      <c r="I74" s="22"/>
      <c r="J74" s="22"/>
      <c r="K74" s="175">
        <f>SUM(F71:F73)</f>
        <v>180.5</v>
      </c>
    </row>
    <row r="75" ht="16.5" customHeight="1">
      <c r="B75" s="126">
        <v>45546.0</v>
      </c>
      <c r="C75" s="17"/>
      <c r="D75" s="17" t="s">
        <v>531</v>
      </c>
      <c r="E75" s="15"/>
      <c r="F75" s="17">
        <v>221.0</v>
      </c>
      <c r="G75" s="16">
        <f>G73+E75-F75</f>
        <v>1228.5</v>
      </c>
      <c r="H75" s="16"/>
      <c r="I75" s="17"/>
      <c r="J75" s="17"/>
      <c r="K75" s="127"/>
    </row>
    <row r="76" ht="16.5" customHeight="1">
      <c r="B76" s="126">
        <v>45559.0</v>
      </c>
      <c r="C76" s="17"/>
      <c r="D76" s="15" t="s">
        <v>118</v>
      </c>
      <c r="E76" s="15"/>
      <c r="F76" s="17">
        <v>240.0</v>
      </c>
      <c r="G76" s="16">
        <f>G75+E76-F76</f>
        <v>988.5</v>
      </c>
      <c r="H76" s="16"/>
      <c r="I76" s="17"/>
      <c r="J76" s="17"/>
      <c r="K76" s="127"/>
    </row>
    <row r="77" ht="16.5" customHeight="1">
      <c r="B77" s="174" t="s">
        <v>745</v>
      </c>
      <c r="C77" s="22"/>
      <c r="D77" s="19"/>
      <c r="E77" s="19"/>
      <c r="F77" s="22"/>
      <c r="G77" s="21"/>
      <c r="H77" s="21"/>
      <c r="I77" s="22"/>
      <c r="J77" s="22"/>
      <c r="K77" s="175">
        <f>SUM(F75:F76)</f>
        <v>461</v>
      </c>
    </row>
    <row r="78" ht="16.5" customHeight="1">
      <c r="B78" s="126">
        <v>45586.0</v>
      </c>
      <c r="C78" s="17"/>
      <c r="D78" s="15" t="s">
        <v>118</v>
      </c>
      <c r="E78" s="15"/>
      <c r="F78" s="17">
        <v>102.0</v>
      </c>
      <c r="G78" s="16">
        <f>G76+E78-F78</f>
        <v>886.5</v>
      </c>
      <c r="H78" s="16"/>
      <c r="I78" s="17"/>
      <c r="J78" s="17"/>
      <c r="K78" s="127"/>
    </row>
    <row r="79" ht="16.5" customHeight="1">
      <c r="B79" s="126">
        <v>45595.0</v>
      </c>
      <c r="C79" s="17"/>
      <c r="D79" s="15" t="s">
        <v>118</v>
      </c>
      <c r="E79" s="15"/>
      <c r="F79" s="17">
        <v>41.7</v>
      </c>
      <c r="G79" s="16">
        <f>G78+E79-F79</f>
        <v>844.8</v>
      </c>
      <c r="H79" s="16"/>
      <c r="I79" s="17"/>
      <c r="J79" s="17"/>
      <c r="K79" s="127"/>
    </row>
    <row r="80" ht="16.5" customHeight="1">
      <c r="B80" s="174" t="s">
        <v>746</v>
      </c>
      <c r="C80" s="22"/>
      <c r="D80" s="19"/>
      <c r="E80" s="19"/>
      <c r="F80" s="22"/>
      <c r="G80" s="21"/>
      <c r="H80" s="21"/>
      <c r="I80" s="22"/>
      <c r="J80" s="22"/>
      <c r="K80" s="175">
        <f>SUM(F78:F79)</f>
        <v>143.7</v>
      </c>
    </row>
    <row r="81" ht="16.5" customHeight="1">
      <c r="B81" s="126">
        <v>45603.0</v>
      </c>
      <c r="C81" s="17"/>
      <c r="D81" s="15" t="s">
        <v>118</v>
      </c>
      <c r="E81" s="15"/>
      <c r="F81" s="17">
        <v>56.7</v>
      </c>
      <c r="G81" s="16">
        <f>G79+E81-F81</f>
        <v>788.1</v>
      </c>
      <c r="H81" s="16"/>
      <c r="I81" s="17"/>
      <c r="J81" s="17"/>
      <c r="K81" s="127"/>
    </row>
    <row r="82" ht="16.5" customHeight="1">
      <c r="B82" s="126">
        <v>45616.0</v>
      </c>
      <c r="C82" s="17"/>
      <c r="D82" s="15" t="s">
        <v>118</v>
      </c>
      <c r="E82" s="15"/>
      <c r="F82" s="17">
        <v>44.41</v>
      </c>
      <c r="G82" s="16">
        <f t="shared" ref="G82:G85" si="9">G81+E82-F82</f>
        <v>743.69</v>
      </c>
      <c r="H82" s="16"/>
      <c r="I82" s="17"/>
      <c r="J82" s="17"/>
      <c r="K82" s="127"/>
    </row>
    <row r="83" ht="16.5" customHeight="1">
      <c r="B83" s="126">
        <v>45617.0</v>
      </c>
      <c r="C83" s="17"/>
      <c r="D83" s="15" t="s">
        <v>118</v>
      </c>
      <c r="E83" s="15"/>
      <c r="F83" s="17">
        <v>113.4</v>
      </c>
      <c r="G83" s="16">
        <f t="shared" si="9"/>
        <v>630.29</v>
      </c>
      <c r="H83" s="16"/>
      <c r="I83" s="17"/>
      <c r="J83" s="17"/>
      <c r="K83" s="127"/>
    </row>
    <row r="84" ht="16.5" customHeight="1">
      <c r="B84" s="126">
        <v>45617.0</v>
      </c>
      <c r="C84" s="17"/>
      <c r="D84" s="17"/>
      <c r="E84" s="15">
        <v>1200.0</v>
      </c>
      <c r="F84" s="17"/>
      <c r="G84" s="16">
        <f t="shared" si="9"/>
        <v>1830.29</v>
      </c>
      <c r="H84" s="16"/>
      <c r="I84" s="17"/>
      <c r="J84" s="17"/>
      <c r="K84" s="127"/>
    </row>
    <row r="85" ht="16.5" customHeight="1">
      <c r="B85" s="126">
        <v>45621.0</v>
      </c>
      <c r="C85" s="17"/>
      <c r="D85" s="17" t="s">
        <v>531</v>
      </c>
      <c r="E85" s="15"/>
      <c r="F85" s="17">
        <v>109.12</v>
      </c>
      <c r="G85" s="16">
        <f t="shared" si="9"/>
        <v>1721.17</v>
      </c>
      <c r="H85" s="16"/>
      <c r="I85" s="17"/>
      <c r="J85" s="17"/>
      <c r="K85" s="127"/>
    </row>
    <row r="86" ht="16.5" customHeight="1">
      <c r="B86" s="174" t="s">
        <v>747</v>
      </c>
      <c r="C86" s="22"/>
      <c r="D86" s="22"/>
      <c r="E86" s="19"/>
      <c r="F86" s="22"/>
      <c r="G86" s="21"/>
      <c r="H86" s="21"/>
      <c r="I86" s="22"/>
      <c r="J86" s="22"/>
      <c r="K86" s="175">
        <f>SUM(F81:F85)</f>
        <v>323.63</v>
      </c>
    </row>
    <row r="87" ht="16.5" customHeight="1">
      <c r="B87" s="126">
        <v>45645.0</v>
      </c>
      <c r="C87" s="17"/>
      <c r="D87" s="15" t="s">
        <v>118</v>
      </c>
      <c r="E87" s="15"/>
      <c r="F87" s="17">
        <v>160.0</v>
      </c>
      <c r="G87" s="16">
        <v>1561.0</v>
      </c>
      <c r="H87" s="16"/>
      <c r="I87" s="17"/>
      <c r="J87" s="17"/>
      <c r="K87" s="127">
        <v>160.0</v>
      </c>
    </row>
    <row r="88" ht="16.5" customHeight="1">
      <c r="B88" s="126">
        <v>45663.0</v>
      </c>
      <c r="C88" s="17"/>
      <c r="D88" s="15" t="s">
        <v>118</v>
      </c>
      <c r="E88" s="15"/>
      <c r="F88" s="17">
        <v>56.7</v>
      </c>
      <c r="G88" s="16">
        <f t="shared" ref="G88:G97" si="10">G87-F88</f>
        <v>1504.3</v>
      </c>
      <c r="H88" s="16"/>
      <c r="I88" s="17"/>
      <c r="J88" s="17"/>
      <c r="K88" s="127"/>
    </row>
    <row r="89" ht="16.5" customHeight="1">
      <c r="B89" s="174">
        <v>45665.0</v>
      </c>
      <c r="C89" s="22"/>
      <c r="D89" s="22" t="s">
        <v>750</v>
      </c>
      <c r="E89" s="19"/>
      <c r="F89" s="22">
        <v>188.0</v>
      </c>
      <c r="G89" s="16">
        <f t="shared" si="10"/>
        <v>1316.3</v>
      </c>
      <c r="H89" s="21"/>
      <c r="I89" s="22"/>
      <c r="J89" s="22"/>
      <c r="K89" s="175"/>
    </row>
    <row r="90" ht="16.5" customHeight="1">
      <c r="B90" s="174">
        <v>45680.0</v>
      </c>
      <c r="C90" s="22"/>
      <c r="D90" s="22" t="s">
        <v>118</v>
      </c>
      <c r="E90" s="19"/>
      <c r="F90" s="22">
        <v>118.0</v>
      </c>
      <c r="G90" s="21">
        <f t="shared" si="10"/>
        <v>1198.3</v>
      </c>
      <c r="H90" s="21"/>
      <c r="I90" s="22"/>
      <c r="J90" s="22"/>
      <c r="K90" s="175">
        <f>SUM(F88:F90)</f>
        <v>362.7</v>
      </c>
    </row>
    <row r="91" ht="16.5" customHeight="1">
      <c r="B91" s="174">
        <v>45707.0</v>
      </c>
      <c r="C91" s="22"/>
      <c r="D91" s="22" t="s">
        <v>750</v>
      </c>
      <c r="E91" s="19"/>
      <c r="F91" s="22">
        <v>189.0</v>
      </c>
      <c r="G91" s="16">
        <f t="shared" si="10"/>
        <v>1009.3</v>
      </c>
      <c r="H91" s="21"/>
      <c r="I91" s="22"/>
      <c r="J91" s="22"/>
      <c r="K91" s="175"/>
    </row>
    <row r="92" ht="16.5" customHeight="1">
      <c r="B92" s="174">
        <v>45708.0</v>
      </c>
      <c r="C92" s="22"/>
      <c r="D92" s="22" t="s">
        <v>118</v>
      </c>
      <c r="E92" s="19"/>
      <c r="F92" s="22">
        <v>118.44</v>
      </c>
      <c r="G92" s="16">
        <f t="shared" si="10"/>
        <v>890.86</v>
      </c>
      <c r="H92" s="21"/>
      <c r="I92" s="22"/>
      <c r="J92" s="22"/>
      <c r="K92" s="175"/>
    </row>
    <row r="93" ht="16.5" customHeight="1">
      <c r="B93" s="174">
        <v>45716.0</v>
      </c>
      <c r="C93" s="22"/>
      <c r="D93" s="22" t="s">
        <v>750</v>
      </c>
      <c r="E93" s="19"/>
      <c r="F93" s="22">
        <v>189.0</v>
      </c>
      <c r="G93" s="21">
        <f t="shared" si="10"/>
        <v>701.86</v>
      </c>
      <c r="H93" s="21"/>
      <c r="I93" s="22"/>
      <c r="J93" s="22"/>
      <c r="K93" s="175">
        <f>SUM(F91:F93)</f>
        <v>496.44</v>
      </c>
    </row>
    <row r="94" ht="16.5" customHeight="1">
      <c r="B94" s="174">
        <v>45721.0</v>
      </c>
      <c r="C94" s="22"/>
      <c r="D94" s="22" t="s">
        <v>340</v>
      </c>
      <c r="E94" s="19"/>
      <c r="F94" s="22">
        <v>118.44</v>
      </c>
      <c r="G94" s="16">
        <f t="shared" si="10"/>
        <v>583.42</v>
      </c>
      <c r="H94" s="21"/>
      <c r="I94" s="22"/>
      <c r="J94" s="22"/>
      <c r="K94" s="175"/>
    </row>
    <row r="95" ht="16.5" customHeight="1">
      <c r="B95" s="174">
        <v>45722.0</v>
      </c>
      <c r="C95" s="22"/>
      <c r="D95" s="22" t="s">
        <v>342</v>
      </c>
      <c r="E95" s="19"/>
      <c r="F95" s="22">
        <v>2.73</v>
      </c>
      <c r="G95" s="16">
        <f t="shared" si="10"/>
        <v>580.69</v>
      </c>
      <c r="H95" s="21"/>
      <c r="I95" s="22"/>
      <c r="J95" s="22"/>
      <c r="K95" s="175"/>
    </row>
    <row r="96" ht="16.5" customHeight="1">
      <c r="B96" s="174">
        <v>45727.0</v>
      </c>
      <c r="C96" s="22"/>
      <c r="D96" s="22" t="s">
        <v>340</v>
      </c>
      <c r="E96" s="19"/>
      <c r="F96" s="22">
        <v>118.44</v>
      </c>
      <c r="G96" s="21">
        <f t="shared" si="10"/>
        <v>462.25</v>
      </c>
      <c r="H96" s="21"/>
      <c r="I96" s="22"/>
      <c r="J96" s="22"/>
      <c r="K96" s="175">
        <f>SUM(F94:F96)</f>
        <v>239.61</v>
      </c>
    </row>
    <row r="97" ht="16.5" customHeight="1">
      <c r="B97" s="174">
        <v>45750.0</v>
      </c>
      <c r="C97" s="22"/>
      <c r="D97" s="22" t="s">
        <v>340</v>
      </c>
      <c r="E97" s="19"/>
      <c r="F97" s="22">
        <v>177.66</v>
      </c>
      <c r="G97" s="16">
        <f t="shared" si="10"/>
        <v>284.59</v>
      </c>
      <c r="H97" s="21"/>
      <c r="I97" s="22"/>
      <c r="J97" s="22"/>
      <c r="K97" s="175"/>
    </row>
    <row r="98" ht="16.5" customHeight="1">
      <c r="B98" s="174">
        <v>45750.0</v>
      </c>
      <c r="C98" s="22" t="s">
        <v>147</v>
      </c>
      <c r="D98" s="22"/>
      <c r="E98" s="19"/>
      <c r="F98" s="22"/>
      <c r="G98" s="16">
        <v>260.0</v>
      </c>
      <c r="H98" s="21"/>
      <c r="I98" s="22"/>
      <c r="J98" s="22"/>
      <c r="K98" s="175"/>
    </row>
    <row r="99" ht="16.5" customHeight="1">
      <c r="B99" s="174">
        <v>45768.0</v>
      </c>
      <c r="C99" s="22"/>
      <c r="D99" s="22" t="s">
        <v>340</v>
      </c>
      <c r="E99" s="19"/>
      <c r="F99" s="22">
        <v>101.0</v>
      </c>
      <c r="G99" s="16">
        <f>G98+E99-F99</f>
        <v>159</v>
      </c>
      <c r="H99" s="21"/>
      <c r="I99" s="22"/>
      <c r="J99" s="22"/>
      <c r="K99" s="175"/>
    </row>
    <row r="100" ht="16.5" customHeight="1">
      <c r="B100" s="174">
        <v>45777.0</v>
      </c>
      <c r="C100" s="22" t="s">
        <v>14</v>
      </c>
      <c r="D100" s="22"/>
      <c r="E100" s="19"/>
      <c r="F100" s="22"/>
      <c r="G100" s="21">
        <v>170.0</v>
      </c>
      <c r="H100" s="21"/>
      <c r="I100" s="22"/>
      <c r="J100" s="22"/>
      <c r="K100" s="175">
        <f>SUM(F97:F100)</f>
        <v>278.66</v>
      </c>
    </row>
    <row r="101" ht="16.5" customHeight="1">
      <c r="B101" s="174">
        <v>45793.0</v>
      </c>
      <c r="C101" s="22"/>
      <c r="D101" s="22" t="s">
        <v>340</v>
      </c>
      <c r="E101" s="19"/>
      <c r="F101" s="22">
        <v>72.52</v>
      </c>
      <c r="G101" s="16">
        <f t="shared" ref="G101:G102" si="11">G100+E101-F101</f>
        <v>97.48</v>
      </c>
      <c r="H101" s="21"/>
      <c r="I101" s="22"/>
      <c r="J101" s="22"/>
      <c r="K101" s="175"/>
    </row>
    <row r="102" ht="16.5" customHeight="1">
      <c r="B102" s="174">
        <v>45803.0</v>
      </c>
      <c r="C102" s="22"/>
      <c r="D102" s="22" t="s">
        <v>340</v>
      </c>
      <c r="E102" s="19"/>
      <c r="F102" s="22">
        <v>97.0</v>
      </c>
      <c r="G102" s="21">
        <f t="shared" si="11"/>
        <v>0.48</v>
      </c>
      <c r="H102" s="21"/>
      <c r="I102" s="22"/>
      <c r="J102" s="22"/>
      <c r="K102" s="175">
        <f>SUM(F101:F102)</f>
        <v>169.52</v>
      </c>
    </row>
    <row r="103" ht="16.5" customHeight="1">
      <c r="B103" s="174"/>
      <c r="C103" s="22"/>
      <c r="D103" s="22"/>
      <c r="E103" s="19"/>
      <c r="F103" s="22"/>
      <c r="G103" s="16"/>
      <c r="H103" s="21"/>
      <c r="I103" s="22"/>
      <c r="J103" s="22"/>
      <c r="K103" s="175"/>
    </row>
    <row r="104" ht="16.5" customHeight="1">
      <c r="B104" s="174"/>
      <c r="C104" s="22"/>
      <c r="D104" s="22"/>
      <c r="E104" s="19"/>
      <c r="F104" s="22"/>
      <c r="G104" s="16"/>
      <c r="H104" s="21"/>
      <c r="I104" s="22"/>
      <c r="J104" s="22"/>
      <c r="K104" s="175"/>
    </row>
    <row r="105" ht="16.5" customHeight="1">
      <c r="B105" s="174"/>
      <c r="C105" s="22"/>
      <c r="D105" s="22"/>
      <c r="E105" s="19"/>
      <c r="F105" s="22"/>
      <c r="G105" s="16"/>
      <c r="H105" s="21"/>
      <c r="I105" s="22"/>
      <c r="J105" s="22"/>
      <c r="K105" s="175"/>
    </row>
    <row r="106" ht="16.5" customHeight="1">
      <c r="B106" s="174"/>
      <c r="C106" s="22"/>
      <c r="D106" s="22"/>
      <c r="E106" s="19"/>
      <c r="F106" s="22"/>
      <c r="G106" s="16"/>
      <c r="H106" s="21"/>
      <c r="I106" s="22"/>
      <c r="J106" s="22"/>
      <c r="K106" s="175"/>
    </row>
    <row r="107" ht="16.5" customHeight="1">
      <c r="B107" s="174"/>
      <c r="C107" s="22"/>
      <c r="D107" s="22"/>
      <c r="E107" s="19"/>
      <c r="F107" s="22"/>
      <c r="G107" s="16"/>
      <c r="H107" s="21"/>
      <c r="I107" s="22"/>
      <c r="J107" s="22"/>
      <c r="K107" s="175"/>
    </row>
    <row r="108" ht="16.5" customHeight="1">
      <c r="B108" s="174"/>
      <c r="C108" s="22"/>
      <c r="D108" s="22"/>
      <c r="E108" s="19"/>
      <c r="F108" s="22"/>
      <c r="G108" s="21"/>
      <c r="H108" s="21"/>
      <c r="I108" s="22"/>
      <c r="J108" s="22"/>
      <c r="K108" s="175"/>
    </row>
    <row r="109" ht="16.5" customHeight="1">
      <c r="B109" s="126"/>
      <c r="C109" s="17"/>
      <c r="D109" s="17"/>
      <c r="E109" s="15"/>
      <c r="F109" s="17"/>
      <c r="G109" s="16"/>
      <c r="H109" s="16"/>
      <c r="I109" s="17"/>
      <c r="J109" s="17"/>
      <c r="K109" s="127"/>
    </row>
    <row r="110" ht="16.5" customHeight="1">
      <c r="B110" s="176"/>
      <c r="C110" s="55"/>
      <c r="D110" s="55"/>
      <c r="E110" s="56"/>
      <c r="F110" s="55"/>
      <c r="G110" s="59"/>
      <c r="H110" s="59"/>
      <c r="I110" s="55"/>
      <c r="J110" s="55"/>
      <c r="K110" s="177"/>
    </row>
    <row r="111" ht="16.5" customHeight="1">
      <c r="B111" s="178" t="s">
        <v>751</v>
      </c>
      <c r="C111" s="67"/>
      <c r="D111" s="67"/>
      <c r="E111" s="67"/>
      <c r="F111" s="67"/>
      <c r="G111" s="67"/>
      <c r="H111" s="67"/>
      <c r="I111" s="67"/>
      <c r="J111" s="68"/>
      <c r="K111" s="127" t="s">
        <v>752</v>
      </c>
    </row>
    <row r="112" ht="16.5" customHeight="1">
      <c r="B112" s="66" t="s">
        <v>753</v>
      </c>
      <c r="C112" s="67"/>
      <c r="D112" s="67"/>
      <c r="E112" s="67"/>
      <c r="F112" s="67"/>
      <c r="G112" s="67"/>
      <c r="H112" s="67"/>
      <c r="I112" s="67"/>
      <c r="J112" s="68"/>
      <c r="K112" s="127" t="s">
        <v>754</v>
      </c>
    </row>
    <row r="113" ht="16.5" customHeight="1">
      <c r="B113" s="66" t="s">
        <v>755</v>
      </c>
      <c r="C113" s="67"/>
      <c r="D113" s="67"/>
      <c r="E113" s="67"/>
      <c r="F113" s="67"/>
      <c r="G113" s="67"/>
      <c r="H113" s="67"/>
      <c r="I113" s="67"/>
      <c r="J113" s="68"/>
      <c r="K113" s="127" t="s">
        <v>756</v>
      </c>
    </row>
    <row r="114" ht="16.5" customHeight="1">
      <c r="B114" s="66" t="s">
        <v>757</v>
      </c>
      <c r="C114" s="67"/>
      <c r="D114" s="67"/>
      <c r="E114" s="67"/>
      <c r="F114" s="67"/>
      <c r="G114" s="67"/>
      <c r="H114" s="67"/>
      <c r="I114" s="67"/>
      <c r="J114" s="68"/>
      <c r="K114" s="127" t="s">
        <v>758</v>
      </c>
    </row>
    <row r="115" ht="16.5" customHeight="1">
      <c r="B115" s="123"/>
      <c r="E115" s="2"/>
      <c r="G115" s="4"/>
      <c r="H115" s="4"/>
      <c r="I115" s="3"/>
      <c r="K115" s="124"/>
    </row>
    <row r="116" ht="16.5" customHeight="1">
      <c r="B116" s="123"/>
      <c r="E116" s="2"/>
      <c r="G116" s="4"/>
      <c r="H116" s="4"/>
      <c r="I116" s="3"/>
      <c r="K116" s="124"/>
    </row>
    <row r="117" ht="16.5" customHeight="1">
      <c r="B117" s="123"/>
      <c r="E117" s="2"/>
      <c r="G117" s="4"/>
      <c r="H117" s="4"/>
      <c r="I117" s="3"/>
      <c r="K117" s="124"/>
    </row>
    <row r="118" ht="16.5" customHeight="1">
      <c r="B118" s="123"/>
      <c r="E118" s="2"/>
      <c r="G118" s="4"/>
      <c r="H118" s="4"/>
      <c r="I118" s="3"/>
      <c r="K118" s="124"/>
    </row>
    <row r="119" ht="16.5" customHeight="1">
      <c r="B119" s="179"/>
      <c r="C119" s="39"/>
      <c r="D119" s="39"/>
      <c r="E119" s="24"/>
      <c r="F119" s="39"/>
      <c r="G119" s="25"/>
      <c r="H119" s="25"/>
      <c r="I119" s="39"/>
      <c r="J119" s="39"/>
      <c r="K119" s="180"/>
    </row>
    <row r="120" ht="16.5" customHeight="1">
      <c r="B120" s="126"/>
      <c r="C120" s="17"/>
      <c r="D120" s="17"/>
      <c r="E120" s="15"/>
      <c r="F120" s="17"/>
      <c r="G120" s="16"/>
      <c r="H120" s="16"/>
      <c r="I120" s="17"/>
      <c r="J120" s="17"/>
      <c r="K120" s="127"/>
    </row>
    <row r="121" ht="16.5" customHeight="1">
      <c r="B121" s="126"/>
      <c r="C121" s="17"/>
      <c r="D121" s="17"/>
      <c r="E121" s="15"/>
      <c r="F121" s="17"/>
      <c r="G121" s="16"/>
      <c r="H121" s="16"/>
      <c r="I121" s="17"/>
      <c r="J121" s="17"/>
      <c r="K121" s="127"/>
    </row>
    <row r="122" ht="16.5" customHeight="1">
      <c r="B122" s="126"/>
      <c r="C122" s="17"/>
      <c r="D122" s="17"/>
      <c r="E122" s="15"/>
      <c r="F122" s="17"/>
      <c r="G122" s="16"/>
      <c r="H122" s="16"/>
      <c r="I122" s="17"/>
      <c r="J122" s="17"/>
      <c r="K122" s="127"/>
    </row>
    <row r="123" ht="16.5" customHeight="1">
      <c r="B123" s="126"/>
      <c r="C123" s="17"/>
      <c r="D123" s="17"/>
      <c r="E123" s="15"/>
      <c r="F123" s="17"/>
      <c r="G123" s="16"/>
      <c r="H123" s="16"/>
      <c r="I123" s="17"/>
      <c r="J123" s="17"/>
      <c r="K123" s="127"/>
    </row>
    <row r="124" ht="16.5" customHeight="1">
      <c r="B124" s="126"/>
      <c r="C124" s="17"/>
      <c r="D124" s="17"/>
      <c r="E124" s="15"/>
      <c r="F124" s="17"/>
      <c r="G124" s="16"/>
      <c r="H124" s="16"/>
      <c r="I124" s="17"/>
      <c r="J124" s="17"/>
      <c r="K124" s="127"/>
    </row>
    <row r="125" ht="16.5" customHeight="1">
      <c r="B125" s="126"/>
      <c r="C125" s="17"/>
      <c r="D125" s="17"/>
      <c r="E125" s="15"/>
      <c r="F125" s="17"/>
      <c r="G125" s="16"/>
      <c r="H125" s="16"/>
      <c r="I125" s="17"/>
      <c r="J125" s="17"/>
      <c r="K125" s="127"/>
    </row>
    <row r="126" ht="16.5" customHeight="1">
      <c r="B126" s="126"/>
      <c r="C126" s="17"/>
      <c r="D126" s="17"/>
      <c r="E126" s="15"/>
      <c r="F126" s="17"/>
      <c r="G126" s="16"/>
      <c r="H126" s="16"/>
      <c r="I126" s="17"/>
      <c r="J126" s="17"/>
      <c r="K126" s="127"/>
    </row>
    <row r="127" ht="16.5" customHeight="1">
      <c r="B127" s="126"/>
      <c r="C127" s="17"/>
      <c r="D127" s="17"/>
      <c r="E127" s="15"/>
      <c r="F127" s="17"/>
      <c r="G127" s="16"/>
      <c r="H127" s="16"/>
      <c r="I127" s="17"/>
      <c r="J127" s="17"/>
      <c r="K127" s="127"/>
    </row>
    <row r="128" ht="16.5" customHeight="1">
      <c r="B128" s="126"/>
      <c r="C128" s="17"/>
      <c r="D128" s="17"/>
      <c r="E128" s="15"/>
      <c r="F128" s="17"/>
      <c r="G128" s="16"/>
      <c r="H128" s="16"/>
      <c r="I128" s="17"/>
      <c r="J128" s="17"/>
      <c r="K128" s="127"/>
    </row>
    <row r="129" ht="16.5" customHeight="1">
      <c r="B129" s="126"/>
      <c r="C129" s="17"/>
      <c r="D129" s="17"/>
      <c r="E129" s="15"/>
      <c r="F129" s="17"/>
      <c r="G129" s="16"/>
      <c r="H129" s="16"/>
      <c r="I129" s="17"/>
      <c r="J129" s="17"/>
      <c r="K129" s="127"/>
    </row>
    <row r="130" ht="16.5" customHeight="1">
      <c r="B130" s="126"/>
      <c r="C130" s="17"/>
      <c r="D130" s="17"/>
      <c r="E130" s="15"/>
      <c r="F130" s="17"/>
      <c r="G130" s="16"/>
      <c r="H130" s="16"/>
      <c r="I130" s="17"/>
      <c r="J130" s="17"/>
      <c r="K130" s="127"/>
    </row>
    <row r="131" ht="16.5" customHeight="1">
      <c r="B131" s="126"/>
      <c r="C131" s="17"/>
      <c r="D131" s="17"/>
      <c r="E131" s="15"/>
      <c r="F131" s="17"/>
      <c r="G131" s="16"/>
      <c r="H131" s="16"/>
      <c r="I131" s="17"/>
      <c r="J131" s="17"/>
      <c r="K131" s="127"/>
    </row>
    <row r="132" ht="16.5" customHeight="1">
      <c r="B132" s="126"/>
      <c r="C132" s="17"/>
      <c r="D132" s="17"/>
      <c r="E132" s="15"/>
      <c r="F132" s="17"/>
      <c r="G132" s="16"/>
      <c r="H132" s="16"/>
      <c r="I132" s="17"/>
      <c r="J132" s="17"/>
      <c r="K132" s="127"/>
    </row>
    <row r="133" ht="16.5" customHeight="1">
      <c r="B133" s="126"/>
      <c r="C133" s="17"/>
      <c r="D133" s="17"/>
      <c r="E133" s="15"/>
      <c r="F133" s="17"/>
      <c r="G133" s="16"/>
      <c r="H133" s="16"/>
      <c r="I133" s="17"/>
      <c r="J133" s="17"/>
      <c r="K133" s="127"/>
    </row>
    <row r="134" ht="16.5" customHeight="1">
      <c r="B134" s="126"/>
      <c r="C134" s="17"/>
      <c r="D134" s="17"/>
      <c r="E134" s="15"/>
      <c r="F134" s="17"/>
      <c r="G134" s="16"/>
      <c r="H134" s="16"/>
      <c r="I134" s="17"/>
      <c r="J134" s="17"/>
      <c r="K134" s="127"/>
    </row>
    <row r="135" ht="16.5" customHeight="1">
      <c r="B135" s="126"/>
      <c r="C135" s="17"/>
      <c r="D135" s="17"/>
      <c r="E135" s="15"/>
      <c r="F135" s="17"/>
      <c r="G135" s="16"/>
      <c r="H135" s="16"/>
      <c r="I135" s="17"/>
      <c r="J135" s="17"/>
      <c r="K135" s="127"/>
    </row>
    <row r="136" ht="16.5" customHeight="1">
      <c r="B136" s="126"/>
      <c r="C136" s="17"/>
      <c r="D136" s="17"/>
      <c r="E136" s="15"/>
      <c r="F136" s="17"/>
      <c r="G136" s="16"/>
      <c r="H136" s="16"/>
      <c r="I136" s="17"/>
      <c r="J136" s="17"/>
      <c r="K136" s="127"/>
    </row>
    <row r="137" ht="16.5" customHeight="1">
      <c r="B137" s="126"/>
      <c r="C137" s="17"/>
      <c r="D137" s="17"/>
      <c r="E137" s="15"/>
      <c r="F137" s="17"/>
      <c r="G137" s="16"/>
      <c r="H137" s="16"/>
      <c r="I137" s="17"/>
      <c r="J137" s="17"/>
      <c r="K137" s="127"/>
    </row>
    <row r="138" ht="16.5" customHeight="1">
      <c r="B138" s="126"/>
      <c r="C138" s="17"/>
      <c r="D138" s="17"/>
      <c r="E138" s="15"/>
      <c r="F138" s="17"/>
      <c r="G138" s="16"/>
      <c r="H138" s="16"/>
      <c r="I138" s="17"/>
      <c r="J138" s="17"/>
      <c r="K138" s="127"/>
    </row>
    <row r="139" ht="16.5" customHeight="1">
      <c r="B139" s="126"/>
      <c r="C139" s="17"/>
      <c r="D139" s="17"/>
      <c r="E139" s="15"/>
      <c r="F139" s="17"/>
      <c r="G139" s="16"/>
      <c r="H139" s="16"/>
      <c r="I139" s="17"/>
      <c r="J139" s="17"/>
      <c r="K139" s="127"/>
    </row>
    <row r="140" ht="16.5" customHeight="1">
      <c r="B140" s="126"/>
      <c r="C140" s="17"/>
      <c r="D140" s="17"/>
      <c r="E140" s="15"/>
      <c r="F140" s="17"/>
      <c r="G140" s="16"/>
      <c r="H140" s="16"/>
      <c r="I140" s="17"/>
      <c r="J140" s="17"/>
      <c r="K140" s="127"/>
    </row>
    <row r="141" ht="16.5" customHeight="1">
      <c r="B141" s="126"/>
      <c r="C141" s="17"/>
      <c r="D141" s="17"/>
      <c r="E141" s="15"/>
      <c r="F141" s="17"/>
      <c r="G141" s="16"/>
      <c r="H141" s="16"/>
      <c r="I141" s="17"/>
      <c r="J141" s="17"/>
      <c r="K141" s="127"/>
    </row>
    <row r="142" ht="16.5" customHeight="1">
      <c r="B142" s="126"/>
      <c r="C142" s="17"/>
      <c r="D142" s="17"/>
      <c r="E142" s="15"/>
      <c r="F142" s="17"/>
      <c r="G142" s="16"/>
      <c r="H142" s="16"/>
      <c r="I142" s="17"/>
      <c r="J142" s="17"/>
      <c r="K142" s="127"/>
    </row>
    <row r="143" ht="16.5" customHeight="1">
      <c r="B143" s="126"/>
      <c r="C143" s="17"/>
      <c r="D143" s="17"/>
      <c r="E143" s="15"/>
      <c r="F143" s="17"/>
      <c r="G143" s="16"/>
      <c r="H143" s="16"/>
      <c r="I143" s="17"/>
      <c r="J143" s="17"/>
      <c r="K143" s="127"/>
    </row>
    <row r="144" ht="16.5" customHeight="1">
      <c r="B144" s="126"/>
      <c r="C144" s="17"/>
      <c r="D144" s="17"/>
      <c r="E144" s="15"/>
      <c r="F144" s="17"/>
      <c r="G144" s="16"/>
      <c r="H144" s="16"/>
      <c r="I144" s="17"/>
      <c r="J144" s="17"/>
      <c r="K144" s="127"/>
    </row>
    <row r="145" ht="16.5" customHeight="1">
      <c r="B145" s="126"/>
      <c r="C145" s="17"/>
      <c r="D145" s="17"/>
      <c r="E145" s="15"/>
      <c r="F145" s="17"/>
      <c r="G145" s="16"/>
      <c r="H145" s="16"/>
      <c r="I145" s="17"/>
      <c r="J145" s="17"/>
      <c r="K145" s="127"/>
    </row>
    <row r="146" ht="16.5" customHeight="1">
      <c r="B146" s="126"/>
      <c r="C146" s="17"/>
      <c r="D146" s="17"/>
      <c r="E146" s="15"/>
      <c r="F146" s="17"/>
      <c r="G146" s="16"/>
      <c r="H146" s="16"/>
      <c r="I146" s="17"/>
      <c r="J146" s="17"/>
      <c r="K146" s="127"/>
    </row>
    <row r="147" ht="16.5" customHeight="1">
      <c r="B147" s="126"/>
      <c r="C147" s="17"/>
      <c r="D147" s="17"/>
      <c r="E147" s="15"/>
      <c r="F147" s="17"/>
      <c r="G147" s="16"/>
      <c r="H147" s="16"/>
      <c r="I147" s="17"/>
      <c r="J147" s="17"/>
      <c r="K147" s="127"/>
    </row>
    <row r="148" ht="16.5" customHeight="1">
      <c r="B148" s="126"/>
      <c r="C148" s="17"/>
      <c r="D148" s="17"/>
      <c r="E148" s="15"/>
      <c r="F148" s="17"/>
      <c r="G148" s="16"/>
      <c r="H148" s="16"/>
      <c r="I148" s="17"/>
      <c r="J148" s="17"/>
      <c r="K148" s="127"/>
    </row>
    <row r="149" ht="16.5" customHeight="1">
      <c r="B149" s="126"/>
      <c r="C149" s="17"/>
      <c r="D149" s="17"/>
      <c r="E149" s="15"/>
      <c r="F149" s="17"/>
      <c r="G149" s="16"/>
      <c r="H149" s="16"/>
      <c r="I149" s="17"/>
      <c r="J149" s="17"/>
      <c r="K149" s="127"/>
    </row>
    <row r="150" ht="16.5" customHeight="1">
      <c r="B150" s="126"/>
      <c r="C150" s="17"/>
      <c r="D150" s="17"/>
      <c r="E150" s="15"/>
      <c r="F150" s="17"/>
      <c r="G150" s="16"/>
      <c r="H150" s="16"/>
      <c r="I150" s="17"/>
      <c r="J150" s="17"/>
      <c r="K150" s="127"/>
    </row>
    <row r="151" ht="16.5" customHeight="1">
      <c r="B151" s="126"/>
      <c r="C151" s="17"/>
      <c r="D151" s="17"/>
      <c r="E151" s="15"/>
      <c r="F151" s="17"/>
      <c r="G151" s="16"/>
      <c r="H151" s="16"/>
      <c r="I151" s="17"/>
      <c r="J151" s="17"/>
      <c r="K151" s="127"/>
    </row>
    <row r="152" ht="16.5" customHeight="1">
      <c r="B152" s="126"/>
      <c r="C152" s="17"/>
      <c r="D152" s="17"/>
      <c r="E152" s="15"/>
      <c r="F152" s="17"/>
      <c r="G152" s="16"/>
      <c r="H152" s="16"/>
      <c r="I152" s="17"/>
      <c r="J152" s="17"/>
      <c r="K152" s="127"/>
    </row>
    <row r="153" ht="16.5" customHeight="1">
      <c r="B153" s="126"/>
      <c r="C153" s="17"/>
      <c r="D153" s="17"/>
      <c r="E153" s="15"/>
      <c r="F153" s="17"/>
      <c r="G153" s="16"/>
      <c r="H153" s="16"/>
      <c r="I153" s="17"/>
      <c r="J153" s="17"/>
      <c r="K153" s="127"/>
    </row>
    <row r="154" ht="16.5" customHeight="1">
      <c r="B154" s="126"/>
      <c r="C154" s="17"/>
      <c r="D154" s="17"/>
      <c r="E154" s="15"/>
      <c r="F154" s="17"/>
      <c r="G154" s="16"/>
      <c r="H154" s="16"/>
      <c r="I154" s="17"/>
      <c r="J154" s="17"/>
      <c r="K154" s="127"/>
    </row>
    <row r="155" ht="16.5" customHeight="1">
      <c r="B155" s="126"/>
      <c r="C155" s="17"/>
      <c r="D155" s="17"/>
      <c r="E155" s="15"/>
      <c r="F155" s="17"/>
      <c r="G155" s="16"/>
      <c r="H155" s="16"/>
      <c r="I155" s="17"/>
      <c r="J155" s="17"/>
      <c r="K155" s="127"/>
    </row>
    <row r="156" ht="16.5" customHeight="1">
      <c r="B156" s="126"/>
      <c r="C156" s="17"/>
      <c r="D156" s="17"/>
      <c r="E156" s="15"/>
      <c r="F156" s="17"/>
      <c r="G156" s="16"/>
      <c r="H156" s="16"/>
      <c r="I156" s="17"/>
      <c r="J156" s="17"/>
      <c r="K156" s="127"/>
    </row>
    <row r="157" ht="16.5" customHeight="1">
      <c r="B157" s="126"/>
      <c r="C157" s="17"/>
      <c r="D157" s="17"/>
      <c r="E157" s="15"/>
      <c r="F157" s="17"/>
      <c r="G157" s="16"/>
      <c r="H157" s="16"/>
      <c r="I157" s="17"/>
      <c r="J157" s="17"/>
      <c r="K157" s="127"/>
    </row>
    <row r="158" ht="16.5" customHeight="1">
      <c r="B158" s="126"/>
      <c r="C158" s="17"/>
      <c r="D158" s="17"/>
      <c r="E158" s="15"/>
      <c r="F158" s="17"/>
      <c r="G158" s="16"/>
      <c r="H158" s="16"/>
      <c r="I158" s="17"/>
      <c r="J158" s="17"/>
      <c r="K158" s="127"/>
    </row>
    <row r="159" ht="16.5" customHeight="1">
      <c r="B159" s="126"/>
      <c r="C159" s="17"/>
      <c r="D159" s="17"/>
      <c r="E159" s="15"/>
      <c r="F159" s="17"/>
      <c r="G159" s="16"/>
      <c r="H159" s="16"/>
      <c r="I159" s="17"/>
      <c r="J159" s="17"/>
      <c r="K159" s="127"/>
    </row>
    <row r="160" ht="16.5" customHeight="1">
      <c r="B160" s="126"/>
      <c r="C160" s="17"/>
      <c r="D160" s="17"/>
      <c r="E160" s="15"/>
      <c r="F160" s="17"/>
      <c r="G160" s="16"/>
      <c r="H160" s="16"/>
      <c r="I160" s="17"/>
      <c r="J160" s="17"/>
      <c r="K160" s="127"/>
    </row>
    <row r="161" ht="16.5" customHeight="1">
      <c r="B161" s="126"/>
      <c r="C161" s="17"/>
      <c r="D161" s="17"/>
      <c r="E161" s="15"/>
      <c r="F161" s="17"/>
      <c r="G161" s="16"/>
      <c r="H161" s="16"/>
      <c r="I161" s="17"/>
      <c r="J161" s="17"/>
      <c r="K161" s="127"/>
    </row>
    <row r="162" ht="16.5" customHeight="1">
      <c r="B162" s="126"/>
      <c r="C162" s="17"/>
      <c r="D162" s="17"/>
      <c r="E162" s="15"/>
      <c r="F162" s="17"/>
      <c r="G162" s="16"/>
      <c r="H162" s="16"/>
      <c r="I162" s="17"/>
      <c r="J162" s="17"/>
      <c r="K162" s="127"/>
    </row>
    <row r="163" ht="16.5" customHeight="1">
      <c r="B163" s="126"/>
      <c r="C163" s="17"/>
      <c r="D163" s="17"/>
      <c r="E163" s="15"/>
      <c r="F163" s="17"/>
      <c r="G163" s="16"/>
      <c r="H163" s="16"/>
      <c r="I163" s="17"/>
      <c r="J163" s="17"/>
      <c r="K163" s="127"/>
    </row>
    <row r="164" ht="16.5" customHeight="1">
      <c r="B164" s="126"/>
      <c r="C164" s="17"/>
      <c r="D164" s="17"/>
      <c r="E164" s="15"/>
      <c r="F164" s="17"/>
      <c r="G164" s="16"/>
      <c r="H164" s="16"/>
      <c r="I164" s="17"/>
      <c r="J164" s="17"/>
      <c r="K164" s="127"/>
    </row>
    <row r="165" ht="16.5" customHeight="1">
      <c r="B165" s="126"/>
      <c r="C165" s="17"/>
      <c r="D165" s="17"/>
      <c r="E165" s="15"/>
      <c r="F165" s="17"/>
      <c r="G165" s="16"/>
      <c r="H165" s="16"/>
      <c r="I165" s="17"/>
      <c r="J165" s="17"/>
      <c r="K165" s="127"/>
    </row>
    <row r="166" ht="16.5" customHeight="1">
      <c r="B166" s="126"/>
      <c r="C166" s="17"/>
      <c r="D166" s="17"/>
      <c r="E166" s="15"/>
      <c r="F166" s="17"/>
      <c r="G166" s="16"/>
      <c r="H166" s="16"/>
      <c r="I166" s="17"/>
      <c r="J166" s="17"/>
      <c r="K166" s="127"/>
    </row>
    <row r="167" ht="16.5" customHeight="1">
      <c r="B167" s="126"/>
      <c r="C167" s="17"/>
      <c r="D167" s="17"/>
      <c r="E167" s="15"/>
      <c r="F167" s="17"/>
      <c r="G167" s="16"/>
      <c r="H167" s="16"/>
      <c r="I167" s="17"/>
      <c r="J167" s="17"/>
      <c r="K167" s="127"/>
    </row>
    <row r="168" ht="16.5" customHeight="1">
      <c r="B168" s="126"/>
      <c r="C168" s="17"/>
      <c r="D168" s="17"/>
      <c r="E168" s="15"/>
      <c r="F168" s="17"/>
      <c r="G168" s="16"/>
      <c r="H168" s="16"/>
      <c r="I168" s="17"/>
      <c r="J168" s="17"/>
      <c r="K168" s="127"/>
    </row>
    <row r="169" ht="16.5" customHeight="1">
      <c r="B169" s="126"/>
      <c r="C169" s="17"/>
      <c r="D169" s="17"/>
      <c r="E169" s="15"/>
      <c r="F169" s="17"/>
      <c r="G169" s="16"/>
      <c r="H169" s="16"/>
      <c r="I169" s="17"/>
      <c r="J169" s="17"/>
      <c r="K169" s="127"/>
    </row>
    <row r="170" ht="16.5" customHeight="1">
      <c r="B170" s="126"/>
      <c r="C170" s="17"/>
      <c r="D170" s="17"/>
      <c r="E170" s="15"/>
      <c r="F170" s="17"/>
      <c r="G170" s="16"/>
      <c r="H170" s="16"/>
      <c r="I170" s="17"/>
      <c r="J170" s="17"/>
      <c r="K170" s="127"/>
    </row>
    <row r="171" ht="16.5" customHeight="1">
      <c r="B171" s="126"/>
      <c r="C171" s="17"/>
      <c r="D171" s="17"/>
      <c r="E171" s="15"/>
      <c r="F171" s="17"/>
      <c r="G171" s="16"/>
      <c r="H171" s="16"/>
      <c r="I171" s="17"/>
      <c r="J171" s="17"/>
      <c r="K171" s="127"/>
    </row>
    <row r="172" ht="16.5" customHeight="1">
      <c r="B172" s="126"/>
      <c r="C172" s="17"/>
      <c r="D172" s="17"/>
      <c r="E172" s="15"/>
      <c r="F172" s="17"/>
      <c r="G172" s="16"/>
      <c r="H172" s="16"/>
      <c r="I172" s="17"/>
      <c r="J172" s="17"/>
      <c r="K172" s="127"/>
    </row>
    <row r="173" ht="16.5" customHeight="1">
      <c r="B173" s="126"/>
      <c r="C173" s="17"/>
      <c r="D173" s="17"/>
      <c r="E173" s="15"/>
      <c r="F173" s="17"/>
      <c r="G173" s="16"/>
      <c r="H173" s="16"/>
      <c r="I173" s="17"/>
      <c r="J173" s="17"/>
      <c r="K173" s="127"/>
    </row>
    <row r="174" ht="16.5" customHeight="1">
      <c r="B174" s="126"/>
      <c r="C174" s="17"/>
      <c r="D174" s="17"/>
      <c r="E174" s="15"/>
      <c r="F174" s="17"/>
      <c r="G174" s="16"/>
      <c r="H174" s="16"/>
      <c r="I174" s="17"/>
      <c r="J174" s="17"/>
      <c r="K174" s="127"/>
    </row>
    <row r="175" ht="16.5" customHeight="1">
      <c r="B175" s="126"/>
      <c r="C175" s="17"/>
      <c r="D175" s="17"/>
      <c r="E175" s="15"/>
      <c r="F175" s="17"/>
      <c r="G175" s="16"/>
      <c r="H175" s="16"/>
      <c r="I175" s="17"/>
      <c r="J175" s="17"/>
      <c r="K175" s="127"/>
    </row>
    <row r="176" ht="16.5" customHeight="1">
      <c r="B176" s="126"/>
      <c r="C176" s="17"/>
      <c r="D176" s="17"/>
      <c r="E176" s="15"/>
      <c r="F176" s="17"/>
      <c r="G176" s="16"/>
      <c r="H176" s="16"/>
      <c r="I176" s="17"/>
      <c r="J176" s="17"/>
      <c r="K176" s="127"/>
    </row>
    <row r="177" ht="16.5" customHeight="1">
      <c r="B177" s="126"/>
      <c r="C177" s="17"/>
      <c r="D177" s="17"/>
      <c r="E177" s="15"/>
      <c r="F177" s="17"/>
      <c r="G177" s="16"/>
      <c r="H177" s="16"/>
      <c r="I177" s="17"/>
      <c r="J177" s="17"/>
      <c r="K177" s="127"/>
    </row>
    <row r="178" ht="16.5" customHeight="1">
      <c r="B178" s="126"/>
      <c r="C178" s="17"/>
      <c r="D178" s="17"/>
      <c r="E178" s="15"/>
      <c r="F178" s="17"/>
      <c r="G178" s="16"/>
      <c r="H178" s="16"/>
      <c r="I178" s="17"/>
      <c r="J178" s="17"/>
      <c r="K178" s="127"/>
    </row>
    <row r="179" ht="16.5" customHeight="1">
      <c r="B179" s="126"/>
      <c r="C179" s="17"/>
      <c r="D179" s="17"/>
      <c r="E179" s="15"/>
      <c r="F179" s="17"/>
      <c r="G179" s="16"/>
      <c r="H179" s="16"/>
      <c r="I179" s="17"/>
      <c r="J179" s="17"/>
      <c r="K179" s="127"/>
    </row>
    <row r="180" ht="16.5" customHeight="1">
      <c r="B180" s="126"/>
      <c r="C180" s="17"/>
      <c r="D180" s="17"/>
      <c r="E180" s="15"/>
      <c r="F180" s="17"/>
      <c r="G180" s="16"/>
      <c r="H180" s="16"/>
      <c r="I180" s="17"/>
      <c r="J180" s="17"/>
      <c r="K180" s="127"/>
    </row>
    <row r="181" ht="16.5" customHeight="1">
      <c r="B181" s="126"/>
      <c r="C181" s="17"/>
      <c r="D181" s="17"/>
      <c r="E181" s="15"/>
      <c r="F181" s="17"/>
      <c r="G181" s="16"/>
      <c r="H181" s="16"/>
      <c r="I181" s="17"/>
      <c r="J181" s="17"/>
      <c r="K181" s="127"/>
    </row>
    <row r="182" ht="16.5" customHeight="1">
      <c r="B182" s="126"/>
      <c r="C182" s="17"/>
      <c r="D182" s="17"/>
      <c r="E182" s="15"/>
      <c r="F182" s="17"/>
      <c r="G182" s="16"/>
      <c r="H182" s="16"/>
      <c r="I182" s="17"/>
      <c r="J182" s="17"/>
      <c r="K182" s="127"/>
    </row>
    <row r="183" ht="16.5" customHeight="1">
      <c r="B183" s="126"/>
      <c r="C183" s="17"/>
      <c r="D183" s="17"/>
      <c r="E183" s="15"/>
      <c r="F183" s="17"/>
      <c r="G183" s="16"/>
      <c r="H183" s="16"/>
      <c r="I183" s="17"/>
      <c r="J183" s="17"/>
      <c r="K183" s="127"/>
    </row>
    <row r="184" ht="16.5" customHeight="1">
      <c r="B184" s="126"/>
      <c r="C184" s="17"/>
      <c r="D184" s="17"/>
      <c r="E184" s="15"/>
      <c r="F184" s="17"/>
      <c r="G184" s="16"/>
      <c r="H184" s="16"/>
      <c r="I184" s="17"/>
      <c r="J184" s="17"/>
      <c r="K184" s="127"/>
    </row>
    <row r="185" ht="16.5" customHeight="1">
      <c r="B185" s="126"/>
      <c r="C185" s="17"/>
      <c r="D185" s="17"/>
      <c r="E185" s="15"/>
      <c r="F185" s="17"/>
      <c r="G185" s="16"/>
      <c r="H185" s="16"/>
      <c r="I185" s="17"/>
      <c r="J185" s="17"/>
      <c r="K185" s="127"/>
    </row>
    <row r="186" ht="16.5" customHeight="1">
      <c r="B186" s="126"/>
      <c r="C186" s="17"/>
      <c r="D186" s="17"/>
      <c r="E186" s="15"/>
      <c r="F186" s="17"/>
      <c r="G186" s="16"/>
      <c r="H186" s="16"/>
      <c r="I186" s="17"/>
      <c r="J186" s="17"/>
      <c r="K186" s="127"/>
    </row>
    <row r="187" ht="16.5" customHeight="1">
      <c r="B187" s="126"/>
      <c r="C187" s="17"/>
      <c r="D187" s="17"/>
      <c r="E187" s="15"/>
      <c r="F187" s="17"/>
      <c r="G187" s="16"/>
      <c r="H187" s="16"/>
      <c r="I187" s="17"/>
      <c r="J187" s="17"/>
      <c r="K187" s="127"/>
    </row>
    <row r="188" ht="16.5" customHeight="1">
      <c r="B188" s="126"/>
      <c r="C188" s="17"/>
      <c r="D188" s="17"/>
      <c r="E188" s="15"/>
      <c r="F188" s="17"/>
      <c r="G188" s="16"/>
      <c r="H188" s="16"/>
      <c r="I188" s="17"/>
      <c r="J188" s="17"/>
      <c r="K188" s="127"/>
    </row>
    <row r="189" ht="16.5" customHeight="1">
      <c r="B189" s="126"/>
      <c r="C189" s="17"/>
      <c r="D189" s="17"/>
      <c r="E189" s="15"/>
      <c r="F189" s="17"/>
      <c r="G189" s="16"/>
      <c r="H189" s="16"/>
      <c r="I189" s="17"/>
      <c r="J189" s="17"/>
      <c r="K189" s="127"/>
    </row>
    <row r="190" ht="16.5" customHeight="1">
      <c r="B190" s="126"/>
      <c r="C190" s="17"/>
      <c r="D190" s="17"/>
      <c r="E190" s="15"/>
      <c r="F190" s="17"/>
      <c r="G190" s="16"/>
      <c r="H190" s="16"/>
      <c r="I190" s="17"/>
      <c r="J190" s="17"/>
      <c r="K190" s="127"/>
    </row>
    <row r="191" ht="16.5" customHeight="1">
      <c r="B191" s="126"/>
      <c r="C191" s="17"/>
      <c r="D191" s="17"/>
      <c r="E191" s="15"/>
      <c r="F191" s="17"/>
      <c r="G191" s="16"/>
      <c r="H191" s="16"/>
      <c r="I191" s="17"/>
      <c r="J191" s="17"/>
      <c r="K191" s="127"/>
    </row>
    <row r="192" ht="16.5" customHeight="1">
      <c r="B192" s="126"/>
      <c r="C192" s="17"/>
      <c r="D192" s="17"/>
      <c r="E192" s="15"/>
      <c r="F192" s="17"/>
      <c r="G192" s="16"/>
      <c r="H192" s="16"/>
      <c r="I192" s="17"/>
      <c r="J192" s="17"/>
      <c r="K192" s="127"/>
    </row>
    <row r="193" ht="16.5" customHeight="1">
      <c r="B193" s="126"/>
      <c r="C193" s="17"/>
      <c r="D193" s="17"/>
      <c r="E193" s="15"/>
      <c r="F193" s="17"/>
      <c r="G193" s="16"/>
      <c r="H193" s="16"/>
      <c r="I193" s="17"/>
      <c r="J193" s="17"/>
      <c r="K193" s="127"/>
    </row>
    <row r="194" ht="16.5" customHeight="1">
      <c r="B194" s="126"/>
      <c r="C194" s="17"/>
      <c r="D194" s="17"/>
      <c r="E194" s="15"/>
      <c r="F194" s="17"/>
      <c r="G194" s="16"/>
      <c r="H194" s="16"/>
      <c r="I194" s="17"/>
      <c r="J194" s="17"/>
      <c r="K194" s="127"/>
    </row>
    <row r="195" ht="16.5" customHeight="1">
      <c r="B195" s="126"/>
      <c r="C195" s="17"/>
      <c r="D195" s="17"/>
      <c r="E195" s="15"/>
      <c r="F195" s="17"/>
      <c r="G195" s="16"/>
      <c r="H195" s="16"/>
      <c r="I195" s="17"/>
      <c r="J195" s="17"/>
      <c r="K195" s="127"/>
    </row>
    <row r="196" ht="16.5" customHeight="1">
      <c r="B196" s="126"/>
      <c r="C196" s="17"/>
      <c r="D196" s="17"/>
      <c r="E196" s="15"/>
      <c r="F196" s="17"/>
      <c r="G196" s="16"/>
      <c r="H196" s="16"/>
      <c r="I196" s="17"/>
      <c r="J196" s="17"/>
      <c r="K196" s="127"/>
    </row>
    <row r="197" ht="16.5" customHeight="1">
      <c r="B197" s="126"/>
      <c r="C197" s="17"/>
      <c r="D197" s="17"/>
      <c r="E197" s="15"/>
      <c r="F197" s="17"/>
      <c r="G197" s="16"/>
      <c r="H197" s="16"/>
      <c r="I197" s="17"/>
      <c r="J197" s="17"/>
      <c r="K197" s="127"/>
    </row>
    <row r="198" ht="16.5" customHeight="1">
      <c r="B198" s="126"/>
      <c r="C198" s="17"/>
      <c r="D198" s="17"/>
      <c r="E198" s="15"/>
      <c r="F198" s="17"/>
      <c r="G198" s="16"/>
      <c r="H198" s="16"/>
      <c r="I198" s="17"/>
      <c r="J198" s="17"/>
      <c r="K198" s="127"/>
    </row>
    <row r="199" ht="16.5" customHeight="1">
      <c r="B199" s="126"/>
      <c r="C199" s="17"/>
      <c r="D199" s="17"/>
      <c r="E199" s="15"/>
      <c r="F199" s="17"/>
      <c r="G199" s="16"/>
      <c r="H199" s="16"/>
      <c r="I199" s="17"/>
      <c r="J199" s="17"/>
      <c r="K199" s="127"/>
    </row>
    <row r="200" ht="16.5" customHeight="1">
      <c r="B200" s="126"/>
      <c r="C200" s="17"/>
      <c r="D200" s="17"/>
      <c r="E200" s="15"/>
      <c r="F200" s="17"/>
      <c r="G200" s="16"/>
      <c r="H200" s="16"/>
      <c r="I200" s="17"/>
      <c r="J200" s="17"/>
      <c r="K200" s="127"/>
    </row>
    <row r="201" ht="16.5" customHeight="1">
      <c r="B201" s="123"/>
      <c r="E201" s="2"/>
      <c r="G201" s="4"/>
      <c r="H201" s="4"/>
      <c r="I201" s="3"/>
      <c r="K201" s="124"/>
    </row>
    <row r="202" ht="16.5" customHeight="1">
      <c r="B202" s="123"/>
      <c r="E202" s="2"/>
      <c r="G202" s="4"/>
      <c r="H202" s="4"/>
      <c r="I202" s="3"/>
      <c r="K202" s="124"/>
    </row>
    <row r="203" ht="16.5" customHeight="1">
      <c r="B203" s="123"/>
      <c r="E203" s="2"/>
      <c r="G203" s="4"/>
      <c r="H203" s="4"/>
      <c r="I203" s="3"/>
      <c r="K203" s="124"/>
    </row>
    <row r="204" ht="16.5" customHeight="1">
      <c r="B204" s="123"/>
      <c r="E204" s="2"/>
      <c r="G204" s="4"/>
      <c r="H204" s="4"/>
      <c r="I204" s="3"/>
      <c r="K204" s="124"/>
    </row>
    <row r="205" ht="16.5" customHeight="1">
      <c r="B205" s="123"/>
      <c r="E205" s="2"/>
      <c r="G205" s="4"/>
      <c r="H205" s="4"/>
      <c r="I205" s="3"/>
      <c r="K205" s="124"/>
    </row>
    <row r="206" ht="16.5" customHeight="1">
      <c r="B206" s="123"/>
      <c r="E206" s="2"/>
      <c r="G206" s="4"/>
      <c r="H206" s="4"/>
      <c r="I206" s="3"/>
      <c r="K206" s="124"/>
    </row>
    <row r="207" ht="16.5" customHeight="1">
      <c r="B207" s="123"/>
      <c r="E207" s="2"/>
      <c r="G207" s="4"/>
      <c r="H207" s="4"/>
      <c r="I207" s="3"/>
      <c r="K207" s="124"/>
    </row>
    <row r="208" ht="16.5" customHeight="1">
      <c r="B208" s="123"/>
      <c r="E208" s="2"/>
      <c r="G208" s="4"/>
      <c r="H208" s="4"/>
      <c r="I208" s="3"/>
      <c r="K208" s="124"/>
    </row>
    <row r="209" ht="16.5" customHeight="1">
      <c r="B209" s="123"/>
      <c r="E209" s="2"/>
      <c r="G209" s="4"/>
      <c r="H209" s="4"/>
      <c r="I209" s="3"/>
      <c r="K209" s="124"/>
    </row>
    <row r="210" ht="16.5" customHeight="1">
      <c r="B210" s="123"/>
      <c r="E210" s="2"/>
      <c r="G210" s="4"/>
      <c r="H210" s="4"/>
      <c r="I210" s="3"/>
      <c r="K210" s="124"/>
    </row>
    <row r="211" ht="16.5" customHeight="1">
      <c r="B211" s="123"/>
      <c r="E211" s="2"/>
      <c r="G211" s="4"/>
      <c r="H211" s="4"/>
      <c r="I211" s="3"/>
      <c r="K211" s="124"/>
    </row>
    <row r="212" ht="16.5" customHeight="1">
      <c r="B212" s="123"/>
      <c r="E212" s="2"/>
      <c r="G212" s="4"/>
      <c r="H212" s="4"/>
      <c r="I212" s="3"/>
      <c r="K212" s="124"/>
    </row>
    <row r="213" ht="16.5" customHeight="1">
      <c r="B213" s="123"/>
      <c r="E213" s="2"/>
      <c r="G213" s="4"/>
      <c r="H213" s="4"/>
      <c r="I213" s="3"/>
      <c r="K213" s="124"/>
    </row>
    <row r="214" ht="16.5" customHeight="1">
      <c r="B214" s="123"/>
      <c r="E214" s="2"/>
      <c r="G214" s="4"/>
      <c r="H214" s="4"/>
      <c r="I214" s="3"/>
      <c r="K214" s="124"/>
    </row>
    <row r="215" ht="16.5" customHeight="1">
      <c r="B215" s="123"/>
      <c r="E215" s="2"/>
      <c r="G215" s="4"/>
      <c r="H215" s="4"/>
      <c r="I215" s="3"/>
      <c r="K215" s="124"/>
    </row>
    <row r="216" ht="16.5" customHeight="1">
      <c r="B216" s="123"/>
      <c r="E216" s="2"/>
      <c r="G216" s="4"/>
      <c r="H216" s="4"/>
      <c r="I216" s="3"/>
      <c r="K216" s="124"/>
    </row>
    <row r="217" ht="16.5" customHeight="1">
      <c r="B217" s="123"/>
      <c r="E217" s="2"/>
      <c r="G217" s="4"/>
      <c r="H217" s="4"/>
      <c r="I217" s="3"/>
      <c r="K217" s="124"/>
    </row>
    <row r="218" ht="16.5" customHeight="1">
      <c r="B218" s="123"/>
      <c r="E218" s="2"/>
      <c r="G218" s="4"/>
      <c r="H218" s="4"/>
      <c r="I218" s="3"/>
      <c r="K218" s="124"/>
    </row>
    <row r="219" ht="16.5" customHeight="1">
      <c r="B219" s="123"/>
      <c r="E219" s="2"/>
      <c r="G219" s="4"/>
      <c r="H219" s="4"/>
      <c r="I219" s="3"/>
      <c r="K219" s="124"/>
    </row>
    <row r="220" ht="16.5" customHeight="1">
      <c r="B220" s="123"/>
      <c r="E220" s="2"/>
      <c r="G220" s="4"/>
      <c r="H220" s="4"/>
      <c r="I220" s="3"/>
      <c r="K220" s="124"/>
    </row>
    <row r="221" ht="16.5" customHeight="1">
      <c r="B221" s="123"/>
      <c r="E221" s="2"/>
      <c r="G221" s="4"/>
      <c r="H221" s="4"/>
      <c r="I221" s="3"/>
      <c r="K221" s="124"/>
    </row>
    <row r="222" ht="16.5" customHeight="1">
      <c r="B222" s="123"/>
      <c r="E222" s="2"/>
      <c r="G222" s="4"/>
      <c r="H222" s="4"/>
      <c r="I222" s="3"/>
      <c r="K222" s="124"/>
    </row>
    <row r="223" ht="16.5" customHeight="1">
      <c r="B223" s="123"/>
      <c r="E223" s="2"/>
      <c r="G223" s="4"/>
      <c r="H223" s="4"/>
      <c r="I223" s="3"/>
      <c r="K223" s="124"/>
    </row>
    <row r="224" ht="16.5" customHeight="1">
      <c r="B224" s="123"/>
      <c r="E224" s="2"/>
      <c r="G224" s="4"/>
      <c r="H224" s="4"/>
      <c r="I224" s="3"/>
      <c r="K224" s="124"/>
    </row>
    <row r="225" ht="16.5" customHeight="1">
      <c r="B225" s="123"/>
      <c r="E225" s="2"/>
      <c r="G225" s="4"/>
      <c r="H225" s="4"/>
      <c r="I225" s="3"/>
      <c r="K225" s="124"/>
    </row>
    <row r="226" ht="16.5" customHeight="1">
      <c r="B226" s="123"/>
      <c r="E226" s="2"/>
      <c r="G226" s="4"/>
      <c r="H226" s="4"/>
      <c r="I226" s="3"/>
      <c r="K226" s="124"/>
    </row>
    <row r="227" ht="16.5" customHeight="1">
      <c r="B227" s="123"/>
      <c r="E227" s="2"/>
      <c r="G227" s="4"/>
      <c r="H227" s="4"/>
      <c r="I227" s="3"/>
      <c r="K227" s="124"/>
    </row>
    <row r="228" ht="16.5" customHeight="1">
      <c r="B228" s="123"/>
      <c r="E228" s="2"/>
      <c r="G228" s="4"/>
      <c r="H228" s="4"/>
      <c r="I228" s="3"/>
      <c r="K228" s="124"/>
    </row>
    <row r="229" ht="16.5" customHeight="1">
      <c r="B229" s="123"/>
      <c r="E229" s="2"/>
      <c r="G229" s="4"/>
      <c r="H229" s="4"/>
      <c r="I229" s="3"/>
      <c r="K229" s="124"/>
    </row>
    <row r="230" ht="16.5" customHeight="1">
      <c r="B230" s="123"/>
      <c r="E230" s="2"/>
      <c r="G230" s="4"/>
      <c r="H230" s="4"/>
      <c r="I230" s="3"/>
      <c r="K230" s="124"/>
    </row>
    <row r="231" ht="16.5" customHeight="1">
      <c r="B231" s="123"/>
      <c r="E231" s="2"/>
      <c r="G231" s="4"/>
      <c r="H231" s="4"/>
      <c r="I231" s="3"/>
      <c r="K231" s="124"/>
    </row>
    <row r="232" ht="16.5" customHeight="1">
      <c r="B232" s="123"/>
      <c r="E232" s="2"/>
      <c r="G232" s="4"/>
      <c r="H232" s="4"/>
      <c r="I232" s="3"/>
      <c r="K232" s="124"/>
    </row>
    <row r="233" ht="16.5" customHeight="1">
      <c r="B233" s="123"/>
      <c r="E233" s="2"/>
      <c r="G233" s="4"/>
      <c r="H233" s="4"/>
      <c r="I233" s="3"/>
      <c r="K233" s="124"/>
    </row>
    <row r="234" ht="16.5" customHeight="1">
      <c r="B234" s="123"/>
      <c r="E234" s="2"/>
      <c r="G234" s="4"/>
      <c r="H234" s="4"/>
      <c r="I234" s="3"/>
      <c r="K234" s="124"/>
    </row>
    <row r="235" ht="16.5" customHeight="1">
      <c r="B235" s="123"/>
      <c r="E235" s="2"/>
      <c r="G235" s="4"/>
      <c r="H235" s="4"/>
      <c r="I235" s="3"/>
      <c r="K235" s="124"/>
    </row>
    <row r="236" ht="16.5" customHeight="1">
      <c r="B236" s="123"/>
      <c r="E236" s="2"/>
      <c r="G236" s="4"/>
      <c r="H236" s="4"/>
      <c r="I236" s="3"/>
      <c r="K236" s="124"/>
    </row>
    <row r="237" ht="16.5" customHeight="1">
      <c r="B237" s="123"/>
      <c r="E237" s="2"/>
      <c r="G237" s="4"/>
      <c r="H237" s="4"/>
      <c r="I237" s="3"/>
      <c r="K237" s="124"/>
    </row>
    <row r="238" ht="16.5" customHeight="1">
      <c r="B238" s="123"/>
      <c r="E238" s="2"/>
      <c r="G238" s="4"/>
      <c r="H238" s="4"/>
      <c r="I238" s="3"/>
      <c r="K238" s="124"/>
    </row>
    <row r="239" ht="16.5" customHeight="1">
      <c r="B239" s="123"/>
      <c r="E239" s="2"/>
      <c r="G239" s="4"/>
      <c r="H239" s="4"/>
      <c r="I239" s="3"/>
      <c r="K239" s="124"/>
    </row>
    <row r="240" ht="16.5" customHeight="1">
      <c r="B240" s="123"/>
      <c r="E240" s="2"/>
      <c r="G240" s="4"/>
      <c r="H240" s="4"/>
      <c r="I240" s="3"/>
      <c r="K240" s="124"/>
    </row>
    <row r="241" ht="16.5" customHeight="1">
      <c r="B241" s="123"/>
      <c r="E241" s="2"/>
      <c r="G241" s="4"/>
      <c r="H241" s="4"/>
      <c r="I241" s="3"/>
      <c r="K241" s="124"/>
    </row>
    <row r="242" ht="16.5" customHeight="1">
      <c r="B242" s="123"/>
      <c r="E242" s="2"/>
      <c r="G242" s="4"/>
      <c r="H242" s="4"/>
      <c r="I242" s="3"/>
      <c r="K242" s="124"/>
    </row>
    <row r="243" ht="16.5" customHeight="1">
      <c r="B243" s="123"/>
      <c r="E243" s="2"/>
      <c r="G243" s="4"/>
      <c r="H243" s="4"/>
      <c r="I243" s="3"/>
      <c r="K243" s="124"/>
    </row>
    <row r="244" ht="16.5" customHeight="1">
      <c r="B244" s="123"/>
      <c r="E244" s="2"/>
      <c r="G244" s="4"/>
      <c r="H244" s="4"/>
      <c r="I244" s="3"/>
      <c r="K244" s="124"/>
    </row>
    <row r="245" ht="16.5" customHeight="1">
      <c r="B245" s="123"/>
      <c r="E245" s="2"/>
      <c r="G245" s="4"/>
      <c r="H245" s="4"/>
      <c r="I245" s="3"/>
      <c r="K245" s="124"/>
    </row>
    <row r="246" ht="16.5" customHeight="1">
      <c r="B246" s="123"/>
      <c r="E246" s="2"/>
      <c r="G246" s="4"/>
      <c r="H246" s="4"/>
      <c r="I246" s="3"/>
      <c r="K246" s="124"/>
    </row>
    <row r="247" ht="16.5" customHeight="1">
      <c r="B247" s="123"/>
      <c r="E247" s="2"/>
      <c r="G247" s="4"/>
      <c r="H247" s="4"/>
      <c r="I247" s="3"/>
      <c r="K247" s="124"/>
    </row>
    <row r="248" ht="16.5" customHeight="1">
      <c r="B248" s="123"/>
      <c r="E248" s="2"/>
      <c r="G248" s="4"/>
      <c r="H248" s="4"/>
      <c r="I248" s="3"/>
      <c r="K248" s="124"/>
    </row>
    <row r="249" ht="16.5" customHeight="1">
      <c r="B249" s="123"/>
      <c r="E249" s="2"/>
      <c r="G249" s="4"/>
      <c r="H249" s="4"/>
      <c r="I249" s="3"/>
      <c r="K249" s="124"/>
    </row>
    <row r="250" ht="16.5" customHeight="1">
      <c r="B250" s="123"/>
      <c r="E250" s="2"/>
      <c r="G250" s="4"/>
      <c r="H250" s="4"/>
      <c r="I250" s="3"/>
      <c r="K250" s="124"/>
    </row>
    <row r="251" ht="16.5" customHeight="1">
      <c r="B251" s="123"/>
      <c r="E251" s="2"/>
      <c r="G251" s="4"/>
      <c r="H251" s="4"/>
      <c r="I251" s="3"/>
      <c r="K251" s="124"/>
    </row>
    <row r="252" ht="16.5" customHeight="1">
      <c r="B252" s="123"/>
      <c r="E252" s="2"/>
      <c r="G252" s="4"/>
      <c r="H252" s="4"/>
      <c r="I252" s="3"/>
      <c r="K252" s="124"/>
    </row>
    <row r="253" ht="16.5" customHeight="1">
      <c r="B253" s="123"/>
      <c r="E253" s="2"/>
      <c r="G253" s="4"/>
      <c r="H253" s="4"/>
      <c r="I253" s="3"/>
      <c r="K253" s="124"/>
    </row>
    <row r="254" ht="16.5" customHeight="1">
      <c r="B254" s="123"/>
      <c r="E254" s="2"/>
      <c r="G254" s="4"/>
      <c r="H254" s="4"/>
      <c r="I254" s="3"/>
      <c r="K254" s="124"/>
    </row>
    <row r="255" ht="16.5" customHeight="1">
      <c r="B255" s="123"/>
      <c r="E255" s="2"/>
      <c r="G255" s="4"/>
      <c r="H255" s="4"/>
      <c r="I255" s="3"/>
      <c r="K255" s="124"/>
    </row>
    <row r="256" ht="16.5" customHeight="1">
      <c r="B256" s="123"/>
      <c r="E256" s="2"/>
      <c r="G256" s="4"/>
      <c r="H256" s="4"/>
      <c r="I256" s="3"/>
      <c r="K256" s="124"/>
    </row>
    <row r="257" ht="16.5" customHeight="1">
      <c r="B257" s="123"/>
      <c r="E257" s="2"/>
      <c r="G257" s="4"/>
      <c r="H257" s="4"/>
      <c r="I257" s="3"/>
      <c r="K257" s="124"/>
    </row>
    <row r="258" ht="16.5" customHeight="1">
      <c r="B258" s="123"/>
      <c r="E258" s="2"/>
      <c r="G258" s="4"/>
      <c r="H258" s="4"/>
      <c r="I258" s="3"/>
      <c r="K258" s="124"/>
    </row>
    <row r="259" ht="16.5" customHeight="1">
      <c r="B259" s="123"/>
      <c r="E259" s="2"/>
      <c r="G259" s="4"/>
      <c r="H259" s="4"/>
      <c r="I259" s="3"/>
      <c r="K259" s="124"/>
    </row>
    <row r="260" ht="16.5" customHeight="1">
      <c r="B260" s="123"/>
      <c r="E260" s="2"/>
      <c r="G260" s="4"/>
      <c r="H260" s="4"/>
      <c r="I260" s="3"/>
      <c r="K260" s="124"/>
    </row>
    <row r="261" ht="16.5" customHeight="1">
      <c r="B261" s="123"/>
      <c r="E261" s="2"/>
      <c r="G261" s="4"/>
      <c r="H261" s="4"/>
      <c r="I261" s="3"/>
      <c r="K261" s="124"/>
    </row>
    <row r="262" ht="16.5" customHeight="1">
      <c r="B262" s="123"/>
      <c r="E262" s="2"/>
      <c r="G262" s="4"/>
      <c r="H262" s="4"/>
      <c r="I262" s="3"/>
      <c r="K262" s="124"/>
    </row>
    <row r="263" ht="16.5" customHeight="1">
      <c r="B263" s="123"/>
      <c r="E263" s="2"/>
      <c r="G263" s="4"/>
      <c r="H263" s="4"/>
      <c r="I263" s="3"/>
      <c r="K263" s="124"/>
    </row>
    <row r="264" ht="16.5" customHeight="1">
      <c r="B264" s="123"/>
      <c r="E264" s="2"/>
      <c r="G264" s="4"/>
      <c r="H264" s="4"/>
      <c r="I264" s="3"/>
      <c r="K264" s="124"/>
    </row>
    <row r="265" ht="16.5" customHeight="1">
      <c r="B265" s="123"/>
      <c r="E265" s="2"/>
      <c r="G265" s="4"/>
      <c r="H265" s="4"/>
      <c r="I265" s="3"/>
      <c r="K265" s="124"/>
    </row>
    <row r="266" ht="16.5" customHeight="1">
      <c r="B266" s="123"/>
      <c r="E266" s="2"/>
      <c r="G266" s="4"/>
      <c r="H266" s="4"/>
      <c r="I266" s="3"/>
      <c r="K266" s="124"/>
    </row>
    <row r="267" ht="16.5" customHeight="1">
      <c r="B267" s="123"/>
      <c r="E267" s="2"/>
      <c r="G267" s="4"/>
      <c r="H267" s="4"/>
      <c r="I267" s="3"/>
      <c r="K267" s="124"/>
    </row>
    <row r="268" ht="16.5" customHeight="1">
      <c r="B268" s="123"/>
      <c r="E268" s="2"/>
      <c r="G268" s="4"/>
      <c r="H268" s="4"/>
      <c r="I268" s="3"/>
      <c r="K268" s="124"/>
    </row>
    <row r="269" ht="16.5" customHeight="1">
      <c r="B269" s="123"/>
      <c r="E269" s="2"/>
      <c r="G269" s="4"/>
      <c r="H269" s="4"/>
      <c r="I269" s="3"/>
      <c r="K269" s="124"/>
    </row>
    <row r="270" ht="16.5" customHeight="1">
      <c r="B270" s="123"/>
      <c r="E270" s="2"/>
      <c r="G270" s="4"/>
      <c r="H270" s="4"/>
      <c r="I270" s="3"/>
      <c r="K270" s="124"/>
    </row>
    <row r="271" ht="16.5" customHeight="1">
      <c r="B271" s="123"/>
      <c r="E271" s="2"/>
      <c r="G271" s="4"/>
      <c r="H271" s="4"/>
      <c r="I271" s="3"/>
      <c r="K271" s="124"/>
    </row>
    <row r="272" ht="16.5" customHeight="1">
      <c r="B272" s="123"/>
      <c r="E272" s="2"/>
      <c r="G272" s="4"/>
      <c r="H272" s="4"/>
      <c r="I272" s="3"/>
      <c r="K272" s="124"/>
    </row>
    <row r="273" ht="16.5" customHeight="1">
      <c r="B273" s="123"/>
      <c r="E273" s="2"/>
      <c r="G273" s="4"/>
      <c r="H273" s="4"/>
      <c r="I273" s="3"/>
      <c r="K273" s="124"/>
    </row>
    <row r="274" ht="16.5" customHeight="1">
      <c r="B274" s="123"/>
      <c r="E274" s="2"/>
      <c r="G274" s="4"/>
      <c r="H274" s="4"/>
      <c r="I274" s="3"/>
      <c r="K274" s="124"/>
    </row>
    <row r="275" ht="16.5" customHeight="1">
      <c r="B275" s="123"/>
      <c r="E275" s="2"/>
      <c r="G275" s="4"/>
      <c r="H275" s="4"/>
      <c r="I275" s="3"/>
      <c r="K275" s="124"/>
    </row>
    <row r="276" ht="16.5" customHeight="1">
      <c r="B276" s="123"/>
      <c r="E276" s="2"/>
      <c r="G276" s="4"/>
      <c r="H276" s="4"/>
      <c r="I276" s="3"/>
      <c r="K276" s="124"/>
    </row>
    <row r="277" ht="16.5" customHeight="1">
      <c r="B277" s="123"/>
      <c r="E277" s="2"/>
      <c r="G277" s="4"/>
      <c r="H277" s="4"/>
      <c r="I277" s="3"/>
      <c r="K277" s="124"/>
    </row>
    <row r="278" ht="16.5" customHeight="1">
      <c r="B278" s="123"/>
      <c r="E278" s="2"/>
      <c r="G278" s="4"/>
      <c r="H278" s="4"/>
      <c r="I278" s="3"/>
      <c r="K278" s="124"/>
    </row>
    <row r="279" ht="16.5" customHeight="1">
      <c r="B279" s="123"/>
      <c r="E279" s="2"/>
      <c r="G279" s="4"/>
      <c r="H279" s="4"/>
      <c r="I279" s="3"/>
      <c r="K279" s="124"/>
    </row>
    <row r="280" ht="16.5" customHeight="1">
      <c r="B280" s="123"/>
      <c r="E280" s="2"/>
      <c r="G280" s="4"/>
      <c r="H280" s="4"/>
      <c r="I280" s="3"/>
      <c r="K280" s="124"/>
    </row>
    <row r="281" ht="16.5" customHeight="1">
      <c r="B281" s="123"/>
      <c r="E281" s="2"/>
      <c r="G281" s="4"/>
      <c r="H281" s="4"/>
      <c r="I281" s="3"/>
      <c r="K281" s="124"/>
    </row>
    <row r="282" ht="16.5" customHeight="1">
      <c r="B282" s="123"/>
      <c r="E282" s="2"/>
      <c r="G282" s="4"/>
      <c r="H282" s="4"/>
      <c r="I282" s="3"/>
      <c r="K282" s="124"/>
    </row>
    <row r="283" ht="16.5" customHeight="1">
      <c r="B283" s="123"/>
      <c r="E283" s="2"/>
      <c r="G283" s="4"/>
      <c r="H283" s="4"/>
      <c r="I283" s="3"/>
      <c r="K283" s="124"/>
    </row>
    <row r="284" ht="16.5" customHeight="1">
      <c r="B284" s="123"/>
      <c r="E284" s="2"/>
      <c r="G284" s="4"/>
      <c r="H284" s="4"/>
      <c r="I284" s="3"/>
      <c r="K284" s="124"/>
    </row>
    <row r="285" ht="16.5" customHeight="1">
      <c r="B285" s="123"/>
      <c r="E285" s="2"/>
      <c r="G285" s="4"/>
      <c r="H285" s="4"/>
      <c r="I285" s="3"/>
      <c r="K285" s="124"/>
    </row>
    <row r="286" ht="16.5" customHeight="1">
      <c r="B286" s="123"/>
      <c r="E286" s="2"/>
      <c r="G286" s="4"/>
      <c r="H286" s="4"/>
      <c r="I286" s="3"/>
      <c r="K286" s="124"/>
    </row>
    <row r="287" ht="16.5" customHeight="1">
      <c r="B287" s="123"/>
      <c r="E287" s="2"/>
      <c r="G287" s="4"/>
      <c r="H287" s="4"/>
      <c r="I287" s="3"/>
      <c r="K287" s="124"/>
    </row>
    <row r="288" ht="16.5" customHeight="1">
      <c r="B288" s="123"/>
      <c r="E288" s="2"/>
      <c r="G288" s="4"/>
      <c r="H288" s="4"/>
      <c r="I288" s="3"/>
      <c r="K288" s="124"/>
    </row>
    <row r="289" ht="16.5" customHeight="1">
      <c r="B289" s="123"/>
      <c r="E289" s="2"/>
      <c r="G289" s="4"/>
      <c r="H289" s="4"/>
      <c r="I289" s="3"/>
      <c r="K289" s="124"/>
    </row>
    <row r="290" ht="16.5" customHeight="1">
      <c r="B290" s="123"/>
      <c r="E290" s="2"/>
      <c r="G290" s="4"/>
      <c r="H290" s="4"/>
      <c r="I290" s="3"/>
      <c r="K290" s="124"/>
    </row>
    <row r="291" ht="16.5" customHeight="1">
      <c r="B291" s="123"/>
      <c r="E291" s="2"/>
      <c r="G291" s="4"/>
      <c r="H291" s="4"/>
      <c r="I291" s="3"/>
      <c r="K291" s="124"/>
    </row>
    <row r="292" ht="16.5" customHeight="1">
      <c r="B292" s="123"/>
      <c r="E292" s="2"/>
      <c r="G292" s="4"/>
      <c r="H292" s="4"/>
      <c r="I292" s="3"/>
      <c r="K292" s="124"/>
    </row>
    <row r="293" ht="16.5" customHeight="1">
      <c r="B293" s="123"/>
      <c r="E293" s="2"/>
      <c r="G293" s="4"/>
      <c r="H293" s="4"/>
      <c r="I293" s="3"/>
      <c r="K293" s="124"/>
    </row>
    <row r="294" ht="16.5" customHeight="1">
      <c r="B294" s="123"/>
      <c r="E294" s="2"/>
      <c r="G294" s="4"/>
      <c r="H294" s="4"/>
      <c r="I294" s="3"/>
      <c r="K294" s="124"/>
    </row>
    <row r="295" ht="16.5" customHeight="1">
      <c r="B295" s="123"/>
      <c r="E295" s="2"/>
      <c r="G295" s="4"/>
      <c r="H295" s="4"/>
      <c r="I295" s="3"/>
      <c r="K295" s="124"/>
    </row>
    <row r="296" ht="16.5" customHeight="1">
      <c r="B296" s="123"/>
      <c r="E296" s="2"/>
      <c r="G296" s="4"/>
      <c r="H296" s="4"/>
      <c r="I296" s="3"/>
      <c r="K296" s="124"/>
    </row>
    <row r="297" ht="16.5" customHeight="1">
      <c r="B297" s="123"/>
      <c r="E297" s="2"/>
      <c r="G297" s="4"/>
      <c r="H297" s="4"/>
      <c r="I297" s="3"/>
      <c r="K297" s="124"/>
    </row>
    <row r="298" ht="16.5" customHeight="1">
      <c r="B298" s="123"/>
      <c r="E298" s="2"/>
      <c r="G298" s="4"/>
      <c r="H298" s="4"/>
      <c r="I298" s="3"/>
      <c r="K298" s="124"/>
    </row>
    <row r="299" ht="16.5" customHeight="1">
      <c r="B299" s="123"/>
      <c r="E299" s="2"/>
      <c r="G299" s="4"/>
      <c r="H299" s="4"/>
      <c r="I299" s="3"/>
      <c r="K299" s="124"/>
    </row>
    <row r="300" ht="16.5" customHeight="1">
      <c r="B300" s="123"/>
      <c r="E300" s="2"/>
      <c r="G300" s="4"/>
      <c r="H300" s="4"/>
      <c r="I300" s="3"/>
      <c r="K300" s="124"/>
    </row>
    <row r="301" ht="16.5" customHeight="1">
      <c r="B301" s="123"/>
      <c r="E301" s="2"/>
      <c r="G301" s="4"/>
      <c r="H301" s="4"/>
      <c r="I301" s="3"/>
      <c r="K301" s="124"/>
    </row>
    <row r="302" ht="16.5" customHeight="1">
      <c r="B302" s="123"/>
      <c r="E302" s="2"/>
      <c r="G302" s="4"/>
      <c r="H302" s="4"/>
      <c r="I302" s="3"/>
      <c r="K302" s="124"/>
    </row>
    <row r="303" ht="16.5" customHeight="1">
      <c r="B303" s="123"/>
      <c r="E303" s="2"/>
      <c r="G303" s="4"/>
      <c r="H303" s="4"/>
      <c r="I303" s="3"/>
      <c r="K303" s="124"/>
    </row>
    <row r="304" ht="16.5" customHeight="1">
      <c r="B304" s="123"/>
      <c r="E304" s="2"/>
      <c r="G304" s="4"/>
      <c r="H304" s="4"/>
      <c r="I304" s="3"/>
      <c r="K304" s="124"/>
    </row>
    <row r="305" ht="16.5" customHeight="1">
      <c r="B305" s="123"/>
      <c r="E305" s="2"/>
      <c r="G305" s="4"/>
      <c r="H305" s="4"/>
      <c r="I305" s="3"/>
      <c r="K305" s="124"/>
    </row>
    <row r="306" ht="16.5" customHeight="1">
      <c r="B306" s="123"/>
      <c r="E306" s="2"/>
      <c r="G306" s="4"/>
      <c r="H306" s="4"/>
      <c r="I306" s="3"/>
      <c r="K306" s="124"/>
    </row>
    <row r="307" ht="16.5" customHeight="1">
      <c r="B307" s="123"/>
      <c r="E307" s="2"/>
      <c r="G307" s="4"/>
      <c r="H307" s="4"/>
      <c r="I307" s="3"/>
      <c r="K307" s="124"/>
    </row>
    <row r="308" ht="16.5" customHeight="1">
      <c r="B308" s="123"/>
      <c r="E308" s="2"/>
      <c r="G308" s="4"/>
      <c r="H308" s="4"/>
      <c r="I308" s="3"/>
      <c r="K308" s="124"/>
    </row>
    <row r="309" ht="16.5" customHeight="1">
      <c r="B309" s="123"/>
      <c r="E309" s="2"/>
      <c r="G309" s="4"/>
      <c r="H309" s="4"/>
      <c r="I309" s="3"/>
      <c r="K309" s="124"/>
    </row>
    <row r="310" ht="16.5" customHeight="1">
      <c r="B310" s="123"/>
      <c r="E310" s="2"/>
      <c r="G310" s="4"/>
      <c r="H310" s="4"/>
      <c r="I310" s="3"/>
      <c r="K310" s="124"/>
    </row>
    <row r="311" ht="16.5" customHeight="1">
      <c r="B311" s="123"/>
      <c r="E311" s="2"/>
      <c r="G311" s="4"/>
      <c r="H311" s="4"/>
      <c r="I311" s="3"/>
      <c r="K311" s="124"/>
    </row>
    <row r="312" ht="16.5" customHeight="1">
      <c r="B312" s="123"/>
      <c r="E312" s="2"/>
      <c r="G312" s="4"/>
      <c r="H312" s="4"/>
      <c r="I312" s="3"/>
      <c r="K312" s="124"/>
    </row>
    <row r="313" ht="16.5" customHeight="1">
      <c r="B313" s="123"/>
      <c r="E313" s="2"/>
      <c r="G313" s="4"/>
      <c r="H313" s="4"/>
      <c r="I313" s="3"/>
      <c r="K313" s="124"/>
    </row>
    <row r="314" ht="16.5" customHeight="1">
      <c r="B314" s="123"/>
      <c r="E314" s="2"/>
      <c r="G314" s="4"/>
      <c r="H314" s="4"/>
      <c r="I314" s="3"/>
      <c r="K314" s="124"/>
    </row>
    <row r="315" ht="16.5" customHeight="1">
      <c r="B315" s="123"/>
      <c r="E315" s="2"/>
      <c r="G315" s="4"/>
      <c r="H315" s="4"/>
      <c r="I315" s="3"/>
      <c r="K315" s="124"/>
    </row>
    <row r="316" ht="16.5" customHeight="1">
      <c r="B316" s="123"/>
      <c r="E316" s="2"/>
      <c r="G316" s="4"/>
      <c r="H316" s="4"/>
      <c r="I316" s="3"/>
      <c r="K316" s="124"/>
    </row>
    <row r="317" ht="16.5" customHeight="1">
      <c r="B317" s="123"/>
      <c r="E317" s="2"/>
      <c r="G317" s="4"/>
      <c r="H317" s="4"/>
      <c r="I317" s="3"/>
      <c r="K317" s="124"/>
    </row>
    <row r="318" ht="16.5" customHeight="1">
      <c r="B318" s="123"/>
      <c r="E318" s="2"/>
      <c r="G318" s="4"/>
      <c r="H318" s="4"/>
      <c r="I318" s="3"/>
      <c r="K318" s="124"/>
    </row>
    <row r="319" ht="16.5" customHeight="1">
      <c r="B319" s="123"/>
      <c r="E319" s="2"/>
      <c r="G319" s="4"/>
      <c r="H319" s="4"/>
      <c r="I319" s="3"/>
      <c r="K319" s="124"/>
    </row>
    <row r="320" ht="16.5" customHeight="1">
      <c r="B320" s="123"/>
      <c r="E320" s="2"/>
      <c r="G320" s="4"/>
      <c r="H320" s="4"/>
      <c r="I320" s="3"/>
      <c r="K320" s="124"/>
    </row>
    <row r="321" ht="16.5" customHeight="1">
      <c r="B321" s="123"/>
      <c r="E321" s="2"/>
      <c r="G321" s="4"/>
      <c r="H321" s="4"/>
      <c r="I321" s="3"/>
      <c r="K321" s="124"/>
    </row>
    <row r="322" ht="16.5" customHeight="1">
      <c r="B322" s="123"/>
      <c r="E322" s="2"/>
      <c r="G322" s="4"/>
      <c r="H322" s="4"/>
      <c r="I322" s="3"/>
      <c r="K322" s="124"/>
    </row>
    <row r="323" ht="16.5" customHeight="1">
      <c r="B323" s="123"/>
      <c r="E323" s="2"/>
      <c r="G323" s="4"/>
      <c r="H323" s="4"/>
      <c r="I323" s="3"/>
      <c r="K323" s="124"/>
    </row>
    <row r="324" ht="16.5" customHeight="1">
      <c r="B324" s="123"/>
      <c r="E324" s="2"/>
      <c r="G324" s="4"/>
      <c r="H324" s="4"/>
      <c r="I324" s="3"/>
      <c r="K324" s="124"/>
    </row>
    <row r="325" ht="16.5" customHeight="1">
      <c r="B325" s="123"/>
      <c r="E325" s="2"/>
      <c r="G325" s="4"/>
      <c r="H325" s="4"/>
      <c r="I325" s="3"/>
      <c r="K325" s="124"/>
    </row>
    <row r="326" ht="16.5" customHeight="1">
      <c r="B326" s="123"/>
      <c r="E326" s="2"/>
      <c r="G326" s="4"/>
      <c r="H326" s="4"/>
      <c r="I326" s="3"/>
      <c r="K326" s="124"/>
    </row>
    <row r="327" ht="16.5" customHeight="1">
      <c r="B327" s="123"/>
      <c r="E327" s="2"/>
      <c r="G327" s="4"/>
      <c r="H327" s="4"/>
      <c r="I327" s="3"/>
      <c r="K327" s="124"/>
    </row>
    <row r="328" ht="16.5" customHeight="1">
      <c r="B328" s="123"/>
      <c r="E328" s="2"/>
      <c r="G328" s="4"/>
      <c r="H328" s="4"/>
      <c r="I328" s="3"/>
      <c r="K328" s="124"/>
    </row>
    <row r="329" ht="16.5" customHeight="1">
      <c r="B329" s="123"/>
      <c r="E329" s="2"/>
      <c r="G329" s="4"/>
      <c r="H329" s="4"/>
      <c r="I329" s="3"/>
      <c r="K329" s="124"/>
    </row>
    <row r="330" ht="16.5" customHeight="1">
      <c r="B330" s="123"/>
      <c r="E330" s="2"/>
      <c r="G330" s="4"/>
      <c r="H330" s="4"/>
      <c r="I330" s="3"/>
      <c r="K330" s="124"/>
    </row>
    <row r="331" ht="16.5" customHeight="1">
      <c r="B331" s="123"/>
      <c r="E331" s="2"/>
      <c r="G331" s="4"/>
      <c r="H331" s="4"/>
      <c r="I331" s="3"/>
      <c r="K331" s="124"/>
    </row>
    <row r="332" ht="16.5" customHeight="1">
      <c r="B332" s="123"/>
      <c r="E332" s="2"/>
      <c r="G332" s="4"/>
      <c r="H332" s="4"/>
      <c r="I332" s="3"/>
      <c r="K332" s="124"/>
    </row>
    <row r="333" ht="16.5" customHeight="1">
      <c r="B333" s="123"/>
      <c r="E333" s="2"/>
      <c r="G333" s="4"/>
      <c r="H333" s="4"/>
      <c r="I333" s="3"/>
      <c r="K333" s="124"/>
    </row>
    <row r="334" ht="16.5" customHeight="1">
      <c r="B334" s="123"/>
      <c r="E334" s="2"/>
      <c r="G334" s="4"/>
      <c r="H334" s="4"/>
      <c r="I334" s="3"/>
      <c r="K334" s="124"/>
    </row>
    <row r="335" ht="16.5" customHeight="1">
      <c r="B335" s="123"/>
      <c r="E335" s="2"/>
      <c r="G335" s="4"/>
      <c r="H335" s="4"/>
      <c r="I335" s="3"/>
      <c r="K335" s="124"/>
    </row>
    <row r="336" ht="16.5" customHeight="1">
      <c r="B336" s="123"/>
      <c r="E336" s="2"/>
      <c r="G336" s="4"/>
      <c r="H336" s="4"/>
      <c r="I336" s="3"/>
      <c r="K336" s="124"/>
    </row>
    <row r="337" ht="16.5" customHeight="1">
      <c r="B337" s="123"/>
      <c r="E337" s="2"/>
      <c r="G337" s="4"/>
      <c r="H337" s="4"/>
      <c r="I337" s="3"/>
      <c r="K337" s="124"/>
    </row>
    <row r="338" ht="16.5" customHeight="1">
      <c r="B338" s="123"/>
      <c r="E338" s="2"/>
      <c r="G338" s="4"/>
      <c r="H338" s="4"/>
      <c r="I338" s="3"/>
      <c r="K338" s="124"/>
    </row>
    <row r="339" ht="16.5" customHeight="1">
      <c r="B339" s="123"/>
      <c r="E339" s="2"/>
      <c r="G339" s="4"/>
      <c r="H339" s="4"/>
      <c r="I339" s="3"/>
      <c r="K339" s="124"/>
    </row>
    <row r="340" ht="16.5" customHeight="1">
      <c r="B340" s="123"/>
      <c r="E340" s="2"/>
      <c r="G340" s="4"/>
      <c r="H340" s="4"/>
      <c r="I340" s="3"/>
      <c r="K340" s="124"/>
    </row>
    <row r="341" ht="16.5" customHeight="1">
      <c r="B341" s="123"/>
      <c r="E341" s="2"/>
      <c r="G341" s="4"/>
      <c r="H341" s="4"/>
      <c r="I341" s="3"/>
      <c r="K341" s="124"/>
    </row>
    <row r="342" ht="16.5" customHeight="1">
      <c r="B342" s="123"/>
      <c r="E342" s="2"/>
      <c r="G342" s="4"/>
      <c r="H342" s="4"/>
      <c r="I342" s="3"/>
      <c r="K342" s="124"/>
    </row>
    <row r="343" ht="16.5" customHeight="1">
      <c r="B343" s="123"/>
      <c r="E343" s="2"/>
      <c r="G343" s="4"/>
      <c r="H343" s="4"/>
      <c r="I343" s="3"/>
      <c r="K343" s="124"/>
    </row>
    <row r="344" ht="16.5" customHeight="1">
      <c r="B344" s="123"/>
      <c r="E344" s="2"/>
      <c r="G344" s="4"/>
      <c r="H344" s="4"/>
      <c r="I344" s="3"/>
      <c r="K344" s="124"/>
    </row>
    <row r="345" ht="16.5" customHeight="1">
      <c r="B345" s="123"/>
      <c r="E345" s="2"/>
      <c r="G345" s="4"/>
      <c r="H345" s="4"/>
      <c r="I345" s="3"/>
      <c r="K345" s="124"/>
    </row>
    <row r="346" ht="16.5" customHeight="1">
      <c r="B346" s="123"/>
      <c r="E346" s="2"/>
      <c r="G346" s="4"/>
      <c r="H346" s="4"/>
      <c r="I346" s="3"/>
      <c r="K346" s="124"/>
    </row>
    <row r="347" ht="16.5" customHeight="1">
      <c r="B347" s="123"/>
      <c r="E347" s="2"/>
      <c r="G347" s="4"/>
      <c r="H347" s="4"/>
      <c r="I347" s="3"/>
      <c r="K347" s="124"/>
    </row>
    <row r="348" ht="16.5" customHeight="1">
      <c r="B348" s="123"/>
      <c r="E348" s="2"/>
      <c r="G348" s="4"/>
      <c r="H348" s="4"/>
      <c r="I348" s="3"/>
      <c r="K348" s="124"/>
    </row>
    <row r="349" ht="16.5" customHeight="1">
      <c r="B349" s="123"/>
      <c r="E349" s="2"/>
      <c r="G349" s="4"/>
      <c r="H349" s="4"/>
      <c r="I349" s="3"/>
      <c r="K349" s="124"/>
    </row>
    <row r="350" ht="16.5" customHeight="1">
      <c r="B350" s="123"/>
      <c r="E350" s="2"/>
      <c r="G350" s="4"/>
      <c r="H350" s="4"/>
      <c r="I350" s="3"/>
      <c r="K350" s="124"/>
    </row>
    <row r="351" ht="16.5" customHeight="1">
      <c r="B351" s="123"/>
      <c r="E351" s="2"/>
      <c r="G351" s="4"/>
      <c r="H351" s="4"/>
      <c r="I351" s="3"/>
      <c r="K351" s="124"/>
    </row>
    <row r="352" ht="16.5" customHeight="1">
      <c r="B352" s="123"/>
      <c r="E352" s="2"/>
      <c r="G352" s="4"/>
      <c r="H352" s="4"/>
      <c r="I352" s="3"/>
      <c r="K352" s="124"/>
    </row>
    <row r="353" ht="16.5" customHeight="1">
      <c r="B353" s="123"/>
      <c r="E353" s="2"/>
      <c r="G353" s="4"/>
      <c r="H353" s="4"/>
      <c r="I353" s="3"/>
      <c r="K353" s="124"/>
    </row>
    <row r="354" ht="16.5" customHeight="1">
      <c r="B354" s="123"/>
      <c r="E354" s="2"/>
      <c r="G354" s="4"/>
      <c r="H354" s="4"/>
      <c r="I354" s="3"/>
      <c r="K354" s="124"/>
    </row>
    <row r="355" ht="16.5" customHeight="1">
      <c r="B355" s="123"/>
      <c r="E355" s="2"/>
      <c r="G355" s="4"/>
      <c r="H355" s="4"/>
      <c r="I355" s="3"/>
      <c r="K355" s="124"/>
    </row>
    <row r="356" ht="16.5" customHeight="1">
      <c r="B356" s="123"/>
      <c r="E356" s="2"/>
      <c r="G356" s="4"/>
      <c r="H356" s="4"/>
      <c r="I356" s="3"/>
      <c r="K356" s="124"/>
    </row>
    <row r="357" ht="16.5" customHeight="1">
      <c r="B357" s="123"/>
      <c r="E357" s="2"/>
      <c r="G357" s="4"/>
      <c r="H357" s="4"/>
      <c r="I357" s="3"/>
      <c r="K357" s="124"/>
    </row>
    <row r="358" ht="16.5" customHeight="1">
      <c r="B358" s="123"/>
      <c r="E358" s="2"/>
      <c r="G358" s="4"/>
      <c r="H358" s="4"/>
      <c r="I358" s="3"/>
      <c r="K358" s="124"/>
    </row>
    <row r="359" ht="16.5" customHeight="1">
      <c r="B359" s="123"/>
      <c r="E359" s="2"/>
      <c r="G359" s="4"/>
      <c r="H359" s="4"/>
      <c r="I359" s="3"/>
      <c r="K359" s="124"/>
    </row>
    <row r="360" ht="16.5" customHeight="1">
      <c r="B360" s="123"/>
      <c r="E360" s="2"/>
      <c r="G360" s="4"/>
      <c r="H360" s="4"/>
      <c r="I360" s="3"/>
      <c r="K360" s="124"/>
    </row>
    <row r="361" ht="16.5" customHeight="1">
      <c r="B361" s="123"/>
      <c r="E361" s="2"/>
      <c r="G361" s="4"/>
      <c r="H361" s="4"/>
      <c r="I361" s="3"/>
      <c r="K361" s="124"/>
    </row>
    <row r="362" ht="16.5" customHeight="1">
      <c r="B362" s="123"/>
      <c r="E362" s="2"/>
      <c r="G362" s="4"/>
      <c r="H362" s="4"/>
      <c r="I362" s="3"/>
      <c r="K362" s="124"/>
    </row>
    <row r="363" ht="16.5" customHeight="1">
      <c r="B363" s="123"/>
      <c r="E363" s="2"/>
      <c r="G363" s="4"/>
      <c r="H363" s="4"/>
      <c r="I363" s="3"/>
      <c r="K363" s="124"/>
    </row>
    <row r="364" ht="16.5" customHeight="1">
      <c r="B364" s="123"/>
      <c r="E364" s="2"/>
      <c r="G364" s="4"/>
      <c r="H364" s="4"/>
      <c r="I364" s="3"/>
      <c r="K364" s="124"/>
    </row>
    <row r="365" ht="16.5" customHeight="1">
      <c r="B365" s="123"/>
      <c r="E365" s="2"/>
      <c r="G365" s="4"/>
      <c r="H365" s="4"/>
      <c r="I365" s="3"/>
      <c r="K365" s="124"/>
    </row>
    <row r="366" ht="16.5" customHeight="1">
      <c r="B366" s="123"/>
      <c r="E366" s="2"/>
      <c r="G366" s="4"/>
      <c r="H366" s="4"/>
      <c r="I366" s="3"/>
      <c r="K366" s="124"/>
    </row>
    <row r="367" ht="16.5" customHeight="1">
      <c r="B367" s="123"/>
      <c r="E367" s="2"/>
      <c r="G367" s="4"/>
      <c r="H367" s="4"/>
      <c r="I367" s="3"/>
      <c r="K367" s="124"/>
    </row>
    <row r="368" ht="16.5" customHeight="1">
      <c r="B368" s="123"/>
      <c r="E368" s="2"/>
      <c r="G368" s="4"/>
      <c r="H368" s="4"/>
      <c r="I368" s="3"/>
      <c r="K368" s="124"/>
    </row>
    <row r="369" ht="16.5" customHeight="1">
      <c r="B369" s="123"/>
      <c r="E369" s="2"/>
      <c r="G369" s="4"/>
      <c r="H369" s="4"/>
      <c r="I369" s="3"/>
      <c r="K369" s="124"/>
    </row>
    <row r="370" ht="16.5" customHeight="1">
      <c r="B370" s="123"/>
      <c r="E370" s="2"/>
      <c r="G370" s="4"/>
      <c r="H370" s="4"/>
      <c r="I370" s="3"/>
      <c r="K370" s="124"/>
    </row>
    <row r="371" ht="16.5" customHeight="1">
      <c r="B371" s="123"/>
      <c r="E371" s="2"/>
      <c r="G371" s="4"/>
      <c r="H371" s="4"/>
      <c r="I371" s="3"/>
      <c r="K371" s="124"/>
    </row>
    <row r="372" ht="16.5" customHeight="1">
      <c r="B372" s="123"/>
      <c r="E372" s="2"/>
      <c r="G372" s="4"/>
      <c r="H372" s="4"/>
      <c r="I372" s="3"/>
      <c r="K372" s="124"/>
    </row>
    <row r="373" ht="16.5" customHeight="1">
      <c r="B373" s="123"/>
      <c r="E373" s="2"/>
      <c r="G373" s="4"/>
      <c r="H373" s="4"/>
      <c r="I373" s="3"/>
      <c r="K373" s="124"/>
    </row>
    <row r="374" ht="16.5" customHeight="1">
      <c r="B374" s="123"/>
      <c r="E374" s="2"/>
      <c r="G374" s="4"/>
      <c r="H374" s="4"/>
      <c r="I374" s="3"/>
      <c r="K374" s="124"/>
    </row>
    <row r="375" ht="16.5" customHeight="1">
      <c r="B375" s="123"/>
      <c r="E375" s="2"/>
      <c r="G375" s="4"/>
      <c r="H375" s="4"/>
      <c r="I375" s="3"/>
      <c r="K375" s="124"/>
    </row>
    <row r="376" ht="16.5" customHeight="1">
      <c r="B376" s="123"/>
      <c r="E376" s="2"/>
      <c r="G376" s="4"/>
      <c r="H376" s="4"/>
      <c r="I376" s="3"/>
      <c r="K376" s="124"/>
    </row>
    <row r="377" ht="16.5" customHeight="1">
      <c r="B377" s="123"/>
      <c r="E377" s="2"/>
      <c r="G377" s="4"/>
      <c r="H377" s="4"/>
      <c r="I377" s="3"/>
      <c r="K377" s="124"/>
    </row>
    <row r="378" ht="16.5" customHeight="1">
      <c r="B378" s="123"/>
      <c r="E378" s="2"/>
      <c r="G378" s="4"/>
      <c r="H378" s="4"/>
      <c r="I378" s="3"/>
      <c r="K378" s="124"/>
    </row>
    <row r="379" ht="16.5" customHeight="1">
      <c r="B379" s="123"/>
      <c r="E379" s="2"/>
      <c r="G379" s="4"/>
      <c r="H379" s="4"/>
      <c r="I379" s="3"/>
      <c r="K379" s="124"/>
    </row>
    <row r="380" ht="16.5" customHeight="1">
      <c r="B380" s="123"/>
      <c r="E380" s="2"/>
      <c r="G380" s="4"/>
      <c r="H380" s="4"/>
      <c r="I380" s="3"/>
      <c r="K380" s="124"/>
    </row>
    <row r="381" ht="16.5" customHeight="1">
      <c r="B381" s="123"/>
      <c r="E381" s="2"/>
      <c r="G381" s="4"/>
      <c r="H381" s="4"/>
      <c r="I381" s="3"/>
      <c r="K381" s="124"/>
    </row>
    <row r="382" ht="16.5" customHeight="1">
      <c r="B382" s="123"/>
      <c r="E382" s="2"/>
      <c r="G382" s="4"/>
      <c r="H382" s="4"/>
      <c r="I382" s="3"/>
      <c r="K382" s="124"/>
    </row>
    <row r="383" ht="16.5" customHeight="1">
      <c r="B383" s="123"/>
      <c r="E383" s="2"/>
      <c r="G383" s="4"/>
      <c r="H383" s="4"/>
      <c r="I383" s="3"/>
      <c r="K383" s="124"/>
    </row>
    <row r="384" ht="16.5" customHeight="1">
      <c r="B384" s="123"/>
      <c r="E384" s="2"/>
      <c r="G384" s="4"/>
      <c r="H384" s="4"/>
      <c r="I384" s="3"/>
      <c r="K384" s="124"/>
    </row>
    <row r="385" ht="16.5" customHeight="1">
      <c r="B385" s="123"/>
      <c r="E385" s="2"/>
      <c r="G385" s="4"/>
      <c r="H385" s="4"/>
      <c r="I385" s="3"/>
      <c r="K385" s="124"/>
    </row>
    <row r="386" ht="16.5" customHeight="1">
      <c r="B386" s="123"/>
      <c r="E386" s="2"/>
      <c r="G386" s="4"/>
      <c r="H386" s="4"/>
      <c r="I386" s="3"/>
      <c r="K386" s="124"/>
    </row>
    <row r="387" ht="16.5" customHeight="1">
      <c r="B387" s="123"/>
      <c r="E387" s="2"/>
      <c r="G387" s="4"/>
      <c r="H387" s="4"/>
      <c r="I387" s="3"/>
      <c r="K387" s="124"/>
    </row>
    <row r="388" ht="16.5" customHeight="1">
      <c r="B388" s="123"/>
      <c r="E388" s="2"/>
      <c r="G388" s="4"/>
      <c r="H388" s="4"/>
      <c r="I388" s="3"/>
      <c r="K388" s="124"/>
    </row>
    <row r="389" ht="16.5" customHeight="1">
      <c r="B389" s="123"/>
      <c r="E389" s="2"/>
      <c r="G389" s="4"/>
      <c r="H389" s="4"/>
      <c r="I389" s="3"/>
      <c r="K389" s="124"/>
    </row>
    <row r="390" ht="16.5" customHeight="1">
      <c r="B390" s="123"/>
      <c r="E390" s="2"/>
      <c r="G390" s="4"/>
      <c r="H390" s="4"/>
      <c r="I390" s="3"/>
      <c r="K390" s="124"/>
    </row>
    <row r="391" ht="16.5" customHeight="1">
      <c r="B391" s="123"/>
      <c r="E391" s="2"/>
      <c r="G391" s="4"/>
      <c r="H391" s="4"/>
      <c r="I391" s="3"/>
      <c r="K391" s="124"/>
    </row>
    <row r="392" ht="16.5" customHeight="1">
      <c r="B392" s="123"/>
      <c r="E392" s="2"/>
      <c r="G392" s="4"/>
      <c r="H392" s="4"/>
      <c r="I392" s="3"/>
      <c r="K392" s="124"/>
    </row>
    <row r="393" ht="16.5" customHeight="1">
      <c r="B393" s="123"/>
      <c r="E393" s="2"/>
      <c r="G393" s="4"/>
      <c r="H393" s="4"/>
      <c r="I393" s="3"/>
      <c r="K393" s="124"/>
    </row>
    <row r="394" ht="16.5" customHeight="1">
      <c r="B394" s="123"/>
      <c r="E394" s="2"/>
      <c r="G394" s="4"/>
      <c r="H394" s="4"/>
      <c r="I394" s="3"/>
      <c r="K394" s="124"/>
    </row>
    <row r="395" ht="16.5" customHeight="1">
      <c r="B395" s="123"/>
      <c r="E395" s="2"/>
      <c r="G395" s="4"/>
      <c r="H395" s="4"/>
      <c r="I395" s="3"/>
      <c r="K395" s="124"/>
    </row>
    <row r="396" ht="16.5" customHeight="1">
      <c r="B396" s="123"/>
      <c r="E396" s="2"/>
      <c r="G396" s="4"/>
      <c r="H396" s="4"/>
      <c r="I396" s="3"/>
      <c r="K396" s="124"/>
    </row>
    <row r="397" ht="16.5" customHeight="1">
      <c r="B397" s="123"/>
      <c r="E397" s="2"/>
      <c r="G397" s="4"/>
      <c r="H397" s="4"/>
      <c r="I397" s="3"/>
      <c r="K397" s="124"/>
    </row>
    <row r="398" ht="16.5" customHeight="1">
      <c r="B398" s="123"/>
      <c r="E398" s="2"/>
      <c r="G398" s="4"/>
      <c r="H398" s="4"/>
      <c r="I398" s="3"/>
      <c r="K398" s="124"/>
    </row>
    <row r="399" ht="16.5" customHeight="1">
      <c r="B399" s="123"/>
      <c r="E399" s="2"/>
      <c r="G399" s="4"/>
      <c r="H399" s="4"/>
      <c r="I399" s="3"/>
      <c r="K399" s="124"/>
    </row>
    <row r="400" ht="16.5" customHeight="1">
      <c r="B400" s="123"/>
      <c r="E400" s="2"/>
      <c r="G400" s="4"/>
      <c r="H400" s="4"/>
      <c r="I400" s="3"/>
      <c r="K400" s="124"/>
    </row>
    <row r="401" ht="16.5" customHeight="1">
      <c r="B401" s="123"/>
      <c r="E401" s="2"/>
      <c r="G401" s="4"/>
      <c r="H401" s="4"/>
      <c r="I401" s="3"/>
      <c r="K401" s="124"/>
    </row>
    <row r="402" ht="16.5" customHeight="1">
      <c r="B402" s="123"/>
      <c r="E402" s="2"/>
      <c r="G402" s="4"/>
      <c r="H402" s="4"/>
      <c r="I402" s="3"/>
      <c r="K402" s="124"/>
    </row>
    <row r="403" ht="16.5" customHeight="1">
      <c r="B403" s="123"/>
      <c r="E403" s="2"/>
      <c r="G403" s="4"/>
      <c r="H403" s="4"/>
      <c r="I403" s="3"/>
      <c r="K403" s="124"/>
    </row>
    <row r="404" ht="16.5" customHeight="1">
      <c r="B404" s="123"/>
      <c r="E404" s="2"/>
      <c r="G404" s="4"/>
      <c r="H404" s="4"/>
      <c r="I404" s="3"/>
      <c r="K404" s="124"/>
    </row>
    <row r="405" ht="16.5" customHeight="1">
      <c r="B405" s="123"/>
      <c r="E405" s="2"/>
      <c r="G405" s="4"/>
      <c r="H405" s="4"/>
      <c r="I405" s="3"/>
      <c r="K405" s="124"/>
    </row>
    <row r="406" ht="16.5" customHeight="1">
      <c r="B406" s="123"/>
      <c r="E406" s="2"/>
      <c r="G406" s="4"/>
      <c r="H406" s="4"/>
      <c r="I406" s="3"/>
      <c r="K406" s="124"/>
    </row>
    <row r="407" ht="16.5" customHeight="1">
      <c r="B407" s="123"/>
      <c r="E407" s="2"/>
      <c r="G407" s="4"/>
      <c r="H407" s="4"/>
      <c r="I407" s="3"/>
      <c r="K407" s="124"/>
    </row>
    <row r="408" ht="16.5" customHeight="1">
      <c r="B408" s="123"/>
      <c r="E408" s="2"/>
      <c r="G408" s="4"/>
      <c r="H408" s="4"/>
      <c r="I408" s="3"/>
      <c r="K408" s="124"/>
    </row>
    <row r="409" ht="16.5" customHeight="1">
      <c r="B409" s="123"/>
      <c r="E409" s="2"/>
      <c r="G409" s="4"/>
      <c r="H409" s="4"/>
      <c r="I409" s="3"/>
      <c r="K409" s="124"/>
    </row>
    <row r="410" ht="16.5" customHeight="1">
      <c r="B410" s="123"/>
      <c r="E410" s="2"/>
      <c r="G410" s="4"/>
      <c r="H410" s="4"/>
      <c r="I410" s="3"/>
      <c r="K410" s="124"/>
    </row>
    <row r="411" ht="16.5" customHeight="1">
      <c r="B411" s="123"/>
      <c r="E411" s="2"/>
      <c r="G411" s="4"/>
      <c r="H411" s="4"/>
      <c r="I411" s="3"/>
      <c r="K411" s="124"/>
    </row>
    <row r="412" ht="16.5" customHeight="1">
      <c r="B412" s="123"/>
      <c r="E412" s="2"/>
      <c r="G412" s="4"/>
      <c r="H412" s="4"/>
      <c r="I412" s="3"/>
      <c r="K412" s="124"/>
    </row>
    <row r="413" ht="16.5" customHeight="1">
      <c r="B413" s="123"/>
      <c r="E413" s="2"/>
      <c r="G413" s="4"/>
      <c r="H413" s="4"/>
      <c r="I413" s="3"/>
      <c r="K413" s="124"/>
    </row>
    <row r="414" ht="16.5" customHeight="1">
      <c r="B414" s="123"/>
      <c r="E414" s="2"/>
      <c r="G414" s="4"/>
      <c r="H414" s="4"/>
      <c r="I414" s="3"/>
      <c r="K414" s="124"/>
    </row>
    <row r="415" ht="16.5" customHeight="1">
      <c r="B415" s="123"/>
      <c r="E415" s="2"/>
      <c r="G415" s="4"/>
      <c r="H415" s="4"/>
      <c r="I415" s="3"/>
      <c r="K415" s="124"/>
    </row>
    <row r="416" ht="16.5" customHeight="1">
      <c r="B416" s="123"/>
      <c r="E416" s="2"/>
      <c r="G416" s="4"/>
      <c r="H416" s="4"/>
      <c r="I416" s="3"/>
      <c r="K416" s="124"/>
    </row>
    <row r="417" ht="16.5" customHeight="1">
      <c r="B417" s="123"/>
      <c r="E417" s="2"/>
      <c r="G417" s="4"/>
      <c r="H417" s="4"/>
      <c r="I417" s="3"/>
      <c r="K417" s="124"/>
    </row>
    <row r="418" ht="16.5" customHeight="1">
      <c r="B418" s="123"/>
      <c r="E418" s="2"/>
      <c r="G418" s="4"/>
      <c r="H418" s="4"/>
      <c r="I418" s="3"/>
      <c r="K418" s="124"/>
    </row>
    <row r="419" ht="16.5" customHeight="1">
      <c r="B419" s="123"/>
      <c r="E419" s="2"/>
      <c r="G419" s="4"/>
      <c r="H419" s="4"/>
      <c r="I419" s="3"/>
      <c r="K419" s="124"/>
    </row>
    <row r="420" ht="16.5" customHeight="1">
      <c r="B420" s="123"/>
      <c r="E420" s="2"/>
      <c r="G420" s="4"/>
      <c r="H420" s="4"/>
      <c r="I420" s="3"/>
      <c r="K420" s="124"/>
    </row>
    <row r="421" ht="16.5" customHeight="1">
      <c r="B421" s="123"/>
      <c r="E421" s="2"/>
      <c r="G421" s="4"/>
      <c r="H421" s="4"/>
      <c r="I421" s="3"/>
      <c r="K421" s="124"/>
    </row>
    <row r="422" ht="16.5" customHeight="1">
      <c r="B422" s="123"/>
      <c r="E422" s="2"/>
      <c r="G422" s="4"/>
      <c r="H422" s="4"/>
      <c r="I422" s="3"/>
      <c r="K422" s="124"/>
    </row>
    <row r="423" ht="16.5" customHeight="1">
      <c r="B423" s="123"/>
      <c r="E423" s="2"/>
      <c r="G423" s="4"/>
      <c r="H423" s="4"/>
      <c r="I423" s="3"/>
      <c r="K423" s="124"/>
    </row>
    <row r="424" ht="16.5" customHeight="1">
      <c r="B424" s="123"/>
      <c r="E424" s="2"/>
      <c r="G424" s="4"/>
      <c r="H424" s="4"/>
      <c r="I424" s="3"/>
      <c r="K424" s="124"/>
    </row>
    <row r="425" ht="16.5" customHeight="1">
      <c r="B425" s="123"/>
      <c r="E425" s="2"/>
      <c r="G425" s="4"/>
      <c r="H425" s="4"/>
      <c r="I425" s="3"/>
      <c r="K425" s="124"/>
    </row>
    <row r="426" ht="16.5" customHeight="1">
      <c r="B426" s="123"/>
      <c r="E426" s="2"/>
      <c r="G426" s="4"/>
      <c r="H426" s="4"/>
      <c r="I426" s="3"/>
      <c r="K426" s="124"/>
    </row>
    <row r="427" ht="16.5" customHeight="1">
      <c r="B427" s="123"/>
      <c r="E427" s="2"/>
      <c r="G427" s="4"/>
      <c r="H427" s="4"/>
      <c r="I427" s="3"/>
      <c r="K427" s="124"/>
    </row>
    <row r="428" ht="16.5" customHeight="1">
      <c r="B428" s="123"/>
      <c r="E428" s="2"/>
      <c r="G428" s="4"/>
      <c r="H428" s="4"/>
      <c r="I428" s="3"/>
      <c r="K428" s="124"/>
    </row>
    <row r="429" ht="16.5" customHeight="1">
      <c r="B429" s="123"/>
      <c r="E429" s="2"/>
      <c r="G429" s="4"/>
      <c r="H429" s="4"/>
      <c r="I429" s="3"/>
      <c r="K429" s="124"/>
    </row>
    <row r="430" ht="16.5" customHeight="1">
      <c r="B430" s="123"/>
      <c r="E430" s="2"/>
      <c r="G430" s="4"/>
      <c r="H430" s="4"/>
      <c r="I430" s="3"/>
      <c r="K430" s="124"/>
    </row>
    <row r="431" ht="16.5" customHeight="1">
      <c r="B431" s="123"/>
      <c r="E431" s="2"/>
      <c r="G431" s="4"/>
      <c r="H431" s="4"/>
      <c r="I431" s="3"/>
      <c r="K431" s="124"/>
    </row>
    <row r="432" ht="16.5" customHeight="1">
      <c r="B432" s="123"/>
      <c r="E432" s="2"/>
      <c r="G432" s="4"/>
      <c r="H432" s="4"/>
      <c r="I432" s="3"/>
      <c r="K432" s="124"/>
    </row>
    <row r="433" ht="16.5" customHeight="1">
      <c r="B433" s="123"/>
      <c r="E433" s="2"/>
      <c r="G433" s="4"/>
      <c r="H433" s="4"/>
      <c r="I433" s="3"/>
      <c r="K433" s="124"/>
    </row>
    <row r="434" ht="16.5" customHeight="1">
      <c r="B434" s="123"/>
      <c r="E434" s="2"/>
      <c r="G434" s="4"/>
      <c r="H434" s="4"/>
      <c r="I434" s="3"/>
      <c r="K434" s="124"/>
    </row>
    <row r="435" ht="16.5" customHeight="1">
      <c r="B435" s="123"/>
      <c r="E435" s="2"/>
      <c r="G435" s="4"/>
      <c r="H435" s="4"/>
      <c r="I435" s="3"/>
      <c r="K435" s="124"/>
    </row>
    <row r="436" ht="16.5" customHeight="1">
      <c r="B436" s="123"/>
      <c r="E436" s="2"/>
      <c r="G436" s="4"/>
      <c r="H436" s="4"/>
      <c r="I436" s="3"/>
      <c r="K436" s="124"/>
    </row>
    <row r="437" ht="16.5" customHeight="1">
      <c r="B437" s="123"/>
      <c r="E437" s="2"/>
      <c r="G437" s="4"/>
      <c r="H437" s="4"/>
      <c r="I437" s="3"/>
      <c r="K437" s="124"/>
    </row>
    <row r="438" ht="16.5" customHeight="1">
      <c r="B438" s="123"/>
      <c r="E438" s="2"/>
      <c r="G438" s="4"/>
      <c r="H438" s="4"/>
      <c r="I438" s="3"/>
      <c r="K438" s="124"/>
    </row>
    <row r="439" ht="16.5" customHeight="1">
      <c r="B439" s="123"/>
      <c r="E439" s="2"/>
      <c r="G439" s="4"/>
      <c r="H439" s="4"/>
      <c r="I439" s="3"/>
      <c r="K439" s="124"/>
    </row>
    <row r="440" ht="16.5" customHeight="1">
      <c r="B440" s="123"/>
      <c r="E440" s="2"/>
      <c r="G440" s="4"/>
      <c r="H440" s="4"/>
      <c r="I440" s="3"/>
      <c r="K440" s="124"/>
    </row>
    <row r="441" ht="16.5" customHeight="1">
      <c r="B441" s="123"/>
      <c r="E441" s="2"/>
      <c r="G441" s="4"/>
      <c r="H441" s="4"/>
      <c r="I441" s="3"/>
      <c r="K441" s="124"/>
    </row>
    <row r="442" ht="16.5" customHeight="1">
      <c r="B442" s="123"/>
      <c r="E442" s="2"/>
      <c r="G442" s="4"/>
      <c r="H442" s="4"/>
      <c r="I442" s="3"/>
      <c r="K442" s="124"/>
    </row>
    <row r="443" ht="16.5" customHeight="1">
      <c r="B443" s="123"/>
      <c r="E443" s="2"/>
      <c r="G443" s="4"/>
      <c r="H443" s="4"/>
      <c r="I443" s="3"/>
      <c r="K443" s="124"/>
    </row>
    <row r="444" ht="16.5" customHeight="1">
      <c r="B444" s="123"/>
      <c r="E444" s="2"/>
      <c r="G444" s="4"/>
      <c r="H444" s="4"/>
      <c r="I444" s="3"/>
      <c r="K444" s="124"/>
    </row>
    <row r="445" ht="16.5" customHeight="1">
      <c r="B445" s="123"/>
      <c r="E445" s="2"/>
      <c r="G445" s="4"/>
      <c r="H445" s="4"/>
      <c r="I445" s="3"/>
      <c r="K445" s="124"/>
    </row>
    <row r="446" ht="16.5" customHeight="1">
      <c r="B446" s="123"/>
      <c r="E446" s="2"/>
      <c r="G446" s="4"/>
      <c r="H446" s="4"/>
      <c r="I446" s="3"/>
      <c r="K446" s="124"/>
    </row>
    <row r="447" ht="16.5" customHeight="1">
      <c r="B447" s="123"/>
      <c r="E447" s="2"/>
      <c r="G447" s="4"/>
      <c r="H447" s="4"/>
      <c r="I447" s="3"/>
      <c r="K447" s="124"/>
    </row>
    <row r="448" ht="16.5" customHeight="1">
      <c r="B448" s="123"/>
      <c r="E448" s="2"/>
      <c r="G448" s="4"/>
      <c r="H448" s="4"/>
      <c r="I448" s="3"/>
      <c r="K448" s="124"/>
    </row>
    <row r="449" ht="16.5" customHeight="1">
      <c r="B449" s="123"/>
      <c r="E449" s="2"/>
      <c r="G449" s="4"/>
      <c r="H449" s="4"/>
      <c r="I449" s="3"/>
      <c r="K449" s="124"/>
    </row>
    <row r="450" ht="16.5" customHeight="1">
      <c r="B450" s="123"/>
      <c r="E450" s="2"/>
      <c r="G450" s="4"/>
      <c r="H450" s="4"/>
      <c r="I450" s="3"/>
      <c r="K450" s="124"/>
    </row>
    <row r="451" ht="16.5" customHeight="1">
      <c r="B451" s="123"/>
      <c r="E451" s="2"/>
      <c r="G451" s="4"/>
      <c r="H451" s="4"/>
      <c r="I451" s="3"/>
      <c r="K451" s="124"/>
    </row>
    <row r="452" ht="16.5" customHeight="1">
      <c r="B452" s="123"/>
      <c r="E452" s="2"/>
      <c r="G452" s="4"/>
      <c r="H452" s="4"/>
      <c r="I452" s="3"/>
      <c r="K452" s="124"/>
    </row>
    <row r="453" ht="16.5" customHeight="1">
      <c r="B453" s="123"/>
      <c r="E453" s="2"/>
      <c r="G453" s="4"/>
      <c r="H453" s="4"/>
      <c r="I453" s="3"/>
      <c r="K453" s="124"/>
    </row>
    <row r="454" ht="16.5" customHeight="1">
      <c r="B454" s="123"/>
      <c r="E454" s="2"/>
      <c r="G454" s="4"/>
      <c r="H454" s="4"/>
      <c r="I454" s="3"/>
      <c r="K454" s="124"/>
    </row>
    <row r="455" ht="16.5" customHeight="1">
      <c r="B455" s="123"/>
      <c r="E455" s="2"/>
      <c r="G455" s="4"/>
      <c r="H455" s="4"/>
      <c r="I455" s="3"/>
      <c r="K455" s="124"/>
    </row>
    <row r="456" ht="16.5" customHeight="1">
      <c r="B456" s="123"/>
      <c r="E456" s="2"/>
      <c r="G456" s="4"/>
      <c r="H456" s="4"/>
      <c r="I456" s="3"/>
      <c r="K456" s="124"/>
    </row>
    <row r="457" ht="16.5" customHeight="1">
      <c r="B457" s="123"/>
      <c r="E457" s="2"/>
      <c r="G457" s="4"/>
      <c r="H457" s="4"/>
      <c r="I457" s="3"/>
      <c r="K457" s="124"/>
    </row>
    <row r="458" ht="16.5" customHeight="1">
      <c r="B458" s="123"/>
      <c r="E458" s="2"/>
      <c r="G458" s="4"/>
      <c r="H458" s="4"/>
      <c r="I458" s="3"/>
      <c r="K458" s="124"/>
    </row>
    <row r="459" ht="16.5" customHeight="1">
      <c r="B459" s="123"/>
      <c r="E459" s="2"/>
      <c r="G459" s="4"/>
      <c r="H459" s="4"/>
      <c r="I459" s="3"/>
      <c r="K459" s="124"/>
    </row>
    <row r="460" ht="16.5" customHeight="1">
      <c r="B460" s="123"/>
      <c r="E460" s="2"/>
      <c r="G460" s="4"/>
      <c r="H460" s="4"/>
      <c r="I460" s="3"/>
      <c r="K460" s="124"/>
    </row>
    <row r="461" ht="16.5" customHeight="1">
      <c r="B461" s="123"/>
      <c r="E461" s="2"/>
      <c r="G461" s="4"/>
      <c r="H461" s="4"/>
      <c r="I461" s="3"/>
      <c r="K461" s="124"/>
    </row>
    <row r="462" ht="16.5" customHeight="1">
      <c r="B462" s="123"/>
      <c r="E462" s="2"/>
      <c r="G462" s="4"/>
      <c r="H462" s="4"/>
      <c r="I462" s="3"/>
      <c r="K462" s="124"/>
    </row>
    <row r="463" ht="16.5" customHeight="1">
      <c r="B463" s="123"/>
      <c r="E463" s="2"/>
      <c r="G463" s="4"/>
      <c r="H463" s="4"/>
      <c r="I463" s="3"/>
      <c r="K463" s="124"/>
    </row>
    <row r="464" ht="16.5" customHeight="1">
      <c r="B464" s="123"/>
      <c r="E464" s="2"/>
      <c r="G464" s="4"/>
      <c r="H464" s="4"/>
      <c r="I464" s="3"/>
      <c r="K464" s="124"/>
    </row>
    <row r="465" ht="16.5" customHeight="1">
      <c r="B465" s="123"/>
      <c r="E465" s="2"/>
      <c r="G465" s="4"/>
      <c r="H465" s="4"/>
      <c r="I465" s="3"/>
      <c r="K465" s="124"/>
    </row>
    <row r="466" ht="16.5" customHeight="1">
      <c r="B466" s="123"/>
      <c r="E466" s="2"/>
      <c r="G466" s="4"/>
      <c r="H466" s="4"/>
      <c r="I466" s="3"/>
      <c r="K466" s="124"/>
    </row>
    <row r="467" ht="16.5" customHeight="1">
      <c r="B467" s="123"/>
      <c r="E467" s="2"/>
      <c r="G467" s="4"/>
      <c r="H467" s="4"/>
      <c r="I467" s="3"/>
      <c r="K467" s="124"/>
    </row>
    <row r="468" ht="16.5" customHeight="1">
      <c r="B468" s="123"/>
      <c r="E468" s="2"/>
      <c r="G468" s="4"/>
      <c r="H468" s="4"/>
      <c r="I468" s="3"/>
      <c r="K468" s="124"/>
    </row>
    <row r="469" ht="16.5" customHeight="1">
      <c r="B469" s="123"/>
      <c r="E469" s="2"/>
      <c r="G469" s="4"/>
      <c r="H469" s="4"/>
      <c r="I469" s="3"/>
      <c r="K469" s="124"/>
    </row>
    <row r="470" ht="16.5" customHeight="1">
      <c r="B470" s="123"/>
      <c r="E470" s="2"/>
      <c r="G470" s="4"/>
      <c r="H470" s="4"/>
      <c r="I470" s="3"/>
      <c r="K470" s="124"/>
    </row>
    <row r="471" ht="16.5" customHeight="1">
      <c r="B471" s="123"/>
      <c r="E471" s="2"/>
      <c r="G471" s="4"/>
      <c r="H471" s="4"/>
      <c r="I471" s="3"/>
      <c r="K471" s="124"/>
    </row>
    <row r="472" ht="16.5" customHeight="1">
      <c r="B472" s="123"/>
      <c r="E472" s="2"/>
      <c r="G472" s="4"/>
      <c r="H472" s="4"/>
      <c r="I472" s="3"/>
      <c r="K472" s="124"/>
    </row>
    <row r="473" ht="16.5" customHeight="1">
      <c r="B473" s="123"/>
      <c r="E473" s="2"/>
      <c r="G473" s="4"/>
      <c r="H473" s="4"/>
      <c r="I473" s="3"/>
      <c r="K473" s="124"/>
    </row>
    <row r="474" ht="16.5" customHeight="1">
      <c r="B474" s="123"/>
      <c r="E474" s="2"/>
      <c r="G474" s="4"/>
      <c r="H474" s="4"/>
      <c r="I474" s="3"/>
      <c r="K474" s="124"/>
    </row>
    <row r="475" ht="16.5" customHeight="1">
      <c r="B475" s="123"/>
      <c r="E475" s="2"/>
      <c r="G475" s="4"/>
      <c r="H475" s="4"/>
      <c r="I475" s="3"/>
      <c r="K475" s="124"/>
    </row>
    <row r="476" ht="16.5" customHeight="1">
      <c r="B476" s="123"/>
      <c r="E476" s="2"/>
      <c r="G476" s="4"/>
      <c r="H476" s="4"/>
      <c r="I476" s="3"/>
      <c r="K476" s="124"/>
    </row>
    <row r="477" ht="16.5" customHeight="1">
      <c r="B477" s="123"/>
      <c r="E477" s="2"/>
      <c r="G477" s="4"/>
      <c r="H477" s="4"/>
      <c r="I477" s="3"/>
      <c r="K477" s="124"/>
    </row>
    <row r="478" ht="16.5" customHeight="1">
      <c r="B478" s="123"/>
      <c r="E478" s="2"/>
      <c r="G478" s="4"/>
      <c r="H478" s="4"/>
      <c r="I478" s="3"/>
      <c r="K478" s="124"/>
    </row>
    <row r="479" ht="16.5" customHeight="1">
      <c r="B479" s="123"/>
      <c r="E479" s="2"/>
      <c r="G479" s="4"/>
      <c r="H479" s="4"/>
      <c r="I479" s="3"/>
      <c r="K479" s="124"/>
    </row>
    <row r="480" ht="16.5" customHeight="1">
      <c r="B480" s="123"/>
      <c r="E480" s="2"/>
      <c r="G480" s="4"/>
      <c r="H480" s="4"/>
      <c r="I480" s="3"/>
      <c r="K480" s="124"/>
    </row>
    <row r="481" ht="16.5" customHeight="1">
      <c r="B481" s="123"/>
      <c r="E481" s="2"/>
      <c r="G481" s="4"/>
      <c r="H481" s="4"/>
      <c r="I481" s="3"/>
      <c r="K481" s="124"/>
    </row>
    <row r="482" ht="16.5" customHeight="1">
      <c r="B482" s="123"/>
      <c r="E482" s="2"/>
      <c r="G482" s="4"/>
      <c r="H482" s="4"/>
      <c r="I482" s="3"/>
      <c r="K482" s="124"/>
    </row>
    <row r="483" ht="16.5" customHeight="1">
      <c r="B483" s="123"/>
      <c r="E483" s="2"/>
      <c r="G483" s="4"/>
      <c r="H483" s="4"/>
      <c r="I483" s="3"/>
      <c r="K483" s="124"/>
    </row>
    <row r="484" ht="16.5" customHeight="1">
      <c r="B484" s="123"/>
      <c r="E484" s="2"/>
      <c r="G484" s="4"/>
      <c r="H484" s="4"/>
      <c r="I484" s="3"/>
      <c r="K484" s="124"/>
    </row>
    <row r="485" ht="16.5" customHeight="1">
      <c r="B485" s="123"/>
      <c r="E485" s="2"/>
      <c r="G485" s="4"/>
      <c r="H485" s="4"/>
      <c r="I485" s="3"/>
      <c r="K485" s="124"/>
    </row>
    <row r="486" ht="16.5" customHeight="1">
      <c r="B486" s="123"/>
      <c r="E486" s="2"/>
      <c r="G486" s="4"/>
      <c r="H486" s="4"/>
      <c r="I486" s="3"/>
      <c r="K486" s="124"/>
    </row>
    <row r="487" ht="16.5" customHeight="1">
      <c r="B487" s="123"/>
      <c r="E487" s="2"/>
      <c r="G487" s="4"/>
      <c r="H487" s="4"/>
      <c r="I487" s="3"/>
      <c r="K487" s="124"/>
    </row>
    <row r="488" ht="16.5" customHeight="1">
      <c r="B488" s="123"/>
      <c r="E488" s="2"/>
      <c r="G488" s="4"/>
      <c r="H488" s="4"/>
      <c r="I488" s="3"/>
      <c r="K488" s="124"/>
    </row>
    <row r="489" ht="16.5" customHeight="1">
      <c r="B489" s="123"/>
      <c r="E489" s="2"/>
      <c r="G489" s="4"/>
      <c r="H489" s="4"/>
      <c r="I489" s="3"/>
      <c r="K489" s="124"/>
    </row>
    <row r="490" ht="16.5" customHeight="1">
      <c r="B490" s="123"/>
      <c r="E490" s="2"/>
      <c r="G490" s="4"/>
      <c r="H490" s="4"/>
      <c r="I490" s="3"/>
      <c r="K490" s="124"/>
    </row>
    <row r="491" ht="16.5" customHeight="1">
      <c r="B491" s="123"/>
      <c r="E491" s="2"/>
      <c r="G491" s="4"/>
      <c r="H491" s="4"/>
      <c r="I491" s="3"/>
      <c r="K491" s="124"/>
    </row>
    <row r="492" ht="16.5" customHeight="1">
      <c r="B492" s="123"/>
      <c r="E492" s="2"/>
      <c r="G492" s="4"/>
      <c r="H492" s="4"/>
      <c r="I492" s="3"/>
      <c r="K492" s="124"/>
    </row>
    <row r="493" ht="16.5" customHeight="1">
      <c r="B493" s="123"/>
      <c r="E493" s="2"/>
      <c r="G493" s="4"/>
      <c r="H493" s="4"/>
      <c r="I493" s="3"/>
      <c r="K493" s="124"/>
    </row>
    <row r="494" ht="16.5" customHeight="1">
      <c r="B494" s="123"/>
      <c r="E494" s="2"/>
      <c r="G494" s="4"/>
      <c r="H494" s="4"/>
      <c r="I494" s="3"/>
      <c r="K494" s="124"/>
    </row>
    <row r="495" ht="16.5" customHeight="1">
      <c r="B495" s="123"/>
      <c r="E495" s="2"/>
      <c r="G495" s="4"/>
      <c r="H495" s="4"/>
      <c r="I495" s="3"/>
      <c r="K495" s="124"/>
    </row>
    <row r="496" ht="16.5" customHeight="1">
      <c r="B496" s="123"/>
      <c r="E496" s="2"/>
      <c r="G496" s="4"/>
      <c r="H496" s="4"/>
      <c r="I496" s="3"/>
      <c r="K496" s="124"/>
    </row>
    <row r="497" ht="16.5" customHeight="1">
      <c r="B497" s="123"/>
      <c r="E497" s="2"/>
      <c r="G497" s="4"/>
      <c r="H497" s="4"/>
      <c r="I497" s="3"/>
      <c r="K497" s="124"/>
    </row>
    <row r="498" ht="16.5" customHeight="1">
      <c r="B498" s="123"/>
      <c r="E498" s="2"/>
      <c r="G498" s="4"/>
      <c r="H498" s="4"/>
      <c r="I498" s="3"/>
      <c r="K498" s="124"/>
    </row>
    <row r="499" ht="16.5" customHeight="1">
      <c r="B499" s="123"/>
      <c r="E499" s="2"/>
      <c r="G499" s="4"/>
      <c r="H499" s="4"/>
      <c r="I499" s="3"/>
      <c r="K499" s="124"/>
    </row>
    <row r="500" ht="16.5" customHeight="1">
      <c r="B500" s="123"/>
      <c r="E500" s="2"/>
      <c r="G500" s="4"/>
      <c r="H500" s="4"/>
      <c r="I500" s="3"/>
      <c r="K500" s="124"/>
    </row>
    <row r="501" ht="16.5" customHeight="1">
      <c r="B501" s="123"/>
      <c r="E501" s="2"/>
      <c r="G501" s="4"/>
      <c r="H501" s="4"/>
      <c r="I501" s="3"/>
      <c r="K501" s="124"/>
    </row>
    <row r="502" ht="16.5" customHeight="1">
      <c r="B502" s="123"/>
      <c r="E502" s="2"/>
      <c r="G502" s="4"/>
      <c r="H502" s="4"/>
      <c r="I502" s="3"/>
      <c r="K502" s="124"/>
    </row>
    <row r="503" ht="16.5" customHeight="1">
      <c r="B503" s="123"/>
      <c r="E503" s="2"/>
      <c r="G503" s="4"/>
      <c r="H503" s="4"/>
      <c r="I503" s="3"/>
      <c r="K503" s="124"/>
    </row>
    <row r="504" ht="16.5" customHeight="1">
      <c r="B504" s="123"/>
      <c r="E504" s="2"/>
      <c r="G504" s="4"/>
      <c r="H504" s="4"/>
      <c r="I504" s="3"/>
      <c r="K504" s="124"/>
    </row>
    <row r="505" ht="16.5" customHeight="1">
      <c r="B505" s="123"/>
      <c r="E505" s="2"/>
      <c r="G505" s="4"/>
      <c r="H505" s="4"/>
      <c r="I505" s="3"/>
      <c r="K505" s="124"/>
    </row>
    <row r="506" ht="16.5" customHeight="1">
      <c r="B506" s="123"/>
      <c r="E506" s="2"/>
      <c r="G506" s="4"/>
      <c r="H506" s="4"/>
      <c r="I506" s="3"/>
      <c r="K506" s="124"/>
    </row>
    <row r="507" ht="16.5" customHeight="1">
      <c r="B507" s="123"/>
      <c r="E507" s="2"/>
      <c r="G507" s="4"/>
      <c r="H507" s="4"/>
      <c r="I507" s="3"/>
      <c r="K507" s="124"/>
    </row>
    <row r="508" ht="16.5" customHeight="1">
      <c r="B508" s="123"/>
      <c r="E508" s="2"/>
      <c r="G508" s="4"/>
      <c r="H508" s="4"/>
      <c r="I508" s="3"/>
      <c r="K508" s="124"/>
    </row>
    <row r="509" ht="16.5" customHeight="1">
      <c r="B509" s="123"/>
      <c r="E509" s="2"/>
      <c r="G509" s="4"/>
      <c r="H509" s="4"/>
      <c r="I509" s="3"/>
      <c r="K509" s="124"/>
    </row>
    <row r="510" ht="16.5" customHeight="1">
      <c r="B510" s="123"/>
      <c r="E510" s="2"/>
      <c r="G510" s="4"/>
      <c r="H510" s="4"/>
      <c r="I510" s="3"/>
      <c r="K510" s="124"/>
    </row>
    <row r="511" ht="16.5" customHeight="1">
      <c r="B511" s="123"/>
      <c r="E511" s="2"/>
      <c r="G511" s="4"/>
      <c r="H511" s="4"/>
      <c r="I511" s="3"/>
      <c r="K511" s="124"/>
    </row>
    <row r="512" ht="16.5" customHeight="1">
      <c r="B512" s="123"/>
      <c r="E512" s="2"/>
      <c r="G512" s="4"/>
      <c r="H512" s="4"/>
      <c r="I512" s="3"/>
      <c r="K512" s="124"/>
    </row>
    <row r="513" ht="16.5" customHeight="1">
      <c r="B513" s="123"/>
      <c r="E513" s="2"/>
      <c r="G513" s="4"/>
      <c r="H513" s="4"/>
      <c r="I513" s="3"/>
      <c r="K513" s="124"/>
    </row>
    <row r="514" ht="16.5" customHeight="1">
      <c r="B514" s="123"/>
      <c r="E514" s="2"/>
      <c r="G514" s="4"/>
      <c r="H514" s="4"/>
      <c r="I514" s="3"/>
      <c r="K514" s="124"/>
    </row>
    <row r="515" ht="16.5" customHeight="1">
      <c r="B515" s="123"/>
      <c r="E515" s="2"/>
      <c r="G515" s="4"/>
      <c r="H515" s="4"/>
      <c r="I515" s="3"/>
      <c r="K515" s="124"/>
    </row>
    <row r="516" ht="16.5" customHeight="1">
      <c r="B516" s="123"/>
      <c r="E516" s="2"/>
      <c r="G516" s="4"/>
      <c r="H516" s="4"/>
      <c r="I516" s="3"/>
      <c r="K516" s="124"/>
    </row>
    <row r="517" ht="16.5" customHeight="1">
      <c r="B517" s="123"/>
      <c r="E517" s="2"/>
      <c r="G517" s="4"/>
      <c r="H517" s="4"/>
      <c r="I517" s="3"/>
      <c r="K517" s="124"/>
    </row>
    <row r="518" ht="16.5" customHeight="1">
      <c r="B518" s="123"/>
      <c r="E518" s="2"/>
      <c r="G518" s="4"/>
      <c r="H518" s="4"/>
      <c r="I518" s="3"/>
      <c r="K518" s="124"/>
    </row>
    <row r="519" ht="16.5" customHeight="1">
      <c r="B519" s="123"/>
      <c r="E519" s="2"/>
      <c r="G519" s="4"/>
      <c r="H519" s="4"/>
      <c r="I519" s="3"/>
      <c r="K519" s="124"/>
    </row>
    <row r="520" ht="16.5" customHeight="1">
      <c r="B520" s="123"/>
      <c r="E520" s="2"/>
      <c r="G520" s="4"/>
      <c r="H520" s="4"/>
      <c r="I520" s="3"/>
      <c r="K520" s="124"/>
    </row>
    <row r="521" ht="16.5" customHeight="1">
      <c r="B521" s="123"/>
      <c r="E521" s="2"/>
      <c r="G521" s="4"/>
      <c r="H521" s="4"/>
      <c r="I521" s="3"/>
      <c r="K521" s="124"/>
    </row>
    <row r="522" ht="16.5" customHeight="1">
      <c r="B522" s="123"/>
      <c r="E522" s="2"/>
      <c r="G522" s="4"/>
      <c r="H522" s="4"/>
      <c r="I522" s="3"/>
      <c r="K522" s="124"/>
    </row>
    <row r="523" ht="16.5" customHeight="1">
      <c r="B523" s="123"/>
      <c r="E523" s="2"/>
      <c r="G523" s="4"/>
      <c r="H523" s="4"/>
      <c r="I523" s="3"/>
      <c r="K523" s="124"/>
    </row>
    <row r="524" ht="16.5" customHeight="1">
      <c r="B524" s="123"/>
      <c r="E524" s="2"/>
      <c r="G524" s="4"/>
      <c r="H524" s="4"/>
      <c r="I524" s="3"/>
      <c r="K524" s="124"/>
    </row>
    <row r="525" ht="16.5" customHeight="1">
      <c r="B525" s="123"/>
      <c r="E525" s="2"/>
      <c r="G525" s="4"/>
      <c r="H525" s="4"/>
      <c r="I525" s="3"/>
      <c r="K525" s="124"/>
    </row>
    <row r="526" ht="16.5" customHeight="1">
      <c r="B526" s="123"/>
      <c r="E526" s="2"/>
      <c r="G526" s="4"/>
      <c r="H526" s="4"/>
      <c r="I526" s="3"/>
      <c r="K526" s="124"/>
    </row>
    <row r="527" ht="16.5" customHeight="1">
      <c r="B527" s="123"/>
      <c r="E527" s="2"/>
      <c r="G527" s="4"/>
      <c r="H527" s="4"/>
      <c r="I527" s="3"/>
      <c r="K527" s="124"/>
    </row>
    <row r="528" ht="16.5" customHeight="1">
      <c r="B528" s="123"/>
      <c r="E528" s="2"/>
      <c r="G528" s="4"/>
      <c r="H528" s="4"/>
      <c r="I528" s="3"/>
      <c r="K528" s="124"/>
    </row>
    <row r="529" ht="16.5" customHeight="1">
      <c r="B529" s="123"/>
      <c r="E529" s="2"/>
      <c r="G529" s="4"/>
      <c r="H529" s="4"/>
      <c r="I529" s="3"/>
      <c r="K529" s="124"/>
    </row>
    <row r="530" ht="16.5" customHeight="1">
      <c r="B530" s="123"/>
      <c r="E530" s="2"/>
      <c r="G530" s="4"/>
      <c r="H530" s="4"/>
      <c r="I530" s="3"/>
      <c r="K530" s="124"/>
    </row>
    <row r="531" ht="16.5" customHeight="1">
      <c r="B531" s="123"/>
      <c r="E531" s="2"/>
      <c r="G531" s="4"/>
      <c r="H531" s="4"/>
      <c r="I531" s="3"/>
      <c r="K531" s="124"/>
    </row>
    <row r="532" ht="16.5" customHeight="1">
      <c r="B532" s="123"/>
      <c r="E532" s="2"/>
      <c r="G532" s="4"/>
      <c r="H532" s="4"/>
      <c r="I532" s="3"/>
      <c r="K532" s="124"/>
    </row>
    <row r="533" ht="16.5" customHeight="1">
      <c r="B533" s="123"/>
      <c r="E533" s="2"/>
      <c r="G533" s="4"/>
      <c r="H533" s="4"/>
      <c r="I533" s="3"/>
      <c r="K533" s="124"/>
    </row>
    <row r="534" ht="16.5" customHeight="1">
      <c r="B534" s="123"/>
      <c r="E534" s="2"/>
      <c r="G534" s="4"/>
      <c r="H534" s="4"/>
      <c r="I534" s="3"/>
      <c r="K534" s="124"/>
    </row>
    <row r="535" ht="16.5" customHeight="1">
      <c r="B535" s="123"/>
      <c r="E535" s="2"/>
      <c r="G535" s="4"/>
      <c r="H535" s="4"/>
      <c r="I535" s="3"/>
      <c r="K535" s="124"/>
    </row>
    <row r="536" ht="16.5" customHeight="1">
      <c r="B536" s="123"/>
      <c r="E536" s="2"/>
      <c r="G536" s="4"/>
      <c r="H536" s="4"/>
      <c r="I536" s="3"/>
      <c r="K536" s="124"/>
    </row>
    <row r="537" ht="16.5" customHeight="1">
      <c r="B537" s="123"/>
      <c r="E537" s="2"/>
      <c r="G537" s="4"/>
      <c r="H537" s="4"/>
      <c r="I537" s="3"/>
      <c r="K537" s="124"/>
    </row>
    <row r="538" ht="16.5" customHeight="1">
      <c r="B538" s="123"/>
      <c r="E538" s="2"/>
      <c r="G538" s="4"/>
      <c r="H538" s="4"/>
      <c r="I538" s="3"/>
      <c r="K538" s="124"/>
    </row>
    <row r="539" ht="16.5" customHeight="1">
      <c r="B539" s="123"/>
      <c r="E539" s="2"/>
      <c r="G539" s="4"/>
      <c r="H539" s="4"/>
      <c r="I539" s="3"/>
      <c r="K539" s="124"/>
    </row>
    <row r="540" ht="16.5" customHeight="1">
      <c r="B540" s="123"/>
      <c r="E540" s="2"/>
      <c r="G540" s="4"/>
      <c r="H540" s="4"/>
      <c r="I540" s="3"/>
      <c r="K540" s="124"/>
    </row>
    <row r="541" ht="16.5" customHeight="1">
      <c r="B541" s="123"/>
      <c r="E541" s="2"/>
      <c r="G541" s="4"/>
      <c r="H541" s="4"/>
      <c r="I541" s="3"/>
      <c r="K541" s="124"/>
    </row>
    <row r="542" ht="16.5" customHeight="1">
      <c r="B542" s="123"/>
      <c r="E542" s="2"/>
      <c r="G542" s="4"/>
      <c r="H542" s="4"/>
      <c r="I542" s="3"/>
      <c r="K542" s="124"/>
    </row>
    <row r="543" ht="16.5" customHeight="1">
      <c r="B543" s="123"/>
      <c r="E543" s="2"/>
      <c r="G543" s="4"/>
      <c r="H543" s="4"/>
      <c r="I543" s="3"/>
      <c r="K543" s="124"/>
    </row>
    <row r="544" ht="16.5" customHeight="1">
      <c r="B544" s="123"/>
      <c r="E544" s="2"/>
      <c r="G544" s="4"/>
      <c r="H544" s="4"/>
      <c r="I544" s="3"/>
      <c r="K544" s="124"/>
    </row>
    <row r="545" ht="16.5" customHeight="1">
      <c r="B545" s="123"/>
      <c r="E545" s="2"/>
      <c r="G545" s="4"/>
      <c r="H545" s="4"/>
      <c r="I545" s="3"/>
      <c r="K545" s="124"/>
    </row>
    <row r="546" ht="16.5" customHeight="1">
      <c r="B546" s="123"/>
      <c r="E546" s="2"/>
      <c r="G546" s="4"/>
      <c r="H546" s="4"/>
      <c r="I546" s="3"/>
      <c r="K546" s="124"/>
    </row>
    <row r="547" ht="16.5" customHeight="1">
      <c r="B547" s="123"/>
      <c r="E547" s="2"/>
      <c r="G547" s="4"/>
      <c r="H547" s="4"/>
      <c r="I547" s="3"/>
      <c r="K547" s="124"/>
    </row>
    <row r="548" ht="16.5" customHeight="1">
      <c r="B548" s="123"/>
      <c r="E548" s="2"/>
      <c r="G548" s="4"/>
      <c r="H548" s="4"/>
      <c r="I548" s="3"/>
      <c r="K548" s="124"/>
    </row>
    <row r="549" ht="16.5" customHeight="1">
      <c r="B549" s="123"/>
      <c r="E549" s="2"/>
      <c r="G549" s="4"/>
      <c r="H549" s="4"/>
      <c r="I549" s="3"/>
      <c r="K549" s="124"/>
    </row>
    <row r="550" ht="16.5" customHeight="1">
      <c r="B550" s="123"/>
      <c r="E550" s="2"/>
      <c r="G550" s="4"/>
      <c r="H550" s="4"/>
      <c r="I550" s="3"/>
      <c r="K550" s="124"/>
    </row>
    <row r="551" ht="16.5" customHeight="1">
      <c r="B551" s="123"/>
      <c r="E551" s="2"/>
      <c r="G551" s="4"/>
      <c r="H551" s="4"/>
      <c r="I551" s="3"/>
      <c r="K551" s="124"/>
    </row>
    <row r="552" ht="16.5" customHeight="1">
      <c r="B552" s="123"/>
      <c r="E552" s="2"/>
      <c r="G552" s="4"/>
      <c r="H552" s="4"/>
      <c r="I552" s="3"/>
      <c r="K552" s="124"/>
    </row>
    <row r="553" ht="16.5" customHeight="1">
      <c r="B553" s="123"/>
      <c r="E553" s="2"/>
      <c r="G553" s="4"/>
      <c r="H553" s="4"/>
      <c r="I553" s="3"/>
      <c r="K553" s="124"/>
    </row>
    <row r="554" ht="16.5" customHeight="1">
      <c r="B554" s="123"/>
      <c r="E554" s="2"/>
      <c r="G554" s="4"/>
      <c r="H554" s="4"/>
      <c r="I554" s="3"/>
      <c r="K554" s="124"/>
    </row>
    <row r="555" ht="16.5" customHeight="1">
      <c r="B555" s="123"/>
      <c r="E555" s="2"/>
      <c r="G555" s="4"/>
      <c r="H555" s="4"/>
      <c r="I555" s="3"/>
      <c r="K555" s="124"/>
    </row>
    <row r="556" ht="16.5" customHeight="1">
      <c r="B556" s="123"/>
      <c r="E556" s="2"/>
      <c r="G556" s="4"/>
      <c r="H556" s="4"/>
      <c r="I556" s="3"/>
      <c r="K556" s="124"/>
    </row>
    <row r="557" ht="16.5" customHeight="1">
      <c r="B557" s="123"/>
      <c r="E557" s="2"/>
      <c r="G557" s="4"/>
      <c r="H557" s="4"/>
      <c r="I557" s="3"/>
      <c r="K557" s="124"/>
    </row>
    <row r="558" ht="16.5" customHeight="1">
      <c r="B558" s="123"/>
      <c r="E558" s="2"/>
      <c r="G558" s="4"/>
      <c r="H558" s="4"/>
      <c r="I558" s="3"/>
      <c r="K558" s="124"/>
    </row>
    <row r="559" ht="16.5" customHeight="1">
      <c r="B559" s="123"/>
      <c r="E559" s="2"/>
      <c r="G559" s="4"/>
      <c r="H559" s="4"/>
      <c r="I559" s="3"/>
      <c r="K559" s="124"/>
    </row>
    <row r="560" ht="16.5" customHeight="1">
      <c r="B560" s="123"/>
      <c r="E560" s="2"/>
      <c r="G560" s="4"/>
      <c r="H560" s="4"/>
      <c r="I560" s="3"/>
      <c r="K560" s="124"/>
    </row>
    <row r="561" ht="16.5" customHeight="1">
      <c r="B561" s="123"/>
      <c r="E561" s="2"/>
      <c r="G561" s="4"/>
      <c r="H561" s="4"/>
      <c r="I561" s="3"/>
      <c r="K561" s="124"/>
    </row>
    <row r="562" ht="16.5" customHeight="1">
      <c r="B562" s="123"/>
      <c r="E562" s="2"/>
      <c r="G562" s="4"/>
      <c r="H562" s="4"/>
      <c r="I562" s="3"/>
      <c r="K562" s="124"/>
    </row>
    <row r="563" ht="16.5" customHeight="1">
      <c r="B563" s="123"/>
      <c r="E563" s="2"/>
      <c r="G563" s="4"/>
      <c r="H563" s="4"/>
      <c r="I563" s="3"/>
      <c r="K563" s="124"/>
    </row>
    <row r="564" ht="16.5" customHeight="1">
      <c r="B564" s="123"/>
      <c r="E564" s="2"/>
      <c r="G564" s="4"/>
      <c r="H564" s="4"/>
      <c r="I564" s="3"/>
      <c r="K564" s="124"/>
    </row>
    <row r="565" ht="16.5" customHeight="1">
      <c r="B565" s="123"/>
      <c r="E565" s="2"/>
      <c r="G565" s="4"/>
      <c r="H565" s="4"/>
      <c r="I565" s="3"/>
      <c r="K565" s="124"/>
    </row>
    <row r="566" ht="16.5" customHeight="1">
      <c r="B566" s="123"/>
      <c r="E566" s="2"/>
      <c r="G566" s="4"/>
      <c r="H566" s="4"/>
      <c r="I566" s="3"/>
      <c r="K566" s="124"/>
    </row>
    <row r="567" ht="16.5" customHeight="1">
      <c r="B567" s="123"/>
      <c r="E567" s="2"/>
      <c r="G567" s="4"/>
      <c r="H567" s="4"/>
      <c r="I567" s="3"/>
      <c r="K567" s="124"/>
    </row>
    <row r="568" ht="16.5" customHeight="1">
      <c r="B568" s="123"/>
      <c r="E568" s="2"/>
      <c r="G568" s="4"/>
      <c r="H568" s="4"/>
      <c r="I568" s="3"/>
      <c r="K568" s="124"/>
    </row>
    <row r="569" ht="16.5" customHeight="1">
      <c r="B569" s="123"/>
      <c r="E569" s="2"/>
      <c r="G569" s="4"/>
      <c r="H569" s="4"/>
      <c r="I569" s="3"/>
      <c r="K569" s="124"/>
    </row>
    <row r="570" ht="16.5" customHeight="1">
      <c r="B570" s="123"/>
      <c r="E570" s="2"/>
      <c r="G570" s="4"/>
      <c r="H570" s="4"/>
      <c r="I570" s="3"/>
      <c r="K570" s="124"/>
    </row>
    <row r="571" ht="16.5" customHeight="1">
      <c r="B571" s="123"/>
      <c r="E571" s="2"/>
      <c r="G571" s="4"/>
      <c r="H571" s="4"/>
      <c r="I571" s="3"/>
      <c r="K571" s="124"/>
    </row>
    <row r="572" ht="16.5" customHeight="1">
      <c r="B572" s="123"/>
      <c r="E572" s="2"/>
      <c r="G572" s="4"/>
      <c r="H572" s="4"/>
      <c r="I572" s="3"/>
      <c r="K572" s="124"/>
    </row>
    <row r="573" ht="16.5" customHeight="1">
      <c r="B573" s="123"/>
      <c r="E573" s="2"/>
      <c r="G573" s="4"/>
      <c r="H573" s="4"/>
      <c r="I573" s="3"/>
      <c r="K573" s="124"/>
    </row>
    <row r="574" ht="16.5" customHeight="1">
      <c r="B574" s="123"/>
      <c r="E574" s="2"/>
      <c r="G574" s="4"/>
      <c r="H574" s="4"/>
      <c r="I574" s="3"/>
      <c r="K574" s="124"/>
    </row>
    <row r="575" ht="16.5" customHeight="1">
      <c r="B575" s="123"/>
      <c r="E575" s="2"/>
      <c r="G575" s="4"/>
      <c r="H575" s="4"/>
      <c r="I575" s="3"/>
      <c r="K575" s="124"/>
    </row>
    <row r="576" ht="16.5" customHeight="1">
      <c r="B576" s="123"/>
      <c r="E576" s="2"/>
      <c r="G576" s="4"/>
      <c r="H576" s="4"/>
      <c r="I576" s="3"/>
      <c r="K576" s="124"/>
    </row>
    <row r="577" ht="16.5" customHeight="1">
      <c r="B577" s="123"/>
      <c r="E577" s="2"/>
      <c r="G577" s="4"/>
      <c r="H577" s="4"/>
      <c r="I577" s="3"/>
      <c r="K577" s="124"/>
    </row>
    <row r="578" ht="16.5" customHeight="1">
      <c r="B578" s="123"/>
      <c r="E578" s="2"/>
      <c r="G578" s="4"/>
      <c r="H578" s="4"/>
      <c r="I578" s="3"/>
      <c r="K578" s="124"/>
    </row>
    <row r="579" ht="16.5" customHeight="1">
      <c r="B579" s="123"/>
      <c r="E579" s="2"/>
      <c r="G579" s="4"/>
      <c r="H579" s="4"/>
      <c r="I579" s="3"/>
      <c r="K579" s="124"/>
    </row>
    <row r="580" ht="16.5" customHeight="1">
      <c r="B580" s="123"/>
      <c r="E580" s="2"/>
      <c r="G580" s="4"/>
      <c r="H580" s="4"/>
      <c r="I580" s="3"/>
      <c r="K580" s="124"/>
    </row>
    <row r="581" ht="16.5" customHeight="1">
      <c r="B581" s="123"/>
      <c r="E581" s="2"/>
      <c r="G581" s="4"/>
      <c r="H581" s="4"/>
      <c r="I581" s="3"/>
      <c r="K581" s="124"/>
    </row>
    <row r="582" ht="16.5" customHeight="1">
      <c r="B582" s="123"/>
      <c r="E582" s="2"/>
      <c r="G582" s="4"/>
      <c r="H582" s="4"/>
      <c r="I582" s="3"/>
      <c r="K582" s="124"/>
    </row>
    <row r="583" ht="16.5" customHeight="1">
      <c r="B583" s="123"/>
      <c r="E583" s="2"/>
      <c r="G583" s="4"/>
      <c r="H583" s="4"/>
      <c r="I583" s="3"/>
      <c r="K583" s="124"/>
    </row>
    <row r="584" ht="16.5" customHeight="1">
      <c r="B584" s="123"/>
      <c r="E584" s="2"/>
      <c r="G584" s="4"/>
      <c r="H584" s="4"/>
      <c r="I584" s="3"/>
      <c r="K584" s="124"/>
    </row>
    <row r="585" ht="16.5" customHeight="1">
      <c r="B585" s="123"/>
      <c r="E585" s="2"/>
      <c r="G585" s="4"/>
      <c r="H585" s="4"/>
      <c r="I585" s="3"/>
      <c r="K585" s="124"/>
    </row>
    <row r="586" ht="16.5" customHeight="1">
      <c r="B586" s="123"/>
      <c r="E586" s="2"/>
      <c r="G586" s="4"/>
      <c r="H586" s="4"/>
      <c r="I586" s="3"/>
      <c r="K586" s="124"/>
    </row>
    <row r="587" ht="16.5" customHeight="1">
      <c r="B587" s="123"/>
      <c r="E587" s="2"/>
      <c r="G587" s="4"/>
      <c r="H587" s="4"/>
      <c r="I587" s="3"/>
      <c r="K587" s="124"/>
    </row>
    <row r="588" ht="16.5" customHeight="1">
      <c r="B588" s="123"/>
      <c r="E588" s="2"/>
      <c r="G588" s="4"/>
      <c r="H588" s="4"/>
      <c r="I588" s="3"/>
      <c r="K588" s="124"/>
    </row>
    <row r="589" ht="16.5" customHeight="1">
      <c r="B589" s="123"/>
      <c r="E589" s="2"/>
      <c r="G589" s="4"/>
      <c r="H589" s="4"/>
      <c r="I589" s="3"/>
      <c r="K589" s="124"/>
    </row>
    <row r="590" ht="16.5" customHeight="1">
      <c r="B590" s="123"/>
      <c r="E590" s="2"/>
      <c r="G590" s="4"/>
      <c r="H590" s="4"/>
      <c r="I590" s="3"/>
      <c r="K590" s="124"/>
    </row>
    <row r="591" ht="16.5" customHeight="1">
      <c r="B591" s="123"/>
      <c r="E591" s="2"/>
      <c r="G591" s="4"/>
      <c r="H591" s="4"/>
      <c r="I591" s="3"/>
      <c r="K591" s="124"/>
    </row>
    <row r="592" ht="16.5" customHeight="1">
      <c r="B592" s="123"/>
      <c r="E592" s="2"/>
      <c r="G592" s="4"/>
      <c r="H592" s="4"/>
      <c r="I592" s="3"/>
      <c r="K592" s="124"/>
    </row>
    <row r="593" ht="16.5" customHeight="1">
      <c r="B593" s="123"/>
      <c r="E593" s="2"/>
      <c r="G593" s="4"/>
      <c r="H593" s="4"/>
      <c r="I593" s="3"/>
      <c r="K593" s="124"/>
    </row>
    <row r="594" ht="16.5" customHeight="1">
      <c r="B594" s="123"/>
      <c r="E594" s="2"/>
      <c r="G594" s="4"/>
      <c r="H594" s="4"/>
      <c r="I594" s="3"/>
      <c r="K594" s="124"/>
    </row>
    <row r="595" ht="16.5" customHeight="1">
      <c r="B595" s="123"/>
      <c r="E595" s="2"/>
      <c r="G595" s="4"/>
      <c r="H595" s="4"/>
      <c r="I595" s="3"/>
      <c r="K595" s="124"/>
    </row>
    <row r="596" ht="16.5" customHeight="1">
      <c r="B596" s="123"/>
      <c r="E596" s="2"/>
      <c r="G596" s="4"/>
      <c r="H596" s="4"/>
      <c r="I596" s="3"/>
      <c r="K596" s="124"/>
    </row>
    <row r="597" ht="16.5" customHeight="1">
      <c r="B597" s="123"/>
      <c r="E597" s="2"/>
      <c r="G597" s="4"/>
      <c r="H597" s="4"/>
      <c r="I597" s="3"/>
      <c r="K597" s="124"/>
    </row>
    <row r="598" ht="16.5" customHeight="1">
      <c r="B598" s="123"/>
      <c r="E598" s="2"/>
      <c r="G598" s="4"/>
      <c r="H598" s="4"/>
      <c r="I598" s="3"/>
      <c r="K598" s="124"/>
    </row>
    <row r="599" ht="16.5" customHeight="1">
      <c r="B599" s="123"/>
      <c r="E599" s="2"/>
      <c r="G599" s="4"/>
      <c r="H599" s="4"/>
      <c r="I599" s="3"/>
      <c r="K599" s="124"/>
    </row>
    <row r="600" ht="16.5" customHeight="1">
      <c r="B600" s="123"/>
      <c r="E600" s="2"/>
      <c r="G600" s="4"/>
      <c r="H600" s="4"/>
      <c r="I600" s="3"/>
      <c r="K600" s="124"/>
    </row>
    <row r="601" ht="16.5" customHeight="1">
      <c r="B601" s="123"/>
      <c r="E601" s="2"/>
      <c r="G601" s="4"/>
      <c r="H601" s="4"/>
      <c r="I601" s="3"/>
      <c r="K601" s="124"/>
    </row>
    <row r="602" ht="16.5" customHeight="1">
      <c r="B602" s="123"/>
      <c r="E602" s="2"/>
      <c r="G602" s="4"/>
      <c r="H602" s="4"/>
      <c r="I602" s="3"/>
      <c r="K602" s="124"/>
    </row>
    <row r="603" ht="16.5" customHeight="1">
      <c r="B603" s="123"/>
      <c r="E603" s="2"/>
      <c r="G603" s="4"/>
      <c r="H603" s="4"/>
      <c r="I603" s="3"/>
      <c r="K603" s="124"/>
    </row>
    <row r="604" ht="16.5" customHeight="1">
      <c r="B604" s="123"/>
      <c r="E604" s="2"/>
      <c r="G604" s="4"/>
      <c r="H604" s="4"/>
      <c r="I604" s="3"/>
      <c r="K604" s="124"/>
    </row>
    <row r="605" ht="16.5" customHeight="1">
      <c r="B605" s="123"/>
      <c r="E605" s="2"/>
      <c r="G605" s="4"/>
      <c r="H605" s="4"/>
      <c r="I605" s="3"/>
      <c r="K605" s="124"/>
    </row>
    <row r="606" ht="16.5" customHeight="1">
      <c r="B606" s="123"/>
      <c r="E606" s="2"/>
      <c r="G606" s="4"/>
      <c r="H606" s="4"/>
      <c r="I606" s="3"/>
      <c r="K606" s="124"/>
    </row>
    <row r="607" ht="16.5" customHeight="1">
      <c r="B607" s="123"/>
      <c r="E607" s="2"/>
      <c r="G607" s="4"/>
      <c r="H607" s="4"/>
      <c r="I607" s="3"/>
      <c r="K607" s="124"/>
    </row>
    <row r="608" ht="16.5" customHeight="1">
      <c r="B608" s="123"/>
      <c r="E608" s="2"/>
      <c r="G608" s="4"/>
      <c r="H608" s="4"/>
      <c r="I608" s="3"/>
      <c r="K608" s="124"/>
    </row>
    <row r="609" ht="16.5" customHeight="1">
      <c r="B609" s="123"/>
      <c r="E609" s="2"/>
      <c r="G609" s="4"/>
      <c r="H609" s="4"/>
      <c r="I609" s="3"/>
      <c r="K609" s="124"/>
    </row>
    <row r="610" ht="16.5" customHeight="1">
      <c r="B610" s="123"/>
      <c r="E610" s="2"/>
      <c r="G610" s="4"/>
      <c r="H610" s="4"/>
      <c r="I610" s="3"/>
      <c r="K610" s="124"/>
    </row>
    <row r="611" ht="16.5" customHeight="1">
      <c r="B611" s="123"/>
      <c r="E611" s="2"/>
      <c r="G611" s="4"/>
      <c r="H611" s="4"/>
      <c r="I611" s="3"/>
      <c r="K611" s="124"/>
    </row>
    <row r="612" ht="16.5" customHeight="1">
      <c r="B612" s="123"/>
      <c r="E612" s="2"/>
      <c r="G612" s="4"/>
      <c r="H612" s="4"/>
      <c r="I612" s="3"/>
      <c r="K612" s="124"/>
    </row>
    <row r="613" ht="16.5" customHeight="1">
      <c r="B613" s="123"/>
      <c r="E613" s="2"/>
      <c r="G613" s="4"/>
      <c r="H613" s="4"/>
      <c r="I613" s="3"/>
      <c r="K613" s="124"/>
    </row>
    <row r="614" ht="16.5" customHeight="1">
      <c r="B614" s="123"/>
      <c r="E614" s="2"/>
      <c r="G614" s="4"/>
      <c r="H614" s="4"/>
      <c r="I614" s="3"/>
      <c r="K614" s="124"/>
    </row>
    <row r="615" ht="16.5" customHeight="1">
      <c r="B615" s="123"/>
      <c r="E615" s="2"/>
      <c r="G615" s="4"/>
      <c r="H615" s="4"/>
      <c r="I615" s="3"/>
      <c r="K615" s="124"/>
    </row>
    <row r="616" ht="16.5" customHeight="1">
      <c r="B616" s="123"/>
      <c r="E616" s="2"/>
      <c r="G616" s="4"/>
      <c r="H616" s="4"/>
      <c r="I616" s="3"/>
      <c r="K616" s="124"/>
    </row>
    <row r="617" ht="16.5" customHeight="1">
      <c r="B617" s="123"/>
      <c r="E617" s="2"/>
      <c r="G617" s="4"/>
      <c r="H617" s="4"/>
      <c r="I617" s="3"/>
      <c r="K617" s="124"/>
    </row>
    <row r="618" ht="16.5" customHeight="1">
      <c r="B618" s="123"/>
      <c r="E618" s="2"/>
      <c r="G618" s="4"/>
      <c r="H618" s="4"/>
      <c r="I618" s="3"/>
      <c r="K618" s="124"/>
    </row>
    <row r="619" ht="16.5" customHeight="1">
      <c r="B619" s="123"/>
      <c r="E619" s="2"/>
      <c r="G619" s="4"/>
      <c r="H619" s="4"/>
      <c r="I619" s="3"/>
      <c r="K619" s="124"/>
    </row>
    <row r="620" ht="16.5" customHeight="1">
      <c r="B620" s="123"/>
      <c r="E620" s="2"/>
      <c r="G620" s="4"/>
      <c r="H620" s="4"/>
      <c r="I620" s="3"/>
      <c r="K620" s="124"/>
    </row>
    <row r="621" ht="16.5" customHeight="1">
      <c r="B621" s="123"/>
      <c r="E621" s="2"/>
      <c r="G621" s="4"/>
      <c r="H621" s="4"/>
      <c r="I621" s="3"/>
      <c r="K621" s="124"/>
    </row>
    <row r="622" ht="16.5" customHeight="1">
      <c r="B622" s="123"/>
      <c r="E622" s="2"/>
      <c r="G622" s="4"/>
      <c r="H622" s="4"/>
      <c r="I622" s="3"/>
      <c r="K622" s="124"/>
    </row>
    <row r="623" ht="16.5" customHeight="1">
      <c r="B623" s="123"/>
      <c r="E623" s="2"/>
      <c r="G623" s="4"/>
      <c r="H623" s="4"/>
      <c r="I623" s="3"/>
      <c r="K623" s="124"/>
    </row>
    <row r="624" ht="16.5" customHeight="1">
      <c r="B624" s="123"/>
      <c r="E624" s="2"/>
      <c r="G624" s="4"/>
      <c r="H624" s="4"/>
      <c r="I624" s="3"/>
      <c r="K624" s="124"/>
    </row>
    <row r="625" ht="16.5" customHeight="1">
      <c r="B625" s="123"/>
      <c r="E625" s="2"/>
      <c r="G625" s="4"/>
      <c r="H625" s="4"/>
      <c r="I625" s="3"/>
      <c r="K625" s="124"/>
    </row>
    <row r="626" ht="16.5" customHeight="1">
      <c r="B626" s="123"/>
      <c r="E626" s="2"/>
      <c r="G626" s="4"/>
      <c r="H626" s="4"/>
      <c r="I626" s="3"/>
      <c r="K626" s="124"/>
    </row>
    <row r="627" ht="16.5" customHeight="1">
      <c r="B627" s="123"/>
      <c r="E627" s="2"/>
      <c r="G627" s="4"/>
      <c r="H627" s="4"/>
      <c r="I627" s="3"/>
      <c r="K627" s="124"/>
    </row>
    <row r="628" ht="16.5" customHeight="1">
      <c r="B628" s="123"/>
      <c r="E628" s="2"/>
      <c r="G628" s="4"/>
      <c r="H628" s="4"/>
      <c r="I628" s="3"/>
      <c r="K628" s="124"/>
    </row>
    <row r="629" ht="16.5" customHeight="1">
      <c r="B629" s="123"/>
      <c r="E629" s="2"/>
      <c r="G629" s="4"/>
      <c r="H629" s="4"/>
      <c r="I629" s="3"/>
      <c r="K629" s="124"/>
    </row>
    <row r="630" ht="16.5" customHeight="1">
      <c r="B630" s="123"/>
      <c r="E630" s="2"/>
      <c r="G630" s="4"/>
      <c r="H630" s="4"/>
      <c r="I630" s="3"/>
      <c r="K630" s="124"/>
    </row>
    <row r="631" ht="16.5" customHeight="1">
      <c r="B631" s="123"/>
      <c r="E631" s="2"/>
      <c r="G631" s="4"/>
      <c r="H631" s="4"/>
      <c r="I631" s="3"/>
      <c r="K631" s="124"/>
    </row>
    <row r="632" ht="16.5" customHeight="1">
      <c r="B632" s="123"/>
      <c r="E632" s="2"/>
      <c r="G632" s="4"/>
      <c r="H632" s="4"/>
      <c r="I632" s="3"/>
      <c r="K632" s="124"/>
    </row>
    <row r="633" ht="16.5" customHeight="1">
      <c r="B633" s="123"/>
      <c r="E633" s="2"/>
      <c r="G633" s="4"/>
      <c r="H633" s="4"/>
      <c r="I633" s="3"/>
      <c r="K633" s="124"/>
    </row>
    <row r="634" ht="16.5" customHeight="1">
      <c r="B634" s="123"/>
      <c r="E634" s="2"/>
      <c r="G634" s="4"/>
      <c r="H634" s="4"/>
      <c r="I634" s="3"/>
      <c r="K634" s="124"/>
    </row>
    <row r="635" ht="16.5" customHeight="1">
      <c r="B635" s="123"/>
      <c r="E635" s="2"/>
      <c r="G635" s="4"/>
      <c r="H635" s="4"/>
      <c r="I635" s="3"/>
      <c r="K635" s="124"/>
    </row>
    <row r="636" ht="16.5" customHeight="1">
      <c r="B636" s="123"/>
      <c r="E636" s="2"/>
      <c r="G636" s="4"/>
      <c r="H636" s="4"/>
      <c r="I636" s="3"/>
      <c r="K636" s="124"/>
    </row>
    <row r="637" ht="16.5" customHeight="1">
      <c r="B637" s="123"/>
      <c r="E637" s="2"/>
      <c r="G637" s="4"/>
      <c r="H637" s="4"/>
      <c r="I637" s="3"/>
      <c r="K637" s="124"/>
    </row>
    <row r="638" ht="16.5" customHeight="1">
      <c r="B638" s="123"/>
      <c r="E638" s="2"/>
      <c r="G638" s="4"/>
      <c r="H638" s="4"/>
      <c r="I638" s="3"/>
      <c r="K638" s="124"/>
    </row>
    <row r="639" ht="16.5" customHeight="1">
      <c r="B639" s="123"/>
      <c r="E639" s="2"/>
      <c r="G639" s="4"/>
      <c r="H639" s="4"/>
      <c r="I639" s="3"/>
      <c r="K639" s="124"/>
    </row>
    <row r="640" ht="16.5" customHeight="1">
      <c r="B640" s="123"/>
      <c r="E640" s="2"/>
      <c r="G640" s="4"/>
      <c r="H640" s="4"/>
      <c r="I640" s="3"/>
      <c r="K640" s="124"/>
    </row>
    <row r="641" ht="16.5" customHeight="1">
      <c r="B641" s="123"/>
      <c r="E641" s="2"/>
      <c r="G641" s="4"/>
      <c r="H641" s="4"/>
      <c r="I641" s="3"/>
      <c r="K641" s="124"/>
    </row>
    <row r="642" ht="16.5" customHeight="1">
      <c r="B642" s="123"/>
      <c r="E642" s="2"/>
      <c r="G642" s="4"/>
      <c r="H642" s="4"/>
      <c r="I642" s="3"/>
      <c r="K642" s="124"/>
    </row>
    <row r="643" ht="16.5" customHeight="1">
      <c r="B643" s="123"/>
      <c r="E643" s="2"/>
      <c r="G643" s="4"/>
      <c r="H643" s="4"/>
      <c r="I643" s="3"/>
      <c r="K643" s="124"/>
    </row>
    <row r="644" ht="16.5" customHeight="1">
      <c r="B644" s="123"/>
      <c r="E644" s="2"/>
      <c r="G644" s="4"/>
      <c r="H644" s="4"/>
      <c r="I644" s="3"/>
      <c r="K644" s="124"/>
    </row>
    <row r="645" ht="16.5" customHeight="1">
      <c r="B645" s="123"/>
      <c r="E645" s="2"/>
      <c r="G645" s="4"/>
      <c r="H645" s="4"/>
      <c r="I645" s="3"/>
      <c r="K645" s="124"/>
    </row>
    <row r="646" ht="16.5" customHeight="1">
      <c r="B646" s="123"/>
      <c r="E646" s="2"/>
      <c r="G646" s="4"/>
      <c r="H646" s="4"/>
      <c r="I646" s="3"/>
      <c r="K646" s="124"/>
    </row>
    <row r="647" ht="16.5" customHeight="1">
      <c r="B647" s="123"/>
      <c r="E647" s="2"/>
      <c r="G647" s="4"/>
      <c r="H647" s="4"/>
      <c r="I647" s="3"/>
      <c r="K647" s="124"/>
    </row>
    <row r="648" ht="16.5" customHeight="1">
      <c r="B648" s="123"/>
      <c r="E648" s="2"/>
      <c r="G648" s="4"/>
      <c r="H648" s="4"/>
      <c r="I648" s="3"/>
      <c r="K648" s="124"/>
    </row>
    <row r="649" ht="16.5" customHeight="1">
      <c r="B649" s="123"/>
      <c r="E649" s="2"/>
      <c r="G649" s="4"/>
      <c r="H649" s="4"/>
      <c r="I649" s="3"/>
      <c r="K649" s="124"/>
    </row>
    <row r="650" ht="16.5" customHeight="1">
      <c r="B650" s="123"/>
      <c r="E650" s="2"/>
      <c r="G650" s="4"/>
      <c r="H650" s="4"/>
      <c r="I650" s="3"/>
      <c r="K650" s="124"/>
    </row>
    <row r="651" ht="16.5" customHeight="1">
      <c r="B651" s="123"/>
      <c r="E651" s="2"/>
      <c r="G651" s="4"/>
      <c r="H651" s="4"/>
      <c r="I651" s="3"/>
      <c r="K651" s="124"/>
    </row>
    <row r="652" ht="16.5" customHeight="1">
      <c r="B652" s="123"/>
      <c r="E652" s="2"/>
      <c r="G652" s="4"/>
      <c r="H652" s="4"/>
      <c r="I652" s="3"/>
      <c r="K652" s="124"/>
    </row>
    <row r="653" ht="16.5" customHeight="1">
      <c r="B653" s="123"/>
      <c r="E653" s="2"/>
      <c r="G653" s="4"/>
      <c r="H653" s="4"/>
      <c r="I653" s="3"/>
      <c r="K653" s="124"/>
    </row>
    <row r="654" ht="16.5" customHeight="1">
      <c r="B654" s="123"/>
      <c r="E654" s="2"/>
      <c r="G654" s="4"/>
      <c r="H654" s="4"/>
      <c r="I654" s="3"/>
      <c r="K654" s="124"/>
    </row>
    <row r="655" ht="16.5" customHeight="1">
      <c r="B655" s="123"/>
      <c r="E655" s="2"/>
      <c r="G655" s="4"/>
      <c r="H655" s="4"/>
      <c r="I655" s="3"/>
      <c r="K655" s="124"/>
    </row>
    <row r="656" ht="16.5" customHeight="1">
      <c r="B656" s="123"/>
      <c r="E656" s="2"/>
      <c r="G656" s="4"/>
      <c r="H656" s="4"/>
      <c r="I656" s="3"/>
      <c r="K656" s="124"/>
    </row>
    <row r="657" ht="16.5" customHeight="1">
      <c r="B657" s="123"/>
      <c r="E657" s="2"/>
      <c r="G657" s="4"/>
      <c r="H657" s="4"/>
      <c r="I657" s="3"/>
      <c r="K657" s="124"/>
    </row>
    <row r="658" ht="16.5" customHeight="1">
      <c r="B658" s="123"/>
      <c r="E658" s="2"/>
      <c r="G658" s="4"/>
      <c r="H658" s="4"/>
      <c r="I658" s="3"/>
      <c r="K658" s="124"/>
    </row>
    <row r="659" ht="16.5" customHeight="1">
      <c r="B659" s="123"/>
      <c r="E659" s="2"/>
      <c r="G659" s="4"/>
      <c r="H659" s="4"/>
      <c r="I659" s="3"/>
      <c r="K659" s="124"/>
    </row>
    <row r="660" ht="16.5" customHeight="1">
      <c r="B660" s="123"/>
      <c r="E660" s="2"/>
      <c r="G660" s="4"/>
      <c r="H660" s="4"/>
      <c r="I660" s="3"/>
      <c r="K660" s="124"/>
    </row>
    <row r="661" ht="16.5" customHeight="1">
      <c r="B661" s="123"/>
      <c r="E661" s="2"/>
      <c r="G661" s="4"/>
      <c r="H661" s="4"/>
      <c r="I661" s="3"/>
      <c r="K661" s="124"/>
    </row>
    <row r="662" ht="16.5" customHeight="1">
      <c r="B662" s="123"/>
      <c r="E662" s="2"/>
      <c r="G662" s="4"/>
      <c r="H662" s="4"/>
      <c r="I662" s="3"/>
      <c r="K662" s="124"/>
    </row>
    <row r="663" ht="16.5" customHeight="1">
      <c r="B663" s="123"/>
      <c r="E663" s="2"/>
      <c r="G663" s="4"/>
      <c r="H663" s="4"/>
      <c r="I663" s="3"/>
      <c r="K663" s="124"/>
    </row>
    <row r="664" ht="16.5" customHeight="1">
      <c r="B664" s="123"/>
      <c r="E664" s="2"/>
      <c r="G664" s="4"/>
      <c r="H664" s="4"/>
      <c r="I664" s="3"/>
      <c r="K664" s="124"/>
    </row>
    <row r="665" ht="16.5" customHeight="1">
      <c r="B665" s="123"/>
      <c r="E665" s="2"/>
      <c r="G665" s="4"/>
      <c r="H665" s="4"/>
      <c r="I665" s="3"/>
      <c r="K665" s="124"/>
    </row>
    <row r="666" ht="16.5" customHeight="1">
      <c r="B666" s="123"/>
      <c r="E666" s="2"/>
      <c r="G666" s="4"/>
      <c r="H666" s="4"/>
      <c r="I666" s="3"/>
      <c r="K666" s="124"/>
    </row>
    <row r="667" ht="16.5" customHeight="1">
      <c r="B667" s="123"/>
      <c r="E667" s="2"/>
      <c r="G667" s="4"/>
      <c r="H667" s="4"/>
      <c r="I667" s="3"/>
      <c r="K667" s="124"/>
    </row>
    <row r="668" ht="16.5" customHeight="1">
      <c r="B668" s="123"/>
      <c r="E668" s="2"/>
      <c r="G668" s="4"/>
      <c r="H668" s="4"/>
      <c r="I668" s="3"/>
      <c r="K668" s="124"/>
    </row>
    <row r="669" ht="16.5" customHeight="1">
      <c r="B669" s="123"/>
      <c r="E669" s="2"/>
      <c r="G669" s="4"/>
      <c r="H669" s="4"/>
      <c r="I669" s="3"/>
      <c r="K669" s="124"/>
    </row>
    <row r="670" ht="16.5" customHeight="1">
      <c r="B670" s="123"/>
      <c r="E670" s="2"/>
      <c r="G670" s="4"/>
      <c r="H670" s="4"/>
      <c r="I670" s="3"/>
      <c r="K670" s="124"/>
    </row>
    <row r="671" ht="16.5" customHeight="1">
      <c r="B671" s="123"/>
      <c r="E671" s="2"/>
      <c r="G671" s="4"/>
      <c r="H671" s="4"/>
      <c r="I671" s="3"/>
      <c r="K671" s="124"/>
    </row>
    <row r="672" ht="16.5" customHeight="1">
      <c r="B672" s="123"/>
      <c r="E672" s="2"/>
      <c r="G672" s="4"/>
      <c r="H672" s="4"/>
      <c r="I672" s="3"/>
      <c r="K672" s="124"/>
    </row>
    <row r="673" ht="16.5" customHeight="1">
      <c r="B673" s="123"/>
      <c r="E673" s="2"/>
      <c r="G673" s="4"/>
      <c r="H673" s="4"/>
      <c r="I673" s="3"/>
      <c r="K673" s="124"/>
    </row>
    <row r="674" ht="16.5" customHeight="1">
      <c r="B674" s="123"/>
      <c r="E674" s="2"/>
      <c r="G674" s="4"/>
      <c r="H674" s="4"/>
      <c r="I674" s="3"/>
      <c r="K674" s="124"/>
    </row>
    <row r="675" ht="16.5" customHeight="1">
      <c r="B675" s="123"/>
      <c r="E675" s="2"/>
      <c r="G675" s="4"/>
      <c r="H675" s="4"/>
      <c r="I675" s="3"/>
      <c r="K675" s="124"/>
    </row>
    <row r="676" ht="16.5" customHeight="1">
      <c r="B676" s="123"/>
      <c r="E676" s="2"/>
      <c r="G676" s="4"/>
      <c r="H676" s="4"/>
      <c r="I676" s="3"/>
      <c r="K676" s="124"/>
    </row>
    <row r="677" ht="16.5" customHeight="1">
      <c r="B677" s="123"/>
      <c r="E677" s="2"/>
      <c r="G677" s="4"/>
      <c r="H677" s="4"/>
      <c r="I677" s="3"/>
      <c r="K677" s="124"/>
    </row>
    <row r="678" ht="16.5" customHeight="1">
      <c r="B678" s="123"/>
      <c r="E678" s="2"/>
      <c r="G678" s="4"/>
      <c r="H678" s="4"/>
      <c r="I678" s="3"/>
      <c r="K678" s="124"/>
    </row>
    <row r="679" ht="16.5" customHeight="1">
      <c r="B679" s="123"/>
      <c r="E679" s="2"/>
      <c r="G679" s="4"/>
      <c r="H679" s="4"/>
      <c r="I679" s="3"/>
      <c r="K679" s="124"/>
    </row>
    <row r="680" ht="16.5" customHeight="1">
      <c r="B680" s="123"/>
      <c r="E680" s="2"/>
      <c r="G680" s="4"/>
      <c r="H680" s="4"/>
      <c r="I680" s="3"/>
      <c r="K680" s="124"/>
    </row>
    <row r="681" ht="16.5" customHeight="1">
      <c r="B681" s="123"/>
      <c r="E681" s="2"/>
      <c r="G681" s="4"/>
      <c r="H681" s="4"/>
      <c r="I681" s="3"/>
      <c r="K681" s="124"/>
    </row>
    <row r="682" ht="16.5" customHeight="1">
      <c r="B682" s="123"/>
      <c r="E682" s="2"/>
      <c r="G682" s="4"/>
      <c r="H682" s="4"/>
      <c r="I682" s="3"/>
      <c r="K682" s="124"/>
    </row>
    <row r="683" ht="16.5" customHeight="1">
      <c r="B683" s="123"/>
      <c r="E683" s="2"/>
      <c r="G683" s="4"/>
      <c r="H683" s="4"/>
      <c r="I683" s="3"/>
      <c r="K683" s="124"/>
    </row>
    <row r="684" ht="16.5" customHeight="1">
      <c r="B684" s="123"/>
      <c r="E684" s="2"/>
      <c r="G684" s="4"/>
      <c r="H684" s="4"/>
      <c r="I684" s="3"/>
      <c r="K684" s="124"/>
    </row>
    <row r="685" ht="16.5" customHeight="1">
      <c r="B685" s="123"/>
      <c r="E685" s="2"/>
      <c r="G685" s="4"/>
      <c r="H685" s="4"/>
      <c r="I685" s="3"/>
      <c r="K685" s="124"/>
    </row>
    <row r="686" ht="16.5" customHeight="1">
      <c r="B686" s="123"/>
      <c r="E686" s="2"/>
      <c r="G686" s="4"/>
      <c r="H686" s="4"/>
      <c r="I686" s="3"/>
      <c r="K686" s="124"/>
    </row>
    <row r="687" ht="16.5" customHeight="1">
      <c r="B687" s="123"/>
      <c r="E687" s="2"/>
      <c r="G687" s="4"/>
      <c r="H687" s="4"/>
      <c r="I687" s="3"/>
      <c r="K687" s="124"/>
    </row>
    <row r="688" ht="16.5" customHeight="1">
      <c r="B688" s="123"/>
      <c r="E688" s="2"/>
      <c r="G688" s="4"/>
      <c r="H688" s="4"/>
      <c r="I688" s="3"/>
      <c r="K688" s="124"/>
    </row>
    <row r="689" ht="16.5" customHeight="1">
      <c r="B689" s="123"/>
      <c r="E689" s="2"/>
      <c r="G689" s="4"/>
      <c r="H689" s="4"/>
      <c r="I689" s="3"/>
      <c r="K689" s="124"/>
    </row>
    <row r="690" ht="16.5" customHeight="1">
      <c r="B690" s="123"/>
      <c r="E690" s="2"/>
      <c r="G690" s="4"/>
      <c r="H690" s="4"/>
      <c r="I690" s="3"/>
      <c r="K690" s="124"/>
    </row>
    <row r="691" ht="16.5" customHeight="1">
      <c r="B691" s="123"/>
      <c r="E691" s="2"/>
      <c r="G691" s="4"/>
      <c r="H691" s="4"/>
      <c r="I691" s="3"/>
      <c r="K691" s="124"/>
    </row>
    <row r="692" ht="16.5" customHeight="1">
      <c r="B692" s="123"/>
      <c r="E692" s="2"/>
      <c r="G692" s="4"/>
      <c r="H692" s="4"/>
      <c r="I692" s="3"/>
      <c r="K692" s="124"/>
    </row>
    <row r="693" ht="16.5" customHeight="1">
      <c r="B693" s="123"/>
      <c r="E693" s="2"/>
      <c r="G693" s="4"/>
      <c r="H693" s="4"/>
      <c r="I693" s="3"/>
      <c r="K693" s="124"/>
    </row>
    <row r="694" ht="16.5" customHeight="1">
      <c r="B694" s="123"/>
      <c r="E694" s="2"/>
      <c r="G694" s="4"/>
      <c r="H694" s="4"/>
      <c r="I694" s="3"/>
      <c r="K694" s="124"/>
    </row>
    <row r="695" ht="16.5" customHeight="1">
      <c r="B695" s="123"/>
      <c r="E695" s="2"/>
      <c r="G695" s="4"/>
      <c r="H695" s="4"/>
      <c r="I695" s="3"/>
      <c r="K695" s="124"/>
    </row>
    <row r="696" ht="16.5" customHeight="1">
      <c r="B696" s="123"/>
      <c r="E696" s="2"/>
      <c r="G696" s="4"/>
      <c r="H696" s="4"/>
      <c r="I696" s="3"/>
      <c r="K696" s="124"/>
    </row>
    <row r="697" ht="16.5" customHeight="1">
      <c r="B697" s="123"/>
      <c r="E697" s="2"/>
      <c r="G697" s="4"/>
      <c r="H697" s="4"/>
      <c r="I697" s="3"/>
      <c r="K697" s="124"/>
    </row>
    <row r="698" ht="16.5" customHeight="1">
      <c r="B698" s="123"/>
      <c r="E698" s="2"/>
      <c r="G698" s="4"/>
      <c r="H698" s="4"/>
      <c r="I698" s="3"/>
      <c r="K698" s="124"/>
    </row>
    <row r="699" ht="16.5" customHeight="1">
      <c r="B699" s="123"/>
      <c r="E699" s="2"/>
      <c r="G699" s="4"/>
      <c r="H699" s="4"/>
      <c r="I699" s="3"/>
      <c r="K699" s="124"/>
    </row>
    <row r="700" ht="16.5" customHeight="1">
      <c r="B700" s="123"/>
      <c r="E700" s="2"/>
      <c r="G700" s="4"/>
      <c r="H700" s="4"/>
      <c r="I700" s="3"/>
      <c r="K700" s="124"/>
    </row>
    <row r="701" ht="16.5" customHeight="1">
      <c r="B701" s="123"/>
      <c r="E701" s="2"/>
      <c r="G701" s="4"/>
      <c r="H701" s="4"/>
      <c r="I701" s="3"/>
      <c r="K701" s="124"/>
    </row>
    <row r="702" ht="16.5" customHeight="1">
      <c r="B702" s="123"/>
      <c r="E702" s="2"/>
      <c r="G702" s="4"/>
      <c r="H702" s="4"/>
      <c r="I702" s="3"/>
      <c r="K702" s="124"/>
    </row>
    <row r="703" ht="16.5" customHeight="1">
      <c r="B703" s="123"/>
      <c r="E703" s="2"/>
      <c r="G703" s="4"/>
      <c r="H703" s="4"/>
      <c r="I703" s="3"/>
      <c r="K703" s="124"/>
    </row>
    <row r="704" ht="16.5" customHeight="1">
      <c r="B704" s="123"/>
      <c r="E704" s="2"/>
      <c r="G704" s="4"/>
      <c r="H704" s="4"/>
      <c r="I704" s="3"/>
      <c r="K704" s="124"/>
    </row>
    <row r="705" ht="16.5" customHeight="1">
      <c r="B705" s="123"/>
      <c r="E705" s="2"/>
      <c r="G705" s="4"/>
      <c r="H705" s="4"/>
      <c r="I705" s="3"/>
      <c r="K705" s="124"/>
    </row>
    <row r="706" ht="16.5" customHeight="1">
      <c r="B706" s="123"/>
      <c r="E706" s="2"/>
      <c r="G706" s="4"/>
      <c r="H706" s="4"/>
      <c r="I706" s="3"/>
      <c r="K706" s="124"/>
    </row>
    <row r="707" ht="16.5" customHeight="1">
      <c r="B707" s="123"/>
      <c r="E707" s="2"/>
      <c r="G707" s="4"/>
      <c r="H707" s="4"/>
      <c r="I707" s="3"/>
      <c r="K707" s="124"/>
    </row>
    <row r="708" ht="16.5" customHeight="1">
      <c r="B708" s="123"/>
      <c r="E708" s="2"/>
      <c r="G708" s="4"/>
      <c r="H708" s="4"/>
      <c r="I708" s="3"/>
      <c r="K708" s="124"/>
    </row>
    <row r="709" ht="16.5" customHeight="1">
      <c r="B709" s="123"/>
      <c r="E709" s="2"/>
      <c r="G709" s="4"/>
      <c r="H709" s="4"/>
      <c r="I709" s="3"/>
      <c r="K709" s="124"/>
    </row>
    <row r="710" ht="16.5" customHeight="1">
      <c r="B710" s="123"/>
      <c r="E710" s="2"/>
      <c r="G710" s="4"/>
      <c r="H710" s="4"/>
      <c r="I710" s="3"/>
      <c r="K710" s="124"/>
    </row>
    <row r="711" ht="16.5" customHeight="1">
      <c r="B711" s="123"/>
      <c r="E711" s="2"/>
      <c r="G711" s="4"/>
      <c r="H711" s="4"/>
      <c r="I711" s="3"/>
      <c r="K711" s="124"/>
    </row>
    <row r="712" ht="16.5" customHeight="1">
      <c r="B712" s="123"/>
      <c r="E712" s="2"/>
      <c r="G712" s="4"/>
      <c r="H712" s="4"/>
      <c r="I712" s="3"/>
      <c r="K712" s="124"/>
    </row>
    <row r="713" ht="16.5" customHeight="1">
      <c r="B713" s="123"/>
      <c r="E713" s="2"/>
      <c r="G713" s="4"/>
      <c r="H713" s="4"/>
      <c r="I713" s="3"/>
      <c r="K713" s="124"/>
    </row>
    <row r="714" ht="16.5" customHeight="1">
      <c r="B714" s="123"/>
      <c r="E714" s="2"/>
      <c r="G714" s="4"/>
      <c r="H714" s="4"/>
      <c r="I714" s="3"/>
      <c r="K714" s="124"/>
    </row>
    <row r="715" ht="16.5" customHeight="1">
      <c r="B715" s="123"/>
      <c r="E715" s="2"/>
      <c r="G715" s="4"/>
      <c r="H715" s="4"/>
      <c r="I715" s="3"/>
      <c r="K715" s="124"/>
    </row>
    <row r="716" ht="16.5" customHeight="1">
      <c r="B716" s="123"/>
      <c r="E716" s="2"/>
      <c r="G716" s="4"/>
      <c r="H716" s="4"/>
      <c r="I716" s="3"/>
      <c r="K716" s="124"/>
    </row>
    <row r="717" ht="16.5" customHeight="1">
      <c r="B717" s="123"/>
      <c r="E717" s="2"/>
      <c r="G717" s="4"/>
      <c r="H717" s="4"/>
      <c r="I717" s="3"/>
      <c r="K717" s="124"/>
    </row>
    <row r="718" ht="16.5" customHeight="1">
      <c r="B718" s="123"/>
      <c r="E718" s="2"/>
      <c r="G718" s="4"/>
      <c r="H718" s="4"/>
      <c r="I718" s="3"/>
      <c r="K718" s="124"/>
    </row>
    <row r="719" ht="16.5" customHeight="1">
      <c r="B719" s="123"/>
      <c r="E719" s="2"/>
      <c r="G719" s="4"/>
      <c r="H719" s="4"/>
      <c r="I719" s="3"/>
      <c r="K719" s="124"/>
    </row>
    <row r="720" ht="16.5" customHeight="1">
      <c r="B720" s="123"/>
      <c r="E720" s="2"/>
      <c r="G720" s="4"/>
      <c r="H720" s="4"/>
      <c r="I720" s="3"/>
      <c r="K720" s="124"/>
    </row>
    <row r="721" ht="16.5" customHeight="1">
      <c r="B721" s="123"/>
      <c r="E721" s="2"/>
      <c r="G721" s="4"/>
      <c r="H721" s="4"/>
      <c r="I721" s="3"/>
      <c r="K721" s="124"/>
    </row>
    <row r="722" ht="16.5" customHeight="1">
      <c r="B722" s="123"/>
      <c r="E722" s="2"/>
      <c r="G722" s="4"/>
      <c r="H722" s="4"/>
      <c r="I722" s="3"/>
      <c r="K722" s="124"/>
    </row>
    <row r="723" ht="16.5" customHeight="1">
      <c r="B723" s="123"/>
      <c r="E723" s="2"/>
      <c r="G723" s="4"/>
      <c r="H723" s="4"/>
      <c r="I723" s="3"/>
      <c r="K723" s="124"/>
    </row>
    <row r="724" ht="16.5" customHeight="1">
      <c r="B724" s="123"/>
      <c r="E724" s="2"/>
      <c r="G724" s="4"/>
      <c r="H724" s="4"/>
      <c r="I724" s="3"/>
      <c r="K724" s="124"/>
    </row>
    <row r="725" ht="16.5" customHeight="1">
      <c r="B725" s="123"/>
      <c r="E725" s="2"/>
      <c r="G725" s="4"/>
      <c r="H725" s="4"/>
      <c r="I725" s="3"/>
      <c r="K725" s="124"/>
    </row>
    <row r="726" ht="16.5" customHeight="1">
      <c r="B726" s="123"/>
      <c r="E726" s="2"/>
      <c r="G726" s="4"/>
      <c r="H726" s="4"/>
      <c r="I726" s="3"/>
      <c r="K726" s="124"/>
    </row>
    <row r="727" ht="16.5" customHeight="1">
      <c r="B727" s="123"/>
      <c r="E727" s="2"/>
      <c r="G727" s="4"/>
      <c r="H727" s="4"/>
      <c r="I727" s="3"/>
      <c r="K727" s="124"/>
    </row>
    <row r="728" ht="16.5" customHeight="1">
      <c r="B728" s="123"/>
      <c r="E728" s="2"/>
      <c r="G728" s="4"/>
      <c r="H728" s="4"/>
      <c r="I728" s="3"/>
      <c r="K728" s="124"/>
    </row>
    <row r="729" ht="16.5" customHeight="1">
      <c r="B729" s="123"/>
      <c r="E729" s="2"/>
      <c r="G729" s="4"/>
      <c r="H729" s="4"/>
      <c r="I729" s="3"/>
      <c r="K729" s="124"/>
    </row>
    <row r="730" ht="16.5" customHeight="1">
      <c r="B730" s="123"/>
      <c r="E730" s="2"/>
      <c r="G730" s="4"/>
      <c r="H730" s="4"/>
      <c r="I730" s="3"/>
      <c r="K730" s="124"/>
    </row>
    <row r="731" ht="16.5" customHeight="1">
      <c r="B731" s="123"/>
      <c r="E731" s="2"/>
      <c r="G731" s="4"/>
      <c r="H731" s="4"/>
      <c r="I731" s="3"/>
      <c r="K731" s="124"/>
    </row>
    <row r="732" ht="16.5" customHeight="1">
      <c r="B732" s="123"/>
      <c r="E732" s="2"/>
      <c r="G732" s="4"/>
      <c r="H732" s="4"/>
      <c r="I732" s="3"/>
      <c r="K732" s="124"/>
    </row>
    <row r="733" ht="16.5" customHeight="1">
      <c r="B733" s="123"/>
      <c r="E733" s="2"/>
      <c r="G733" s="4"/>
      <c r="H733" s="4"/>
      <c r="I733" s="3"/>
      <c r="K733" s="124"/>
    </row>
    <row r="734" ht="16.5" customHeight="1">
      <c r="B734" s="123"/>
      <c r="E734" s="2"/>
      <c r="G734" s="4"/>
      <c r="H734" s="4"/>
      <c r="I734" s="3"/>
      <c r="K734" s="124"/>
    </row>
    <row r="735" ht="16.5" customHeight="1">
      <c r="B735" s="123"/>
      <c r="E735" s="2"/>
      <c r="G735" s="4"/>
      <c r="H735" s="4"/>
      <c r="I735" s="3"/>
      <c r="K735" s="124"/>
    </row>
    <row r="736" ht="16.5" customHeight="1">
      <c r="B736" s="123"/>
      <c r="E736" s="2"/>
      <c r="G736" s="4"/>
      <c r="H736" s="4"/>
      <c r="I736" s="3"/>
      <c r="K736" s="124"/>
    </row>
    <row r="737" ht="16.5" customHeight="1">
      <c r="B737" s="123"/>
      <c r="E737" s="2"/>
      <c r="G737" s="4"/>
      <c r="H737" s="4"/>
      <c r="I737" s="3"/>
      <c r="K737" s="124"/>
    </row>
    <row r="738" ht="16.5" customHeight="1">
      <c r="B738" s="123"/>
      <c r="E738" s="2"/>
      <c r="G738" s="4"/>
      <c r="H738" s="4"/>
      <c r="I738" s="3"/>
      <c r="K738" s="124"/>
    </row>
    <row r="739" ht="16.5" customHeight="1">
      <c r="B739" s="123"/>
      <c r="E739" s="2"/>
      <c r="G739" s="4"/>
      <c r="H739" s="4"/>
      <c r="I739" s="3"/>
      <c r="K739" s="124"/>
    </row>
    <row r="740" ht="16.5" customHeight="1">
      <c r="B740" s="123"/>
      <c r="E740" s="2"/>
      <c r="G740" s="4"/>
      <c r="H740" s="4"/>
      <c r="I740" s="3"/>
      <c r="K740" s="124"/>
    </row>
    <row r="741" ht="16.5" customHeight="1">
      <c r="B741" s="123"/>
      <c r="E741" s="2"/>
      <c r="G741" s="4"/>
      <c r="H741" s="4"/>
      <c r="I741" s="3"/>
      <c r="K741" s="124"/>
    </row>
    <row r="742" ht="16.5" customHeight="1">
      <c r="B742" s="123"/>
      <c r="E742" s="2"/>
      <c r="G742" s="4"/>
      <c r="H742" s="4"/>
      <c r="I742" s="3"/>
      <c r="K742" s="124"/>
    </row>
    <row r="743" ht="16.5" customHeight="1">
      <c r="B743" s="123"/>
      <c r="E743" s="2"/>
      <c r="G743" s="4"/>
      <c r="H743" s="4"/>
      <c r="I743" s="3"/>
      <c r="K743" s="124"/>
    </row>
    <row r="744" ht="16.5" customHeight="1">
      <c r="B744" s="123"/>
      <c r="E744" s="2"/>
      <c r="G744" s="4"/>
      <c r="H744" s="4"/>
      <c r="I744" s="3"/>
      <c r="K744" s="124"/>
    </row>
    <row r="745" ht="16.5" customHeight="1">
      <c r="B745" s="123"/>
      <c r="E745" s="2"/>
      <c r="G745" s="4"/>
      <c r="H745" s="4"/>
      <c r="I745" s="3"/>
      <c r="K745" s="124"/>
    </row>
    <row r="746" ht="16.5" customHeight="1">
      <c r="B746" s="123"/>
      <c r="E746" s="2"/>
      <c r="G746" s="4"/>
      <c r="H746" s="4"/>
      <c r="I746" s="3"/>
      <c r="K746" s="124"/>
    </row>
    <row r="747" ht="16.5" customHeight="1">
      <c r="B747" s="123"/>
      <c r="E747" s="2"/>
      <c r="G747" s="4"/>
      <c r="H747" s="4"/>
      <c r="I747" s="3"/>
      <c r="K747" s="124"/>
    </row>
    <row r="748" ht="16.5" customHeight="1">
      <c r="B748" s="123"/>
      <c r="E748" s="2"/>
      <c r="G748" s="4"/>
      <c r="H748" s="4"/>
      <c r="I748" s="3"/>
      <c r="K748" s="124"/>
    </row>
    <row r="749" ht="16.5" customHeight="1">
      <c r="B749" s="123"/>
      <c r="E749" s="2"/>
      <c r="G749" s="4"/>
      <c r="H749" s="4"/>
      <c r="I749" s="3"/>
      <c r="K749" s="124"/>
    </row>
    <row r="750" ht="16.5" customHeight="1">
      <c r="B750" s="123"/>
      <c r="E750" s="2"/>
      <c r="G750" s="4"/>
      <c r="H750" s="4"/>
      <c r="I750" s="3"/>
      <c r="K750" s="124"/>
    </row>
    <row r="751" ht="16.5" customHeight="1">
      <c r="B751" s="123"/>
      <c r="E751" s="2"/>
      <c r="G751" s="4"/>
      <c r="H751" s="4"/>
      <c r="I751" s="3"/>
      <c r="K751" s="124"/>
    </row>
    <row r="752" ht="16.5" customHeight="1">
      <c r="B752" s="123"/>
      <c r="E752" s="2"/>
      <c r="G752" s="4"/>
      <c r="H752" s="4"/>
      <c r="I752" s="3"/>
      <c r="K752" s="124"/>
    </row>
    <row r="753" ht="16.5" customHeight="1">
      <c r="B753" s="123"/>
      <c r="E753" s="2"/>
      <c r="G753" s="4"/>
      <c r="H753" s="4"/>
      <c r="I753" s="3"/>
      <c r="K753" s="124"/>
    </row>
    <row r="754" ht="16.5" customHeight="1">
      <c r="B754" s="123"/>
      <c r="E754" s="2"/>
      <c r="G754" s="4"/>
      <c r="H754" s="4"/>
      <c r="I754" s="3"/>
      <c r="K754" s="124"/>
    </row>
    <row r="755" ht="16.5" customHeight="1">
      <c r="B755" s="123"/>
      <c r="E755" s="2"/>
      <c r="G755" s="4"/>
      <c r="H755" s="4"/>
      <c r="I755" s="3"/>
      <c r="K755" s="124"/>
    </row>
    <row r="756" ht="16.5" customHeight="1">
      <c r="B756" s="123"/>
      <c r="E756" s="2"/>
      <c r="G756" s="4"/>
      <c r="H756" s="4"/>
      <c r="I756" s="3"/>
      <c r="K756" s="124"/>
    </row>
    <row r="757" ht="16.5" customHeight="1">
      <c r="B757" s="123"/>
      <c r="E757" s="2"/>
      <c r="G757" s="4"/>
      <c r="H757" s="4"/>
      <c r="I757" s="3"/>
      <c r="K757" s="124"/>
    </row>
    <row r="758" ht="16.5" customHeight="1">
      <c r="B758" s="123"/>
      <c r="E758" s="2"/>
      <c r="G758" s="4"/>
      <c r="H758" s="4"/>
      <c r="I758" s="3"/>
      <c r="K758" s="124"/>
    </row>
    <row r="759" ht="16.5" customHeight="1">
      <c r="B759" s="123"/>
      <c r="E759" s="2"/>
      <c r="G759" s="4"/>
      <c r="H759" s="4"/>
      <c r="I759" s="3"/>
      <c r="K759" s="124"/>
    </row>
    <row r="760" ht="16.5" customHeight="1">
      <c r="B760" s="123"/>
      <c r="E760" s="2"/>
      <c r="G760" s="4"/>
      <c r="H760" s="4"/>
      <c r="I760" s="3"/>
      <c r="K760" s="124"/>
    </row>
    <row r="761" ht="16.5" customHeight="1">
      <c r="B761" s="123"/>
      <c r="E761" s="2"/>
      <c r="G761" s="4"/>
      <c r="H761" s="4"/>
      <c r="I761" s="3"/>
      <c r="K761" s="124"/>
    </row>
    <row r="762" ht="16.5" customHeight="1">
      <c r="B762" s="123"/>
      <c r="E762" s="2"/>
      <c r="G762" s="4"/>
      <c r="H762" s="4"/>
      <c r="I762" s="3"/>
      <c r="K762" s="124"/>
    </row>
    <row r="763" ht="16.5" customHeight="1">
      <c r="B763" s="123"/>
      <c r="E763" s="2"/>
      <c r="G763" s="4"/>
      <c r="H763" s="4"/>
      <c r="I763" s="3"/>
      <c r="K763" s="124"/>
    </row>
    <row r="764" ht="16.5" customHeight="1">
      <c r="B764" s="123"/>
      <c r="E764" s="2"/>
      <c r="G764" s="4"/>
      <c r="H764" s="4"/>
      <c r="I764" s="3"/>
      <c r="K764" s="124"/>
    </row>
    <row r="765" ht="16.5" customHeight="1">
      <c r="B765" s="123"/>
      <c r="E765" s="2"/>
      <c r="G765" s="4"/>
      <c r="H765" s="4"/>
      <c r="I765" s="3"/>
      <c r="K765" s="124"/>
    </row>
    <row r="766" ht="16.5" customHeight="1">
      <c r="B766" s="123"/>
      <c r="E766" s="2"/>
      <c r="G766" s="4"/>
      <c r="H766" s="4"/>
      <c r="I766" s="3"/>
      <c r="K766" s="124"/>
    </row>
    <row r="767" ht="16.5" customHeight="1">
      <c r="B767" s="123"/>
      <c r="E767" s="2"/>
      <c r="G767" s="4"/>
      <c r="H767" s="4"/>
      <c r="I767" s="3"/>
      <c r="K767" s="124"/>
    </row>
    <row r="768" ht="16.5" customHeight="1">
      <c r="B768" s="123"/>
      <c r="E768" s="2"/>
      <c r="G768" s="4"/>
      <c r="H768" s="4"/>
      <c r="I768" s="3"/>
      <c r="K768" s="124"/>
    </row>
    <row r="769" ht="16.5" customHeight="1">
      <c r="B769" s="123"/>
      <c r="E769" s="2"/>
      <c r="G769" s="4"/>
      <c r="H769" s="4"/>
      <c r="I769" s="3"/>
      <c r="K769" s="124"/>
    </row>
    <row r="770" ht="16.5" customHeight="1">
      <c r="B770" s="123"/>
      <c r="E770" s="2"/>
      <c r="G770" s="4"/>
      <c r="H770" s="4"/>
      <c r="I770" s="3"/>
      <c r="K770" s="124"/>
    </row>
    <row r="771" ht="16.5" customHeight="1">
      <c r="B771" s="123"/>
      <c r="E771" s="2"/>
      <c r="G771" s="4"/>
      <c r="H771" s="4"/>
      <c r="I771" s="3"/>
      <c r="K771" s="124"/>
    </row>
    <row r="772" ht="16.5" customHeight="1">
      <c r="B772" s="123"/>
      <c r="E772" s="2"/>
      <c r="G772" s="4"/>
      <c r="H772" s="4"/>
      <c r="I772" s="3"/>
      <c r="K772" s="124"/>
    </row>
    <row r="773" ht="16.5" customHeight="1">
      <c r="B773" s="123"/>
      <c r="E773" s="2"/>
      <c r="G773" s="4"/>
      <c r="H773" s="4"/>
      <c r="I773" s="3"/>
      <c r="K773" s="124"/>
    </row>
    <row r="774" ht="16.5" customHeight="1">
      <c r="B774" s="123"/>
      <c r="E774" s="2"/>
      <c r="G774" s="4"/>
      <c r="H774" s="4"/>
      <c r="I774" s="3"/>
      <c r="K774" s="124"/>
    </row>
    <row r="775" ht="16.5" customHeight="1">
      <c r="B775" s="123"/>
      <c r="E775" s="2"/>
      <c r="G775" s="4"/>
      <c r="H775" s="4"/>
      <c r="I775" s="3"/>
      <c r="K775" s="124"/>
    </row>
    <row r="776" ht="16.5" customHeight="1">
      <c r="B776" s="123"/>
      <c r="E776" s="2"/>
      <c r="G776" s="4"/>
      <c r="H776" s="4"/>
      <c r="I776" s="3"/>
      <c r="K776" s="124"/>
    </row>
    <row r="777" ht="16.5" customHeight="1">
      <c r="B777" s="123"/>
      <c r="E777" s="2"/>
      <c r="G777" s="4"/>
      <c r="H777" s="4"/>
      <c r="I777" s="3"/>
      <c r="K777" s="124"/>
    </row>
    <row r="778" ht="16.5" customHeight="1">
      <c r="B778" s="123"/>
      <c r="E778" s="2"/>
      <c r="G778" s="4"/>
      <c r="H778" s="4"/>
      <c r="I778" s="3"/>
      <c r="K778" s="124"/>
    </row>
    <row r="779" ht="16.5" customHeight="1">
      <c r="B779" s="123"/>
      <c r="E779" s="2"/>
      <c r="G779" s="4"/>
      <c r="H779" s="4"/>
      <c r="I779" s="3"/>
      <c r="K779" s="124"/>
    </row>
    <row r="780" ht="16.5" customHeight="1">
      <c r="B780" s="123"/>
      <c r="E780" s="2"/>
      <c r="G780" s="4"/>
      <c r="H780" s="4"/>
      <c r="I780" s="3"/>
      <c r="K780" s="124"/>
    </row>
    <row r="781" ht="16.5" customHeight="1">
      <c r="B781" s="123"/>
      <c r="E781" s="2"/>
      <c r="G781" s="4"/>
      <c r="H781" s="4"/>
      <c r="I781" s="3"/>
      <c r="K781" s="124"/>
    </row>
    <row r="782" ht="16.5" customHeight="1">
      <c r="B782" s="123"/>
      <c r="E782" s="2"/>
      <c r="G782" s="4"/>
      <c r="H782" s="4"/>
      <c r="I782" s="3"/>
      <c r="K782" s="124"/>
    </row>
    <row r="783" ht="16.5" customHeight="1">
      <c r="B783" s="123"/>
      <c r="E783" s="2"/>
      <c r="G783" s="4"/>
      <c r="H783" s="4"/>
      <c r="I783" s="3"/>
      <c r="K783" s="124"/>
    </row>
    <row r="784" ht="16.5" customHeight="1">
      <c r="B784" s="123"/>
      <c r="E784" s="2"/>
      <c r="G784" s="4"/>
      <c r="H784" s="4"/>
      <c r="I784" s="3"/>
      <c r="K784" s="124"/>
    </row>
    <row r="785" ht="16.5" customHeight="1">
      <c r="B785" s="123"/>
      <c r="E785" s="2"/>
      <c r="G785" s="4"/>
      <c r="H785" s="4"/>
      <c r="I785" s="3"/>
      <c r="K785" s="124"/>
    </row>
    <row r="786" ht="16.5" customHeight="1">
      <c r="B786" s="123"/>
      <c r="E786" s="2"/>
      <c r="G786" s="4"/>
      <c r="H786" s="4"/>
      <c r="I786" s="3"/>
      <c r="K786" s="124"/>
    </row>
    <row r="787" ht="16.5" customHeight="1">
      <c r="B787" s="123"/>
      <c r="E787" s="2"/>
      <c r="G787" s="4"/>
      <c r="H787" s="4"/>
      <c r="I787" s="3"/>
      <c r="K787" s="124"/>
    </row>
    <row r="788" ht="16.5" customHeight="1">
      <c r="B788" s="123"/>
      <c r="E788" s="2"/>
      <c r="G788" s="4"/>
      <c r="H788" s="4"/>
      <c r="I788" s="3"/>
      <c r="K788" s="124"/>
    </row>
    <row r="789" ht="16.5" customHeight="1">
      <c r="B789" s="123"/>
      <c r="E789" s="2"/>
      <c r="G789" s="4"/>
      <c r="H789" s="4"/>
      <c r="I789" s="3"/>
      <c r="K789" s="124"/>
    </row>
    <row r="790" ht="16.5" customHeight="1">
      <c r="B790" s="123"/>
      <c r="E790" s="2"/>
      <c r="G790" s="4"/>
      <c r="H790" s="4"/>
      <c r="I790" s="3"/>
      <c r="K790" s="124"/>
    </row>
    <row r="791" ht="16.5" customHeight="1">
      <c r="B791" s="123"/>
      <c r="E791" s="2"/>
      <c r="G791" s="4"/>
      <c r="H791" s="4"/>
      <c r="I791" s="3"/>
      <c r="K791" s="124"/>
    </row>
    <row r="792" ht="16.5" customHeight="1">
      <c r="B792" s="123"/>
      <c r="E792" s="2"/>
      <c r="G792" s="4"/>
      <c r="H792" s="4"/>
      <c r="I792" s="3"/>
      <c r="K792" s="124"/>
    </row>
    <row r="793" ht="16.5" customHeight="1">
      <c r="B793" s="123"/>
      <c r="E793" s="2"/>
      <c r="G793" s="4"/>
      <c r="H793" s="4"/>
      <c r="I793" s="3"/>
      <c r="K793" s="124"/>
    </row>
    <row r="794" ht="16.5" customHeight="1">
      <c r="B794" s="123"/>
      <c r="E794" s="2"/>
      <c r="G794" s="4"/>
      <c r="H794" s="4"/>
      <c r="I794" s="3"/>
      <c r="K794" s="124"/>
    </row>
    <row r="795" ht="16.5" customHeight="1">
      <c r="B795" s="123"/>
      <c r="E795" s="2"/>
      <c r="G795" s="4"/>
      <c r="H795" s="4"/>
      <c r="I795" s="3"/>
      <c r="K795" s="124"/>
    </row>
    <row r="796" ht="16.5" customHeight="1">
      <c r="B796" s="123"/>
      <c r="E796" s="2"/>
      <c r="G796" s="4"/>
      <c r="H796" s="4"/>
      <c r="I796" s="3"/>
      <c r="K796" s="124"/>
    </row>
    <row r="797" ht="16.5" customHeight="1">
      <c r="B797" s="123"/>
      <c r="E797" s="2"/>
      <c r="G797" s="4"/>
      <c r="H797" s="4"/>
      <c r="I797" s="3"/>
      <c r="K797" s="124"/>
    </row>
    <row r="798" ht="16.5" customHeight="1">
      <c r="B798" s="123"/>
      <c r="E798" s="2"/>
      <c r="G798" s="4"/>
      <c r="H798" s="4"/>
      <c r="I798" s="3"/>
      <c r="K798" s="124"/>
    </row>
    <row r="799" ht="16.5" customHeight="1">
      <c r="B799" s="123"/>
      <c r="E799" s="2"/>
      <c r="G799" s="4"/>
      <c r="H799" s="4"/>
      <c r="I799" s="3"/>
      <c r="K799" s="124"/>
    </row>
    <row r="800" ht="16.5" customHeight="1">
      <c r="B800" s="123"/>
      <c r="E800" s="2"/>
      <c r="G800" s="4"/>
      <c r="H800" s="4"/>
      <c r="I800" s="3"/>
      <c r="K800" s="124"/>
    </row>
    <row r="801" ht="16.5" customHeight="1">
      <c r="B801" s="123"/>
      <c r="E801" s="2"/>
      <c r="G801" s="4"/>
      <c r="H801" s="4"/>
      <c r="I801" s="3"/>
      <c r="K801" s="124"/>
    </row>
    <row r="802" ht="16.5" customHeight="1">
      <c r="B802" s="123"/>
      <c r="E802" s="2"/>
      <c r="G802" s="4"/>
      <c r="H802" s="4"/>
      <c r="I802" s="3"/>
      <c r="K802" s="124"/>
    </row>
    <row r="803" ht="16.5" customHeight="1">
      <c r="B803" s="123"/>
      <c r="E803" s="2"/>
      <c r="G803" s="4"/>
      <c r="H803" s="4"/>
      <c r="I803" s="3"/>
      <c r="K803" s="124"/>
    </row>
    <row r="804" ht="16.5" customHeight="1">
      <c r="B804" s="123"/>
      <c r="E804" s="2"/>
      <c r="G804" s="4"/>
      <c r="H804" s="4"/>
      <c r="I804" s="3"/>
      <c r="K804" s="124"/>
    </row>
    <row r="805" ht="16.5" customHeight="1">
      <c r="B805" s="123"/>
      <c r="E805" s="2"/>
      <c r="G805" s="4"/>
      <c r="H805" s="4"/>
      <c r="I805" s="3"/>
      <c r="K805" s="124"/>
    </row>
    <row r="806" ht="16.5" customHeight="1">
      <c r="B806" s="123"/>
      <c r="E806" s="2"/>
      <c r="G806" s="4"/>
      <c r="H806" s="4"/>
      <c r="I806" s="3"/>
      <c r="K806" s="124"/>
    </row>
    <row r="807" ht="16.5" customHeight="1">
      <c r="B807" s="123"/>
      <c r="E807" s="2"/>
      <c r="G807" s="4"/>
      <c r="H807" s="4"/>
      <c r="I807" s="3"/>
      <c r="K807" s="124"/>
    </row>
    <row r="808" ht="16.5" customHeight="1">
      <c r="B808" s="123"/>
      <c r="E808" s="2"/>
      <c r="G808" s="4"/>
      <c r="H808" s="4"/>
      <c r="I808" s="3"/>
      <c r="K808" s="124"/>
    </row>
    <row r="809" ht="16.5" customHeight="1">
      <c r="B809" s="123"/>
      <c r="E809" s="2"/>
      <c r="G809" s="4"/>
      <c r="H809" s="4"/>
      <c r="I809" s="3"/>
      <c r="K809" s="124"/>
    </row>
    <row r="810" ht="16.5" customHeight="1">
      <c r="B810" s="123"/>
      <c r="E810" s="2"/>
      <c r="G810" s="4"/>
      <c r="H810" s="4"/>
      <c r="I810" s="3"/>
      <c r="K810" s="124"/>
    </row>
    <row r="811" ht="16.5" customHeight="1">
      <c r="B811" s="123"/>
      <c r="E811" s="2"/>
      <c r="G811" s="4"/>
      <c r="H811" s="4"/>
      <c r="I811" s="3"/>
      <c r="K811" s="124"/>
    </row>
    <row r="812" ht="16.5" customHeight="1">
      <c r="B812" s="123"/>
      <c r="E812" s="2"/>
      <c r="G812" s="4"/>
      <c r="H812" s="4"/>
      <c r="I812" s="3"/>
      <c r="K812" s="124"/>
    </row>
    <row r="813" ht="16.5" customHeight="1">
      <c r="B813" s="123"/>
      <c r="E813" s="2"/>
      <c r="G813" s="4"/>
      <c r="H813" s="4"/>
      <c r="I813" s="3"/>
      <c r="K813" s="124"/>
    </row>
    <row r="814" ht="16.5" customHeight="1">
      <c r="B814" s="123"/>
      <c r="E814" s="2"/>
      <c r="G814" s="4"/>
      <c r="H814" s="4"/>
      <c r="I814" s="3"/>
      <c r="K814" s="124"/>
    </row>
    <row r="815" ht="16.5" customHeight="1">
      <c r="B815" s="123"/>
      <c r="E815" s="2"/>
      <c r="G815" s="4"/>
      <c r="H815" s="4"/>
      <c r="I815" s="3"/>
      <c r="K815" s="124"/>
    </row>
    <row r="816" ht="16.5" customHeight="1">
      <c r="B816" s="123"/>
      <c r="E816" s="2"/>
      <c r="G816" s="4"/>
      <c r="H816" s="4"/>
      <c r="I816" s="3"/>
      <c r="K816" s="124"/>
    </row>
    <row r="817" ht="16.5" customHeight="1">
      <c r="B817" s="123"/>
      <c r="E817" s="2"/>
      <c r="G817" s="4"/>
      <c r="H817" s="4"/>
      <c r="I817" s="3"/>
      <c r="K817" s="124"/>
    </row>
    <row r="818" ht="16.5" customHeight="1">
      <c r="B818" s="123"/>
      <c r="E818" s="2"/>
      <c r="G818" s="4"/>
      <c r="H818" s="4"/>
      <c r="I818" s="3"/>
      <c r="K818" s="124"/>
    </row>
    <row r="819" ht="16.5" customHeight="1">
      <c r="B819" s="123"/>
      <c r="E819" s="2"/>
      <c r="G819" s="4"/>
      <c r="H819" s="4"/>
      <c r="I819" s="3"/>
      <c r="K819" s="124"/>
    </row>
    <row r="820" ht="16.5" customHeight="1">
      <c r="B820" s="123"/>
      <c r="E820" s="2"/>
      <c r="G820" s="4"/>
      <c r="H820" s="4"/>
      <c r="I820" s="3"/>
      <c r="K820" s="124"/>
    </row>
    <row r="821" ht="16.5" customHeight="1">
      <c r="B821" s="123"/>
      <c r="E821" s="2"/>
      <c r="G821" s="4"/>
      <c r="H821" s="4"/>
      <c r="I821" s="3"/>
      <c r="K821" s="124"/>
    </row>
    <row r="822" ht="16.5" customHeight="1">
      <c r="B822" s="123"/>
      <c r="E822" s="2"/>
      <c r="G822" s="4"/>
      <c r="H822" s="4"/>
      <c r="I822" s="3"/>
      <c r="K822" s="124"/>
    </row>
    <row r="823" ht="16.5" customHeight="1">
      <c r="B823" s="123"/>
      <c r="E823" s="2"/>
      <c r="G823" s="4"/>
      <c r="H823" s="4"/>
      <c r="I823" s="3"/>
      <c r="K823" s="124"/>
    </row>
    <row r="824" ht="16.5" customHeight="1">
      <c r="B824" s="123"/>
      <c r="E824" s="2"/>
      <c r="G824" s="4"/>
      <c r="H824" s="4"/>
      <c r="I824" s="3"/>
      <c r="K824" s="124"/>
    </row>
    <row r="825" ht="16.5" customHeight="1">
      <c r="B825" s="123"/>
      <c r="E825" s="2"/>
      <c r="G825" s="4"/>
      <c r="H825" s="4"/>
      <c r="I825" s="3"/>
      <c r="K825" s="124"/>
    </row>
    <row r="826" ht="16.5" customHeight="1">
      <c r="B826" s="123"/>
      <c r="E826" s="2"/>
      <c r="G826" s="4"/>
      <c r="H826" s="4"/>
      <c r="I826" s="3"/>
      <c r="K826" s="124"/>
    </row>
    <row r="827" ht="16.5" customHeight="1">
      <c r="B827" s="123"/>
      <c r="E827" s="2"/>
      <c r="G827" s="4"/>
      <c r="H827" s="4"/>
      <c r="I827" s="3"/>
      <c r="K827" s="124"/>
    </row>
    <row r="828" ht="16.5" customHeight="1">
      <c r="B828" s="123"/>
      <c r="E828" s="2"/>
      <c r="G828" s="4"/>
      <c r="H828" s="4"/>
      <c r="I828" s="3"/>
      <c r="K828" s="124"/>
    </row>
    <row r="829" ht="16.5" customHeight="1">
      <c r="B829" s="123"/>
      <c r="E829" s="2"/>
      <c r="G829" s="4"/>
      <c r="H829" s="4"/>
      <c r="I829" s="3"/>
      <c r="K829" s="124"/>
    </row>
    <row r="830" ht="16.5" customHeight="1">
      <c r="B830" s="123"/>
      <c r="E830" s="2"/>
      <c r="G830" s="4"/>
      <c r="H830" s="4"/>
      <c r="I830" s="3"/>
      <c r="K830" s="124"/>
    </row>
    <row r="831" ht="16.5" customHeight="1">
      <c r="B831" s="123"/>
      <c r="E831" s="2"/>
      <c r="G831" s="4"/>
      <c r="H831" s="4"/>
      <c r="I831" s="3"/>
      <c r="K831" s="124"/>
    </row>
    <row r="832" ht="16.5" customHeight="1">
      <c r="B832" s="123"/>
      <c r="E832" s="2"/>
      <c r="G832" s="4"/>
      <c r="H832" s="4"/>
      <c r="I832" s="3"/>
      <c r="K832" s="124"/>
    </row>
    <row r="833" ht="16.5" customHeight="1">
      <c r="B833" s="123"/>
      <c r="E833" s="2"/>
      <c r="G833" s="4"/>
      <c r="H833" s="4"/>
      <c r="I833" s="3"/>
      <c r="K833" s="124"/>
    </row>
    <row r="834" ht="16.5" customHeight="1">
      <c r="B834" s="123"/>
      <c r="E834" s="2"/>
      <c r="G834" s="4"/>
      <c r="H834" s="4"/>
      <c r="I834" s="3"/>
      <c r="K834" s="124"/>
    </row>
    <row r="835" ht="16.5" customHeight="1">
      <c r="B835" s="123"/>
      <c r="E835" s="2"/>
      <c r="G835" s="4"/>
      <c r="H835" s="4"/>
      <c r="I835" s="3"/>
      <c r="K835" s="124"/>
    </row>
    <row r="836" ht="16.5" customHeight="1">
      <c r="B836" s="123"/>
      <c r="E836" s="2"/>
      <c r="G836" s="4"/>
      <c r="H836" s="4"/>
      <c r="I836" s="3"/>
      <c r="K836" s="124"/>
    </row>
    <row r="837" ht="16.5" customHeight="1">
      <c r="B837" s="123"/>
      <c r="E837" s="2"/>
      <c r="G837" s="4"/>
      <c r="H837" s="4"/>
      <c r="I837" s="3"/>
      <c r="K837" s="124"/>
    </row>
    <row r="838" ht="16.5" customHeight="1">
      <c r="B838" s="123"/>
      <c r="E838" s="2"/>
      <c r="G838" s="4"/>
      <c r="H838" s="4"/>
      <c r="I838" s="3"/>
      <c r="K838" s="124"/>
    </row>
    <row r="839" ht="16.5" customHeight="1">
      <c r="B839" s="123"/>
      <c r="E839" s="2"/>
      <c r="G839" s="4"/>
      <c r="H839" s="4"/>
      <c r="I839" s="3"/>
      <c r="K839" s="124"/>
    </row>
    <row r="840" ht="16.5" customHeight="1">
      <c r="B840" s="123"/>
      <c r="E840" s="2"/>
      <c r="G840" s="4"/>
      <c r="H840" s="4"/>
      <c r="I840" s="3"/>
      <c r="K840" s="124"/>
    </row>
    <row r="841" ht="16.5" customHeight="1">
      <c r="B841" s="123"/>
      <c r="E841" s="2"/>
      <c r="G841" s="4"/>
      <c r="H841" s="4"/>
      <c r="I841" s="3"/>
      <c r="K841" s="124"/>
    </row>
    <row r="842" ht="16.5" customHeight="1">
      <c r="B842" s="123"/>
      <c r="E842" s="2"/>
      <c r="G842" s="4"/>
      <c r="H842" s="4"/>
      <c r="I842" s="3"/>
      <c r="K842" s="124"/>
    </row>
    <row r="843" ht="16.5" customHeight="1">
      <c r="B843" s="123"/>
      <c r="E843" s="2"/>
      <c r="G843" s="4"/>
      <c r="H843" s="4"/>
      <c r="I843" s="3"/>
      <c r="K843" s="124"/>
    </row>
    <row r="844" ht="16.5" customHeight="1">
      <c r="B844" s="123"/>
      <c r="E844" s="2"/>
      <c r="G844" s="4"/>
      <c r="H844" s="4"/>
      <c r="I844" s="3"/>
      <c r="K844" s="124"/>
    </row>
    <row r="845" ht="16.5" customHeight="1">
      <c r="B845" s="123"/>
      <c r="E845" s="2"/>
      <c r="G845" s="4"/>
      <c r="H845" s="4"/>
      <c r="I845" s="3"/>
      <c r="K845" s="124"/>
    </row>
    <row r="846" ht="16.5" customHeight="1">
      <c r="B846" s="123"/>
      <c r="E846" s="2"/>
      <c r="G846" s="4"/>
      <c r="H846" s="4"/>
      <c r="I846" s="3"/>
      <c r="K846" s="124"/>
    </row>
    <row r="847" ht="16.5" customHeight="1">
      <c r="B847" s="123"/>
      <c r="E847" s="2"/>
      <c r="G847" s="4"/>
      <c r="H847" s="4"/>
      <c r="I847" s="3"/>
      <c r="K847" s="124"/>
    </row>
    <row r="848" ht="16.5" customHeight="1">
      <c r="B848" s="123"/>
      <c r="E848" s="2"/>
      <c r="G848" s="4"/>
      <c r="H848" s="4"/>
      <c r="I848" s="3"/>
      <c r="K848" s="124"/>
    </row>
    <row r="849" ht="16.5" customHeight="1">
      <c r="B849" s="123"/>
      <c r="E849" s="2"/>
      <c r="G849" s="4"/>
      <c r="H849" s="4"/>
      <c r="I849" s="3"/>
      <c r="K849" s="124"/>
    </row>
    <row r="850" ht="16.5" customHeight="1">
      <c r="B850" s="123"/>
      <c r="E850" s="2"/>
      <c r="G850" s="4"/>
      <c r="H850" s="4"/>
      <c r="I850" s="3"/>
      <c r="K850" s="124"/>
    </row>
    <row r="851" ht="16.5" customHeight="1">
      <c r="B851" s="123"/>
      <c r="E851" s="2"/>
      <c r="G851" s="4"/>
      <c r="H851" s="4"/>
      <c r="I851" s="3"/>
      <c r="K851" s="124"/>
    </row>
    <row r="852" ht="16.5" customHeight="1">
      <c r="B852" s="123"/>
      <c r="E852" s="2"/>
      <c r="G852" s="4"/>
      <c r="H852" s="4"/>
      <c r="I852" s="3"/>
      <c r="K852" s="124"/>
    </row>
    <row r="853" ht="16.5" customHeight="1">
      <c r="B853" s="123"/>
      <c r="E853" s="2"/>
      <c r="G853" s="4"/>
      <c r="H853" s="4"/>
      <c r="I853" s="3"/>
      <c r="K853" s="124"/>
    </row>
    <row r="854" ht="16.5" customHeight="1">
      <c r="B854" s="123"/>
      <c r="E854" s="2"/>
      <c r="G854" s="4"/>
      <c r="H854" s="4"/>
      <c r="I854" s="3"/>
      <c r="K854" s="124"/>
    </row>
    <row r="855" ht="16.5" customHeight="1">
      <c r="B855" s="123"/>
      <c r="E855" s="2"/>
      <c r="G855" s="4"/>
      <c r="H855" s="4"/>
      <c r="I855" s="3"/>
      <c r="K855" s="124"/>
    </row>
    <row r="856" ht="16.5" customHeight="1">
      <c r="B856" s="123"/>
      <c r="E856" s="2"/>
      <c r="G856" s="4"/>
      <c r="H856" s="4"/>
      <c r="I856" s="3"/>
      <c r="K856" s="124"/>
    </row>
    <row r="857" ht="16.5" customHeight="1">
      <c r="B857" s="123"/>
      <c r="E857" s="2"/>
      <c r="G857" s="4"/>
      <c r="H857" s="4"/>
      <c r="I857" s="3"/>
      <c r="K857" s="124"/>
    </row>
    <row r="858" ht="16.5" customHeight="1">
      <c r="B858" s="123"/>
      <c r="E858" s="2"/>
      <c r="G858" s="4"/>
      <c r="H858" s="4"/>
      <c r="I858" s="3"/>
      <c r="K858" s="124"/>
    </row>
    <row r="859" ht="16.5" customHeight="1">
      <c r="B859" s="123"/>
      <c r="E859" s="2"/>
      <c r="G859" s="4"/>
      <c r="H859" s="4"/>
      <c r="I859" s="3"/>
      <c r="K859" s="124"/>
    </row>
    <row r="860" ht="16.5" customHeight="1">
      <c r="B860" s="123"/>
      <c r="E860" s="2"/>
      <c r="G860" s="4"/>
      <c r="H860" s="4"/>
      <c r="I860" s="3"/>
      <c r="K860" s="124"/>
    </row>
    <row r="861" ht="16.5" customHeight="1">
      <c r="B861" s="123"/>
      <c r="E861" s="2"/>
      <c r="G861" s="4"/>
      <c r="H861" s="4"/>
      <c r="I861" s="3"/>
      <c r="K861" s="124"/>
    </row>
    <row r="862" ht="16.5" customHeight="1">
      <c r="B862" s="123"/>
      <c r="E862" s="2"/>
      <c r="G862" s="4"/>
      <c r="H862" s="4"/>
      <c r="I862" s="3"/>
      <c r="K862" s="124"/>
    </row>
    <row r="863" ht="16.5" customHeight="1">
      <c r="B863" s="123"/>
      <c r="E863" s="2"/>
      <c r="G863" s="4"/>
      <c r="H863" s="4"/>
      <c r="I863" s="3"/>
      <c r="K863" s="124"/>
    </row>
    <row r="864" ht="16.5" customHeight="1">
      <c r="B864" s="123"/>
      <c r="E864" s="2"/>
      <c r="G864" s="4"/>
      <c r="H864" s="4"/>
      <c r="I864" s="3"/>
      <c r="K864" s="124"/>
    </row>
    <row r="865" ht="16.5" customHeight="1">
      <c r="B865" s="123"/>
      <c r="E865" s="2"/>
      <c r="G865" s="4"/>
      <c r="H865" s="4"/>
      <c r="I865" s="3"/>
      <c r="K865" s="124"/>
    </row>
    <row r="866" ht="16.5" customHeight="1">
      <c r="B866" s="123"/>
      <c r="E866" s="2"/>
      <c r="G866" s="4"/>
      <c r="H866" s="4"/>
      <c r="I866" s="3"/>
      <c r="K866" s="124"/>
    </row>
    <row r="867" ht="16.5" customHeight="1">
      <c r="B867" s="123"/>
      <c r="E867" s="2"/>
      <c r="G867" s="4"/>
      <c r="H867" s="4"/>
      <c r="I867" s="3"/>
      <c r="K867" s="124"/>
    </row>
    <row r="868" ht="16.5" customHeight="1">
      <c r="B868" s="123"/>
      <c r="E868" s="2"/>
      <c r="G868" s="4"/>
      <c r="H868" s="4"/>
      <c r="I868" s="3"/>
      <c r="K868" s="124"/>
    </row>
    <row r="869" ht="16.5" customHeight="1">
      <c r="B869" s="123"/>
      <c r="E869" s="2"/>
      <c r="G869" s="4"/>
      <c r="H869" s="4"/>
      <c r="I869" s="3"/>
      <c r="K869" s="124"/>
    </row>
    <row r="870" ht="16.5" customHeight="1">
      <c r="B870" s="123"/>
      <c r="E870" s="2"/>
      <c r="G870" s="4"/>
      <c r="H870" s="4"/>
      <c r="I870" s="3"/>
      <c r="K870" s="124"/>
    </row>
    <row r="871" ht="16.5" customHeight="1">
      <c r="B871" s="123"/>
      <c r="E871" s="2"/>
      <c r="G871" s="4"/>
      <c r="H871" s="4"/>
      <c r="I871" s="3"/>
      <c r="K871" s="124"/>
    </row>
    <row r="872" ht="16.5" customHeight="1">
      <c r="B872" s="123"/>
      <c r="E872" s="2"/>
      <c r="G872" s="4"/>
      <c r="H872" s="4"/>
      <c r="I872" s="3"/>
      <c r="K872" s="124"/>
    </row>
    <row r="873" ht="16.5" customHeight="1">
      <c r="B873" s="123"/>
      <c r="E873" s="2"/>
      <c r="G873" s="4"/>
      <c r="H873" s="4"/>
      <c r="I873" s="3"/>
      <c r="K873" s="124"/>
    </row>
    <row r="874" ht="16.5" customHeight="1">
      <c r="B874" s="123"/>
      <c r="E874" s="2"/>
      <c r="G874" s="4"/>
      <c r="H874" s="4"/>
      <c r="I874" s="3"/>
      <c r="K874" s="124"/>
    </row>
    <row r="875" ht="16.5" customHeight="1">
      <c r="B875" s="123"/>
      <c r="E875" s="2"/>
      <c r="G875" s="4"/>
      <c r="H875" s="4"/>
      <c r="I875" s="3"/>
      <c r="K875" s="124"/>
    </row>
    <row r="876" ht="16.5" customHeight="1">
      <c r="B876" s="123"/>
      <c r="E876" s="2"/>
      <c r="G876" s="4"/>
      <c r="H876" s="4"/>
      <c r="I876" s="3"/>
      <c r="K876" s="124"/>
    </row>
    <row r="877" ht="16.5" customHeight="1">
      <c r="B877" s="123"/>
      <c r="E877" s="2"/>
      <c r="G877" s="4"/>
      <c r="H877" s="4"/>
      <c r="I877" s="3"/>
      <c r="K877" s="124"/>
    </row>
    <row r="878" ht="16.5" customHeight="1">
      <c r="B878" s="123"/>
      <c r="E878" s="2"/>
      <c r="G878" s="4"/>
      <c r="H878" s="4"/>
      <c r="I878" s="3"/>
      <c r="K878" s="124"/>
    </row>
    <row r="879" ht="16.5" customHeight="1">
      <c r="B879" s="123"/>
      <c r="E879" s="2"/>
      <c r="G879" s="4"/>
      <c r="H879" s="4"/>
      <c r="I879" s="3"/>
      <c r="K879" s="124"/>
    </row>
    <row r="880" ht="16.5" customHeight="1">
      <c r="B880" s="123"/>
      <c r="E880" s="2"/>
      <c r="G880" s="4"/>
      <c r="H880" s="4"/>
      <c r="I880" s="3"/>
      <c r="K880" s="124"/>
    </row>
    <row r="881" ht="16.5" customHeight="1">
      <c r="B881" s="123"/>
      <c r="E881" s="2"/>
      <c r="G881" s="4"/>
      <c r="H881" s="4"/>
      <c r="I881" s="3"/>
      <c r="K881" s="124"/>
    </row>
    <row r="882" ht="16.5" customHeight="1">
      <c r="B882" s="123"/>
      <c r="E882" s="2"/>
      <c r="G882" s="4"/>
      <c r="H882" s="4"/>
      <c r="I882" s="3"/>
      <c r="K882" s="124"/>
    </row>
    <row r="883" ht="16.5" customHeight="1">
      <c r="B883" s="123"/>
      <c r="E883" s="2"/>
      <c r="G883" s="4"/>
      <c r="H883" s="4"/>
      <c r="I883" s="3"/>
      <c r="K883" s="124"/>
    </row>
    <row r="884" ht="16.5" customHeight="1">
      <c r="B884" s="123"/>
      <c r="E884" s="2"/>
      <c r="G884" s="4"/>
      <c r="H884" s="4"/>
      <c r="I884" s="3"/>
      <c r="K884" s="124"/>
    </row>
    <row r="885" ht="16.5" customHeight="1">
      <c r="B885" s="123"/>
      <c r="E885" s="2"/>
      <c r="G885" s="4"/>
      <c r="H885" s="4"/>
      <c r="I885" s="3"/>
      <c r="K885" s="124"/>
    </row>
    <row r="886" ht="16.5" customHeight="1">
      <c r="B886" s="123"/>
      <c r="E886" s="2"/>
      <c r="G886" s="4"/>
      <c r="H886" s="4"/>
      <c r="I886" s="3"/>
      <c r="K886" s="124"/>
    </row>
    <row r="887" ht="16.5" customHeight="1">
      <c r="B887" s="123"/>
      <c r="E887" s="2"/>
      <c r="G887" s="4"/>
      <c r="H887" s="4"/>
      <c r="I887" s="3"/>
      <c r="K887" s="124"/>
    </row>
    <row r="888" ht="16.5" customHeight="1">
      <c r="B888" s="123"/>
      <c r="E888" s="2"/>
      <c r="G888" s="4"/>
      <c r="H888" s="4"/>
      <c r="I888" s="3"/>
      <c r="K888" s="124"/>
    </row>
    <row r="889" ht="16.5" customHeight="1">
      <c r="B889" s="123"/>
      <c r="E889" s="2"/>
      <c r="G889" s="4"/>
      <c r="H889" s="4"/>
      <c r="I889" s="3"/>
      <c r="K889" s="124"/>
    </row>
    <row r="890" ht="16.5" customHeight="1">
      <c r="B890" s="123"/>
      <c r="E890" s="2"/>
      <c r="G890" s="4"/>
      <c r="H890" s="4"/>
      <c r="I890" s="3"/>
      <c r="K890" s="124"/>
    </row>
    <row r="891" ht="16.5" customHeight="1">
      <c r="B891" s="123"/>
      <c r="E891" s="2"/>
      <c r="G891" s="4"/>
      <c r="H891" s="4"/>
      <c r="I891" s="3"/>
      <c r="K891" s="124"/>
    </row>
    <row r="892" ht="16.5" customHeight="1">
      <c r="B892" s="123"/>
      <c r="E892" s="2"/>
      <c r="G892" s="4"/>
      <c r="H892" s="4"/>
      <c r="I892" s="3"/>
      <c r="K892" s="124"/>
    </row>
    <row r="893" ht="16.5" customHeight="1">
      <c r="B893" s="123"/>
      <c r="E893" s="2"/>
      <c r="G893" s="4"/>
      <c r="H893" s="4"/>
      <c r="I893" s="3"/>
      <c r="K893" s="124"/>
    </row>
    <row r="894" ht="16.5" customHeight="1">
      <c r="B894" s="123"/>
      <c r="E894" s="2"/>
      <c r="G894" s="4"/>
      <c r="H894" s="4"/>
      <c r="I894" s="3"/>
      <c r="K894" s="124"/>
    </row>
    <row r="895" ht="16.5" customHeight="1">
      <c r="B895" s="123"/>
      <c r="E895" s="2"/>
      <c r="G895" s="4"/>
      <c r="H895" s="4"/>
      <c r="I895" s="3"/>
      <c r="K895" s="124"/>
    </row>
    <row r="896" ht="16.5" customHeight="1">
      <c r="B896" s="123"/>
      <c r="E896" s="2"/>
      <c r="G896" s="4"/>
      <c r="H896" s="4"/>
      <c r="I896" s="3"/>
      <c r="K896" s="124"/>
    </row>
    <row r="897" ht="16.5" customHeight="1">
      <c r="B897" s="123"/>
      <c r="E897" s="2"/>
      <c r="G897" s="4"/>
      <c r="H897" s="4"/>
      <c r="I897" s="3"/>
      <c r="K897" s="124"/>
    </row>
    <row r="898" ht="16.5" customHeight="1">
      <c r="B898" s="123"/>
      <c r="E898" s="2"/>
      <c r="G898" s="4"/>
      <c r="H898" s="4"/>
      <c r="I898" s="3"/>
      <c r="K898" s="124"/>
    </row>
    <row r="899" ht="16.5" customHeight="1">
      <c r="B899" s="123"/>
      <c r="E899" s="2"/>
      <c r="G899" s="4"/>
      <c r="H899" s="4"/>
      <c r="I899" s="3"/>
      <c r="K899" s="124"/>
    </row>
    <row r="900" ht="16.5" customHeight="1">
      <c r="B900" s="123"/>
      <c r="E900" s="2"/>
      <c r="G900" s="4"/>
      <c r="H900" s="4"/>
      <c r="I900" s="3"/>
      <c r="K900" s="124"/>
    </row>
    <row r="901" ht="16.5" customHeight="1">
      <c r="B901" s="123"/>
      <c r="E901" s="2"/>
      <c r="G901" s="4"/>
      <c r="H901" s="4"/>
      <c r="I901" s="3"/>
      <c r="K901" s="124"/>
    </row>
    <row r="902" ht="16.5" customHeight="1">
      <c r="B902" s="123"/>
      <c r="E902" s="2"/>
      <c r="G902" s="4"/>
      <c r="H902" s="4"/>
      <c r="I902" s="3"/>
      <c r="K902" s="124"/>
    </row>
    <row r="903" ht="16.5" customHeight="1">
      <c r="B903" s="123"/>
      <c r="E903" s="2"/>
      <c r="G903" s="4"/>
      <c r="H903" s="4"/>
      <c r="I903" s="3"/>
      <c r="K903" s="124"/>
    </row>
    <row r="904" ht="16.5" customHeight="1">
      <c r="B904" s="123"/>
      <c r="E904" s="2"/>
      <c r="G904" s="4"/>
      <c r="H904" s="4"/>
      <c r="I904" s="3"/>
      <c r="K904" s="124"/>
    </row>
    <row r="905" ht="16.5" customHeight="1">
      <c r="B905" s="123"/>
      <c r="E905" s="2"/>
      <c r="G905" s="4"/>
      <c r="H905" s="4"/>
      <c r="I905" s="3"/>
      <c r="K905" s="124"/>
    </row>
    <row r="906" ht="16.5" customHeight="1">
      <c r="B906" s="123"/>
      <c r="E906" s="2"/>
      <c r="G906" s="4"/>
      <c r="H906" s="4"/>
      <c r="I906" s="3"/>
      <c r="K906" s="124"/>
    </row>
    <row r="907" ht="16.5" customHeight="1">
      <c r="B907" s="123"/>
      <c r="E907" s="2"/>
      <c r="G907" s="4"/>
      <c r="H907" s="4"/>
      <c r="I907" s="3"/>
      <c r="K907" s="124"/>
    </row>
    <row r="908" ht="16.5" customHeight="1">
      <c r="B908" s="123"/>
      <c r="E908" s="2"/>
      <c r="G908" s="4"/>
      <c r="H908" s="4"/>
      <c r="I908" s="3"/>
      <c r="K908" s="124"/>
    </row>
    <row r="909" ht="16.5" customHeight="1">
      <c r="B909" s="123"/>
      <c r="E909" s="2"/>
      <c r="G909" s="4"/>
      <c r="H909" s="4"/>
      <c r="I909" s="3"/>
      <c r="K909" s="124"/>
    </row>
    <row r="910" ht="16.5" customHeight="1">
      <c r="B910" s="123"/>
      <c r="E910" s="2"/>
      <c r="G910" s="4"/>
      <c r="H910" s="4"/>
      <c r="I910" s="3"/>
      <c r="K910" s="124"/>
    </row>
    <row r="911" ht="16.5" customHeight="1">
      <c r="B911" s="123"/>
      <c r="E911" s="2"/>
      <c r="G911" s="4"/>
      <c r="H911" s="4"/>
      <c r="I911" s="3"/>
      <c r="K911" s="124"/>
    </row>
    <row r="912" ht="16.5" customHeight="1">
      <c r="B912" s="123"/>
      <c r="E912" s="2"/>
      <c r="G912" s="4"/>
      <c r="H912" s="4"/>
      <c r="I912" s="3"/>
      <c r="K912" s="124"/>
    </row>
    <row r="913" ht="16.5" customHeight="1">
      <c r="B913" s="123"/>
      <c r="E913" s="2"/>
      <c r="G913" s="4"/>
      <c r="H913" s="4"/>
      <c r="I913" s="3"/>
      <c r="K913" s="124"/>
    </row>
    <row r="914" ht="16.5" customHeight="1">
      <c r="B914" s="123"/>
      <c r="E914" s="2"/>
      <c r="G914" s="4"/>
      <c r="H914" s="4"/>
      <c r="I914" s="3"/>
      <c r="K914" s="124"/>
    </row>
    <row r="915" ht="16.5" customHeight="1">
      <c r="B915" s="123"/>
      <c r="E915" s="2"/>
      <c r="G915" s="4"/>
      <c r="H915" s="4"/>
      <c r="I915" s="3"/>
      <c r="K915" s="124"/>
    </row>
    <row r="916" ht="16.5" customHeight="1">
      <c r="B916" s="123"/>
      <c r="E916" s="2"/>
      <c r="G916" s="4"/>
      <c r="H916" s="4"/>
      <c r="I916" s="3"/>
      <c r="K916" s="124"/>
    </row>
    <row r="917" ht="16.5" customHeight="1">
      <c r="B917" s="123"/>
      <c r="E917" s="2"/>
      <c r="G917" s="4"/>
      <c r="H917" s="4"/>
      <c r="I917" s="3"/>
      <c r="K917" s="124"/>
    </row>
    <row r="918" ht="16.5" customHeight="1">
      <c r="B918" s="123"/>
      <c r="E918" s="2"/>
      <c r="G918" s="4"/>
      <c r="H918" s="4"/>
      <c r="I918" s="3"/>
      <c r="K918" s="124"/>
    </row>
    <row r="919" ht="16.5" customHeight="1">
      <c r="B919" s="123"/>
      <c r="E919" s="2"/>
      <c r="G919" s="4"/>
      <c r="H919" s="4"/>
      <c r="I919" s="3"/>
      <c r="K919" s="124"/>
    </row>
    <row r="920" ht="16.5" customHeight="1">
      <c r="B920" s="123"/>
      <c r="E920" s="2"/>
      <c r="G920" s="4"/>
      <c r="H920" s="4"/>
      <c r="I920" s="3"/>
      <c r="K920" s="124"/>
    </row>
    <row r="921" ht="16.5" customHeight="1">
      <c r="B921" s="123"/>
      <c r="E921" s="2"/>
      <c r="G921" s="4"/>
      <c r="H921" s="4"/>
      <c r="I921" s="3"/>
      <c r="K921" s="124"/>
    </row>
    <row r="922" ht="16.5" customHeight="1">
      <c r="B922" s="123"/>
      <c r="E922" s="2"/>
      <c r="G922" s="4"/>
      <c r="H922" s="4"/>
      <c r="I922" s="3"/>
      <c r="K922" s="124"/>
    </row>
    <row r="923" ht="16.5" customHeight="1">
      <c r="B923" s="123"/>
      <c r="E923" s="2"/>
      <c r="G923" s="4"/>
      <c r="H923" s="4"/>
      <c r="I923" s="3"/>
      <c r="K923" s="124"/>
    </row>
    <row r="924" ht="16.5" customHeight="1">
      <c r="B924" s="123"/>
      <c r="E924" s="2"/>
      <c r="G924" s="4"/>
      <c r="H924" s="4"/>
      <c r="I924" s="3"/>
      <c r="K924" s="124"/>
    </row>
    <row r="925" ht="16.5" customHeight="1">
      <c r="B925" s="123"/>
      <c r="E925" s="2"/>
      <c r="G925" s="4"/>
      <c r="H925" s="4"/>
      <c r="I925" s="3"/>
      <c r="K925" s="124"/>
    </row>
    <row r="926" ht="16.5" customHeight="1">
      <c r="B926" s="123"/>
      <c r="E926" s="2"/>
      <c r="G926" s="4"/>
      <c r="H926" s="4"/>
      <c r="I926" s="3"/>
      <c r="K926" s="124"/>
    </row>
    <row r="927" ht="16.5" customHeight="1">
      <c r="B927" s="123"/>
      <c r="E927" s="2"/>
      <c r="G927" s="4"/>
      <c r="H927" s="4"/>
      <c r="I927" s="3"/>
      <c r="K927" s="124"/>
    </row>
    <row r="928" ht="16.5" customHeight="1">
      <c r="B928" s="123"/>
      <c r="E928" s="2"/>
      <c r="G928" s="4"/>
      <c r="H928" s="4"/>
      <c r="I928" s="3"/>
      <c r="K928" s="124"/>
    </row>
    <row r="929" ht="16.5" customHeight="1">
      <c r="B929" s="123"/>
      <c r="E929" s="2"/>
      <c r="G929" s="4"/>
      <c r="H929" s="4"/>
      <c r="I929" s="3"/>
      <c r="K929" s="124"/>
    </row>
    <row r="930" ht="16.5" customHeight="1">
      <c r="B930" s="123"/>
      <c r="E930" s="2"/>
      <c r="G930" s="4"/>
      <c r="H930" s="4"/>
      <c r="I930" s="3"/>
      <c r="K930" s="124"/>
    </row>
    <row r="931" ht="16.5" customHeight="1">
      <c r="B931" s="123"/>
      <c r="E931" s="2"/>
      <c r="G931" s="4"/>
      <c r="H931" s="4"/>
      <c r="I931" s="3"/>
      <c r="K931" s="124"/>
    </row>
    <row r="932" ht="16.5" customHeight="1">
      <c r="B932" s="123"/>
      <c r="E932" s="2"/>
      <c r="G932" s="4"/>
      <c r="H932" s="4"/>
      <c r="I932" s="3"/>
      <c r="K932" s="124"/>
    </row>
    <row r="933" ht="16.5" customHeight="1">
      <c r="B933" s="123"/>
      <c r="E933" s="2"/>
      <c r="G933" s="4"/>
      <c r="H933" s="4"/>
      <c r="I933" s="3"/>
      <c r="K933" s="124"/>
    </row>
    <row r="934" ht="16.5" customHeight="1">
      <c r="B934" s="123"/>
      <c r="E934" s="2"/>
      <c r="G934" s="4"/>
      <c r="H934" s="4"/>
      <c r="I934" s="3"/>
      <c r="K934" s="124"/>
    </row>
    <row r="935" ht="16.5" customHeight="1">
      <c r="B935" s="123"/>
      <c r="E935" s="2"/>
      <c r="G935" s="4"/>
      <c r="H935" s="4"/>
      <c r="I935" s="3"/>
      <c r="K935" s="124"/>
    </row>
    <row r="936" ht="16.5" customHeight="1">
      <c r="B936" s="123"/>
      <c r="E936" s="2"/>
      <c r="G936" s="4"/>
      <c r="H936" s="4"/>
      <c r="I936" s="3"/>
      <c r="K936" s="124"/>
    </row>
    <row r="937" ht="16.5" customHeight="1">
      <c r="B937" s="123"/>
      <c r="E937" s="2"/>
      <c r="G937" s="4"/>
      <c r="H937" s="4"/>
      <c r="I937" s="3"/>
      <c r="K937" s="124"/>
    </row>
    <row r="938" ht="16.5" customHeight="1">
      <c r="B938" s="123"/>
      <c r="E938" s="2"/>
      <c r="G938" s="4"/>
      <c r="H938" s="4"/>
      <c r="I938" s="3"/>
      <c r="K938" s="124"/>
    </row>
    <row r="939" ht="16.5" customHeight="1">
      <c r="B939" s="123"/>
      <c r="E939" s="2"/>
      <c r="G939" s="4"/>
      <c r="H939" s="4"/>
      <c r="I939" s="3"/>
      <c r="K939" s="124"/>
    </row>
    <row r="940" ht="16.5" customHeight="1">
      <c r="B940" s="123"/>
      <c r="E940" s="2"/>
      <c r="G940" s="4"/>
      <c r="H940" s="4"/>
      <c r="I940" s="3"/>
      <c r="K940" s="124"/>
    </row>
    <row r="941" ht="16.5" customHeight="1">
      <c r="B941" s="123"/>
      <c r="E941" s="2"/>
      <c r="G941" s="4"/>
      <c r="H941" s="4"/>
      <c r="I941" s="3"/>
      <c r="K941" s="124"/>
    </row>
    <row r="942" ht="16.5" customHeight="1">
      <c r="B942" s="123"/>
      <c r="E942" s="2"/>
      <c r="G942" s="4"/>
      <c r="H942" s="4"/>
      <c r="I942" s="3"/>
      <c r="K942" s="124"/>
    </row>
    <row r="943" ht="16.5" customHeight="1">
      <c r="B943" s="123"/>
      <c r="E943" s="2"/>
      <c r="G943" s="4"/>
      <c r="H943" s="4"/>
      <c r="I943" s="3"/>
      <c r="K943" s="124"/>
    </row>
    <row r="944" ht="16.5" customHeight="1">
      <c r="B944" s="123"/>
      <c r="E944" s="2"/>
      <c r="G944" s="4"/>
      <c r="H944" s="4"/>
      <c r="I944" s="3"/>
      <c r="K944" s="124"/>
    </row>
    <row r="945" ht="16.5" customHeight="1">
      <c r="B945" s="123"/>
      <c r="E945" s="2"/>
      <c r="G945" s="4"/>
      <c r="H945" s="4"/>
      <c r="I945" s="3"/>
      <c r="K945" s="124"/>
    </row>
    <row r="946" ht="16.5" customHeight="1">
      <c r="B946" s="123"/>
      <c r="E946" s="2"/>
      <c r="G946" s="4"/>
      <c r="H946" s="4"/>
      <c r="I946" s="3"/>
      <c r="K946" s="124"/>
    </row>
    <row r="947" ht="16.5" customHeight="1">
      <c r="B947" s="123"/>
      <c r="E947" s="2"/>
      <c r="G947" s="4"/>
      <c r="H947" s="4"/>
      <c r="I947" s="3"/>
      <c r="K947" s="124"/>
    </row>
    <row r="948" ht="16.5" customHeight="1">
      <c r="B948" s="123"/>
      <c r="E948" s="2"/>
      <c r="G948" s="4"/>
      <c r="H948" s="4"/>
      <c r="I948" s="3"/>
      <c r="K948" s="124"/>
    </row>
    <row r="949" ht="16.5" customHeight="1">
      <c r="B949" s="123"/>
      <c r="E949" s="2"/>
      <c r="G949" s="4"/>
      <c r="H949" s="4"/>
      <c r="I949" s="3"/>
      <c r="K949" s="124"/>
    </row>
    <row r="950" ht="16.5" customHeight="1">
      <c r="B950" s="123"/>
      <c r="E950" s="2"/>
      <c r="G950" s="4"/>
      <c r="H950" s="4"/>
      <c r="I950" s="3"/>
      <c r="K950" s="124"/>
    </row>
    <row r="951" ht="16.5" customHeight="1">
      <c r="B951" s="123"/>
      <c r="E951" s="2"/>
      <c r="G951" s="4"/>
      <c r="H951" s="4"/>
      <c r="I951" s="3"/>
      <c r="K951" s="124"/>
    </row>
    <row r="952" ht="16.5" customHeight="1">
      <c r="B952" s="123"/>
      <c r="E952" s="2"/>
      <c r="G952" s="4"/>
      <c r="H952" s="4"/>
      <c r="I952" s="3"/>
      <c r="K952" s="124"/>
    </row>
    <row r="953" ht="16.5" customHeight="1">
      <c r="B953" s="123"/>
      <c r="E953" s="2"/>
      <c r="G953" s="4"/>
      <c r="H953" s="4"/>
      <c r="I953" s="3"/>
      <c r="K953" s="124"/>
    </row>
    <row r="954" ht="16.5" customHeight="1">
      <c r="B954" s="123"/>
      <c r="E954" s="2"/>
      <c r="G954" s="4"/>
      <c r="H954" s="4"/>
      <c r="I954" s="3"/>
      <c r="K954" s="124"/>
    </row>
    <row r="955" ht="16.5" customHeight="1">
      <c r="B955" s="123"/>
      <c r="E955" s="2"/>
      <c r="G955" s="4"/>
      <c r="H955" s="4"/>
      <c r="I955" s="3"/>
      <c r="K955" s="124"/>
    </row>
    <row r="956" ht="16.5" customHeight="1">
      <c r="B956" s="123"/>
      <c r="E956" s="2"/>
      <c r="G956" s="4"/>
      <c r="H956" s="4"/>
      <c r="I956" s="3"/>
      <c r="K956" s="124"/>
    </row>
    <row r="957" ht="16.5" customHeight="1">
      <c r="B957" s="123"/>
      <c r="E957" s="2"/>
      <c r="G957" s="4"/>
      <c r="H957" s="4"/>
      <c r="I957" s="3"/>
      <c r="K957" s="124"/>
    </row>
    <row r="958" ht="16.5" customHeight="1">
      <c r="B958" s="123"/>
      <c r="E958" s="2"/>
      <c r="G958" s="4"/>
      <c r="H958" s="4"/>
      <c r="I958" s="3"/>
      <c r="K958" s="124"/>
    </row>
    <row r="959" ht="16.5" customHeight="1">
      <c r="B959" s="123"/>
      <c r="E959" s="2"/>
      <c r="G959" s="4"/>
      <c r="H959" s="4"/>
      <c r="I959" s="3"/>
      <c r="K959" s="124"/>
    </row>
    <row r="960" ht="16.5" customHeight="1">
      <c r="B960" s="123"/>
      <c r="E960" s="2"/>
      <c r="G960" s="4"/>
      <c r="H960" s="4"/>
      <c r="I960" s="3"/>
      <c r="K960" s="124"/>
    </row>
    <row r="961" ht="16.5" customHeight="1">
      <c r="B961" s="123"/>
      <c r="E961" s="2"/>
      <c r="G961" s="4"/>
      <c r="H961" s="4"/>
      <c r="I961" s="3"/>
      <c r="K961" s="124"/>
    </row>
    <row r="962" ht="16.5" customHeight="1">
      <c r="B962" s="123"/>
      <c r="E962" s="2"/>
      <c r="G962" s="4"/>
      <c r="H962" s="4"/>
      <c r="I962" s="3"/>
      <c r="K962" s="124"/>
    </row>
    <row r="963" ht="16.5" customHeight="1">
      <c r="B963" s="123"/>
      <c r="E963" s="2"/>
      <c r="G963" s="4"/>
      <c r="H963" s="4"/>
      <c r="I963" s="3"/>
      <c r="K963" s="124"/>
    </row>
    <row r="964" ht="16.5" customHeight="1">
      <c r="B964" s="123"/>
      <c r="E964" s="2"/>
      <c r="G964" s="4"/>
      <c r="H964" s="4"/>
      <c r="I964" s="3"/>
      <c r="K964" s="124"/>
    </row>
    <row r="965" ht="16.5" customHeight="1">
      <c r="B965" s="123"/>
      <c r="E965" s="2"/>
      <c r="G965" s="4"/>
      <c r="H965" s="4"/>
      <c r="I965" s="3"/>
      <c r="K965" s="124"/>
    </row>
    <row r="966" ht="16.5" customHeight="1">
      <c r="B966" s="123"/>
      <c r="E966" s="2"/>
      <c r="G966" s="4"/>
      <c r="H966" s="4"/>
      <c r="I966" s="3"/>
      <c r="K966" s="124"/>
    </row>
    <row r="967" ht="16.5" customHeight="1">
      <c r="B967" s="123"/>
      <c r="E967" s="2"/>
      <c r="G967" s="4"/>
      <c r="H967" s="4"/>
      <c r="I967" s="3"/>
      <c r="K967" s="124"/>
    </row>
    <row r="968" ht="16.5" customHeight="1">
      <c r="B968" s="123"/>
      <c r="E968" s="2"/>
      <c r="G968" s="4"/>
      <c r="H968" s="4"/>
      <c r="I968" s="3"/>
      <c r="K968" s="124"/>
    </row>
    <row r="969" ht="16.5" customHeight="1">
      <c r="B969" s="123"/>
      <c r="E969" s="2"/>
      <c r="G969" s="4"/>
      <c r="H969" s="4"/>
      <c r="I969" s="3"/>
      <c r="K969" s="124"/>
    </row>
    <row r="970" ht="16.5" customHeight="1">
      <c r="B970" s="123"/>
      <c r="E970" s="2"/>
      <c r="G970" s="4"/>
      <c r="H970" s="4"/>
      <c r="I970" s="3"/>
      <c r="K970" s="124"/>
    </row>
    <row r="971" ht="16.5" customHeight="1">
      <c r="B971" s="123"/>
      <c r="E971" s="2"/>
      <c r="G971" s="4"/>
      <c r="H971" s="4"/>
      <c r="I971" s="3"/>
      <c r="K971" s="124"/>
    </row>
    <row r="972" ht="16.5" customHeight="1">
      <c r="B972" s="123"/>
      <c r="E972" s="2"/>
      <c r="G972" s="4"/>
      <c r="H972" s="4"/>
      <c r="I972" s="3"/>
      <c r="K972" s="124"/>
    </row>
    <row r="973" ht="16.5" customHeight="1">
      <c r="B973" s="123"/>
      <c r="E973" s="2"/>
      <c r="G973" s="4"/>
      <c r="H973" s="4"/>
      <c r="I973" s="3"/>
      <c r="K973" s="124"/>
    </row>
    <row r="974" ht="16.5" customHeight="1">
      <c r="B974" s="123"/>
      <c r="E974" s="2"/>
      <c r="G974" s="4"/>
      <c r="H974" s="4"/>
      <c r="I974" s="3"/>
      <c r="K974" s="124"/>
    </row>
    <row r="975" ht="16.5" customHeight="1">
      <c r="B975" s="123"/>
      <c r="E975" s="2"/>
      <c r="G975" s="4"/>
      <c r="H975" s="4"/>
      <c r="I975" s="3"/>
      <c r="K975" s="124"/>
    </row>
    <row r="976" ht="16.5" customHeight="1">
      <c r="B976" s="123"/>
      <c r="E976" s="2"/>
      <c r="G976" s="4"/>
      <c r="H976" s="4"/>
      <c r="I976" s="3"/>
      <c r="K976" s="124"/>
    </row>
    <row r="977" ht="16.5" customHeight="1">
      <c r="B977" s="123"/>
      <c r="E977" s="2"/>
      <c r="G977" s="4"/>
      <c r="H977" s="4"/>
      <c r="I977" s="3"/>
      <c r="K977" s="124"/>
    </row>
    <row r="978" ht="16.5" customHeight="1">
      <c r="B978" s="123"/>
      <c r="E978" s="2"/>
      <c r="G978" s="4"/>
      <c r="H978" s="4"/>
      <c r="I978" s="3"/>
      <c r="K978" s="124"/>
    </row>
    <row r="979" ht="16.5" customHeight="1">
      <c r="B979" s="123"/>
      <c r="E979" s="2"/>
      <c r="G979" s="4"/>
      <c r="H979" s="4"/>
      <c r="I979" s="3"/>
      <c r="K979" s="124"/>
    </row>
    <row r="980" ht="16.5" customHeight="1">
      <c r="B980" s="123"/>
      <c r="E980" s="2"/>
      <c r="G980" s="4"/>
      <c r="H980" s="4"/>
      <c r="I980" s="3"/>
      <c r="K980" s="124"/>
    </row>
    <row r="981" ht="16.5" customHeight="1">
      <c r="B981" s="123"/>
      <c r="E981" s="2"/>
      <c r="G981" s="4"/>
      <c r="H981" s="4"/>
      <c r="I981" s="3"/>
      <c r="K981" s="124"/>
    </row>
    <row r="982" ht="16.5" customHeight="1">
      <c r="B982" s="123"/>
      <c r="E982" s="2"/>
      <c r="G982" s="4"/>
      <c r="H982" s="4"/>
      <c r="I982" s="3"/>
      <c r="K982" s="124"/>
    </row>
    <row r="983" ht="16.5" customHeight="1">
      <c r="B983" s="123"/>
      <c r="E983" s="2"/>
      <c r="G983" s="4"/>
      <c r="H983" s="4"/>
      <c r="I983" s="3"/>
      <c r="K983" s="124"/>
    </row>
    <row r="984" ht="16.5" customHeight="1">
      <c r="B984" s="123"/>
      <c r="E984" s="2"/>
      <c r="G984" s="4"/>
      <c r="H984" s="4"/>
      <c r="I984" s="3"/>
      <c r="K984" s="124"/>
    </row>
    <row r="985" ht="16.5" customHeight="1">
      <c r="B985" s="123"/>
      <c r="E985" s="2"/>
      <c r="G985" s="4"/>
      <c r="H985" s="4"/>
      <c r="I985" s="3"/>
      <c r="K985" s="124"/>
    </row>
    <row r="986" ht="16.5" customHeight="1">
      <c r="B986" s="123"/>
      <c r="E986" s="2"/>
      <c r="G986" s="4"/>
      <c r="H986" s="4"/>
      <c r="I986" s="3"/>
      <c r="K986" s="124"/>
    </row>
    <row r="987" ht="16.5" customHeight="1">
      <c r="B987" s="123"/>
      <c r="E987" s="2"/>
      <c r="G987" s="4"/>
      <c r="H987" s="4"/>
      <c r="I987" s="3"/>
      <c r="K987" s="124"/>
    </row>
    <row r="988" ht="16.5" customHeight="1">
      <c r="B988" s="123"/>
      <c r="E988" s="2"/>
      <c r="G988" s="4"/>
      <c r="H988" s="4"/>
      <c r="I988" s="3"/>
      <c r="K988" s="124"/>
    </row>
    <row r="989" ht="16.5" customHeight="1">
      <c r="B989" s="123"/>
      <c r="E989" s="2"/>
      <c r="G989" s="4"/>
      <c r="H989" s="4"/>
      <c r="I989" s="3"/>
      <c r="K989" s="124"/>
    </row>
    <row r="990" ht="16.5" customHeight="1">
      <c r="B990" s="123"/>
      <c r="E990" s="2"/>
      <c r="G990" s="4"/>
      <c r="H990" s="4"/>
      <c r="I990" s="3"/>
      <c r="K990" s="124"/>
    </row>
    <row r="991" ht="16.5" customHeight="1">
      <c r="B991" s="123"/>
      <c r="E991" s="2"/>
      <c r="G991" s="4"/>
      <c r="H991" s="4"/>
      <c r="I991" s="3"/>
      <c r="K991" s="124"/>
    </row>
    <row r="992" ht="16.5" customHeight="1">
      <c r="B992" s="123"/>
      <c r="E992" s="2"/>
      <c r="G992" s="4"/>
      <c r="H992" s="4"/>
      <c r="I992" s="3"/>
      <c r="K992" s="124"/>
    </row>
    <row r="993" ht="16.5" customHeight="1">
      <c r="B993" s="123"/>
      <c r="E993" s="2"/>
      <c r="G993" s="4"/>
      <c r="H993" s="4"/>
      <c r="I993" s="3"/>
      <c r="K993" s="124"/>
    </row>
    <row r="994" ht="16.5" customHeight="1">
      <c r="B994" s="123"/>
      <c r="E994" s="2"/>
      <c r="G994" s="4"/>
      <c r="H994" s="4"/>
      <c r="I994" s="3"/>
      <c r="K994" s="124"/>
    </row>
    <row r="995" ht="16.5" customHeight="1">
      <c r="B995" s="123"/>
      <c r="E995" s="2"/>
      <c r="G995" s="4"/>
      <c r="H995" s="4"/>
      <c r="I995" s="3"/>
      <c r="K995" s="124"/>
    </row>
    <row r="996" ht="16.5" customHeight="1">
      <c r="B996" s="123"/>
      <c r="E996" s="2"/>
      <c r="G996" s="4"/>
      <c r="H996" s="4"/>
      <c r="I996" s="3"/>
      <c r="K996" s="124"/>
    </row>
    <row r="997" ht="16.5" customHeight="1">
      <c r="B997" s="123"/>
      <c r="E997" s="2"/>
      <c r="G997" s="4"/>
      <c r="H997" s="4"/>
      <c r="I997" s="3"/>
      <c r="K997" s="124"/>
    </row>
    <row r="998" ht="16.5" customHeight="1">
      <c r="B998" s="123"/>
      <c r="E998" s="2"/>
      <c r="G998" s="4"/>
      <c r="H998" s="4"/>
      <c r="I998" s="3"/>
      <c r="K998" s="124"/>
    </row>
    <row r="999" ht="16.5" customHeight="1">
      <c r="B999" s="123"/>
      <c r="E999" s="2"/>
      <c r="G999" s="4"/>
      <c r="H999" s="4"/>
      <c r="I999" s="3"/>
      <c r="K999" s="124"/>
    </row>
    <row r="1000" ht="16.5" customHeight="1">
      <c r="B1000" s="123"/>
      <c r="E1000" s="2"/>
      <c r="G1000" s="4"/>
      <c r="H1000" s="4"/>
      <c r="I1000" s="3"/>
      <c r="K1000" s="124"/>
    </row>
  </sheetData>
  <autoFilter ref="$B$3:$K$3"/>
  <mergeCells count="5">
    <mergeCell ref="B2:H2"/>
    <mergeCell ref="B111:J111"/>
    <mergeCell ref="B112:J112"/>
    <mergeCell ref="B113:J113"/>
    <mergeCell ref="B114:J114"/>
  </mergeCells>
  <printOptions/>
  <pageMargins bottom="0.75" footer="0.0" header="0.0" left="0.7" right="0.7" top="0.75"/>
  <pageSetup paperSize="9" scale="70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759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7">
        <v>400.0</v>
      </c>
      <c r="H4" s="17"/>
      <c r="I4" s="17">
        <v>0.908</v>
      </c>
      <c r="J4" s="17">
        <v>2.0</v>
      </c>
      <c r="K4" s="17"/>
      <c r="L4" s="17"/>
    </row>
    <row r="5" ht="16.5" customHeight="1">
      <c r="B5" s="14">
        <v>45245.0</v>
      </c>
      <c r="C5" s="15"/>
      <c r="D5" s="15"/>
      <c r="E5" s="15"/>
      <c r="F5" s="15">
        <v>2.6</v>
      </c>
      <c r="G5" s="17">
        <f t="shared" ref="G5:G7" si="1">G4-F5</f>
        <v>397.4</v>
      </c>
      <c r="H5" s="17"/>
      <c r="I5" s="17"/>
      <c r="J5" s="17"/>
      <c r="K5" s="17"/>
      <c r="L5" s="17"/>
    </row>
    <row r="6" ht="16.5" customHeight="1">
      <c r="B6" s="14">
        <v>45257.0</v>
      </c>
      <c r="C6" s="15"/>
      <c r="D6" s="15"/>
      <c r="E6" s="15"/>
      <c r="F6" s="15">
        <v>201.5</v>
      </c>
      <c r="G6" s="17">
        <f t="shared" si="1"/>
        <v>195.9</v>
      </c>
      <c r="H6" s="17"/>
      <c r="I6" s="17"/>
      <c r="J6" s="17"/>
      <c r="K6" s="17"/>
      <c r="L6" s="17"/>
    </row>
    <row r="7" ht="16.5" customHeight="1">
      <c r="B7" s="14">
        <v>45300.0</v>
      </c>
      <c r="C7" s="15"/>
      <c r="D7" s="15"/>
      <c r="E7" s="15"/>
      <c r="F7" s="15">
        <v>118.3</v>
      </c>
      <c r="G7" s="17">
        <f t="shared" si="1"/>
        <v>77.6</v>
      </c>
      <c r="H7" s="17"/>
      <c r="I7" s="17"/>
      <c r="J7" s="17"/>
      <c r="K7" s="17"/>
      <c r="L7" s="17"/>
    </row>
    <row r="8" ht="16.5" customHeight="1">
      <c r="B8" s="14">
        <v>45300.0</v>
      </c>
      <c r="C8" s="15"/>
      <c r="D8" s="15"/>
      <c r="E8" s="15"/>
      <c r="F8" s="15">
        <v>77.6</v>
      </c>
      <c r="G8" s="17">
        <v>0.0</v>
      </c>
      <c r="H8" s="17"/>
      <c r="I8" s="17"/>
      <c r="J8" s="17"/>
      <c r="K8" s="17"/>
      <c r="L8" s="17"/>
    </row>
    <row r="9" ht="16.5" customHeight="1">
      <c r="B9" s="14">
        <v>45337.0</v>
      </c>
      <c r="C9" s="15"/>
      <c r="D9" s="15"/>
      <c r="E9" s="15">
        <v>576.0</v>
      </c>
      <c r="F9" s="15"/>
      <c r="G9" s="17">
        <v>576.0</v>
      </c>
      <c r="H9" s="17"/>
      <c r="I9" s="17"/>
      <c r="J9" s="17">
        <v>3.0</v>
      </c>
      <c r="K9" s="17"/>
      <c r="L9" s="17"/>
    </row>
    <row r="10" ht="16.5" customHeight="1">
      <c r="B10" s="14">
        <v>45337.0</v>
      </c>
      <c r="C10" s="15"/>
      <c r="D10" s="15"/>
      <c r="E10" s="15"/>
      <c r="F10" s="15">
        <v>195.0</v>
      </c>
      <c r="G10" s="17">
        <f>E9-F10</f>
        <v>381</v>
      </c>
      <c r="H10" s="17"/>
      <c r="I10" s="17"/>
      <c r="J10" s="17"/>
      <c r="K10" s="17"/>
      <c r="L10" s="17"/>
    </row>
    <row r="11" ht="16.5" customHeight="1">
      <c r="B11" s="14">
        <v>45385.0</v>
      </c>
      <c r="C11" s="15"/>
      <c r="D11" s="15"/>
      <c r="E11" s="15"/>
      <c r="F11" s="15">
        <v>130.0</v>
      </c>
      <c r="G11" s="17">
        <f>G10-F11</f>
        <v>251</v>
      </c>
      <c r="H11" s="17"/>
      <c r="I11" s="17"/>
      <c r="J11" s="17"/>
      <c r="K11" s="17"/>
      <c r="L11" s="17"/>
    </row>
    <row r="12" ht="16.5" customHeight="1">
      <c r="B12" s="14">
        <v>45386.0</v>
      </c>
      <c r="C12" s="15"/>
      <c r="D12" s="15"/>
      <c r="E12" s="15">
        <v>600.0</v>
      </c>
      <c r="F12" s="15"/>
      <c r="G12" s="17">
        <f>G11+E12</f>
        <v>851</v>
      </c>
      <c r="H12" s="17"/>
      <c r="I12" s="17"/>
      <c r="J12" s="17"/>
      <c r="K12" s="17"/>
      <c r="L12" s="17"/>
    </row>
    <row r="13" ht="16.5" customHeight="1">
      <c r="B13" s="14">
        <v>45467.0</v>
      </c>
      <c r="C13" s="15"/>
      <c r="D13" s="15" t="s">
        <v>760</v>
      </c>
      <c r="E13" s="15"/>
      <c r="F13" s="15">
        <v>130.0</v>
      </c>
      <c r="G13" s="17">
        <f t="shared" ref="G13:G14" si="2">G12-F13</f>
        <v>721</v>
      </c>
      <c r="H13" s="17"/>
      <c r="I13" s="17"/>
      <c r="J13" s="17"/>
      <c r="K13" s="17"/>
      <c r="L13" s="17"/>
    </row>
    <row r="14" ht="16.5" customHeight="1">
      <c r="B14" s="14">
        <v>45516.0</v>
      </c>
      <c r="C14" s="15"/>
      <c r="D14" s="15" t="s">
        <v>760</v>
      </c>
      <c r="E14" s="15"/>
      <c r="F14" s="15">
        <v>134.0</v>
      </c>
      <c r="G14" s="17">
        <f t="shared" si="2"/>
        <v>587</v>
      </c>
      <c r="H14" s="17"/>
      <c r="I14" s="17"/>
      <c r="J14" s="17"/>
      <c r="K14" s="17"/>
      <c r="L14" s="17"/>
    </row>
    <row r="15" ht="16.5" customHeight="1">
      <c r="B15" s="14">
        <v>45531.0</v>
      </c>
      <c r="C15" s="15"/>
      <c r="D15" s="17"/>
      <c r="E15" s="15">
        <v>800.0</v>
      </c>
      <c r="F15" s="15"/>
      <c r="G15" s="17">
        <f>G14+E15</f>
        <v>1387</v>
      </c>
      <c r="H15" s="17"/>
      <c r="I15" s="17"/>
      <c r="J15" s="17"/>
      <c r="K15" s="17"/>
      <c r="L15" s="17"/>
    </row>
    <row r="16" ht="16.5" customHeight="1">
      <c r="B16" s="14">
        <v>45567.0</v>
      </c>
      <c r="C16" s="15"/>
      <c r="D16" s="17" t="s">
        <v>761</v>
      </c>
      <c r="E16" s="15"/>
      <c r="F16" s="15">
        <v>165.0</v>
      </c>
      <c r="G16" s="17">
        <f t="shared" ref="G16:G25" si="3">G15-F16</f>
        <v>1222</v>
      </c>
      <c r="H16" s="17"/>
      <c r="I16" s="17"/>
      <c r="J16" s="17"/>
      <c r="K16" s="17"/>
      <c r="L16" s="17"/>
    </row>
    <row r="17" ht="16.5" customHeight="1">
      <c r="B17" s="14">
        <v>45576.0</v>
      </c>
      <c r="C17" s="15"/>
      <c r="D17" s="17" t="s">
        <v>761</v>
      </c>
      <c r="E17" s="15"/>
      <c r="F17" s="15">
        <v>13.0</v>
      </c>
      <c r="G17" s="17">
        <f t="shared" si="3"/>
        <v>1209</v>
      </c>
      <c r="H17" s="17"/>
      <c r="I17" s="17"/>
      <c r="J17" s="17"/>
      <c r="K17" s="17"/>
      <c r="L17" s="17"/>
    </row>
    <row r="18" ht="16.5" customHeight="1">
      <c r="B18" s="14">
        <v>45618.0</v>
      </c>
      <c r="C18" s="15"/>
      <c r="D18" s="15" t="s">
        <v>399</v>
      </c>
      <c r="E18" s="15"/>
      <c r="F18" s="15">
        <v>136.5</v>
      </c>
      <c r="G18" s="17">
        <f t="shared" si="3"/>
        <v>1072.5</v>
      </c>
      <c r="H18" s="17"/>
      <c r="I18" s="17"/>
      <c r="J18" s="17"/>
      <c r="K18" s="17"/>
      <c r="L18" s="17"/>
    </row>
    <row r="19" ht="16.5" customHeight="1">
      <c r="B19" s="14">
        <v>45649.0</v>
      </c>
      <c r="C19" s="15"/>
      <c r="D19" s="15" t="s">
        <v>399</v>
      </c>
      <c r="E19" s="15"/>
      <c r="F19" s="15">
        <v>130.0</v>
      </c>
      <c r="G19" s="17">
        <f t="shared" si="3"/>
        <v>942.5</v>
      </c>
      <c r="H19" s="17"/>
      <c r="I19" s="17"/>
      <c r="J19" s="17"/>
      <c r="K19" s="17"/>
      <c r="L19" s="17"/>
    </row>
    <row r="20" ht="16.5" customHeight="1">
      <c r="B20" s="14">
        <v>45709.0</v>
      </c>
      <c r="C20" s="15"/>
      <c r="D20" s="15" t="s">
        <v>399</v>
      </c>
      <c r="E20" s="15"/>
      <c r="F20" s="15">
        <v>130.0</v>
      </c>
      <c r="G20" s="17">
        <f t="shared" si="3"/>
        <v>812.5</v>
      </c>
      <c r="H20" s="17"/>
      <c r="I20" s="17"/>
      <c r="J20" s="17"/>
      <c r="K20" s="17"/>
      <c r="L20" s="17"/>
    </row>
    <row r="21" ht="16.5" customHeight="1">
      <c r="B21" s="14">
        <v>45726.0</v>
      </c>
      <c r="C21" s="15"/>
      <c r="D21" s="17" t="s">
        <v>405</v>
      </c>
      <c r="E21" s="15"/>
      <c r="F21" s="15">
        <v>65.0</v>
      </c>
      <c r="G21" s="17">
        <f t="shared" si="3"/>
        <v>747.5</v>
      </c>
      <c r="H21" s="17"/>
      <c r="I21" s="17"/>
      <c r="J21" s="17"/>
      <c r="K21" s="17"/>
      <c r="L21" s="17"/>
    </row>
    <row r="22" ht="16.5" customHeight="1">
      <c r="B22" s="14">
        <v>45727.0</v>
      </c>
      <c r="C22" s="15"/>
      <c r="D22" s="17" t="s">
        <v>405</v>
      </c>
      <c r="E22" s="15"/>
      <c r="F22" s="15">
        <v>55.9</v>
      </c>
      <c r="G22" s="17">
        <f t="shared" si="3"/>
        <v>691.6</v>
      </c>
      <c r="H22" s="17"/>
      <c r="I22" s="17"/>
      <c r="J22" s="17"/>
      <c r="K22" s="17"/>
      <c r="L22" s="17"/>
    </row>
    <row r="23" ht="16.5" customHeight="1">
      <c r="B23" s="14">
        <v>45741.0</v>
      </c>
      <c r="C23" s="15"/>
      <c r="D23" s="17" t="s">
        <v>405</v>
      </c>
      <c r="E23" s="15"/>
      <c r="F23" s="15">
        <v>84.5</v>
      </c>
      <c r="G23" s="17">
        <f t="shared" si="3"/>
        <v>607.1</v>
      </c>
      <c r="H23" s="17"/>
      <c r="I23" s="17"/>
      <c r="J23" s="17"/>
      <c r="K23" s="17"/>
      <c r="L23" s="17"/>
    </row>
    <row r="24" ht="16.5" customHeight="1">
      <c r="B24" s="14">
        <v>45742.0</v>
      </c>
      <c r="C24" s="15"/>
      <c r="D24" s="17" t="s">
        <v>405</v>
      </c>
      <c r="E24" s="15"/>
      <c r="F24" s="15">
        <v>240.5</v>
      </c>
      <c r="G24" s="17">
        <f t="shared" si="3"/>
        <v>366.6</v>
      </c>
      <c r="H24" s="17"/>
      <c r="I24" s="17"/>
      <c r="J24" s="17"/>
      <c r="K24" s="17"/>
      <c r="L24" s="17"/>
    </row>
    <row r="25" ht="16.5" customHeight="1">
      <c r="B25" s="14">
        <v>45762.0</v>
      </c>
      <c r="C25" s="15"/>
      <c r="D25" s="17" t="s">
        <v>405</v>
      </c>
      <c r="E25" s="15"/>
      <c r="F25" s="15">
        <v>195.0</v>
      </c>
      <c r="G25" s="17">
        <f t="shared" si="3"/>
        <v>171.6</v>
      </c>
      <c r="H25" s="17"/>
      <c r="I25" s="17"/>
      <c r="J25" s="17"/>
      <c r="K25" s="17"/>
      <c r="L25" s="17"/>
    </row>
    <row r="26" ht="16.5" customHeight="1">
      <c r="B26" s="14">
        <v>45777.0</v>
      </c>
      <c r="C26" s="15" t="s">
        <v>14</v>
      </c>
      <c r="D26" s="17"/>
      <c r="E26" s="15"/>
      <c r="F26" s="15"/>
      <c r="G26" s="17">
        <v>140.0</v>
      </c>
      <c r="H26" s="17"/>
      <c r="I26" s="17"/>
      <c r="J26" s="17"/>
      <c r="K26" s="17"/>
      <c r="L26" s="17"/>
    </row>
    <row r="27" ht="16.5" customHeight="1">
      <c r="B27" s="14">
        <v>45796.0</v>
      </c>
      <c r="C27" s="15"/>
      <c r="D27" s="17" t="s">
        <v>405</v>
      </c>
      <c r="E27" s="15"/>
      <c r="F27" s="15">
        <v>65.0</v>
      </c>
      <c r="G27" s="17">
        <f t="shared" ref="G27:G28" si="4">G26+E27-F27</f>
        <v>75</v>
      </c>
      <c r="H27" s="17"/>
      <c r="I27" s="17"/>
      <c r="J27" s="17"/>
      <c r="K27" s="17"/>
      <c r="L27" s="17"/>
    </row>
    <row r="28" ht="16.5" customHeight="1">
      <c r="B28" s="14">
        <v>45797.0</v>
      </c>
      <c r="C28" s="15"/>
      <c r="D28" s="17" t="s">
        <v>405</v>
      </c>
      <c r="E28" s="15"/>
      <c r="F28" s="15">
        <v>55.9</v>
      </c>
      <c r="G28" s="17">
        <f t="shared" si="4"/>
        <v>19.1</v>
      </c>
      <c r="H28" s="17"/>
      <c r="I28" s="17"/>
      <c r="J28" s="17"/>
      <c r="K28" s="17"/>
      <c r="L28" s="17"/>
    </row>
    <row r="29" ht="16.5" customHeight="1">
      <c r="B29" s="14">
        <v>45807.0</v>
      </c>
      <c r="C29" s="15" t="s">
        <v>14</v>
      </c>
      <c r="D29" s="17"/>
      <c r="E29" s="15"/>
      <c r="F29" s="15"/>
      <c r="G29" s="17">
        <v>20.0</v>
      </c>
      <c r="H29" s="17"/>
      <c r="I29" s="17"/>
      <c r="J29" s="17"/>
      <c r="K29" s="17"/>
      <c r="L29" s="17"/>
    </row>
    <row r="30" ht="16.5" customHeight="1">
      <c r="B30" s="14">
        <v>45813.0</v>
      </c>
      <c r="C30" s="15" t="s">
        <v>732</v>
      </c>
      <c r="D30" s="17"/>
      <c r="E30" s="15">
        <v>1560.0</v>
      </c>
      <c r="F30" s="15"/>
      <c r="G30" s="17">
        <f t="shared" ref="G30:G35" si="5">G29+E30-F30</f>
        <v>1580</v>
      </c>
      <c r="H30" s="17"/>
      <c r="I30" s="17"/>
      <c r="J30" s="17"/>
      <c r="K30" s="17"/>
      <c r="L30" s="17" t="s">
        <v>733</v>
      </c>
    </row>
    <row r="31" ht="16.5" customHeight="1">
      <c r="B31" s="14">
        <v>45824.0</v>
      </c>
      <c r="C31" s="15"/>
      <c r="D31" s="17" t="s">
        <v>405</v>
      </c>
      <c r="E31" s="15"/>
      <c r="F31" s="15">
        <v>292.5</v>
      </c>
      <c r="G31" s="17">
        <f t="shared" si="5"/>
        <v>1287.5</v>
      </c>
      <c r="H31" s="17"/>
      <c r="I31" s="17"/>
      <c r="J31" s="17"/>
      <c r="K31" s="17"/>
      <c r="L31" s="17"/>
    </row>
    <row r="32" ht="16.5" customHeight="1">
      <c r="B32" s="14">
        <v>45839.0</v>
      </c>
      <c r="C32" s="15" t="s">
        <v>14</v>
      </c>
      <c r="D32" s="17"/>
      <c r="E32" s="15"/>
      <c r="F32" s="15"/>
      <c r="G32" s="17">
        <f t="shared" si="5"/>
        <v>1287.5</v>
      </c>
      <c r="H32" s="17"/>
      <c r="I32" s="17"/>
      <c r="J32" s="17"/>
      <c r="K32" s="17"/>
      <c r="L32" s="17"/>
    </row>
    <row r="33" ht="16.5" customHeight="1">
      <c r="B33" s="14">
        <v>45881.0</v>
      </c>
      <c r="C33" s="15" t="s">
        <v>14</v>
      </c>
      <c r="D33" s="17"/>
      <c r="E33" s="15"/>
      <c r="F33" s="15"/>
      <c r="G33" s="17">
        <f t="shared" si="5"/>
        <v>1287.5</v>
      </c>
      <c r="H33" s="17"/>
      <c r="I33" s="17"/>
      <c r="J33" s="17"/>
      <c r="K33" s="17"/>
      <c r="L33" s="17"/>
    </row>
    <row r="34" ht="16.5" customHeight="1">
      <c r="B34" s="14">
        <v>45895.0</v>
      </c>
      <c r="C34" s="15"/>
      <c r="D34" s="17" t="s">
        <v>405</v>
      </c>
      <c r="E34" s="15"/>
      <c r="F34" s="15">
        <v>351.0</v>
      </c>
      <c r="G34" s="17">
        <f t="shared" si="5"/>
        <v>936.5</v>
      </c>
      <c r="H34" s="17"/>
      <c r="I34" s="17"/>
      <c r="J34" s="17"/>
      <c r="K34" s="17"/>
      <c r="L34" s="17"/>
    </row>
    <row r="35" ht="16.5" customHeight="1">
      <c r="B35" s="14">
        <v>45901.0</v>
      </c>
      <c r="C35" s="15"/>
      <c r="D35" s="17" t="s">
        <v>405</v>
      </c>
      <c r="E35" s="15"/>
      <c r="F35" s="15">
        <v>302.0</v>
      </c>
      <c r="G35" s="17">
        <f t="shared" si="5"/>
        <v>634.5</v>
      </c>
      <c r="H35" s="17"/>
      <c r="I35" s="17"/>
      <c r="J35" s="17"/>
      <c r="K35" s="17"/>
      <c r="L35" s="17"/>
    </row>
    <row r="36" ht="16.5" customHeight="1">
      <c r="B36" s="14">
        <v>45901.0</v>
      </c>
      <c r="C36" s="15" t="s">
        <v>14</v>
      </c>
      <c r="D36" s="17"/>
      <c r="E36" s="15"/>
      <c r="F36" s="15"/>
      <c r="G36" s="17">
        <v>627.0</v>
      </c>
      <c r="H36" s="17"/>
      <c r="I36" s="17"/>
      <c r="J36" s="17"/>
      <c r="K36" s="17"/>
      <c r="L36" s="17"/>
    </row>
    <row r="37" ht="16.5" customHeight="1">
      <c r="B37" s="14">
        <v>45919.0</v>
      </c>
      <c r="C37" s="15"/>
      <c r="D37" s="17" t="s">
        <v>743</v>
      </c>
      <c r="E37" s="15"/>
      <c r="F37" s="15"/>
      <c r="G37" s="17">
        <v>0.0</v>
      </c>
      <c r="H37" s="17"/>
      <c r="I37" s="17"/>
      <c r="J37" s="17"/>
      <c r="K37" s="17"/>
      <c r="L37" s="17"/>
    </row>
    <row r="38" ht="16.5" customHeight="1">
      <c r="B38" s="14"/>
      <c r="C38" s="15"/>
      <c r="D38" s="17"/>
      <c r="E38" s="15"/>
      <c r="F38" s="15"/>
      <c r="G38" s="17"/>
      <c r="H38" s="17"/>
      <c r="I38" s="17"/>
      <c r="J38" s="17"/>
      <c r="K38" s="17"/>
      <c r="L38" s="17"/>
    </row>
    <row r="39" ht="16.5" customHeight="1">
      <c r="B39" s="14"/>
      <c r="C39" s="15"/>
      <c r="D39" s="15"/>
      <c r="E39" s="15"/>
      <c r="F39" s="15"/>
      <c r="G39" s="17"/>
      <c r="H39" s="17"/>
      <c r="I39" s="17"/>
      <c r="J39" s="17"/>
      <c r="K39" s="17"/>
      <c r="L39" s="17"/>
    </row>
    <row r="40" ht="16.5" customHeight="1">
      <c r="B40" s="14"/>
      <c r="C40" s="15"/>
      <c r="D40" s="15"/>
      <c r="E40" s="15"/>
      <c r="F40" s="15"/>
      <c r="G40" s="17"/>
      <c r="H40" s="17"/>
      <c r="I40" s="17"/>
      <c r="J40" s="17"/>
      <c r="K40" s="17"/>
      <c r="L40" s="17"/>
    </row>
    <row r="41" ht="16.5" customHeight="1">
      <c r="B41" s="14"/>
      <c r="C41" s="15"/>
      <c r="D41" s="15"/>
      <c r="E41" s="15"/>
      <c r="F41" s="15"/>
      <c r="G41" s="17"/>
      <c r="H41" s="17"/>
      <c r="I41" s="17"/>
      <c r="J41" s="17"/>
      <c r="K41" s="17"/>
      <c r="L41" s="17"/>
    </row>
    <row r="42" ht="16.5" customHeight="1">
      <c r="B42" s="14"/>
      <c r="C42" s="15"/>
      <c r="D42" s="15"/>
      <c r="E42" s="15"/>
      <c r="F42" s="15"/>
      <c r="G42" s="17"/>
      <c r="H42" s="17"/>
      <c r="I42" s="17"/>
      <c r="J42" s="17"/>
      <c r="K42" s="17"/>
      <c r="L42" s="17"/>
    </row>
    <row r="43" ht="16.5" customHeight="1">
      <c r="B43" s="14"/>
      <c r="C43" s="15"/>
      <c r="D43" s="15"/>
      <c r="E43" s="15"/>
      <c r="F43" s="15"/>
      <c r="G43" s="17"/>
      <c r="H43" s="17"/>
      <c r="I43" s="17"/>
      <c r="J43" s="17"/>
      <c r="K43" s="17"/>
      <c r="L43" s="17"/>
    </row>
    <row r="44" ht="16.5" customHeight="1">
      <c r="B44" s="14"/>
      <c r="C44" s="15"/>
      <c r="D44" s="15"/>
      <c r="E44" s="15"/>
      <c r="F44" s="15"/>
      <c r="G44" s="17"/>
      <c r="H44" s="17"/>
      <c r="I44" s="17"/>
      <c r="J44" s="17"/>
      <c r="K44" s="17"/>
      <c r="L44" s="17"/>
    </row>
    <row r="45" ht="16.5" customHeight="1">
      <c r="B45" s="14"/>
      <c r="C45" s="15"/>
      <c r="D45" s="15"/>
      <c r="E45" s="15"/>
      <c r="F45" s="15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5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4"/>
      <c r="C64" s="15"/>
      <c r="D64" s="17"/>
      <c r="E64" s="15"/>
      <c r="F64" s="17"/>
      <c r="G64" s="17"/>
      <c r="H64" s="17"/>
      <c r="I64" s="17"/>
      <c r="J64" s="17"/>
      <c r="K64" s="17"/>
      <c r="L64" s="17"/>
    </row>
    <row r="65" ht="16.5" customHeight="1">
      <c r="B65" s="14"/>
      <c r="C65" s="15"/>
      <c r="D65" s="17"/>
      <c r="E65" s="15"/>
      <c r="F65" s="17"/>
      <c r="G65" s="17"/>
      <c r="H65" s="17"/>
      <c r="I65" s="17"/>
      <c r="J65" s="17"/>
      <c r="K65" s="17"/>
      <c r="L65" s="17"/>
    </row>
    <row r="66" ht="16.5" customHeight="1">
      <c r="B66" s="14"/>
      <c r="C66" s="15"/>
      <c r="D66" s="17"/>
      <c r="E66" s="15"/>
      <c r="F66" s="17"/>
      <c r="G66" s="17"/>
      <c r="H66" s="17"/>
      <c r="I66" s="17"/>
      <c r="J66" s="17"/>
      <c r="K66" s="17"/>
      <c r="L66" s="17"/>
    </row>
    <row r="67" ht="16.5" customHeight="1">
      <c r="B67" s="14"/>
      <c r="C67" s="15"/>
      <c r="D67" s="17"/>
      <c r="E67" s="15"/>
      <c r="F67" s="17"/>
      <c r="G67" s="17"/>
      <c r="H67" s="17"/>
      <c r="I67" s="17"/>
      <c r="J67" s="17"/>
      <c r="K67" s="17"/>
      <c r="L67" s="17"/>
    </row>
    <row r="68" ht="16.5" customHeight="1">
      <c r="B68" s="14"/>
      <c r="C68" s="15"/>
      <c r="D68" s="17"/>
      <c r="E68" s="15"/>
      <c r="F68" s="17"/>
      <c r="G68" s="17"/>
      <c r="H68" s="17"/>
      <c r="I68" s="17"/>
      <c r="J68" s="17"/>
      <c r="K68" s="17"/>
      <c r="L68" s="17"/>
    </row>
    <row r="69" ht="16.5" customHeight="1">
      <c r="B69" s="14"/>
      <c r="C69" s="15"/>
      <c r="D69" s="17"/>
      <c r="E69" s="15"/>
      <c r="F69" s="17"/>
      <c r="G69" s="17"/>
      <c r="H69" s="17"/>
      <c r="I69" s="17"/>
      <c r="J69" s="17"/>
      <c r="K69" s="17"/>
      <c r="L69" s="17"/>
    </row>
    <row r="70" ht="16.5" customHeight="1">
      <c r="B70" s="14"/>
      <c r="C70" s="15"/>
      <c r="D70" s="17"/>
      <c r="E70" s="15"/>
      <c r="F70" s="17"/>
      <c r="G70" s="17"/>
      <c r="H70" s="17"/>
      <c r="I70" s="17"/>
      <c r="J70" s="17"/>
      <c r="K70" s="17"/>
      <c r="L70" s="17"/>
    </row>
    <row r="71" ht="16.5" customHeight="1">
      <c r="B71" s="14"/>
      <c r="C71" s="15"/>
      <c r="D71" s="17"/>
      <c r="E71" s="15"/>
      <c r="F71" s="17"/>
      <c r="G71" s="17"/>
      <c r="H71" s="17"/>
      <c r="I71" s="17"/>
      <c r="J71" s="17"/>
      <c r="K71" s="17"/>
      <c r="L71" s="17"/>
    </row>
    <row r="72" ht="16.5" customHeight="1">
      <c r="B72" s="14"/>
      <c r="C72" s="15"/>
      <c r="D72" s="17"/>
      <c r="E72" s="15"/>
      <c r="F72" s="17"/>
      <c r="G72" s="17"/>
      <c r="H72" s="17"/>
      <c r="I72" s="17"/>
      <c r="J72" s="17"/>
      <c r="K72" s="17"/>
      <c r="L72" s="17"/>
    </row>
    <row r="73" ht="16.5" customHeight="1">
      <c r="B73" s="14"/>
      <c r="C73" s="15"/>
      <c r="D73" s="17"/>
      <c r="E73" s="15"/>
      <c r="F73" s="17"/>
      <c r="G73" s="17"/>
      <c r="H73" s="17"/>
      <c r="I73" s="17"/>
      <c r="J73" s="17"/>
      <c r="K73" s="17"/>
      <c r="L73" s="17"/>
    </row>
    <row r="74" ht="16.5" customHeight="1">
      <c r="B74" s="14"/>
      <c r="C74" s="15"/>
      <c r="D74" s="17"/>
      <c r="E74" s="15"/>
      <c r="F74" s="17"/>
      <c r="G74" s="17"/>
      <c r="H74" s="17"/>
      <c r="I74" s="17"/>
      <c r="J74" s="17"/>
      <c r="K74" s="17"/>
      <c r="L74" s="17"/>
    </row>
    <row r="75" ht="16.5" customHeight="1">
      <c r="B75" s="14"/>
      <c r="C75" s="15"/>
      <c r="D75" s="17"/>
      <c r="E75" s="15"/>
      <c r="F75" s="17"/>
      <c r="G75" s="17"/>
      <c r="H75" s="17"/>
      <c r="I75" s="17"/>
      <c r="J75" s="17"/>
      <c r="K75" s="17"/>
      <c r="L75" s="17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762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44987.0</v>
      </c>
      <c r="C4" s="15"/>
      <c r="D4" s="15"/>
      <c r="E4" s="15"/>
      <c r="F4" s="15"/>
      <c r="G4" s="16">
        <v>110.0</v>
      </c>
      <c r="H4" s="16"/>
      <c r="I4" s="17"/>
      <c r="J4" s="17"/>
      <c r="K4" s="17"/>
    </row>
    <row r="5" ht="16.5" customHeight="1">
      <c r="B5" s="14">
        <v>45063.0</v>
      </c>
      <c r="C5" s="15" t="s">
        <v>14</v>
      </c>
      <c r="D5" s="15"/>
      <c r="E5" s="15"/>
      <c r="F5" s="15"/>
      <c r="G5" s="16">
        <v>110.0</v>
      </c>
      <c r="H5" s="16"/>
      <c r="I5" s="17"/>
      <c r="J5" s="17"/>
      <c r="K5" s="17"/>
    </row>
    <row r="6" ht="16.5" customHeight="1">
      <c r="B6" s="14">
        <v>45203.0</v>
      </c>
      <c r="C6" s="15"/>
      <c r="D6" s="15"/>
      <c r="E6" s="15"/>
      <c r="F6" s="15"/>
      <c r="G6" s="16">
        <v>110.0</v>
      </c>
      <c r="H6" s="16"/>
      <c r="I6" s="17"/>
      <c r="J6" s="17"/>
      <c r="K6" s="17"/>
    </row>
    <row r="7" ht="16.5" customHeight="1">
      <c r="B7" s="14">
        <v>45471.0</v>
      </c>
      <c r="C7" s="15"/>
      <c r="D7" s="15" t="s">
        <v>390</v>
      </c>
      <c r="E7" s="15"/>
      <c r="F7" s="15">
        <v>16.4</v>
      </c>
      <c r="G7" s="16">
        <f t="shared" ref="G7:G10" si="1">G6-F7</f>
        <v>93.6</v>
      </c>
      <c r="H7" s="16"/>
      <c r="I7" s="17"/>
      <c r="J7" s="17"/>
      <c r="K7" s="17"/>
    </row>
    <row r="8" ht="16.5" customHeight="1">
      <c r="B8" s="14">
        <v>45576.0</v>
      </c>
      <c r="C8" s="15"/>
      <c r="D8" s="15" t="s">
        <v>390</v>
      </c>
      <c r="E8" s="15"/>
      <c r="F8" s="15">
        <v>0.8</v>
      </c>
      <c r="G8" s="16">
        <f t="shared" si="1"/>
        <v>92.8</v>
      </c>
      <c r="H8" s="16"/>
      <c r="I8" s="17"/>
      <c r="J8" s="17"/>
      <c r="K8" s="17"/>
    </row>
    <row r="9" ht="16.5" customHeight="1">
      <c r="B9" s="14">
        <v>45586.0</v>
      </c>
      <c r="C9" s="15"/>
      <c r="D9" s="15" t="s">
        <v>390</v>
      </c>
      <c r="E9" s="15"/>
      <c r="F9" s="15">
        <v>23.2</v>
      </c>
      <c r="G9" s="16">
        <f t="shared" si="1"/>
        <v>69.6</v>
      </c>
      <c r="H9" s="16"/>
      <c r="I9" s="17"/>
      <c r="J9" s="17"/>
      <c r="K9" s="17"/>
    </row>
    <row r="10" ht="16.5" customHeight="1">
      <c r="B10" s="14">
        <v>45750.0</v>
      </c>
      <c r="C10" s="15"/>
      <c r="D10" s="15" t="s">
        <v>390</v>
      </c>
      <c r="E10" s="15"/>
      <c r="F10" s="15">
        <v>22.0</v>
      </c>
      <c r="G10" s="16">
        <f t="shared" si="1"/>
        <v>47.6</v>
      </c>
      <c r="H10" s="16"/>
      <c r="I10" s="17"/>
      <c r="J10" s="17"/>
      <c r="K10" s="17"/>
    </row>
    <row r="11" ht="16.5" customHeight="1">
      <c r="B11" s="14">
        <v>45807.0</v>
      </c>
      <c r="C11" s="15" t="s">
        <v>14</v>
      </c>
      <c r="D11" s="15"/>
      <c r="E11" s="15"/>
      <c r="F11" s="15"/>
      <c r="G11" s="16">
        <v>72.0</v>
      </c>
      <c r="H11" s="16"/>
      <c r="I11" s="17"/>
      <c r="J11" s="17"/>
      <c r="K11" s="17"/>
    </row>
    <row r="12" ht="16.5" customHeight="1">
      <c r="B12" s="14">
        <v>45839.0</v>
      </c>
      <c r="C12" s="15" t="s">
        <v>14</v>
      </c>
      <c r="D12" s="15"/>
      <c r="E12" s="15"/>
      <c r="F12" s="15"/>
      <c r="G12" s="16">
        <v>72.0</v>
      </c>
      <c r="H12" s="16"/>
      <c r="I12" s="17"/>
      <c r="J12" s="17"/>
      <c r="K12" s="17"/>
    </row>
    <row r="13" ht="16.5" customHeight="1">
      <c r="B13" s="14">
        <v>45880.0</v>
      </c>
      <c r="C13" s="15"/>
      <c r="D13" s="15" t="s">
        <v>390</v>
      </c>
      <c r="E13" s="15"/>
      <c r="F13" s="15">
        <v>43.6</v>
      </c>
      <c r="G13" s="16">
        <f>G12+E13-F13</f>
        <v>28.4</v>
      </c>
      <c r="H13" s="16"/>
      <c r="I13" s="17"/>
      <c r="J13" s="17"/>
      <c r="K13" s="17"/>
    </row>
    <row r="14" ht="16.5" customHeight="1">
      <c r="B14" s="14">
        <v>45881.0</v>
      </c>
      <c r="C14" s="15" t="s">
        <v>14</v>
      </c>
      <c r="D14" s="17"/>
      <c r="E14" s="15"/>
      <c r="F14" s="15"/>
      <c r="G14" s="16">
        <v>10.0</v>
      </c>
      <c r="H14" s="16"/>
      <c r="I14" s="17"/>
      <c r="J14" s="17"/>
      <c r="K14" s="17"/>
    </row>
    <row r="15" ht="16.5" customHeight="1">
      <c r="B15" s="14">
        <v>45891.0</v>
      </c>
      <c r="C15" s="15"/>
      <c r="D15" s="15" t="s">
        <v>390</v>
      </c>
      <c r="E15" s="15"/>
      <c r="F15" s="15">
        <v>10.0</v>
      </c>
      <c r="G15" s="16">
        <v>0.0</v>
      </c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9" width="9.0"/>
    <col customWidth="1" min="10" max="11" width="8.71"/>
    <col customWidth="1" min="12" max="12" width="12.57"/>
    <col customWidth="1" min="13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763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/>
      <c r="C4" s="15"/>
      <c r="D4" s="15"/>
      <c r="E4" s="15"/>
      <c r="F4" s="15"/>
      <c r="G4" s="17">
        <v>400.0</v>
      </c>
      <c r="H4" s="17"/>
      <c r="I4" s="17">
        <v>0.9023</v>
      </c>
      <c r="J4" s="17"/>
      <c r="K4" s="17"/>
      <c r="L4" s="17"/>
    </row>
    <row r="5" ht="16.5" customHeight="1">
      <c r="B5" s="14">
        <v>45245.0</v>
      </c>
      <c r="C5" s="15"/>
      <c r="D5" s="15"/>
      <c r="E5" s="15"/>
      <c r="F5" s="15">
        <v>2.8</v>
      </c>
      <c r="G5" s="17">
        <f t="shared" ref="G5:G8" si="1">G4-F5</f>
        <v>397.2</v>
      </c>
      <c r="H5" s="17"/>
      <c r="I5" s="17"/>
      <c r="J5" s="17"/>
      <c r="K5" s="17"/>
      <c r="L5" s="17"/>
    </row>
    <row r="6" ht="16.5" customHeight="1">
      <c r="B6" s="14">
        <v>45257.0</v>
      </c>
      <c r="C6" s="15"/>
      <c r="D6" s="15" t="s">
        <v>764</v>
      </c>
      <c r="E6" s="15"/>
      <c r="F6" s="15">
        <v>108.5</v>
      </c>
      <c r="G6" s="17">
        <f t="shared" si="1"/>
        <v>288.7</v>
      </c>
      <c r="H6" s="17"/>
      <c r="I6" s="17"/>
      <c r="J6" s="17"/>
      <c r="K6" s="17"/>
      <c r="L6" s="17"/>
    </row>
    <row r="7" ht="16.5" customHeight="1">
      <c r="B7" s="14">
        <v>45257.0</v>
      </c>
      <c r="C7" s="15"/>
      <c r="D7" s="15" t="s">
        <v>377</v>
      </c>
      <c r="E7" s="15"/>
      <c r="F7" s="15">
        <v>108.5</v>
      </c>
      <c r="G7" s="17">
        <f t="shared" si="1"/>
        <v>180.2</v>
      </c>
      <c r="H7" s="17"/>
      <c r="I7" s="17"/>
      <c r="J7" s="17"/>
      <c r="K7" s="17"/>
      <c r="L7" s="17"/>
    </row>
    <row r="8" ht="16.5" customHeight="1">
      <c r="B8" s="14">
        <v>45257.0</v>
      </c>
      <c r="C8" s="15"/>
      <c r="D8" s="15" t="s">
        <v>380</v>
      </c>
      <c r="E8" s="15"/>
      <c r="F8" s="15">
        <v>18.4</v>
      </c>
      <c r="G8" s="17">
        <f t="shared" si="1"/>
        <v>161.8</v>
      </c>
      <c r="H8" s="17"/>
      <c r="I8" s="17"/>
      <c r="J8" s="17"/>
      <c r="K8" s="17"/>
      <c r="L8" s="17"/>
    </row>
    <row r="9" ht="16.5" customHeight="1">
      <c r="B9" s="14">
        <v>45299.0</v>
      </c>
      <c r="C9" s="15"/>
      <c r="D9" s="15"/>
      <c r="E9" s="15">
        <v>400.0</v>
      </c>
      <c r="F9" s="15"/>
      <c r="G9" s="17">
        <f>G8+E9</f>
        <v>561.8</v>
      </c>
      <c r="H9" s="17"/>
      <c r="I9" s="17"/>
      <c r="J9" s="17"/>
      <c r="K9" s="17"/>
      <c r="L9" s="17"/>
    </row>
    <row r="10" ht="16.5" customHeight="1">
      <c r="B10" s="14">
        <v>45300.0</v>
      </c>
      <c r="C10" s="15"/>
      <c r="D10" s="15" t="s">
        <v>764</v>
      </c>
      <c r="E10" s="15"/>
      <c r="F10" s="15">
        <v>92.0</v>
      </c>
      <c r="G10" s="17">
        <f t="shared" ref="G10:G13" si="2">G9-F10</f>
        <v>469.8</v>
      </c>
      <c r="H10" s="17"/>
      <c r="I10" s="17"/>
      <c r="J10" s="17"/>
      <c r="K10" s="17"/>
      <c r="L10" s="17"/>
    </row>
    <row r="11" ht="16.5" customHeight="1">
      <c r="B11" s="14">
        <v>45300.0</v>
      </c>
      <c r="C11" s="15"/>
      <c r="D11" s="15" t="s">
        <v>377</v>
      </c>
      <c r="E11" s="15"/>
      <c r="F11" s="15">
        <v>93.5</v>
      </c>
      <c r="G11" s="17">
        <f t="shared" si="2"/>
        <v>376.3</v>
      </c>
      <c r="H11" s="17"/>
      <c r="I11" s="17"/>
      <c r="J11" s="17"/>
      <c r="K11" s="17"/>
      <c r="L11" s="17"/>
    </row>
    <row r="12" ht="16.5" customHeight="1">
      <c r="B12" s="14">
        <v>45337.0</v>
      </c>
      <c r="C12" s="15"/>
      <c r="D12" s="15" t="s">
        <v>377</v>
      </c>
      <c r="E12" s="15"/>
      <c r="F12" s="15">
        <v>131.2</v>
      </c>
      <c r="G12" s="17">
        <f t="shared" si="2"/>
        <v>245.1</v>
      </c>
      <c r="H12" s="17"/>
      <c r="I12" s="17"/>
      <c r="J12" s="17"/>
      <c r="K12" s="17"/>
      <c r="L12" s="17"/>
    </row>
    <row r="13" ht="16.5" customHeight="1">
      <c r="B13" s="14">
        <v>45337.0</v>
      </c>
      <c r="C13" s="15"/>
      <c r="D13" s="15" t="s">
        <v>764</v>
      </c>
      <c r="E13" s="15"/>
      <c r="F13" s="15">
        <v>105.0</v>
      </c>
      <c r="G13" s="17">
        <f t="shared" si="2"/>
        <v>140.1</v>
      </c>
      <c r="H13" s="17"/>
      <c r="I13" s="17"/>
      <c r="J13" s="17"/>
      <c r="K13" s="17"/>
      <c r="L13" s="17"/>
    </row>
    <row r="14" ht="16.5" customHeight="1">
      <c r="B14" s="14">
        <v>45366.0</v>
      </c>
      <c r="C14" s="15"/>
      <c r="D14" s="17"/>
      <c r="E14" s="15">
        <v>400.0</v>
      </c>
      <c r="F14" s="15"/>
      <c r="G14" s="17">
        <f>G13+E14</f>
        <v>540.1</v>
      </c>
      <c r="H14" s="17"/>
      <c r="I14" s="17"/>
      <c r="J14" s="17"/>
      <c r="K14" s="17"/>
      <c r="L14" s="17"/>
    </row>
    <row r="15" ht="16.5" customHeight="1">
      <c r="B15" s="14">
        <v>45385.0</v>
      </c>
      <c r="C15" s="15"/>
      <c r="D15" s="15" t="s">
        <v>764</v>
      </c>
      <c r="E15" s="15"/>
      <c r="F15" s="15">
        <v>70.0</v>
      </c>
      <c r="G15" s="17">
        <f t="shared" ref="G15:G20" si="3">G14-F15</f>
        <v>470.1</v>
      </c>
      <c r="H15" s="17"/>
      <c r="I15" s="17"/>
      <c r="J15" s="17"/>
      <c r="K15" s="17"/>
      <c r="L15" s="17"/>
    </row>
    <row r="16" ht="16.5" customHeight="1">
      <c r="B16" s="14">
        <v>45385.0</v>
      </c>
      <c r="C16" s="15"/>
      <c r="D16" s="15" t="s">
        <v>377</v>
      </c>
      <c r="E16" s="15"/>
      <c r="F16" s="15">
        <v>105.0</v>
      </c>
      <c r="G16" s="17">
        <f t="shared" si="3"/>
        <v>365.1</v>
      </c>
      <c r="H16" s="17"/>
      <c r="I16" s="17"/>
      <c r="J16" s="17"/>
      <c r="K16" s="17"/>
      <c r="L16" s="17"/>
    </row>
    <row r="17" ht="16.5" customHeight="1">
      <c r="B17" s="14">
        <v>45467.0</v>
      </c>
      <c r="C17" s="15"/>
      <c r="D17" s="15" t="s">
        <v>377</v>
      </c>
      <c r="E17" s="15"/>
      <c r="F17" s="15">
        <v>105.0</v>
      </c>
      <c r="G17" s="17">
        <f t="shared" si="3"/>
        <v>260.1</v>
      </c>
      <c r="H17" s="17"/>
      <c r="I17" s="17"/>
      <c r="J17" s="17"/>
      <c r="K17" s="17"/>
      <c r="L17" s="17"/>
    </row>
    <row r="18" ht="16.5" customHeight="1">
      <c r="B18" s="14">
        <v>45467.0</v>
      </c>
      <c r="C18" s="15"/>
      <c r="D18" s="15" t="s">
        <v>764</v>
      </c>
      <c r="E18" s="15"/>
      <c r="F18" s="15">
        <v>70.0</v>
      </c>
      <c r="G18" s="17">
        <f t="shared" si="3"/>
        <v>190.1</v>
      </c>
      <c r="H18" s="17"/>
      <c r="I18" s="17"/>
      <c r="J18" s="17"/>
      <c r="K18" s="17"/>
      <c r="L18" s="17"/>
    </row>
    <row r="19" ht="16.5" customHeight="1">
      <c r="B19" s="14">
        <v>45471.0</v>
      </c>
      <c r="C19" s="15"/>
      <c r="D19" s="15" t="s">
        <v>380</v>
      </c>
      <c r="E19" s="15"/>
      <c r="F19" s="15">
        <v>40.25</v>
      </c>
      <c r="G19" s="17">
        <f t="shared" si="3"/>
        <v>149.85</v>
      </c>
      <c r="H19" s="17"/>
      <c r="I19" s="17"/>
      <c r="J19" s="17"/>
      <c r="K19" s="17"/>
      <c r="L19" s="17"/>
    </row>
    <row r="20" ht="16.5" customHeight="1">
      <c r="B20" s="14">
        <v>45471.0</v>
      </c>
      <c r="C20" s="15"/>
      <c r="D20" s="17" t="s">
        <v>390</v>
      </c>
      <c r="E20" s="15"/>
      <c r="F20" s="15">
        <v>16.4</v>
      </c>
      <c r="G20" s="17">
        <f t="shared" si="3"/>
        <v>133.45</v>
      </c>
      <c r="H20" s="17"/>
      <c r="I20" s="17"/>
      <c r="J20" s="17"/>
      <c r="K20" s="17"/>
      <c r="L20" s="17"/>
    </row>
    <row r="21" ht="16.5" customHeight="1">
      <c r="B21" s="14">
        <v>45483.0</v>
      </c>
      <c r="C21" s="15" t="s">
        <v>765</v>
      </c>
      <c r="D21" s="17"/>
      <c r="E21" s="15">
        <v>400.0</v>
      </c>
      <c r="F21" s="15"/>
      <c r="G21" s="17">
        <f>G20+E21</f>
        <v>533.45</v>
      </c>
      <c r="H21" s="17"/>
      <c r="I21" s="17"/>
      <c r="J21" s="17"/>
      <c r="K21" s="17"/>
      <c r="L21" s="17"/>
    </row>
    <row r="22" ht="16.5" customHeight="1">
      <c r="B22" s="14">
        <v>45516.0</v>
      </c>
      <c r="C22" s="15"/>
      <c r="D22" s="15" t="s">
        <v>377</v>
      </c>
      <c r="E22" s="15"/>
      <c r="F22" s="15">
        <v>107.18</v>
      </c>
      <c r="G22" s="17">
        <f t="shared" ref="G22:G31" si="4">G21-F22</f>
        <v>426.27</v>
      </c>
      <c r="H22" s="17"/>
      <c r="I22" s="17"/>
      <c r="J22" s="17"/>
      <c r="K22" s="17"/>
      <c r="L22" s="17"/>
    </row>
    <row r="23" ht="16.5" customHeight="1">
      <c r="B23" s="14">
        <v>45516.0</v>
      </c>
      <c r="C23" s="15"/>
      <c r="D23" s="15" t="s">
        <v>764</v>
      </c>
      <c r="E23" s="15"/>
      <c r="F23" s="15">
        <v>72.2</v>
      </c>
      <c r="G23" s="17">
        <f t="shared" si="4"/>
        <v>354.07</v>
      </c>
      <c r="H23" s="17"/>
      <c r="I23" s="17"/>
      <c r="J23" s="17"/>
      <c r="K23" s="17"/>
      <c r="L23" s="17"/>
    </row>
    <row r="24" ht="16.5" customHeight="1">
      <c r="B24" s="14">
        <v>45544.0</v>
      </c>
      <c r="C24" s="15"/>
      <c r="D24" s="17" t="s">
        <v>396</v>
      </c>
      <c r="E24" s="15"/>
      <c r="F24" s="15">
        <v>41.5</v>
      </c>
      <c r="G24" s="17">
        <f t="shared" si="4"/>
        <v>312.57</v>
      </c>
      <c r="H24" s="17"/>
      <c r="I24" s="17"/>
      <c r="J24" s="17"/>
      <c r="K24" s="17"/>
      <c r="L24" s="17"/>
    </row>
    <row r="25" ht="16.5" customHeight="1">
      <c r="B25" s="14">
        <v>45567.0</v>
      </c>
      <c r="C25" s="15"/>
      <c r="D25" s="15" t="s">
        <v>766</v>
      </c>
      <c r="E25" s="15"/>
      <c r="F25" s="15">
        <v>88.59</v>
      </c>
      <c r="G25" s="17">
        <f t="shared" si="4"/>
        <v>223.98</v>
      </c>
      <c r="H25" s="17"/>
      <c r="I25" s="17"/>
      <c r="J25" s="17"/>
      <c r="K25" s="17"/>
      <c r="L25" s="17"/>
    </row>
    <row r="26" ht="16.5" customHeight="1">
      <c r="B26" s="14">
        <v>45567.0</v>
      </c>
      <c r="C26" s="15"/>
      <c r="D26" s="15" t="s">
        <v>767</v>
      </c>
      <c r="E26" s="15"/>
      <c r="F26" s="15">
        <v>88.59</v>
      </c>
      <c r="G26" s="17">
        <f t="shared" si="4"/>
        <v>135.39</v>
      </c>
      <c r="H26" s="17"/>
      <c r="I26" s="17"/>
      <c r="J26" s="17"/>
      <c r="K26" s="17"/>
      <c r="L26" s="17"/>
    </row>
    <row r="27" ht="16.5" customHeight="1">
      <c r="B27" s="14">
        <v>45576.0</v>
      </c>
      <c r="C27" s="15"/>
      <c r="D27" s="15" t="s">
        <v>767</v>
      </c>
      <c r="E27" s="15"/>
      <c r="F27" s="15">
        <v>7.0</v>
      </c>
      <c r="G27" s="17">
        <f t="shared" si="4"/>
        <v>128.39</v>
      </c>
      <c r="H27" s="17"/>
      <c r="I27" s="17"/>
      <c r="J27" s="17"/>
      <c r="K27" s="17"/>
      <c r="L27" s="17"/>
    </row>
    <row r="28" ht="16.5" customHeight="1">
      <c r="B28" s="14">
        <v>45576.0</v>
      </c>
      <c r="C28" s="15"/>
      <c r="D28" s="15" t="s">
        <v>766</v>
      </c>
      <c r="E28" s="15"/>
      <c r="F28" s="15">
        <v>7.0</v>
      </c>
      <c r="G28" s="17">
        <f t="shared" si="4"/>
        <v>121.39</v>
      </c>
      <c r="H28" s="17"/>
      <c r="I28" s="17"/>
      <c r="J28" s="17"/>
      <c r="K28" s="17"/>
      <c r="L28" s="17"/>
    </row>
    <row r="29" ht="16.5" customHeight="1">
      <c r="B29" s="14">
        <v>45576.0</v>
      </c>
      <c r="C29" s="15"/>
      <c r="D29" s="15" t="s">
        <v>407</v>
      </c>
      <c r="E29" s="15"/>
      <c r="F29" s="15">
        <v>0.8</v>
      </c>
      <c r="G29" s="17">
        <f t="shared" si="4"/>
        <v>120.59</v>
      </c>
      <c r="H29" s="17"/>
      <c r="I29" s="17"/>
      <c r="J29" s="17"/>
      <c r="K29" s="17"/>
      <c r="L29" s="17"/>
    </row>
    <row r="30" ht="16.5" customHeight="1">
      <c r="B30" s="14">
        <v>45586.0</v>
      </c>
      <c r="C30" s="15"/>
      <c r="D30" s="15" t="s">
        <v>407</v>
      </c>
      <c r="E30" s="15"/>
      <c r="F30" s="15">
        <v>23.2</v>
      </c>
      <c r="G30" s="17">
        <f t="shared" si="4"/>
        <v>97.39</v>
      </c>
      <c r="H30" s="17"/>
      <c r="I30" s="17"/>
      <c r="J30" s="17"/>
      <c r="K30" s="17"/>
      <c r="L30" s="17"/>
    </row>
    <row r="31" ht="16.5" customHeight="1">
      <c r="B31" s="14">
        <v>45586.0</v>
      </c>
      <c r="C31" s="15"/>
      <c r="D31" s="15" t="s">
        <v>408</v>
      </c>
      <c r="E31" s="15"/>
      <c r="F31" s="15">
        <v>42.0</v>
      </c>
      <c r="G31" s="17">
        <f t="shared" si="4"/>
        <v>55.39</v>
      </c>
      <c r="H31" s="17"/>
      <c r="I31" s="17"/>
      <c r="J31" s="17"/>
      <c r="K31" s="17"/>
      <c r="L31" s="17"/>
    </row>
    <row r="32" ht="16.5" customHeight="1">
      <c r="B32" s="14">
        <v>45616.0</v>
      </c>
      <c r="C32" s="15"/>
      <c r="D32" s="15" t="s">
        <v>147</v>
      </c>
      <c r="E32" s="15"/>
      <c r="F32" s="15"/>
      <c r="G32" s="17">
        <v>46.0</v>
      </c>
      <c r="H32" s="17"/>
      <c r="I32" s="17"/>
      <c r="J32" s="17"/>
      <c r="K32" s="17"/>
      <c r="L32" s="17"/>
    </row>
    <row r="33" ht="16.5" customHeight="1">
      <c r="B33" s="14">
        <v>45618.0</v>
      </c>
      <c r="C33" s="15"/>
      <c r="D33" s="15"/>
      <c r="E33" s="15">
        <v>400.0</v>
      </c>
      <c r="F33" s="17"/>
      <c r="G33" s="17">
        <v>446.0</v>
      </c>
      <c r="H33" s="17"/>
      <c r="I33" s="17"/>
      <c r="J33" s="17"/>
      <c r="K33" s="17"/>
      <c r="L33" s="17"/>
    </row>
    <row r="34" ht="16.5" customHeight="1">
      <c r="B34" s="14">
        <v>45618.0</v>
      </c>
      <c r="C34" s="15"/>
      <c r="D34" s="17" t="s">
        <v>403</v>
      </c>
      <c r="E34" s="15"/>
      <c r="F34" s="17">
        <v>45.5</v>
      </c>
      <c r="G34" s="17">
        <f t="shared" ref="G34:G39" si="5">G33-F34</f>
        <v>400.5</v>
      </c>
      <c r="H34" s="17"/>
      <c r="I34" s="17"/>
      <c r="J34" s="17"/>
      <c r="K34" s="17"/>
      <c r="L34" s="17"/>
    </row>
    <row r="35" ht="16.5" customHeight="1">
      <c r="B35" s="14">
        <v>45618.0</v>
      </c>
      <c r="C35" s="15"/>
      <c r="D35" s="17" t="s">
        <v>768</v>
      </c>
      <c r="E35" s="15"/>
      <c r="F35" s="17">
        <v>73.5</v>
      </c>
      <c r="G35" s="17">
        <f t="shared" si="5"/>
        <v>327</v>
      </c>
      <c r="H35" s="17"/>
      <c r="I35" s="17"/>
      <c r="J35" s="17"/>
      <c r="K35" s="17"/>
      <c r="L35" s="17"/>
    </row>
    <row r="36" ht="16.5" customHeight="1">
      <c r="B36" s="14">
        <v>45649.0</v>
      </c>
      <c r="C36" s="15"/>
      <c r="D36" s="17" t="s">
        <v>403</v>
      </c>
      <c r="E36" s="15"/>
      <c r="F36" s="17">
        <v>105.0</v>
      </c>
      <c r="G36" s="17">
        <f t="shared" si="5"/>
        <v>222</v>
      </c>
      <c r="H36" s="17"/>
      <c r="I36" s="17"/>
      <c r="J36" s="17"/>
      <c r="K36" s="17"/>
      <c r="L36" s="17"/>
    </row>
    <row r="37" ht="16.5" customHeight="1">
      <c r="B37" s="14">
        <v>45649.0</v>
      </c>
      <c r="C37" s="15"/>
      <c r="D37" s="17" t="s">
        <v>768</v>
      </c>
      <c r="E37" s="15"/>
      <c r="F37" s="17">
        <v>70.0</v>
      </c>
      <c r="G37" s="17">
        <f t="shared" si="5"/>
        <v>152</v>
      </c>
      <c r="H37" s="17"/>
      <c r="I37" s="17"/>
      <c r="J37" s="17"/>
      <c r="K37" s="17"/>
      <c r="L37" s="17"/>
    </row>
    <row r="38" ht="16.5" customHeight="1">
      <c r="B38" s="14">
        <v>45709.0</v>
      </c>
      <c r="C38" s="15"/>
      <c r="D38" s="17" t="s">
        <v>403</v>
      </c>
      <c r="E38" s="15"/>
      <c r="F38" s="17">
        <v>105.0</v>
      </c>
      <c r="G38" s="17">
        <f t="shared" si="5"/>
        <v>47</v>
      </c>
      <c r="H38" s="17"/>
      <c r="I38" s="17"/>
      <c r="J38" s="17"/>
      <c r="K38" s="17"/>
      <c r="L38" s="17" t="s">
        <v>769</v>
      </c>
    </row>
    <row r="39" ht="16.5" customHeight="1">
      <c r="B39" s="14">
        <v>45709.0</v>
      </c>
      <c r="C39" s="15"/>
      <c r="D39" s="17" t="s">
        <v>405</v>
      </c>
      <c r="E39" s="15"/>
      <c r="F39" s="17">
        <v>35.0</v>
      </c>
      <c r="G39" s="17">
        <f t="shared" si="5"/>
        <v>12</v>
      </c>
      <c r="H39" s="17"/>
      <c r="I39" s="17"/>
      <c r="J39" s="17"/>
      <c r="K39" s="17"/>
      <c r="L39" s="17" t="s">
        <v>770</v>
      </c>
    </row>
    <row r="40" ht="16.5" customHeight="1">
      <c r="B40" s="14">
        <v>45715.0</v>
      </c>
      <c r="C40" s="15" t="s">
        <v>771</v>
      </c>
      <c r="D40" s="17"/>
      <c r="E40" s="15">
        <v>400.0</v>
      </c>
      <c r="F40" s="17"/>
      <c r="G40" s="17">
        <v>400.0</v>
      </c>
      <c r="H40" s="17"/>
      <c r="I40" s="17"/>
      <c r="J40" s="17"/>
      <c r="K40" s="17"/>
      <c r="L40" s="17"/>
    </row>
    <row r="41" ht="16.5" customHeight="1">
      <c r="B41" s="14">
        <v>45715.0</v>
      </c>
      <c r="C41" s="15"/>
      <c r="D41" s="17" t="s">
        <v>405</v>
      </c>
      <c r="E41" s="15"/>
      <c r="F41" s="17">
        <v>12.0</v>
      </c>
      <c r="G41" s="17">
        <f t="shared" ref="G41:G46" si="6">G40-F41</f>
        <v>388</v>
      </c>
      <c r="H41" s="17"/>
      <c r="I41" s="17"/>
      <c r="J41" s="17"/>
      <c r="K41" s="17"/>
      <c r="L41" s="17" t="s">
        <v>772</v>
      </c>
    </row>
    <row r="42" ht="16.5" customHeight="1">
      <c r="B42" s="14">
        <v>45726.0</v>
      </c>
      <c r="C42" s="15"/>
      <c r="D42" s="17" t="s">
        <v>403</v>
      </c>
      <c r="E42" s="15"/>
      <c r="F42" s="17">
        <v>50.5</v>
      </c>
      <c r="G42" s="17">
        <f t="shared" si="6"/>
        <v>337.5</v>
      </c>
      <c r="H42" s="17"/>
      <c r="I42" s="17"/>
      <c r="J42" s="17"/>
      <c r="K42" s="17"/>
      <c r="L42" s="17"/>
    </row>
    <row r="43" ht="16.5" customHeight="1">
      <c r="B43" s="14">
        <v>45726.0</v>
      </c>
      <c r="C43" s="15"/>
      <c r="D43" s="17" t="s">
        <v>405</v>
      </c>
      <c r="E43" s="15"/>
      <c r="F43" s="17">
        <v>35.0</v>
      </c>
      <c r="G43" s="17">
        <f t="shared" si="6"/>
        <v>302.5</v>
      </c>
      <c r="H43" s="17"/>
      <c r="I43" s="17"/>
      <c r="J43" s="17"/>
      <c r="K43" s="17"/>
      <c r="L43" s="17"/>
    </row>
    <row r="44" ht="16.5" customHeight="1">
      <c r="B44" s="14">
        <v>45727.0</v>
      </c>
      <c r="C44" s="15"/>
      <c r="D44" s="17" t="s">
        <v>403</v>
      </c>
      <c r="E44" s="15"/>
      <c r="F44" s="17">
        <v>44.1</v>
      </c>
      <c r="G44" s="17">
        <f t="shared" si="6"/>
        <v>258.4</v>
      </c>
      <c r="H44" s="17"/>
      <c r="I44" s="17"/>
      <c r="J44" s="17"/>
      <c r="K44" s="17"/>
      <c r="L44" s="17"/>
    </row>
    <row r="45" ht="16.5" customHeight="1">
      <c r="B45" s="14">
        <v>45727.0</v>
      </c>
      <c r="C45" s="15"/>
      <c r="D45" s="17" t="s">
        <v>405</v>
      </c>
      <c r="E45" s="15"/>
      <c r="F45" s="17">
        <v>30.1</v>
      </c>
      <c r="G45" s="17">
        <f t="shared" si="6"/>
        <v>228.3</v>
      </c>
      <c r="H45" s="17"/>
      <c r="I45" s="17"/>
      <c r="J45" s="17"/>
      <c r="K45" s="17"/>
      <c r="L45" s="17"/>
    </row>
    <row r="46" ht="16.5" customHeight="1">
      <c r="B46" s="14">
        <v>45740.0</v>
      </c>
      <c r="C46" s="15">
        <v>5000.0</v>
      </c>
      <c r="D46" s="17" t="s">
        <v>403</v>
      </c>
      <c r="E46" s="15"/>
      <c r="F46" s="17">
        <v>175.0</v>
      </c>
      <c r="G46" s="17">
        <f t="shared" si="6"/>
        <v>53.3</v>
      </c>
      <c r="H46" s="17"/>
      <c r="I46" s="17"/>
      <c r="J46" s="17"/>
      <c r="K46" s="17"/>
      <c r="L46" s="17" t="s">
        <v>773</v>
      </c>
    </row>
    <row r="47" ht="16.5" customHeight="1">
      <c r="B47" s="14">
        <v>45741.0</v>
      </c>
      <c r="C47" s="15"/>
      <c r="D47" s="17" t="s">
        <v>405</v>
      </c>
      <c r="E47" s="15"/>
      <c r="F47" s="17">
        <v>45.0</v>
      </c>
      <c r="G47" s="17">
        <v>0.0</v>
      </c>
      <c r="H47" s="17"/>
      <c r="I47" s="17"/>
      <c r="J47" s="17"/>
      <c r="K47" s="17"/>
      <c r="L47" s="17"/>
    </row>
    <row r="48" ht="16.5" customHeight="1">
      <c r="B48" s="14">
        <v>45742.0</v>
      </c>
      <c r="C48" s="15" t="s">
        <v>45</v>
      </c>
      <c r="D48" s="17"/>
      <c r="E48" s="15">
        <v>400.0</v>
      </c>
      <c r="F48" s="17"/>
      <c r="G48" s="17">
        <f t="shared" ref="G48:G59" si="7">G47+E48-F48</f>
        <v>400</v>
      </c>
      <c r="H48" s="17"/>
      <c r="I48" s="17"/>
      <c r="J48" s="17"/>
      <c r="K48" s="17"/>
      <c r="L48" s="17"/>
    </row>
    <row r="49" ht="16.5" customHeight="1">
      <c r="B49" s="14">
        <v>45742.0</v>
      </c>
      <c r="C49" s="15"/>
      <c r="D49" s="17" t="s">
        <v>399</v>
      </c>
      <c r="E49" s="15"/>
      <c r="F49" s="17">
        <v>128.5</v>
      </c>
      <c r="G49" s="17">
        <f t="shared" si="7"/>
        <v>271.5</v>
      </c>
      <c r="H49" s="17"/>
      <c r="I49" s="17"/>
      <c r="J49" s="17"/>
      <c r="K49" s="17"/>
      <c r="L49" s="17"/>
    </row>
    <row r="50" ht="16.5" customHeight="1">
      <c r="B50" s="14">
        <v>45750.0</v>
      </c>
      <c r="C50" s="15"/>
      <c r="D50" s="17" t="s">
        <v>774</v>
      </c>
      <c r="E50" s="15"/>
      <c r="F50" s="17">
        <v>22.0</v>
      </c>
      <c r="G50" s="17">
        <f t="shared" si="7"/>
        <v>249.5</v>
      </c>
      <c r="H50" s="17"/>
      <c r="I50" s="17"/>
      <c r="J50" s="17"/>
      <c r="K50" s="17"/>
      <c r="L50" s="17"/>
    </row>
    <row r="51" ht="16.5" customHeight="1">
      <c r="B51" s="14">
        <v>45750.0</v>
      </c>
      <c r="C51" s="15"/>
      <c r="D51" s="17" t="s">
        <v>396</v>
      </c>
      <c r="E51" s="15"/>
      <c r="F51" s="17">
        <v>37.1</v>
      </c>
      <c r="G51" s="17">
        <f t="shared" si="7"/>
        <v>212.4</v>
      </c>
      <c r="H51" s="17"/>
      <c r="I51" s="17"/>
      <c r="J51" s="17"/>
      <c r="K51" s="17"/>
      <c r="L51" s="17"/>
    </row>
    <row r="52" ht="16.5" customHeight="1">
      <c r="B52" s="14">
        <v>45762.0</v>
      </c>
      <c r="C52" s="15"/>
      <c r="D52" s="17" t="s">
        <v>399</v>
      </c>
      <c r="E52" s="15"/>
      <c r="F52" s="17">
        <v>105.0</v>
      </c>
      <c r="G52" s="17">
        <f t="shared" si="7"/>
        <v>107.4</v>
      </c>
      <c r="H52" s="17"/>
      <c r="I52" s="17"/>
      <c r="J52" s="17"/>
      <c r="K52" s="17"/>
      <c r="L52" s="17"/>
    </row>
    <row r="53" ht="16.5" customHeight="1">
      <c r="B53" s="14">
        <v>45762.0</v>
      </c>
      <c r="C53" s="15"/>
      <c r="D53" s="17" t="s">
        <v>403</v>
      </c>
      <c r="E53" s="15"/>
      <c r="F53" s="17">
        <v>70.0</v>
      </c>
      <c r="G53" s="17">
        <f t="shared" si="7"/>
        <v>37.4</v>
      </c>
      <c r="H53" s="17"/>
      <c r="I53" s="17"/>
      <c r="J53" s="17"/>
      <c r="K53" s="17"/>
      <c r="L53" s="17"/>
    </row>
    <row r="54" ht="16.5" customHeight="1">
      <c r="B54" s="14">
        <v>45796.0</v>
      </c>
      <c r="C54" s="15"/>
      <c r="D54" s="17" t="s">
        <v>399</v>
      </c>
      <c r="E54" s="15"/>
      <c r="F54" s="17">
        <v>35.0</v>
      </c>
      <c r="G54" s="17">
        <f t="shared" si="7"/>
        <v>2.4</v>
      </c>
      <c r="H54" s="17"/>
      <c r="I54" s="17"/>
      <c r="J54" s="17"/>
      <c r="K54" s="17"/>
      <c r="L54" s="17"/>
    </row>
    <row r="55" ht="16.5" customHeight="1">
      <c r="B55" s="14">
        <v>45796.0</v>
      </c>
      <c r="C55" s="15" t="s">
        <v>45</v>
      </c>
      <c r="D55" s="17"/>
      <c r="E55" s="15">
        <v>800.0</v>
      </c>
      <c r="F55" s="17"/>
      <c r="G55" s="17">
        <f t="shared" si="7"/>
        <v>802.4</v>
      </c>
      <c r="H55" s="17"/>
      <c r="I55" s="17"/>
      <c r="J55" s="17"/>
      <c r="K55" s="17"/>
      <c r="L55" s="17"/>
    </row>
    <row r="56" ht="16.5" customHeight="1">
      <c r="B56" s="14">
        <v>45796.0</v>
      </c>
      <c r="C56" s="15"/>
      <c r="D56" s="17" t="s">
        <v>399</v>
      </c>
      <c r="E56" s="15"/>
      <c r="F56" s="17">
        <v>30.1</v>
      </c>
      <c r="G56" s="17">
        <f t="shared" si="7"/>
        <v>772.3</v>
      </c>
      <c r="H56" s="17"/>
      <c r="I56" s="17"/>
      <c r="J56" s="17"/>
      <c r="K56" s="17"/>
      <c r="L56" s="17"/>
    </row>
    <row r="57" ht="16.5" customHeight="1">
      <c r="B57" s="14">
        <v>45796.0</v>
      </c>
      <c r="C57" s="15"/>
      <c r="D57" s="17" t="s">
        <v>400</v>
      </c>
      <c r="E57" s="15"/>
      <c r="F57" s="17">
        <v>100.5</v>
      </c>
      <c r="G57" s="17">
        <f t="shared" si="7"/>
        <v>671.8</v>
      </c>
      <c r="H57" s="17"/>
      <c r="I57" s="17"/>
      <c r="J57" s="17"/>
      <c r="K57" s="17"/>
      <c r="L57" s="17"/>
    </row>
    <row r="58" ht="16.5" customHeight="1">
      <c r="B58" s="14">
        <v>45824.0</v>
      </c>
      <c r="C58" s="15"/>
      <c r="D58" s="17" t="s">
        <v>399</v>
      </c>
      <c r="E58" s="15"/>
      <c r="F58" s="17">
        <v>157.5</v>
      </c>
      <c r="G58" s="17">
        <f t="shared" si="7"/>
        <v>514.3</v>
      </c>
      <c r="H58" s="17"/>
      <c r="I58" s="17"/>
      <c r="J58" s="17"/>
      <c r="K58" s="17"/>
      <c r="L58" s="17"/>
    </row>
    <row r="59" ht="16.5" customHeight="1">
      <c r="B59" s="14">
        <v>45824.0</v>
      </c>
      <c r="C59" s="15"/>
      <c r="D59" s="17" t="s">
        <v>400</v>
      </c>
      <c r="E59" s="15"/>
      <c r="F59" s="17">
        <v>157.5</v>
      </c>
      <c r="G59" s="17">
        <f t="shared" si="7"/>
        <v>356.8</v>
      </c>
      <c r="H59" s="17">
        <v>355.0</v>
      </c>
      <c r="I59" s="17">
        <f>G59-H59</f>
        <v>1.8</v>
      </c>
      <c r="J59" s="17"/>
      <c r="K59" s="17"/>
      <c r="L59" s="17"/>
    </row>
    <row r="60" ht="16.5" customHeight="1">
      <c r="B60" s="14">
        <v>45839.0</v>
      </c>
      <c r="C60" s="15" t="s">
        <v>14</v>
      </c>
      <c r="D60" s="17"/>
      <c r="E60" s="15"/>
      <c r="F60" s="17"/>
      <c r="G60" s="17">
        <v>355.0</v>
      </c>
      <c r="H60" s="17">
        <v>-1.8</v>
      </c>
      <c r="I60" s="17"/>
      <c r="J60" s="17"/>
      <c r="K60" s="17"/>
      <c r="L60" s="17"/>
    </row>
    <row r="61" ht="16.5" customHeight="1">
      <c r="B61" s="14">
        <v>45860.0</v>
      </c>
      <c r="C61" s="15" t="s">
        <v>45</v>
      </c>
      <c r="D61" s="17"/>
      <c r="E61" s="15">
        <v>800.0</v>
      </c>
      <c r="F61" s="17"/>
      <c r="G61" s="17">
        <f t="shared" ref="G61:G63" si="8">G60+E61-F61</f>
        <v>1155</v>
      </c>
      <c r="H61" s="17"/>
      <c r="I61" s="17"/>
      <c r="J61" s="17"/>
      <c r="K61" s="17"/>
      <c r="L61" s="17"/>
    </row>
    <row r="62" ht="16.5" customHeight="1">
      <c r="B62" s="14">
        <v>45880.0</v>
      </c>
      <c r="C62" s="15"/>
      <c r="D62" s="17" t="s">
        <v>774</v>
      </c>
      <c r="E62" s="15"/>
      <c r="F62" s="17">
        <v>43.6</v>
      </c>
      <c r="G62" s="17">
        <f t="shared" si="8"/>
        <v>1111.4</v>
      </c>
      <c r="H62" s="17"/>
      <c r="I62" s="17"/>
      <c r="J62" s="17"/>
      <c r="K62" s="17"/>
      <c r="L62" s="17"/>
    </row>
    <row r="63" ht="16.5" customHeight="1">
      <c r="B63" s="14">
        <v>45880.0</v>
      </c>
      <c r="C63" s="15"/>
      <c r="D63" s="17" t="s">
        <v>396</v>
      </c>
      <c r="E63" s="15"/>
      <c r="F63" s="17">
        <v>51.1</v>
      </c>
      <c r="G63" s="17">
        <f t="shared" si="8"/>
        <v>1060.3</v>
      </c>
      <c r="H63" s="17"/>
      <c r="I63" s="17"/>
      <c r="J63" s="17"/>
      <c r="K63" s="17"/>
      <c r="L63" s="17"/>
    </row>
    <row r="64" ht="16.5" customHeight="1">
      <c r="B64" s="14">
        <v>45881.0</v>
      </c>
      <c r="C64" s="15" t="s">
        <v>14</v>
      </c>
      <c r="D64" s="17"/>
      <c r="E64" s="15"/>
      <c r="F64" s="17"/>
      <c r="G64" s="17">
        <v>1060.0</v>
      </c>
      <c r="H64" s="17"/>
      <c r="I64" s="17"/>
      <c r="J64" s="17"/>
      <c r="K64" s="17"/>
      <c r="L64" s="17"/>
    </row>
    <row r="65" ht="16.5" customHeight="1">
      <c r="B65" s="14">
        <v>45891.0</v>
      </c>
      <c r="C65" s="15"/>
      <c r="D65" s="17" t="s">
        <v>774</v>
      </c>
      <c r="E65" s="15"/>
      <c r="F65" s="17">
        <v>10.0</v>
      </c>
      <c r="G65" s="17">
        <f t="shared" ref="G65:G69" si="9">G64+E65-F65</f>
        <v>1050</v>
      </c>
      <c r="H65" s="17"/>
      <c r="I65" s="17"/>
      <c r="J65" s="17"/>
      <c r="K65" s="17"/>
      <c r="L65" s="17"/>
    </row>
    <row r="66" ht="16.5" customHeight="1">
      <c r="B66" s="14">
        <v>45894.0</v>
      </c>
      <c r="C66" s="15"/>
      <c r="D66" s="17" t="s">
        <v>400</v>
      </c>
      <c r="E66" s="15"/>
      <c r="F66" s="17">
        <v>189.0</v>
      </c>
      <c r="G66" s="17">
        <f t="shared" si="9"/>
        <v>861</v>
      </c>
      <c r="H66" s="17"/>
      <c r="I66" s="17"/>
      <c r="J66" s="17"/>
      <c r="K66" s="17"/>
      <c r="L66" s="17"/>
    </row>
    <row r="67" ht="16.5" customHeight="1">
      <c r="B67" s="14">
        <v>45895.0</v>
      </c>
      <c r="C67" s="15"/>
      <c r="D67" s="17" t="s">
        <v>399</v>
      </c>
      <c r="E67" s="15"/>
      <c r="F67" s="17">
        <v>189.0</v>
      </c>
      <c r="G67" s="17">
        <f t="shared" si="9"/>
        <v>672</v>
      </c>
      <c r="H67" s="17"/>
      <c r="I67" s="17" t="s">
        <v>438</v>
      </c>
      <c r="J67" s="17"/>
      <c r="K67" s="17"/>
      <c r="L67" s="17"/>
    </row>
    <row r="68" ht="16.5" customHeight="1">
      <c r="B68" s="14">
        <v>45901.0</v>
      </c>
      <c r="C68" s="15"/>
      <c r="D68" s="17" t="s">
        <v>400</v>
      </c>
      <c r="E68" s="15"/>
      <c r="F68" s="17">
        <v>162.61</v>
      </c>
      <c r="G68" s="17">
        <f t="shared" si="9"/>
        <v>509.39</v>
      </c>
      <c r="H68" s="17"/>
      <c r="I68" s="17"/>
      <c r="J68" s="17"/>
      <c r="K68" s="17"/>
      <c r="L68" s="17"/>
    </row>
    <row r="69" ht="16.5" customHeight="1">
      <c r="B69" s="14">
        <v>45901.0</v>
      </c>
      <c r="C69" s="15"/>
      <c r="D69" s="17" t="s">
        <v>399</v>
      </c>
      <c r="E69" s="15"/>
      <c r="F69" s="17">
        <v>162.61</v>
      </c>
      <c r="G69" s="17">
        <f t="shared" si="9"/>
        <v>346.78</v>
      </c>
      <c r="H69" s="17"/>
      <c r="I69" s="17"/>
      <c r="J69" s="17"/>
      <c r="K69" s="17"/>
      <c r="L69" s="17"/>
    </row>
    <row r="70" ht="16.5" customHeight="1">
      <c r="B70" s="14">
        <v>45901.0</v>
      </c>
      <c r="C70" s="15" t="s">
        <v>14</v>
      </c>
      <c r="D70" s="17"/>
      <c r="E70" s="15"/>
      <c r="F70" s="17"/>
      <c r="G70" s="17">
        <v>341.0</v>
      </c>
      <c r="H70" s="17"/>
      <c r="I70" s="17"/>
      <c r="J70" s="17"/>
      <c r="K70" s="17"/>
      <c r="L70" s="17"/>
    </row>
    <row r="71" ht="16.5" customHeight="1">
      <c r="B71" s="14">
        <v>45919.0</v>
      </c>
      <c r="C71" s="15"/>
      <c r="D71" s="17" t="s">
        <v>743</v>
      </c>
      <c r="E71" s="15"/>
      <c r="F71" s="17"/>
      <c r="G71" s="17">
        <v>0.0</v>
      </c>
      <c r="H71" s="17"/>
      <c r="I71" s="17"/>
      <c r="J71" s="17"/>
      <c r="K71" s="17"/>
      <c r="L71" s="17"/>
    </row>
    <row r="72" ht="16.5" customHeight="1">
      <c r="B72" s="14"/>
      <c r="C72" s="15"/>
      <c r="D72" s="17"/>
      <c r="E72" s="15"/>
      <c r="F72" s="17"/>
      <c r="G72" s="17"/>
      <c r="H72" s="17"/>
      <c r="I72" s="17"/>
      <c r="J72" s="17"/>
      <c r="K72" s="17"/>
      <c r="L72" s="17"/>
    </row>
    <row r="73" ht="16.5" customHeight="1">
      <c r="B73" s="14"/>
      <c r="C73" s="15"/>
      <c r="D73" s="17"/>
      <c r="E73" s="15"/>
      <c r="F73" s="17"/>
      <c r="G73" s="17"/>
      <c r="H73" s="17"/>
      <c r="I73" s="17"/>
      <c r="J73" s="17"/>
      <c r="K73" s="17"/>
      <c r="L73" s="17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7" width="11.43"/>
    <col customWidth="1" min="8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775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776</v>
      </c>
      <c r="L3" s="13"/>
    </row>
    <row r="4" ht="16.5" customHeight="1">
      <c r="B4" s="14">
        <v>44987.0</v>
      </c>
      <c r="C4" s="15"/>
      <c r="D4" s="15"/>
      <c r="E4" s="15"/>
      <c r="F4" s="15"/>
      <c r="G4" s="16">
        <v>2300.0</v>
      </c>
      <c r="H4" s="16"/>
      <c r="I4" s="17">
        <v>1.178</v>
      </c>
      <c r="J4" s="17" t="s">
        <v>197</v>
      </c>
      <c r="K4" s="17"/>
      <c r="L4" s="17"/>
    </row>
    <row r="5" ht="16.5" customHeight="1">
      <c r="B5" s="14">
        <v>44988.0</v>
      </c>
      <c r="C5" s="15"/>
      <c r="D5" s="15" t="s">
        <v>180</v>
      </c>
      <c r="E5" s="15"/>
      <c r="F5" s="15">
        <v>120.0</v>
      </c>
      <c r="G5" s="16">
        <v>2180.0</v>
      </c>
      <c r="H5" s="16"/>
      <c r="I5" s="17"/>
      <c r="J5" s="17"/>
      <c r="K5" s="17"/>
      <c r="L5" s="17"/>
    </row>
    <row r="6" ht="16.5" customHeight="1">
      <c r="B6" s="14">
        <v>44991.0</v>
      </c>
      <c r="C6" s="15"/>
      <c r="D6" s="15" t="s">
        <v>180</v>
      </c>
      <c r="E6" s="15"/>
      <c r="F6" s="15">
        <v>120.0</v>
      </c>
      <c r="G6" s="16">
        <v>2060.0</v>
      </c>
      <c r="H6" s="16"/>
      <c r="I6" s="17"/>
      <c r="J6" s="17"/>
      <c r="K6" s="17"/>
      <c r="L6" s="17"/>
    </row>
    <row r="7" ht="16.5" customHeight="1">
      <c r="B7" s="14">
        <v>44999.0</v>
      </c>
      <c r="C7" s="15"/>
      <c r="D7" s="15" t="s">
        <v>179</v>
      </c>
      <c r="E7" s="15"/>
      <c r="F7" s="15">
        <v>120.0</v>
      </c>
      <c r="G7" s="16">
        <v>1940.0</v>
      </c>
      <c r="H7" s="16"/>
      <c r="I7" s="17"/>
      <c r="J7" s="17"/>
      <c r="K7" s="17"/>
      <c r="L7" s="17"/>
    </row>
    <row r="8" ht="16.5" customHeight="1">
      <c r="B8" s="14">
        <v>45000.0</v>
      </c>
      <c r="C8" s="15"/>
      <c r="D8" s="15" t="s">
        <v>179</v>
      </c>
      <c r="E8" s="15"/>
      <c r="F8" s="15">
        <v>60.0</v>
      </c>
      <c r="G8" s="16">
        <v>1880.0</v>
      </c>
      <c r="H8" s="16"/>
      <c r="I8" s="17"/>
      <c r="J8" s="17"/>
      <c r="K8" s="17"/>
      <c r="L8" s="17"/>
    </row>
    <row r="9" ht="16.5" customHeight="1">
      <c r="B9" s="14">
        <v>45001.0</v>
      </c>
      <c r="C9" s="15"/>
      <c r="D9" s="15" t="s">
        <v>179</v>
      </c>
      <c r="E9" s="15"/>
      <c r="F9" s="15">
        <v>120.0</v>
      </c>
      <c r="G9" s="16">
        <v>1760.0</v>
      </c>
      <c r="H9" s="16"/>
      <c r="I9" s="17"/>
      <c r="J9" s="17"/>
      <c r="K9" s="17"/>
      <c r="L9" s="17"/>
    </row>
    <row r="10" ht="16.5" customHeight="1">
      <c r="B10" s="14">
        <v>45002.0</v>
      </c>
      <c r="C10" s="15"/>
      <c r="D10" s="15" t="s">
        <v>179</v>
      </c>
      <c r="E10" s="15"/>
      <c r="F10" s="15">
        <v>60.0</v>
      </c>
      <c r="G10" s="16">
        <v>1700.0</v>
      </c>
      <c r="H10" s="16"/>
      <c r="I10" s="17"/>
      <c r="J10" s="17"/>
      <c r="K10" s="17"/>
      <c r="L10" s="17"/>
    </row>
    <row r="11" ht="16.5" customHeight="1">
      <c r="B11" s="14">
        <v>45009.0</v>
      </c>
      <c r="C11" s="15"/>
      <c r="D11" s="15" t="s">
        <v>180</v>
      </c>
      <c r="E11" s="15"/>
      <c r="F11" s="15">
        <v>120.0</v>
      </c>
      <c r="G11" s="16">
        <v>1580.0</v>
      </c>
      <c r="H11" s="16"/>
      <c r="I11" s="17"/>
      <c r="J11" s="17"/>
      <c r="K11" s="17"/>
      <c r="L11" s="17"/>
    </row>
    <row r="12" ht="16.5" customHeight="1">
      <c r="B12" s="14">
        <v>45012.0</v>
      </c>
      <c r="C12" s="15"/>
      <c r="D12" s="15" t="s">
        <v>180</v>
      </c>
      <c r="E12" s="15"/>
      <c r="F12" s="15">
        <v>120.0</v>
      </c>
      <c r="G12" s="16">
        <v>1460.0</v>
      </c>
      <c r="H12" s="16"/>
      <c r="I12" s="17"/>
      <c r="J12" s="17"/>
      <c r="K12" s="17"/>
      <c r="L12" s="17"/>
    </row>
    <row r="13" ht="16.5" customHeight="1">
      <c r="B13" s="14">
        <v>45013.0</v>
      </c>
      <c r="C13" s="15"/>
      <c r="D13" s="15" t="s">
        <v>180</v>
      </c>
      <c r="E13" s="15"/>
      <c r="F13" s="15">
        <v>120.0</v>
      </c>
      <c r="G13" s="16">
        <v>1340.0</v>
      </c>
      <c r="H13" s="16"/>
      <c r="I13" s="17"/>
      <c r="J13" s="17"/>
      <c r="K13" s="17"/>
      <c r="L13" s="17"/>
    </row>
    <row r="14" ht="16.5" customHeight="1">
      <c r="B14" s="14">
        <v>45022.0</v>
      </c>
      <c r="C14" s="15"/>
      <c r="D14" s="15" t="s">
        <v>180</v>
      </c>
      <c r="E14" s="15"/>
      <c r="F14" s="15">
        <v>120.0</v>
      </c>
      <c r="G14" s="16">
        <v>1220.0</v>
      </c>
      <c r="H14" s="16"/>
      <c r="I14" s="17"/>
      <c r="J14" s="17"/>
      <c r="K14" s="17"/>
      <c r="L14" s="17"/>
    </row>
    <row r="15" ht="16.5" customHeight="1">
      <c r="B15" s="14">
        <v>45029.0</v>
      </c>
      <c r="C15" s="15"/>
      <c r="D15" s="15" t="s">
        <v>180</v>
      </c>
      <c r="E15" s="15"/>
      <c r="F15" s="15">
        <v>120.0</v>
      </c>
      <c r="G15" s="16">
        <v>1100.0</v>
      </c>
      <c r="H15" s="16"/>
      <c r="I15" s="17"/>
      <c r="J15" s="17"/>
      <c r="K15" s="17"/>
      <c r="L15" s="17"/>
    </row>
    <row r="16" ht="16.5" customHeight="1">
      <c r="B16" s="14">
        <v>45034.0</v>
      </c>
      <c r="C16" s="15"/>
      <c r="D16" s="15" t="s">
        <v>180</v>
      </c>
      <c r="E16" s="15"/>
      <c r="F16" s="15">
        <v>120.0</v>
      </c>
      <c r="G16" s="16">
        <v>980.0</v>
      </c>
      <c r="H16" s="16"/>
      <c r="I16" s="17"/>
      <c r="J16" s="17"/>
      <c r="K16" s="17"/>
      <c r="L16" s="17"/>
    </row>
    <row r="17" ht="16.5" customHeight="1">
      <c r="B17" s="14">
        <v>45035.0</v>
      </c>
      <c r="C17" s="15" t="s">
        <v>777</v>
      </c>
      <c r="D17" s="15"/>
      <c r="E17" s="15">
        <v>1200.0</v>
      </c>
      <c r="F17" s="15"/>
      <c r="G17" s="16">
        <v>2180.0</v>
      </c>
      <c r="H17" s="16"/>
      <c r="I17" s="17"/>
      <c r="J17" s="17"/>
      <c r="K17" s="74">
        <v>2850.0</v>
      </c>
      <c r="L17" s="17"/>
    </row>
    <row r="18" ht="16.5" customHeight="1">
      <c r="B18" s="14">
        <v>45035.0</v>
      </c>
      <c r="C18" s="15"/>
      <c r="D18" s="15" t="s">
        <v>180</v>
      </c>
      <c r="E18" s="15"/>
      <c r="F18" s="15">
        <v>120.0</v>
      </c>
      <c r="G18" s="16">
        <v>2060.0</v>
      </c>
      <c r="H18" s="16"/>
      <c r="I18" s="17"/>
      <c r="J18" s="17"/>
      <c r="K18" s="17"/>
      <c r="L18" s="17"/>
    </row>
    <row r="19" ht="16.5" customHeight="1">
      <c r="B19" s="14">
        <v>45037.0</v>
      </c>
      <c r="C19" s="15"/>
      <c r="D19" s="15" t="s">
        <v>180</v>
      </c>
      <c r="E19" s="15"/>
      <c r="F19" s="15">
        <v>60.0</v>
      </c>
      <c r="G19" s="16">
        <v>2000.0</v>
      </c>
      <c r="H19" s="16"/>
      <c r="I19" s="17"/>
      <c r="J19" s="17"/>
      <c r="K19" s="17"/>
      <c r="L19" s="17"/>
    </row>
    <row r="20" ht="16.5" customHeight="1">
      <c r="B20" s="14">
        <v>45040.0</v>
      </c>
      <c r="C20" s="15"/>
      <c r="D20" s="15" t="s">
        <v>179</v>
      </c>
      <c r="E20" s="15"/>
      <c r="F20" s="15">
        <v>120.0</v>
      </c>
      <c r="G20" s="16">
        <v>1880.0</v>
      </c>
      <c r="H20" s="16"/>
      <c r="I20" s="17"/>
      <c r="J20" s="17"/>
      <c r="K20" s="17"/>
      <c r="L20" s="17"/>
    </row>
    <row r="21" ht="16.5" customHeight="1">
      <c r="B21" s="14">
        <v>45042.0</v>
      </c>
      <c r="C21" s="15"/>
      <c r="D21" s="15" t="s">
        <v>179</v>
      </c>
      <c r="E21" s="15"/>
      <c r="F21" s="15">
        <v>120.0</v>
      </c>
      <c r="G21" s="16">
        <v>1760.0</v>
      </c>
      <c r="H21" s="16"/>
      <c r="I21" s="17"/>
      <c r="J21" s="17"/>
      <c r="K21" s="17"/>
      <c r="L21" s="17"/>
    </row>
    <row r="22" ht="16.5" customHeight="1">
      <c r="B22" s="14">
        <v>45043.0</v>
      </c>
      <c r="C22" s="15"/>
      <c r="D22" s="15" t="s">
        <v>180</v>
      </c>
      <c r="E22" s="15"/>
      <c r="F22" s="15">
        <v>60.0</v>
      </c>
      <c r="G22" s="16">
        <v>1700.0</v>
      </c>
      <c r="H22" s="16"/>
      <c r="I22" s="17"/>
      <c r="J22" s="17"/>
      <c r="K22" s="17"/>
      <c r="L22" s="17"/>
    </row>
    <row r="23" ht="16.5" customHeight="1">
      <c r="B23" s="14">
        <v>45043.0</v>
      </c>
      <c r="C23" s="15"/>
      <c r="D23" s="17" t="s">
        <v>203</v>
      </c>
      <c r="E23" s="15"/>
      <c r="F23" s="15">
        <v>60.0</v>
      </c>
      <c r="G23" s="16">
        <v>1640.0</v>
      </c>
      <c r="H23" s="16"/>
      <c r="I23" s="17"/>
      <c r="J23" s="17"/>
      <c r="K23" s="17"/>
      <c r="L23" s="17"/>
    </row>
    <row r="24" ht="16.5" customHeight="1">
      <c r="B24" s="14">
        <v>45050.0</v>
      </c>
      <c r="C24" s="15"/>
      <c r="D24" s="15" t="s">
        <v>180</v>
      </c>
      <c r="E24" s="15"/>
      <c r="F24" s="15">
        <v>60.0</v>
      </c>
      <c r="G24" s="16">
        <v>1580.0</v>
      </c>
      <c r="H24" s="16"/>
      <c r="I24" s="17"/>
      <c r="J24" s="17"/>
      <c r="K24" s="17"/>
      <c r="L24" s="17"/>
    </row>
    <row r="25" ht="16.5" customHeight="1">
      <c r="B25" s="14">
        <v>45063.0</v>
      </c>
      <c r="C25" s="15" t="s">
        <v>14</v>
      </c>
      <c r="D25" s="15"/>
      <c r="E25" s="15"/>
      <c r="F25" s="15"/>
      <c r="G25" s="16" t="s">
        <v>778</v>
      </c>
      <c r="H25" s="16"/>
      <c r="I25" s="17"/>
      <c r="J25" s="17"/>
      <c r="K25" s="17"/>
      <c r="L25" s="17"/>
    </row>
    <row r="26" ht="16.5" customHeight="1">
      <c r="B26" s="14">
        <v>45084.0</v>
      </c>
      <c r="C26" s="15"/>
      <c r="D26" s="17" t="s">
        <v>203</v>
      </c>
      <c r="E26" s="15"/>
      <c r="F26" s="15">
        <v>60.0</v>
      </c>
      <c r="G26" s="16">
        <v>1140.0</v>
      </c>
      <c r="H26" s="16"/>
      <c r="I26" s="17"/>
      <c r="J26" s="17"/>
      <c r="K26" s="17"/>
      <c r="L26" s="17"/>
    </row>
    <row r="27" ht="16.5" customHeight="1">
      <c r="B27" s="14">
        <v>45086.0</v>
      </c>
      <c r="C27" s="15"/>
      <c r="D27" s="15" t="s">
        <v>180</v>
      </c>
      <c r="E27" s="15"/>
      <c r="F27" s="15">
        <v>120.0</v>
      </c>
      <c r="G27" s="16">
        <v>1020.0</v>
      </c>
      <c r="H27" s="16"/>
      <c r="I27" s="17"/>
      <c r="J27" s="17"/>
      <c r="K27" s="17"/>
      <c r="L27" s="17"/>
    </row>
    <row r="28" ht="16.5" customHeight="1">
      <c r="B28" s="14">
        <v>45091.0</v>
      </c>
      <c r="C28" s="15"/>
      <c r="D28" s="17" t="s">
        <v>203</v>
      </c>
      <c r="E28" s="15"/>
      <c r="F28" s="15">
        <v>60.0</v>
      </c>
      <c r="G28" s="16">
        <v>960.0</v>
      </c>
      <c r="H28" s="16"/>
      <c r="I28" s="17"/>
      <c r="J28" s="17"/>
      <c r="K28" s="17"/>
      <c r="L28" s="17"/>
    </row>
    <row r="29" ht="16.5" customHeight="1">
      <c r="B29" s="14">
        <v>45099.0</v>
      </c>
      <c r="C29" s="15"/>
      <c r="D29" s="15" t="s">
        <v>180</v>
      </c>
      <c r="E29" s="15"/>
      <c r="F29" s="15">
        <v>120.0</v>
      </c>
      <c r="G29" s="16">
        <v>840.0</v>
      </c>
      <c r="H29" s="16"/>
      <c r="I29" s="17"/>
      <c r="J29" s="17"/>
      <c r="K29" s="17"/>
      <c r="L29" s="17"/>
    </row>
    <row r="30" ht="16.5" customHeight="1">
      <c r="B30" s="14">
        <v>45100.0</v>
      </c>
      <c r="C30" s="15"/>
      <c r="D30" s="15" t="s">
        <v>180</v>
      </c>
      <c r="E30" s="15"/>
      <c r="F30" s="15">
        <v>60.0</v>
      </c>
      <c r="G30" s="16">
        <v>780.0</v>
      </c>
      <c r="H30" s="16"/>
      <c r="I30" s="17"/>
      <c r="J30" s="17"/>
      <c r="K30" s="17"/>
      <c r="L30" s="17"/>
    </row>
    <row r="31" ht="16.5" customHeight="1">
      <c r="B31" s="14">
        <v>45103.0</v>
      </c>
      <c r="C31" s="15"/>
      <c r="D31" s="15" t="s">
        <v>180</v>
      </c>
      <c r="E31" s="15"/>
      <c r="F31" s="15">
        <v>60.0</v>
      </c>
      <c r="G31" s="16">
        <v>720.0</v>
      </c>
      <c r="H31" s="16"/>
      <c r="I31" s="17"/>
      <c r="J31" s="17"/>
      <c r="K31" s="17"/>
      <c r="L31" s="17"/>
    </row>
    <row r="32" ht="16.5" customHeight="1">
      <c r="B32" s="14">
        <v>45104.0</v>
      </c>
      <c r="C32" s="15"/>
      <c r="D32" s="15" t="s">
        <v>180</v>
      </c>
      <c r="E32" s="15"/>
      <c r="F32" s="15">
        <v>120.0</v>
      </c>
      <c r="G32" s="16">
        <v>600.0</v>
      </c>
      <c r="H32" s="16"/>
      <c r="I32" s="17"/>
      <c r="J32" s="17"/>
      <c r="K32" s="17"/>
      <c r="L32" s="17"/>
    </row>
    <row r="33" ht="16.5" customHeight="1">
      <c r="B33" s="14">
        <v>45104.0</v>
      </c>
      <c r="C33" s="15"/>
      <c r="D33" s="15" t="s">
        <v>179</v>
      </c>
      <c r="E33" s="15"/>
      <c r="F33" s="15">
        <v>60.0</v>
      </c>
      <c r="G33" s="16">
        <v>540.0</v>
      </c>
      <c r="H33" s="16"/>
      <c r="I33" s="17"/>
      <c r="J33" s="17"/>
      <c r="K33" s="17"/>
      <c r="L33" s="17"/>
    </row>
    <row r="34" ht="16.5" customHeight="1">
      <c r="B34" s="14">
        <v>45112.0</v>
      </c>
      <c r="C34" s="15"/>
      <c r="D34" s="15" t="s">
        <v>180</v>
      </c>
      <c r="E34" s="15"/>
      <c r="F34" s="15">
        <v>60.0</v>
      </c>
      <c r="G34" s="16">
        <v>480.0</v>
      </c>
      <c r="H34" s="16"/>
      <c r="I34" s="17"/>
      <c r="J34" s="17"/>
      <c r="K34" s="17"/>
      <c r="L34" s="17"/>
    </row>
    <row r="35" ht="16.5" customHeight="1">
      <c r="B35" s="14">
        <v>45114.0</v>
      </c>
      <c r="C35" s="15"/>
      <c r="D35" s="15"/>
      <c r="E35" s="15">
        <v>2400.0</v>
      </c>
      <c r="F35" s="15"/>
      <c r="G35" s="16">
        <v>2880.0</v>
      </c>
      <c r="H35" s="16"/>
      <c r="I35" s="17"/>
      <c r="J35" s="17"/>
      <c r="K35" s="74">
        <v>2850.0</v>
      </c>
      <c r="L35" s="17"/>
    </row>
    <row r="36" ht="16.5" customHeight="1">
      <c r="B36" s="14">
        <v>45121.0</v>
      </c>
      <c r="C36" s="15"/>
      <c r="D36" s="15" t="s">
        <v>180</v>
      </c>
      <c r="E36" s="15"/>
      <c r="F36" s="15">
        <v>60.0</v>
      </c>
      <c r="G36" s="16">
        <v>2820.0</v>
      </c>
      <c r="H36" s="16"/>
      <c r="I36" s="17"/>
      <c r="J36" s="17"/>
      <c r="K36" s="17"/>
      <c r="L36" s="17"/>
    </row>
    <row r="37" ht="16.5" customHeight="1">
      <c r="B37" s="14">
        <v>45124.0</v>
      </c>
      <c r="C37" s="15"/>
      <c r="D37" s="15" t="s">
        <v>180</v>
      </c>
      <c r="E37" s="15"/>
      <c r="F37" s="15">
        <v>120.0</v>
      </c>
      <c r="G37" s="16">
        <v>2700.0</v>
      </c>
      <c r="H37" s="16"/>
      <c r="I37" s="17"/>
      <c r="J37" s="17"/>
      <c r="K37" s="17"/>
      <c r="L37" s="17"/>
    </row>
    <row r="38" ht="16.5" customHeight="1">
      <c r="B38" s="14">
        <v>45135.0</v>
      </c>
      <c r="C38" s="15"/>
      <c r="D38" s="15" t="s">
        <v>179</v>
      </c>
      <c r="E38" s="15"/>
      <c r="F38" s="15">
        <v>60.0</v>
      </c>
      <c r="G38" s="16">
        <v>2640.0</v>
      </c>
      <c r="H38" s="16"/>
      <c r="I38" s="17"/>
      <c r="J38" s="17"/>
      <c r="K38" s="17"/>
      <c r="L38" s="17"/>
    </row>
    <row r="39" ht="16.5" customHeight="1">
      <c r="B39" s="14">
        <v>45145.0</v>
      </c>
      <c r="C39" s="15"/>
      <c r="D39" s="15" t="s">
        <v>201</v>
      </c>
      <c r="E39" s="15"/>
      <c r="F39" s="15">
        <v>200.0</v>
      </c>
      <c r="G39" s="16">
        <v>2440.0</v>
      </c>
      <c r="H39" s="16"/>
      <c r="I39" s="17"/>
      <c r="J39" s="17"/>
      <c r="K39" s="17"/>
      <c r="L39" s="17"/>
    </row>
    <row r="40" ht="16.5" customHeight="1">
      <c r="B40" s="14">
        <v>45155.0</v>
      </c>
      <c r="C40" s="15"/>
      <c r="D40" s="15" t="s">
        <v>179</v>
      </c>
      <c r="E40" s="15"/>
      <c r="F40" s="15">
        <v>60.0</v>
      </c>
      <c r="G40" s="16">
        <v>2380.0</v>
      </c>
      <c r="H40" s="16"/>
      <c r="I40" s="17"/>
      <c r="J40" s="17"/>
      <c r="K40" s="17"/>
      <c r="L40" s="17"/>
    </row>
    <row r="41" ht="16.5" customHeight="1">
      <c r="B41" s="14">
        <v>45156.0</v>
      </c>
      <c r="C41" s="15"/>
      <c r="D41" s="15" t="s">
        <v>201</v>
      </c>
      <c r="E41" s="15"/>
      <c r="F41" s="15">
        <v>100.0</v>
      </c>
      <c r="G41" s="16">
        <v>2280.0</v>
      </c>
      <c r="H41" s="16"/>
      <c r="I41" s="17"/>
      <c r="J41" s="17"/>
      <c r="K41" s="17"/>
      <c r="L41" s="17"/>
    </row>
    <row r="42" ht="16.5" customHeight="1">
      <c r="B42" s="14">
        <v>45156.0</v>
      </c>
      <c r="C42" s="15"/>
      <c r="D42" s="15" t="s">
        <v>179</v>
      </c>
      <c r="E42" s="15"/>
      <c r="F42" s="15">
        <v>180.0</v>
      </c>
      <c r="G42" s="16">
        <v>2100.0</v>
      </c>
      <c r="H42" s="16"/>
      <c r="I42" s="17"/>
      <c r="J42" s="17"/>
      <c r="K42" s="17"/>
      <c r="L42" s="17"/>
    </row>
    <row r="43" ht="16.5" customHeight="1">
      <c r="B43" s="14">
        <v>45156.0</v>
      </c>
      <c r="C43" s="15"/>
      <c r="D43" s="15" t="s">
        <v>179</v>
      </c>
      <c r="E43" s="15"/>
      <c r="F43" s="15">
        <v>60.0</v>
      </c>
      <c r="G43" s="16">
        <v>2040.0</v>
      </c>
      <c r="H43" s="16"/>
      <c r="I43" s="17"/>
      <c r="J43" s="17"/>
      <c r="K43" s="17"/>
      <c r="L43" s="17"/>
    </row>
    <row r="44" ht="16.5" customHeight="1">
      <c r="B44" s="14">
        <v>45160.0</v>
      </c>
      <c r="C44" s="15"/>
      <c r="D44" s="15" t="s">
        <v>180</v>
      </c>
      <c r="E44" s="15"/>
      <c r="F44" s="15">
        <v>180.0</v>
      </c>
      <c r="G44" s="16">
        <v>1860.0</v>
      </c>
      <c r="H44" s="16"/>
      <c r="I44" s="17"/>
      <c r="J44" s="17"/>
      <c r="K44" s="17"/>
      <c r="L44" s="17"/>
    </row>
    <row r="45" ht="16.5" customHeight="1">
      <c r="B45" s="14">
        <v>45161.0</v>
      </c>
      <c r="C45" s="15"/>
      <c r="D45" s="15" t="s">
        <v>180</v>
      </c>
      <c r="E45" s="15"/>
      <c r="F45" s="15">
        <v>120.0</v>
      </c>
      <c r="G45" s="16">
        <v>1740.0</v>
      </c>
      <c r="H45" s="16"/>
      <c r="I45" s="17"/>
      <c r="J45" s="17"/>
      <c r="K45" s="17"/>
      <c r="L45" s="17"/>
    </row>
    <row r="46" ht="16.5" customHeight="1">
      <c r="B46" s="14">
        <v>45162.0</v>
      </c>
      <c r="C46" s="15"/>
      <c r="D46" s="15" t="s">
        <v>180</v>
      </c>
      <c r="E46" s="15"/>
      <c r="F46" s="15">
        <v>60.0</v>
      </c>
      <c r="G46" s="16">
        <v>1680.0</v>
      </c>
      <c r="H46" s="16"/>
      <c r="I46" s="17"/>
      <c r="J46" s="17"/>
      <c r="K46" s="17"/>
      <c r="L46" s="17"/>
    </row>
    <row r="47" ht="16.5" customHeight="1">
      <c r="B47" s="14">
        <v>45170.0</v>
      </c>
      <c r="C47" s="15"/>
      <c r="D47" s="15" t="s">
        <v>180</v>
      </c>
      <c r="E47" s="15"/>
      <c r="F47" s="15">
        <v>120.0</v>
      </c>
      <c r="G47" s="16">
        <v>1560.0</v>
      </c>
      <c r="H47" s="16"/>
      <c r="I47" s="17"/>
      <c r="J47" s="17"/>
      <c r="K47" s="17"/>
      <c r="L47" s="17"/>
    </row>
    <row r="48" ht="16.5" customHeight="1">
      <c r="B48" s="14">
        <v>45177.0</v>
      </c>
      <c r="C48" s="15"/>
      <c r="D48" s="15" t="s">
        <v>180</v>
      </c>
      <c r="E48" s="15"/>
      <c r="F48" s="15">
        <v>60.0</v>
      </c>
      <c r="G48" s="16">
        <f t="shared" ref="G48:G49" si="1">G47-F48</f>
        <v>1500</v>
      </c>
      <c r="H48" s="16"/>
      <c r="I48" s="17"/>
      <c r="J48" s="17"/>
      <c r="K48" s="17"/>
      <c r="L48" s="17"/>
    </row>
    <row r="49" ht="16.5" customHeight="1">
      <c r="B49" s="14">
        <v>45189.0</v>
      </c>
      <c r="C49" s="15"/>
      <c r="D49" s="15" t="s">
        <v>180</v>
      </c>
      <c r="E49" s="15"/>
      <c r="F49" s="15">
        <v>120.0</v>
      </c>
      <c r="G49" s="16">
        <f t="shared" si="1"/>
        <v>1380</v>
      </c>
      <c r="H49" s="16"/>
      <c r="I49" s="17"/>
      <c r="J49" s="17"/>
      <c r="K49" s="17"/>
      <c r="L49" s="17"/>
    </row>
    <row r="50" ht="16.5" customHeight="1">
      <c r="B50" s="14">
        <v>45190.0</v>
      </c>
      <c r="C50" s="15"/>
      <c r="D50" s="15" t="s">
        <v>180</v>
      </c>
      <c r="E50" s="15"/>
      <c r="F50" s="15">
        <v>180.0</v>
      </c>
      <c r="G50" s="16">
        <f t="shared" ref="G50:G52" si="2">G49+E50-F50</f>
        <v>1200</v>
      </c>
      <c r="H50" s="16"/>
      <c r="I50" s="17"/>
      <c r="J50" s="17"/>
      <c r="K50" s="17"/>
      <c r="L50" s="17"/>
    </row>
    <row r="51" ht="16.5" customHeight="1">
      <c r="B51" s="14">
        <v>45195.0</v>
      </c>
      <c r="C51" s="15"/>
      <c r="D51" s="15" t="s">
        <v>180</v>
      </c>
      <c r="E51" s="15"/>
      <c r="F51" s="15">
        <v>120.0</v>
      </c>
      <c r="G51" s="16">
        <f t="shared" si="2"/>
        <v>1080</v>
      </c>
      <c r="H51" s="16"/>
      <c r="I51" s="17"/>
      <c r="J51" s="17"/>
      <c r="K51" s="17"/>
      <c r="L51" s="17"/>
    </row>
    <row r="52" ht="16.5" customHeight="1">
      <c r="B52" s="14">
        <v>45203.0</v>
      </c>
      <c r="C52" s="15"/>
      <c r="D52" s="17" t="s">
        <v>203</v>
      </c>
      <c r="E52" s="15"/>
      <c r="F52" s="15">
        <v>60.0</v>
      </c>
      <c r="G52" s="16">
        <f t="shared" si="2"/>
        <v>1020</v>
      </c>
      <c r="H52" s="16"/>
      <c r="I52" s="17"/>
      <c r="J52" s="17"/>
      <c r="K52" s="17"/>
      <c r="L52" s="17"/>
    </row>
    <row r="53" ht="16.5" customHeight="1">
      <c r="B53" s="14">
        <v>45203.0</v>
      </c>
      <c r="C53" s="15" t="s">
        <v>14</v>
      </c>
      <c r="D53" s="15"/>
      <c r="E53" s="15"/>
      <c r="F53" s="15"/>
      <c r="G53" s="16">
        <v>570.0</v>
      </c>
      <c r="H53" s="16"/>
      <c r="I53" s="17"/>
      <c r="J53" s="17"/>
      <c r="K53" s="17"/>
      <c r="L53" s="17"/>
    </row>
    <row r="54" ht="16.5" customHeight="1">
      <c r="B54" s="14">
        <v>45210.0</v>
      </c>
      <c r="C54" s="15"/>
      <c r="D54" s="15" t="s">
        <v>179</v>
      </c>
      <c r="E54" s="15"/>
      <c r="F54" s="15">
        <v>120.0</v>
      </c>
      <c r="G54" s="16">
        <f t="shared" ref="G54:G56" si="3">G53-F54</f>
        <v>450</v>
      </c>
      <c r="H54" s="16"/>
      <c r="I54" s="17"/>
      <c r="J54" s="17"/>
      <c r="K54" s="17"/>
      <c r="L54" s="17"/>
    </row>
    <row r="55" ht="16.5" customHeight="1">
      <c r="B55" s="14">
        <v>45211.0</v>
      </c>
      <c r="C55" s="15"/>
      <c r="D55" s="15" t="s">
        <v>201</v>
      </c>
      <c r="E55" s="15"/>
      <c r="F55" s="15">
        <v>100.0</v>
      </c>
      <c r="G55" s="16">
        <f t="shared" si="3"/>
        <v>350</v>
      </c>
      <c r="H55" s="16"/>
      <c r="I55" s="17"/>
      <c r="J55" s="17"/>
      <c r="K55" s="17"/>
      <c r="L55" s="17"/>
    </row>
    <row r="56" ht="16.5" customHeight="1">
      <c r="B56" s="14">
        <v>45217.0</v>
      </c>
      <c r="C56" s="15"/>
      <c r="D56" s="15" t="s">
        <v>179</v>
      </c>
      <c r="E56" s="15"/>
      <c r="F56" s="15">
        <v>180.0</v>
      </c>
      <c r="G56" s="16">
        <f t="shared" si="3"/>
        <v>170</v>
      </c>
      <c r="H56" s="16"/>
      <c r="I56" s="17"/>
      <c r="J56" s="17"/>
      <c r="K56" s="17"/>
      <c r="L56" s="17"/>
    </row>
    <row r="57" ht="16.5" customHeight="1">
      <c r="B57" s="14">
        <v>45217.0</v>
      </c>
      <c r="C57" s="15"/>
      <c r="D57" s="15" t="s">
        <v>179</v>
      </c>
      <c r="E57" s="15"/>
      <c r="F57" s="15">
        <v>60.0</v>
      </c>
      <c r="G57" s="4">
        <v>110.0</v>
      </c>
      <c r="H57" s="16"/>
      <c r="I57" s="17"/>
      <c r="J57" s="17"/>
      <c r="K57" s="17"/>
      <c r="L57" s="17"/>
    </row>
    <row r="58" ht="16.5" customHeight="1">
      <c r="B58" s="14">
        <v>45217.0</v>
      </c>
      <c r="C58" s="15"/>
      <c r="D58" s="15" t="s">
        <v>180</v>
      </c>
      <c r="E58" s="15"/>
      <c r="F58" s="15">
        <v>60.0</v>
      </c>
      <c r="G58" s="16">
        <f>G57-F58</f>
        <v>50</v>
      </c>
      <c r="H58" s="16">
        <v>225.0</v>
      </c>
      <c r="I58" s="17">
        <v>1.125</v>
      </c>
      <c r="J58" s="17"/>
      <c r="K58" s="17"/>
      <c r="L58" s="17"/>
    </row>
    <row r="59" ht="16.5" customHeight="1">
      <c r="B59" s="14">
        <v>45274.0</v>
      </c>
      <c r="C59" s="15"/>
      <c r="D59" s="15"/>
      <c r="E59" s="15">
        <v>2400.0</v>
      </c>
      <c r="F59" s="15"/>
      <c r="G59" s="16">
        <f>G58+E59</f>
        <v>2450</v>
      </c>
      <c r="H59" s="16"/>
      <c r="I59" s="17"/>
      <c r="J59" s="17"/>
      <c r="K59" s="17">
        <v>2.85</v>
      </c>
      <c r="L59" s="17"/>
    </row>
    <row r="60" ht="16.5" customHeight="1">
      <c r="B60" s="14">
        <v>45293.0</v>
      </c>
      <c r="C60" s="15"/>
      <c r="D60" s="15" t="s">
        <v>180</v>
      </c>
      <c r="E60" s="15"/>
      <c r="F60" s="15">
        <v>60.0</v>
      </c>
      <c r="G60" s="16">
        <f t="shared" ref="G60:G67" si="4">G59-F60</f>
        <v>2390</v>
      </c>
      <c r="H60" s="16"/>
      <c r="I60" s="17"/>
      <c r="J60" s="17"/>
      <c r="K60" s="17"/>
      <c r="L60" s="17"/>
    </row>
    <row r="61" ht="16.5" customHeight="1">
      <c r="B61" s="14">
        <v>45293.0</v>
      </c>
      <c r="C61" s="15"/>
      <c r="D61" s="15" t="s">
        <v>179</v>
      </c>
      <c r="E61" s="15"/>
      <c r="F61" s="15">
        <v>60.0</v>
      </c>
      <c r="G61" s="16">
        <f t="shared" si="4"/>
        <v>2330</v>
      </c>
      <c r="H61" s="16"/>
      <c r="I61" s="17"/>
      <c r="J61" s="17"/>
      <c r="K61" s="17"/>
      <c r="L61" s="17"/>
    </row>
    <row r="62" ht="16.5" customHeight="1">
      <c r="B62" s="14">
        <v>45293.0</v>
      </c>
      <c r="C62" s="15"/>
      <c r="D62" s="15" t="s">
        <v>201</v>
      </c>
      <c r="E62" s="15"/>
      <c r="F62" s="15">
        <v>100.0</v>
      </c>
      <c r="G62" s="16">
        <f t="shared" si="4"/>
        <v>2230</v>
      </c>
      <c r="H62" s="16"/>
      <c r="I62" s="17"/>
      <c r="J62" s="17"/>
      <c r="K62" s="17"/>
      <c r="L62" s="17"/>
    </row>
    <row r="63" ht="16.5" customHeight="1">
      <c r="B63" s="14">
        <v>45294.0</v>
      </c>
      <c r="C63" s="15"/>
      <c r="D63" s="15" t="s">
        <v>180</v>
      </c>
      <c r="E63" s="15"/>
      <c r="F63" s="15">
        <v>60.0</v>
      </c>
      <c r="G63" s="16">
        <f t="shared" si="4"/>
        <v>2170</v>
      </c>
      <c r="H63" s="16"/>
      <c r="I63" s="17"/>
      <c r="J63" s="17"/>
      <c r="K63" s="17"/>
      <c r="L63" s="17"/>
    </row>
    <row r="64" ht="16.5" customHeight="1">
      <c r="B64" s="14">
        <v>45295.0</v>
      </c>
      <c r="C64" s="15"/>
      <c r="D64" s="15" t="s">
        <v>180</v>
      </c>
      <c r="E64" s="15"/>
      <c r="F64" s="15">
        <v>180.0</v>
      </c>
      <c r="G64" s="16">
        <f t="shared" si="4"/>
        <v>1990</v>
      </c>
      <c r="H64" s="16"/>
      <c r="I64" s="17"/>
      <c r="J64" s="17"/>
      <c r="K64" s="17"/>
      <c r="L64" s="17"/>
    </row>
    <row r="65" ht="16.5" customHeight="1">
      <c r="B65" s="14">
        <v>45296.0</v>
      </c>
      <c r="C65" s="15"/>
      <c r="D65" s="15" t="s">
        <v>180</v>
      </c>
      <c r="E65" s="15"/>
      <c r="F65" s="15">
        <v>120.0</v>
      </c>
      <c r="G65" s="16">
        <f t="shared" si="4"/>
        <v>1870</v>
      </c>
      <c r="H65" s="16"/>
      <c r="I65" s="17"/>
      <c r="J65" s="17"/>
      <c r="K65" s="17"/>
      <c r="L65" s="17"/>
    </row>
    <row r="66" ht="16.5" customHeight="1">
      <c r="B66" s="14">
        <v>45300.0</v>
      </c>
      <c r="C66" s="15"/>
      <c r="D66" s="15" t="s">
        <v>180</v>
      </c>
      <c r="E66" s="15"/>
      <c r="F66" s="15">
        <v>180.0</v>
      </c>
      <c r="G66" s="16">
        <f t="shared" si="4"/>
        <v>1690</v>
      </c>
      <c r="H66" s="16"/>
      <c r="I66" s="17"/>
      <c r="J66" s="17"/>
      <c r="K66" s="17"/>
      <c r="L66" s="17"/>
    </row>
    <row r="67" ht="16.5" customHeight="1">
      <c r="B67" s="14">
        <v>45302.0</v>
      </c>
      <c r="C67" s="15"/>
      <c r="D67" s="15" t="s">
        <v>180</v>
      </c>
      <c r="E67" s="15"/>
      <c r="F67" s="15">
        <v>60.0</v>
      </c>
      <c r="G67" s="16">
        <f t="shared" si="4"/>
        <v>1630</v>
      </c>
      <c r="H67" s="16"/>
      <c r="I67" s="17"/>
      <c r="J67" s="17"/>
      <c r="K67" s="17"/>
      <c r="L67" s="17"/>
    </row>
    <row r="68" ht="16.5" customHeight="1">
      <c r="B68" s="14">
        <v>45302.0</v>
      </c>
      <c r="C68" s="15"/>
      <c r="D68" s="15" t="s">
        <v>179</v>
      </c>
      <c r="E68" s="15">
        <v>2400.0</v>
      </c>
      <c r="F68" s="15">
        <v>60.0</v>
      </c>
      <c r="G68" s="16">
        <f t="shared" ref="G68:G91" si="5">G67+E68-F68</f>
        <v>3970</v>
      </c>
      <c r="H68" s="16"/>
      <c r="I68" s="17"/>
      <c r="J68" s="17"/>
      <c r="K68" s="17">
        <v>2850.0</v>
      </c>
      <c r="L68" s="17"/>
    </row>
    <row r="69" ht="16.5" customHeight="1">
      <c r="B69" s="14">
        <v>45306.0</v>
      </c>
      <c r="C69" s="15"/>
      <c r="D69" s="17" t="s">
        <v>203</v>
      </c>
      <c r="E69" s="15"/>
      <c r="F69" s="15">
        <v>60.0</v>
      </c>
      <c r="G69" s="16">
        <f t="shared" si="5"/>
        <v>3910</v>
      </c>
      <c r="H69" s="16"/>
      <c r="I69" s="17"/>
      <c r="J69" s="17"/>
      <c r="K69" s="17"/>
      <c r="L69" s="17"/>
    </row>
    <row r="70" ht="16.5" customHeight="1">
      <c r="B70" s="14">
        <v>45306.0</v>
      </c>
      <c r="C70" s="15"/>
      <c r="D70" s="15" t="s">
        <v>179</v>
      </c>
      <c r="E70" s="15"/>
      <c r="F70" s="15">
        <v>120.0</v>
      </c>
      <c r="G70" s="16">
        <f t="shared" si="5"/>
        <v>3790</v>
      </c>
      <c r="H70" s="16"/>
      <c r="I70" s="17"/>
      <c r="J70" s="17"/>
      <c r="K70" s="17"/>
      <c r="L70" s="17"/>
    </row>
    <row r="71" ht="16.5" customHeight="1">
      <c r="B71" s="14">
        <v>45307.0</v>
      </c>
      <c r="C71" s="15"/>
      <c r="D71" s="15" t="s">
        <v>179</v>
      </c>
      <c r="E71" s="15"/>
      <c r="F71" s="15">
        <v>60.0</v>
      </c>
      <c r="G71" s="16">
        <f t="shared" si="5"/>
        <v>3730</v>
      </c>
      <c r="H71" s="16"/>
      <c r="I71" s="17"/>
      <c r="J71" s="17"/>
      <c r="K71" s="17"/>
      <c r="L71" s="17"/>
    </row>
    <row r="72" ht="16.5" customHeight="1">
      <c r="B72" s="14">
        <v>45308.0</v>
      </c>
      <c r="C72" s="15"/>
      <c r="D72" s="15" t="s">
        <v>179</v>
      </c>
      <c r="E72" s="15"/>
      <c r="F72" s="15">
        <v>180.0</v>
      </c>
      <c r="G72" s="16">
        <f t="shared" si="5"/>
        <v>3550</v>
      </c>
      <c r="H72" s="16"/>
      <c r="I72" s="17"/>
      <c r="J72" s="17"/>
      <c r="K72" s="17"/>
      <c r="L72" s="17"/>
    </row>
    <row r="73" ht="16.5" customHeight="1">
      <c r="B73" s="14">
        <v>45309.0</v>
      </c>
      <c r="C73" s="15"/>
      <c r="D73" s="15" t="s">
        <v>179</v>
      </c>
      <c r="E73" s="15"/>
      <c r="F73" s="15">
        <v>180.0</v>
      </c>
      <c r="G73" s="16">
        <f t="shared" si="5"/>
        <v>3370</v>
      </c>
      <c r="H73" s="16"/>
      <c r="I73" s="17"/>
      <c r="J73" s="17"/>
      <c r="K73" s="17"/>
      <c r="L73" s="17"/>
    </row>
    <row r="74" ht="16.5" customHeight="1">
      <c r="B74" s="14">
        <v>45310.0</v>
      </c>
      <c r="C74" s="15"/>
      <c r="D74" s="15" t="s">
        <v>179</v>
      </c>
      <c r="E74" s="15"/>
      <c r="F74" s="15">
        <v>60.0</v>
      </c>
      <c r="G74" s="16">
        <f t="shared" si="5"/>
        <v>3310</v>
      </c>
      <c r="H74" s="16"/>
      <c r="I74" s="17"/>
      <c r="J74" s="17"/>
      <c r="K74" s="17"/>
      <c r="L74" s="17"/>
    </row>
    <row r="75" ht="16.5" customHeight="1">
      <c r="B75" s="14">
        <v>45313.0</v>
      </c>
      <c r="C75" s="15"/>
      <c r="D75" s="15" t="s">
        <v>180</v>
      </c>
      <c r="E75" s="15"/>
      <c r="F75" s="15">
        <v>180.0</v>
      </c>
      <c r="G75" s="16">
        <f t="shared" si="5"/>
        <v>3130</v>
      </c>
      <c r="H75" s="16"/>
      <c r="I75" s="17"/>
      <c r="J75" s="17"/>
      <c r="K75" s="17"/>
      <c r="L75" s="17"/>
    </row>
    <row r="76" ht="16.5" customHeight="1">
      <c r="B76" s="14">
        <v>45314.0</v>
      </c>
      <c r="C76" s="15"/>
      <c r="D76" s="15" t="s">
        <v>180</v>
      </c>
      <c r="E76" s="15"/>
      <c r="F76" s="15">
        <v>180.0</v>
      </c>
      <c r="G76" s="16">
        <f t="shared" si="5"/>
        <v>2950</v>
      </c>
      <c r="H76" s="16"/>
      <c r="I76" s="17"/>
      <c r="J76" s="17"/>
      <c r="K76" s="17"/>
      <c r="L76" s="17"/>
    </row>
    <row r="77" ht="16.5" customHeight="1">
      <c r="B77" s="14">
        <v>45316.0</v>
      </c>
      <c r="C77" s="15"/>
      <c r="D77" s="15" t="s">
        <v>180</v>
      </c>
      <c r="E77" s="15"/>
      <c r="F77" s="15">
        <v>180.0</v>
      </c>
      <c r="G77" s="16">
        <f t="shared" si="5"/>
        <v>2770</v>
      </c>
      <c r="H77" s="16"/>
      <c r="I77" s="17"/>
      <c r="J77" s="17"/>
      <c r="K77" s="17"/>
      <c r="L77" s="17"/>
    </row>
    <row r="78" ht="16.5" customHeight="1">
      <c r="B78" s="14">
        <v>45317.0</v>
      </c>
      <c r="C78" s="15"/>
      <c r="D78" s="15" t="s">
        <v>180</v>
      </c>
      <c r="E78" s="15"/>
      <c r="F78" s="15">
        <v>120.0</v>
      </c>
      <c r="G78" s="16">
        <f t="shared" si="5"/>
        <v>2650</v>
      </c>
      <c r="H78" s="16"/>
      <c r="I78" s="17"/>
      <c r="J78" s="17"/>
      <c r="K78" s="17"/>
      <c r="L78" s="17"/>
    </row>
    <row r="79" ht="16.5" customHeight="1">
      <c r="B79" s="14">
        <v>45324.0</v>
      </c>
      <c r="C79" s="15"/>
      <c r="D79" s="15" t="s">
        <v>180</v>
      </c>
      <c r="E79" s="15"/>
      <c r="F79" s="15">
        <v>120.0</v>
      </c>
      <c r="G79" s="16">
        <f t="shared" si="5"/>
        <v>2530</v>
      </c>
      <c r="H79" s="16"/>
      <c r="I79" s="17"/>
      <c r="J79" s="17"/>
      <c r="K79" s="17"/>
      <c r="L79" s="17"/>
    </row>
    <row r="80" ht="16.5" customHeight="1">
      <c r="B80" s="14">
        <v>45329.0</v>
      </c>
      <c r="C80" s="15"/>
      <c r="D80" s="15" t="s">
        <v>180</v>
      </c>
      <c r="E80" s="15"/>
      <c r="F80" s="15">
        <v>120.0</v>
      </c>
      <c r="G80" s="16">
        <f t="shared" si="5"/>
        <v>2410</v>
      </c>
      <c r="H80" s="16"/>
      <c r="I80" s="17"/>
      <c r="J80" s="17"/>
      <c r="K80" s="17"/>
      <c r="L80" s="17"/>
    </row>
    <row r="81" ht="16.5" customHeight="1">
      <c r="B81" s="14">
        <v>45337.0</v>
      </c>
      <c r="C81" s="15"/>
      <c r="D81" s="15" t="s">
        <v>180</v>
      </c>
      <c r="E81" s="15"/>
      <c r="F81" s="15">
        <v>120.0</v>
      </c>
      <c r="G81" s="16">
        <f t="shared" si="5"/>
        <v>2290</v>
      </c>
      <c r="H81" s="16"/>
      <c r="I81" s="17"/>
      <c r="J81" s="17"/>
      <c r="K81" s="17"/>
      <c r="L81" s="17"/>
    </row>
    <row r="82" ht="16.5" customHeight="1">
      <c r="B82" s="14">
        <v>45349.0</v>
      </c>
      <c r="C82" s="15"/>
      <c r="D82" s="17" t="s">
        <v>203</v>
      </c>
      <c r="E82" s="15"/>
      <c r="F82" s="15">
        <v>60.0</v>
      </c>
      <c r="G82" s="16">
        <f t="shared" si="5"/>
        <v>2230</v>
      </c>
      <c r="H82" s="16"/>
      <c r="I82" s="17"/>
      <c r="J82" s="17"/>
      <c r="K82" s="17"/>
      <c r="L82" s="17"/>
    </row>
    <row r="83" ht="16.5" customHeight="1">
      <c r="B83" s="14">
        <v>45351.0</v>
      </c>
      <c r="C83" s="15"/>
      <c r="D83" s="15" t="s">
        <v>179</v>
      </c>
      <c r="E83" s="15"/>
      <c r="F83" s="15">
        <v>60.0</v>
      </c>
      <c r="G83" s="16">
        <f t="shared" si="5"/>
        <v>2170</v>
      </c>
      <c r="H83" s="16"/>
      <c r="I83" s="17"/>
      <c r="J83" s="17"/>
      <c r="K83" s="17"/>
      <c r="L83" s="17"/>
    </row>
    <row r="84" ht="16.5" customHeight="1">
      <c r="B84" s="14">
        <v>45359.0</v>
      </c>
      <c r="C84" s="15"/>
      <c r="D84" s="15" t="s">
        <v>180</v>
      </c>
      <c r="E84" s="15"/>
      <c r="F84" s="15">
        <v>60.0</v>
      </c>
      <c r="G84" s="16">
        <f t="shared" si="5"/>
        <v>2110</v>
      </c>
      <c r="H84" s="16"/>
      <c r="I84" s="17"/>
      <c r="J84" s="17"/>
      <c r="K84" s="17"/>
      <c r="L84" s="17"/>
    </row>
    <row r="85" ht="16.5" customHeight="1">
      <c r="B85" s="14">
        <v>45364.0</v>
      </c>
      <c r="C85" s="15"/>
      <c r="D85" s="15" t="s">
        <v>180</v>
      </c>
      <c r="E85" s="15"/>
      <c r="F85" s="15">
        <v>60.0</v>
      </c>
      <c r="G85" s="16">
        <f t="shared" si="5"/>
        <v>2050</v>
      </c>
      <c r="H85" s="16"/>
      <c r="I85" s="17"/>
      <c r="J85" s="17"/>
      <c r="K85" s="17"/>
      <c r="L85" s="17"/>
    </row>
    <row r="86" ht="16.5" customHeight="1">
      <c r="B86" s="14">
        <v>45365.0</v>
      </c>
      <c r="C86" s="15"/>
      <c r="D86" s="15" t="s">
        <v>180</v>
      </c>
      <c r="E86" s="15"/>
      <c r="F86" s="15">
        <v>180.0</v>
      </c>
      <c r="G86" s="16">
        <f t="shared" si="5"/>
        <v>1870</v>
      </c>
      <c r="H86" s="16"/>
      <c r="I86" s="17"/>
      <c r="J86" s="17"/>
      <c r="K86" s="17"/>
      <c r="L86" s="17"/>
    </row>
    <row r="87" ht="16.5" customHeight="1">
      <c r="B87" s="14">
        <v>45372.0</v>
      </c>
      <c r="C87" s="15"/>
      <c r="D87" s="15" t="s">
        <v>180</v>
      </c>
      <c r="E87" s="15"/>
      <c r="F87" s="15">
        <v>60.0</v>
      </c>
      <c r="G87" s="16">
        <f t="shared" si="5"/>
        <v>1810</v>
      </c>
      <c r="H87" s="16"/>
      <c r="I87" s="17"/>
      <c r="J87" s="17"/>
      <c r="K87" s="17"/>
      <c r="L87" s="17"/>
    </row>
    <row r="88" ht="16.5" customHeight="1">
      <c r="B88" s="14">
        <v>45385.0</v>
      </c>
      <c r="C88" s="15"/>
      <c r="D88" s="15" t="s">
        <v>179</v>
      </c>
      <c r="E88" s="15"/>
      <c r="F88" s="15">
        <v>60.0</v>
      </c>
      <c r="G88" s="16">
        <f t="shared" si="5"/>
        <v>1750</v>
      </c>
      <c r="H88" s="16"/>
      <c r="I88" s="17"/>
      <c r="J88" s="17"/>
      <c r="K88" s="17"/>
      <c r="L88" s="17"/>
    </row>
    <row r="89" ht="16.5" customHeight="1">
      <c r="B89" s="14">
        <v>45397.0</v>
      </c>
      <c r="C89" s="15"/>
      <c r="D89" s="15" t="s">
        <v>180</v>
      </c>
      <c r="E89" s="15"/>
      <c r="F89" s="15">
        <v>60.0</v>
      </c>
      <c r="G89" s="16">
        <f t="shared" si="5"/>
        <v>1690</v>
      </c>
      <c r="H89" s="16"/>
      <c r="I89" s="17"/>
      <c r="J89" s="17"/>
      <c r="K89" s="17"/>
      <c r="L89" s="17"/>
    </row>
    <row r="90" ht="16.5" customHeight="1">
      <c r="B90" s="14">
        <v>45397.0</v>
      </c>
      <c r="C90" s="15"/>
      <c r="D90" s="15" t="s">
        <v>180</v>
      </c>
      <c r="E90" s="15"/>
      <c r="F90" s="15">
        <v>180.0</v>
      </c>
      <c r="G90" s="16">
        <f t="shared" si="5"/>
        <v>1510</v>
      </c>
      <c r="H90" s="16"/>
      <c r="I90" s="17"/>
      <c r="J90" s="17"/>
      <c r="K90" s="17"/>
      <c r="L90" s="17"/>
    </row>
    <row r="91" ht="16.5" customHeight="1">
      <c r="B91" s="14">
        <v>45398.0</v>
      </c>
      <c r="C91" s="15"/>
      <c r="D91" s="15" t="s">
        <v>180</v>
      </c>
      <c r="E91" s="15"/>
      <c r="F91" s="15">
        <v>60.0</v>
      </c>
      <c r="G91" s="16">
        <f t="shared" si="5"/>
        <v>1450</v>
      </c>
      <c r="H91" s="16"/>
      <c r="I91" s="17"/>
      <c r="J91" s="17"/>
      <c r="K91" s="17"/>
      <c r="L91" s="17"/>
    </row>
    <row r="92" ht="16.5" customHeight="1">
      <c r="B92" s="14">
        <v>45399.0</v>
      </c>
      <c r="C92" s="15" t="s">
        <v>45</v>
      </c>
      <c r="D92" s="15"/>
      <c r="E92" s="15">
        <v>2200.0</v>
      </c>
      <c r="F92" s="15"/>
      <c r="G92" s="16">
        <f>G91+E92</f>
        <v>3650</v>
      </c>
      <c r="H92" s="16"/>
      <c r="I92" s="17"/>
      <c r="J92" s="17"/>
      <c r="K92" s="17"/>
      <c r="L92" s="17"/>
    </row>
    <row r="93" ht="16.5" customHeight="1">
      <c r="B93" s="14">
        <v>45400.0</v>
      </c>
      <c r="C93" s="15"/>
      <c r="D93" s="15" t="s">
        <v>179</v>
      </c>
      <c r="E93" s="15"/>
      <c r="F93" s="15">
        <v>180.0</v>
      </c>
      <c r="G93" s="16">
        <f t="shared" ref="G93:G112" si="6">G92-F93</f>
        <v>3470</v>
      </c>
      <c r="H93" s="16"/>
      <c r="I93" s="17"/>
      <c r="J93" s="17"/>
      <c r="K93" s="17"/>
      <c r="L93" s="17"/>
    </row>
    <row r="94" ht="16.5" customHeight="1">
      <c r="B94" s="14">
        <v>45400.0</v>
      </c>
      <c r="C94" s="15"/>
      <c r="D94" s="15" t="s">
        <v>201</v>
      </c>
      <c r="E94" s="15"/>
      <c r="F94" s="15">
        <v>100.0</v>
      </c>
      <c r="G94" s="16">
        <f t="shared" si="6"/>
        <v>3370</v>
      </c>
      <c r="H94" s="16"/>
      <c r="I94" s="17"/>
      <c r="J94" s="17"/>
      <c r="K94" s="17"/>
      <c r="L94" s="17"/>
    </row>
    <row r="95" ht="16.5" customHeight="1">
      <c r="B95" s="14">
        <v>45401.0</v>
      </c>
      <c r="C95" s="15"/>
      <c r="D95" s="15" t="s">
        <v>179</v>
      </c>
      <c r="E95" s="15"/>
      <c r="F95" s="15">
        <v>60.0</v>
      </c>
      <c r="G95" s="16">
        <f t="shared" si="6"/>
        <v>3310</v>
      </c>
      <c r="H95" s="16"/>
      <c r="I95" s="17"/>
      <c r="J95" s="17"/>
      <c r="K95" s="17"/>
      <c r="L95" s="17"/>
    </row>
    <row r="96" ht="16.5" customHeight="1">
      <c r="B96" s="14">
        <v>45411.0</v>
      </c>
      <c r="C96" s="15"/>
      <c r="D96" s="15" t="s">
        <v>180</v>
      </c>
      <c r="E96" s="15"/>
      <c r="F96" s="15">
        <v>120.0</v>
      </c>
      <c r="G96" s="16">
        <f t="shared" si="6"/>
        <v>3190</v>
      </c>
      <c r="H96" s="16"/>
      <c r="I96" s="17"/>
      <c r="J96" s="17"/>
      <c r="K96" s="17"/>
      <c r="L96" s="17"/>
    </row>
    <row r="97" ht="16.5" customHeight="1">
      <c r="B97" s="14">
        <v>45422.0</v>
      </c>
      <c r="C97" s="15"/>
      <c r="D97" s="15" t="s">
        <v>180</v>
      </c>
      <c r="E97" s="15"/>
      <c r="F97" s="15">
        <v>120.0</v>
      </c>
      <c r="G97" s="16">
        <f t="shared" si="6"/>
        <v>3070</v>
      </c>
      <c r="H97" s="16"/>
      <c r="I97" s="17"/>
      <c r="J97" s="17"/>
      <c r="K97" s="17"/>
      <c r="L97" s="17"/>
    </row>
    <row r="98" ht="16.5" customHeight="1">
      <c r="B98" s="14">
        <v>45426.0</v>
      </c>
      <c r="C98" s="15"/>
      <c r="D98" s="15" t="s">
        <v>180</v>
      </c>
      <c r="E98" s="15"/>
      <c r="F98" s="15">
        <v>180.0</v>
      </c>
      <c r="G98" s="16">
        <f t="shared" si="6"/>
        <v>2890</v>
      </c>
      <c r="H98" s="16"/>
      <c r="I98" s="17"/>
      <c r="J98" s="17"/>
      <c r="K98" s="17"/>
      <c r="L98" s="17"/>
    </row>
    <row r="99" ht="16.5" customHeight="1">
      <c r="B99" s="14">
        <v>45432.0</v>
      </c>
      <c r="C99" s="15"/>
      <c r="D99" s="17" t="s">
        <v>203</v>
      </c>
      <c r="E99" s="15"/>
      <c r="F99" s="15">
        <v>60.0</v>
      </c>
      <c r="G99" s="16">
        <f t="shared" si="6"/>
        <v>2830</v>
      </c>
      <c r="H99" s="16"/>
      <c r="I99" s="17"/>
      <c r="J99" s="17"/>
      <c r="K99" s="17"/>
      <c r="L99" s="17"/>
    </row>
    <row r="100" ht="16.5" customHeight="1">
      <c r="B100" s="14">
        <v>45432.0</v>
      </c>
      <c r="C100" s="15"/>
      <c r="D100" s="15" t="s">
        <v>180</v>
      </c>
      <c r="E100" s="15"/>
      <c r="F100" s="15">
        <v>60.0</v>
      </c>
      <c r="G100" s="16">
        <f t="shared" si="6"/>
        <v>2770</v>
      </c>
      <c r="H100" s="16"/>
      <c r="I100" s="17"/>
      <c r="J100" s="17"/>
      <c r="K100" s="17"/>
      <c r="L100" s="17"/>
    </row>
    <row r="101" ht="16.5" customHeight="1">
      <c r="B101" s="14">
        <v>45435.0</v>
      </c>
      <c r="C101" s="15"/>
      <c r="D101" s="15" t="s">
        <v>180</v>
      </c>
      <c r="E101" s="15"/>
      <c r="F101" s="15">
        <v>60.0</v>
      </c>
      <c r="G101" s="16">
        <f t="shared" si="6"/>
        <v>2710</v>
      </c>
      <c r="H101" s="16"/>
      <c r="I101" s="17"/>
      <c r="J101" s="17"/>
      <c r="K101" s="17"/>
      <c r="L101" s="17"/>
    </row>
    <row r="102" ht="16.5" customHeight="1">
      <c r="B102" s="14">
        <v>45457.0</v>
      </c>
      <c r="C102" s="15" t="s">
        <v>24</v>
      </c>
      <c r="D102" s="15"/>
      <c r="E102" s="15"/>
      <c r="F102" s="15">
        <v>200.0</v>
      </c>
      <c r="G102" s="16">
        <f t="shared" si="6"/>
        <v>2510</v>
      </c>
      <c r="H102" s="16"/>
      <c r="I102" s="17"/>
      <c r="J102" s="17"/>
      <c r="K102" s="17"/>
      <c r="L102" s="17"/>
    </row>
    <row r="103" ht="16.5" customHeight="1">
      <c r="B103" s="14">
        <v>45457.0</v>
      </c>
      <c r="C103" s="15"/>
      <c r="D103" s="15" t="s">
        <v>180</v>
      </c>
      <c r="E103" s="15"/>
      <c r="F103" s="15">
        <v>120.0</v>
      </c>
      <c r="G103" s="16">
        <f t="shared" si="6"/>
        <v>2390</v>
      </c>
      <c r="H103" s="16"/>
      <c r="I103" s="17"/>
      <c r="J103" s="15"/>
      <c r="K103" s="17"/>
      <c r="L103" s="17"/>
    </row>
    <row r="104" ht="16.5" customHeight="1">
      <c r="B104" s="14">
        <v>45461.0</v>
      </c>
      <c r="C104" s="15"/>
      <c r="D104" s="15" t="s">
        <v>180</v>
      </c>
      <c r="E104" s="15"/>
      <c r="F104" s="15">
        <v>300.0</v>
      </c>
      <c r="G104" s="16">
        <f t="shared" si="6"/>
        <v>2090</v>
      </c>
      <c r="H104" s="16"/>
      <c r="I104" s="17"/>
      <c r="J104" s="17"/>
      <c r="K104" s="17"/>
      <c r="L104" s="17"/>
    </row>
    <row r="105" ht="16.5" customHeight="1">
      <c r="B105" s="14">
        <v>45462.0</v>
      </c>
      <c r="C105" s="15"/>
      <c r="D105" s="15" t="s">
        <v>179</v>
      </c>
      <c r="E105" s="15"/>
      <c r="F105" s="15">
        <v>180.0</v>
      </c>
      <c r="G105" s="16">
        <f t="shared" si="6"/>
        <v>1910</v>
      </c>
      <c r="H105" s="16"/>
      <c r="I105" s="17"/>
      <c r="J105" s="17"/>
      <c r="K105" s="17"/>
      <c r="L105" s="17"/>
    </row>
    <row r="106" ht="16.5" customHeight="1">
      <c r="B106" s="14">
        <v>45463.0</v>
      </c>
      <c r="C106" s="15"/>
      <c r="D106" s="15" t="s">
        <v>179</v>
      </c>
      <c r="E106" s="15"/>
      <c r="F106" s="15">
        <v>180.0</v>
      </c>
      <c r="G106" s="16">
        <f t="shared" si="6"/>
        <v>1730</v>
      </c>
      <c r="H106" s="16"/>
      <c r="I106" s="17"/>
      <c r="J106" s="17"/>
      <c r="K106" s="17"/>
      <c r="L106" s="17"/>
    </row>
    <row r="107" ht="16.5" customHeight="1">
      <c r="B107" s="14">
        <v>45464.0</v>
      </c>
      <c r="C107" s="15"/>
      <c r="D107" s="15" t="s">
        <v>179</v>
      </c>
      <c r="E107" s="15"/>
      <c r="F107" s="15">
        <v>60.0</v>
      </c>
      <c r="G107" s="16">
        <f t="shared" si="6"/>
        <v>1670</v>
      </c>
      <c r="H107" s="16"/>
      <c r="I107" s="17"/>
      <c r="J107" s="17"/>
      <c r="K107" s="17"/>
      <c r="L107" s="17"/>
    </row>
    <row r="108" ht="16.5" customHeight="1">
      <c r="B108" s="14">
        <v>45484.0</v>
      </c>
      <c r="C108" s="15"/>
      <c r="D108" s="15" t="s">
        <v>180</v>
      </c>
      <c r="E108" s="15"/>
      <c r="F108" s="15">
        <v>240.0</v>
      </c>
      <c r="G108" s="16">
        <f t="shared" si="6"/>
        <v>1430</v>
      </c>
      <c r="H108" s="16"/>
      <c r="I108" s="17"/>
      <c r="J108" s="17"/>
      <c r="K108" s="17"/>
      <c r="L108" s="17"/>
    </row>
    <row r="109" ht="16.5" customHeight="1">
      <c r="B109" s="14">
        <v>45488.0</v>
      </c>
      <c r="C109" s="15"/>
      <c r="D109" s="15" t="s">
        <v>180</v>
      </c>
      <c r="E109" s="15"/>
      <c r="F109" s="15">
        <v>60.0</v>
      </c>
      <c r="G109" s="16">
        <f t="shared" si="6"/>
        <v>1370</v>
      </c>
      <c r="H109" s="16"/>
      <c r="I109" s="17"/>
      <c r="J109" s="17"/>
      <c r="K109" s="17"/>
      <c r="L109" s="17"/>
    </row>
    <row r="110" ht="16.5" customHeight="1">
      <c r="B110" s="14">
        <v>45525.0</v>
      </c>
      <c r="C110" s="15"/>
      <c r="D110" s="15" t="s">
        <v>179</v>
      </c>
      <c r="E110" s="15"/>
      <c r="F110" s="15">
        <v>60.0</v>
      </c>
      <c r="G110" s="16">
        <f t="shared" si="6"/>
        <v>1310</v>
      </c>
      <c r="H110" s="16"/>
      <c r="I110" s="17"/>
      <c r="J110" s="17"/>
      <c r="K110" s="17"/>
      <c r="L110" s="17"/>
    </row>
    <row r="111" ht="16.5" customHeight="1">
      <c r="B111" s="14">
        <v>45530.0</v>
      </c>
      <c r="C111" s="15"/>
      <c r="D111" s="15" t="s">
        <v>180</v>
      </c>
      <c r="E111" s="15"/>
      <c r="F111" s="15">
        <v>60.0</v>
      </c>
      <c r="G111" s="16">
        <f t="shared" si="6"/>
        <v>1250</v>
      </c>
      <c r="H111" s="16"/>
      <c r="I111" s="17"/>
      <c r="J111" s="17"/>
      <c r="K111" s="17"/>
      <c r="L111" s="17"/>
    </row>
    <row r="112" ht="16.5" customHeight="1">
      <c r="B112" s="14">
        <v>45541.0</v>
      </c>
      <c r="C112" s="17"/>
      <c r="D112" s="15" t="s">
        <v>180</v>
      </c>
      <c r="E112" s="15"/>
      <c r="F112" s="15">
        <v>120.0</v>
      </c>
      <c r="G112" s="16">
        <f t="shared" si="6"/>
        <v>1130</v>
      </c>
      <c r="H112" s="16"/>
      <c r="I112" s="17"/>
      <c r="J112" s="17"/>
      <c r="K112" s="17"/>
      <c r="L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  <c r="L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  <c r="L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  <c r="L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  <c r="L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  <c r="L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  <c r="L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  <c r="L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  <c r="L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  <c r="L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  <c r="L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  <c r="L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  <c r="L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  <c r="L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  <c r="L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  <c r="L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  <c r="L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  <c r="L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  <c r="L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  <c r="L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  <c r="L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  <c r="L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  <c r="L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  <c r="L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  <c r="L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  <c r="L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  <c r="L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  <c r="L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  <c r="L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  <c r="L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  <c r="L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  <c r="L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  <c r="L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  <c r="L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  <c r="L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  <c r="L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  <c r="L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  <c r="L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  <c r="L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  <c r="L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  <c r="L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  <c r="L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  <c r="L194" s="17"/>
    </row>
    <row r="195" ht="16.5" customHeight="1">
      <c r="B195" s="14"/>
      <c r="C195" s="17"/>
      <c r="D195" s="17"/>
      <c r="E195" s="15"/>
      <c r="F195" s="17"/>
      <c r="G195" s="16"/>
      <c r="H195" s="16"/>
      <c r="I195" s="17"/>
      <c r="J195" s="17"/>
      <c r="K195" s="17"/>
      <c r="L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  <c r="L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  <c r="L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  <c r="L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  <c r="L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  <c r="L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  <c r="L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  <c r="L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  <c r="L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  <c r="L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  <c r="L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  <c r="L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  <c r="L207" s="17"/>
    </row>
    <row r="208" ht="16.5" customHeight="1">
      <c r="B208" s="14"/>
      <c r="C208" s="17"/>
      <c r="D208" s="17"/>
      <c r="E208" s="15"/>
      <c r="F208" s="17"/>
      <c r="G208" s="16"/>
      <c r="H208" s="16"/>
      <c r="I208" s="17"/>
      <c r="J208" s="17"/>
      <c r="K208" s="17"/>
      <c r="L208" s="17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.14"/>
    <col customWidth="1" min="2" max="2" width="13.71"/>
    <col customWidth="1" min="3" max="3" width="16.14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5.25" customHeight="1">
      <c r="B1" s="1"/>
      <c r="C1" s="2"/>
      <c r="E1" s="2"/>
      <c r="G1" s="3"/>
      <c r="H1" s="3"/>
      <c r="I1" s="3"/>
    </row>
    <row r="2" ht="35.25" customHeight="1">
      <c r="B2" s="5" t="s">
        <v>779</v>
      </c>
      <c r="I2" s="5"/>
    </row>
    <row r="3" ht="27.75" customHeight="1">
      <c r="B3" s="6" t="s">
        <v>1</v>
      </c>
      <c r="C3" s="7" t="s">
        <v>4</v>
      </c>
      <c r="D3" s="7" t="s">
        <v>6</v>
      </c>
      <c r="E3" s="7" t="s">
        <v>7</v>
      </c>
      <c r="F3" s="7" t="s">
        <v>8</v>
      </c>
      <c r="G3" s="7" t="s">
        <v>9</v>
      </c>
      <c r="H3" s="8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45223.0</v>
      </c>
      <c r="C4" s="15"/>
      <c r="D4" s="15" t="s">
        <v>44</v>
      </c>
      <c r="E4" s="15">
        <v>20.0</v>
      </c>
      <c r="F4" s="15"/>
      <c r="G4" s="17"/>
      <c r="H4" s="17">
        <v>20.0</v>
      </c>
      <c r="I4" s="17"/>
      <c r="J4" s="17"/>
      <c r="K4" s="17"/>
      <c r="L4" s="17"/>
    </row>
    <row r="5" ht="16.5" customHeight="1">
      <c r="B5" s="14">
        <v>45252.0</v>
      </c>
      <c r="C5" s="15" t="s">
        <v>780</v>
      </c>
      <c r="D5" s="15" t="s">
        <v>781</v>
      </c>
      <c r="E5" s="15"/>
      <c r="F5" s="15">
        <v>3.08</v>
      </c>
      <c r="G5" s="17"/>
      <c r="H5" s="17">
        <f t="shared" ref="H5:H6" si="1">H4-F5</f>
        <v>16.92</v>
      </c>
      <c r="I5" s="17"/>
      <c r="J5" s="17"/>
      <c r="K5" s="17"/>
      <c r="L5" s="17"/>
    </row>
    <row r="6" ht="16.5" customHeight="1">
      <c r="B6" s="14">
        <v>45254.0</v>
      </c>
      <c r="C6" s="15"/>
      <c r="D6" s="15" t="s">
        <v>781</v>
      </c>
      <c r="E6" s="15"/>
      <c r="F6" s="15">
        <v>3.3</v>
      </c>
      <c r="G6" s="17"/>
      <c r="H6" s="17">
        <f t="shared" si="1"/>
        <v>13.62</v>
      </c>
      <c r="I6" s="17"/>
      <c r="J6" s="17"/>
      <c r="K6" s="17"/>
      <c r="L6" s="17"/>
    </row>
    <row r="7" ht="16.5" customHeight="1">
      <c r="B7" s="14">
        <v>45259.0</v>
      </c>
      <c r="C7" s="15"/>
      <c r="D7" s="15"/>
      <c r="E7" s="15">
        <v>60.0</v>
      </c>
      <c r="F7" s="15"/>
      <c r="G7" s="17"/>
      <c r="H7" s="17">
        <f>H6+E7</f>
        <v>73.62</v>
      </c>
      <c r="I7" s="17"/>
      <c r="J7" s="17"/>
      <c r="K7" s="17"/>
      <c r="L7" s="17"/>
    </row>
    <row r="8" ht="16.5" customHeight="1">
      <c r="B8" s="14">
        <v>45259.0</v>
      </c>
      <c r="C8" s="15"/>
      <c r="D8" s="15" t="s">
        <v>781</v>
      </c>
      <c r="E8" s="15"/>
      <c r="F8" s="15">
        <v>3.3</v>
      </c>
      <c r="G8" s="17"/>
      <c r="H8" s="17">
        <f t="shared" ref="H8:H24" si="2">H7-F8</f>
        <v>70.32</v>
      </c>
      <c r="I8" s="17"/>
      <c r="J8" s="17"/>
      <c r="K8" s="17"/>
      <c r="L8" s="17"/>
    </row>
    <row r="9" ht="16.5" customHeight="1">
      <c r="B9" s="14">
        <v>45268.0</v>
      </c>
      <c r="C9" s="15"/>
      <c r="D9" s="15" t="s">
        <v>781</v>
      </c>
      <c r="E9" s="15"/>
      <c r="F9" s="15">
        <v>3.3</v>
      </c>
      <c r="G9" s="17"/>
      <c r="H9" s="17">
        <f t="shared" si="2"/>
        <v>67.02</v>
      </c>
      <c r="I9" s="17"/>
      <c r="J9" s="17"/>
      <c r="K9" s="17"/>
      <c r="L9" s="17"/>
    </row>
    <row r="10" ht="16.5" customHeight="1">
      <c r="B10" s="14">
        <v>45271.0</v>
      </c>
      <c r="C10" s="15"/>
      <c r="D10" s="15" t="s">
        <v>781</v>
      </c>
      <c r="E10" s="15"/>
      <c r="F10" s="15">
        <v>3.3</v>
      </c>
      <c r="G10" s="17"/>
      <c r="H10" s="17">
        <f t="shared" si="2"/>
        <v>63.72</v>
      </c>
      <c r="I10" s="17"/>
      <c r="J10" s="17"/>
      <c r="K10" s="17"/>
      <c r="L10" s="17"/>
    </row>
    <row r="11" ht="16.5" customHeight="1">
      <c r="B11" s="14">
        <v>45300.0</v>
      </c>
      <c r="C11" s="15"/>
      <c r="D11" s="15" t="s">
        <v>781</v>
      </c>
      <c r="E11" s="15"/>
      <c r="F11" s="15">
        <v>2.64</v>
      </c>
      <c r="G11" s="17"/>
      <c r="H11" s="17">
        <f t="shared" si="2"/>
        <v>61.08</v>
      </c>
      <c r="I11" s="17"/>
      <c r="J11" s="17"/>
      <c r="K11" s="17"/>
      <c r="L11" s="17"/>
    </row>
    <row r="12" ht="16.5" customHeight="1">
      <c r="B12" s="14">
        <v>45301.0</v>
      </c>
      <c r="C12" s="15"/>
      <c r="D12" s="15" t="s">
        <v>781</v>
      </c>
      <c r="E12" s="15"/>
      <c r="F12" s="15">
        <v>3.3</v>
      </c>
      <c r="G12" s="17"/>
      <c r="H12" s="17">
        <f t="shared" si="2"/>
        <v>57.78</v>
      </c>
      <c r="I12" s="17"/>
      <c r="J12" s="17"/>
      <c r="K12" s="17"/>
      <c r="L12" s="17"/>
    </row>
    <row r="13" ht="16.5" customHeight="1">
      <c r="B13" s="14">
        <v>45314.0</v>
      </c>
      <c r="C13" s="15"/>
      <c r="D13" s="15" t="s">
        <v>781</v>
      </c>
      <c r="E13" s="15"/>
      <c r="F13" s="15">
        <v>3.3</v>
      </c>
      <c r="G13" s="17"/>
      <c r="H13" s="17">
        <f t="shared" si="2"/>
        <v>54.48</v>
      </c>
      <c r="I13" s="17"/>
      <c r="J13" s="17"/>
      <c r="K13" s="17"/>
      <c r="L13" s="17"/>
    </row>
    <row r="14" ht="16.5" customHeight="1">
      <c r="B14" s="14">
        <v>45314.0</v>
      </c>
      <c r="C14" s="15"/>
      <c r="D14" s="15" t="s">
        <v>781</v>
      </c>
      <c r="E14" s="15"/>
      <c r="F14" s="15">
        <v>3.3</v>
      </c>
      <c r="G14" s="17"/>
      <c r="H14" s="17">
        <f t="shared" si="2"/>
        <v>51.18</v>
      </c>
      <c r="I14" s="17"/>
      <c r="J14" s="17"/>
      <c r="K14" s="17"/>
      <c r="L14" s="17"/>
    </row>
    <row r="15" ht="16.5" customHeight="1">
      <c r="B15" s="14">
        <v>45316.0</v>
      </c>
      <c r="C15" s="15"/>
      <c r="D15" s="15" t="s">
        <v>781</v>
      </c>
      <c r="E15" s="15"/>
      <c r="F15" s="15">
        <v>3.3</v>
      </c>
      <c r="G15" s="17"/>
      <c r="H15" s="17">
        <f t="shared" si="2"/>
        <v>47.88</v>
      </c>
      <c r="I15" s="17"/>
      <c r="J15" s="17"/>
      <c r="K15" s="17"/>
      <c r="L15" s="17"/>
    </row>
    <row r="16" ht="16.5" customHeight="1">
      <c r="B16" s="14">
        <v>45324.0</v>
      </c>
      <c r="C16" s="15"/>
      <c r="D16" s="15" t="s">
        <v>780</v>
      </c>
      <c r="E16" s="15"/>
      <c r="F16" s="15">
        <v>3.52</v>
      </c>
      <c r="G16" s="17"/>
      <c r="H16" s="17">
        <f t="shared" si="2"/>
        <v>44.36</v>
      </c>
      <c r="I16" s="17"/>
      <c r="J16" s="17"/>
      <c r="K16" s="17"/>
      <c r="L16" s="17"/>
    </row>
    <row r="17" ht="16.5" customHeight="1">
      <c r="B17" s="14">
        <v>45342.0</v>
      </c>
      <c r="C17" s="15"/>
      <c r="D17" s="15" t="s">
        <v>781</v>
      </c>
      <c r="E17" s="15"/>
      <c r="F17" s="15">
        <v>3.3</v>
      </c>
      <c r="G17" s="17"/>
      <c r="H17" s="17">
        <f t="shared" si="2"/>
        <v>41.06</v>
      </c>
      <c r="I17" s="17"/>
      <c r="J17" s="17"/>
      <c r="K17" s="17"/>
      <c r="L17" s="17"/>
    </row>
    <row r="18" ht="16.5" customHeight="1">
      <c r="B18" s="14">
        <v>45343.0</v>
      </c>
      <c r="C18" s="15"/>
      <c r="D18" s="15" t="s">
        <v>780</v>
      </c>
      <c r="E18" s="15"/>
      <c r="F18" s="15">
        <v>2.64</v>
      </c>
      <c r="G18" s="17"/>
      <c r="H18" s="17">
        <f t="shared" si="2"/>
        <v>38.42</v>
      </c>
      <c r="I18" s="17"/>
      <c r="J18" s="17"/>
      <c r="K18" s="17"/>
      <c r="L18" s="17"/>
    </row>
    <row r="19" ht="16.5" customHeight="1">
      <c r="B19" s="14">
        <v>45355.0</v>
      </c>
      <c r="C19" s="15"/>
      <c r="D19" s="15" t="s">
        <v>780</v>
      </c>
      <c r="E19" s="15"/>
      <c r="F19" s="15">
        <v>3.3</v>
      </c>
      <c r="G19" s="17"/>
      <c r="H19" s="17">
        <f t="shared" si="2"/>
        <v>35.12</v>
      </c>
      <c r="I19" s="17"/>
      <c r="J19" s="17"/>
      <c r="K19" s="17"/>
      <c r="L19" s="17"/>
    </row>
    <row r="20" ht="16.5" customHeight="1">
      <c r="B20" s="14">
        <v>45359.0</v>
      </c>
      <c r="C20" s="15"/>
      <c r="D20" s="15" t="s">
        <v>780</v>
      </c>
      <c r="E20" s="15"/>
      <c r="F20" s="15">
        <v>1.76</v>
      </c>
      <c r="G20" s="17"/>
      <c r="H20" s="17">
        <f t="shared" si="2"/>
        <v>33.36</v>
      </c>
      <c r="I20" s="17"/>
      <c r="J20" s="17"/>
      <c r="K20" s="17"/>
      <c r="L20" s="17"/>
    </row>
    <row r="21" ht="16.5" customHeight="1">
      <c r="B21" s="14">
        <v>45370.0</v>
      </c>
      <c r="C21" s="15"/>
      <c r="D21" s="15" t="s">
        <v>780</v>
      </c>
      <c r="E21" s="15"/>
      <c r="F21" s="15">
        <v>1.54</v>
      </c>
      <c r="G21" s="17"/>
      <c r="H21" s="17">
        <f t="shared" si="2"/>
        <v>31.82</v>
      </c>
      <c r="I21" s="17"/>
      <c r="J21" s="17"/>
      <c r="K21" s="17"/>
      <c r="L21" s="17"/>
    </row>
    <row r="22" ht="16.5" customHeight="1">
      <c r="B22" s="14">
        <v>45372.0</v>
      </c>
      <c r="C22" s="15"/>
      <c r="D22" s="15" t="s">
        <v>780</v>
      </c>
      <c r="E22" s="15"/>
      <c r="F22" s="15">
        <v>3.3</v>
      </c>
      <c r="G22" s="17"/>
      <c r="H22" s="17">
        <f t="shared" si="2"/>
        <v>28.52</v>
      </c>
      <c r="I22" s="17"/>
      <c r="J22" s="17"/>
      <c r="K22" s="17"/>
      <c r="L22" s="17"/>
    </row>
    <row r="23" ht="16.5" customHeight="1">
      <c r="B23" s="14">
        <v>45405.0</v>
      </c>
      <c r="C23" s="15"/>
      <c r="D23" s="15" t="s">
        <v>780</v>
      </c>
      <c r="E23" s="15"/>
      <c r="F23" s="15">
        <v>2.64</v>
      </c>
      <c r="G23" s="17"/>
      <c r="H23" s="17">
        <f t="shared" si="2"/>
        <v>25.88</v>
      </c>
      <c r="I23" s="17"/>
      <c r="J23" s="17"/>
      <c r="K23" s="17"/>
      <c r="L23" s="17"/>
    </row>
    <row r="24" ht="16.5" customHeight="1">
      <c r="B24" s="14">
        <v>45446.0</v>
      </c>
      <c r="C24" s="15"/>
      <c r="D24" s="15" t="s">
        <v>781</v>
      </c>
      <c r="E24" s="15"/>
      <c r="F24" s="15">
        <v>3.3</v>
      </c>
      <c r="G24" s="17"/>
      <c r="H24" s="17">
        <f t="shared" si="2"/>
        <v>22.58</v>
      </c>
      <c r="I24" s="17"/>
      <c r="J24" s="17"/>
      <c r="K24" s="17"/>
      <c r="L24" s="17"/>
    </row>
    <row r="25" ht="16.5" customHeight="1">
      <c r="B25" s="14">
        <v>45457.0</v>
      </c>
      <c r="C25" s="15"/>
      <c r="D25" s="15"/>
      <c r="E25" s="15">
        <v>60.0</v>
      </c>
      <c r="F25" s="15"/>
      <c r="G25" s="17"/>
      <c r="H25" s="17">
        <f>H24+E25</f>
        <v>82.58</v>
      </c>
      <c r="I25" s="17"/>
      <c r="J25" s="17"/>
      <c r="K25" s="17"/>
      <c r="L25" s="17"/>
    </row>
    <row r="26" ht="16.5" customHeight="1">
      <c r="B26" s="14">
        <v>45462.0</v>
      </c>
      <c r="C26" s="15"/>
      <c r="D26" s="15" t="s">
        <v>597</v>
      </c>
      <c r="E26" s="15"/>
      <c r="F26" s="15">
        <v>15.75</v>
      </c>
      <c r="G26" s="17"/>
      <c r="H26" s="17">
        <f t="shared" ref="H26:H34" si="3">H25-F26</f>
        <v>66.83</v>
      </c>
      <c r="I26" s="17"/>
      <c r="J26" s="17"/>
      <c r="K26" s="17"/>
      <c r="L26" s="17"/>
    </row>
    <row r="27" ht="16.5" customHeight="1">
      <c r="B27" s="14">
        <v>45462.0</v>
      </c>
      <c r="C27" s="15"/>
      <c r="D27" s="15" t="s">
        <v>781</v>
      </c>
      <c r="E27" s="15"/>
      <c r="F27" s="15">
        <v>2.62</v>
      </c>
      <c r="G27" s="17"/>
      <c r="H27" s="17">
        <f t="shared" si="3"/>
        <v>64.21</v>
      </c>
      <c r="I27" s="17"/>
      <c r="J27" s="17"/>
      <c r="K27" s="17"/>
      <c r="L27" s="17"/>
    </row>
    <row r="28" ht="16.5" customHeight="1">
      <c r="B28" s="14">
        <v>45469.0</v>
      </c>
      <c r="C28" s="15"/>
      <c r="D28" s="15" t="s">
        <v>781</v>
      </c>
      <c r="E28" s="15"/>
      <c r="F28" s="15">
        <v>3.3</v>
      </c>
      <c r="G28" s="17"/>
      <c r="H28" s="17">
        <f t="shared" si="3"/>
        <v>60.91</v>
      </c>
      <c r="I28" s="17"/>
      <c r="J28" s="17"/>
      <c r="K28" s="17"/>
      <c r="L28" s="17"/>
    </row>
    <row r="29" ht="16.5" customHeight="1">
      <c r="B29" s="14">
        <v>45492.0</v>
      </c>
      <c r="C29" s="15"/>
      <c r="D29" s="15" t="s">
        <v>781</v>
      </c>
      <c r="E29" s="15"/>
      <c r="F29" s="15">
        <v>3.3</v>
      </c>
      <c r="G29" s="17"/>
      <c r="H29" s="17">
        <f t="shared" si="3"/>
        <v>57.61</v>
      </c>
      <c r="I29" s="17"/>
      <c r="J29" s="17"/>
      <c r="K29" s="17"/>
      <c r="L29" s="17"/>
    </row>
    <row r="30" ht="16.5" customHeight="1">
      <c r="B30" s="14">
        <v>45495.0</v>
      </c>
      <c r="C30" s="15"/>
      <c r="D30" s="15" t="s">
        <v>781</v>
      </c>
      <c r="E30" s="15"/>
      <c r="F30" s="15">
        <v>3.3</v>
      </c>
      <c r="G30" s="17"/>
      <c r="H30" s="17">
        <f t="shared" si="3"/>
        <v>54.31</v>
      </c>
      <c r="I30" s="17"/>
      <c r="J30" s="17"/>
      <c r="K30" s="17"/>
      <c r="L30" s="17"/>
    </row>
    <row r="31" ht="16.5" customHeight="1">
      <c r="B31" s="14">
        <v>45569.0</v>
      </c>
      <c r="C31" s="15"/>
      <c r="D31" s="15" t="s">
        <v>397</v>
      </c>
      <c r="E31" s="15"/>
      <c r="F31" s="15">
        <v>0.48</v>
      </c>
      <c r="G31" s="17"/>
      <c r="H31" s="17">
        <f t="shared" si="3"/>
        <v>53.83</v>
      </c>
      <c r="I31" s="17"/>
      <c r="J31" s="17"/>
      <c r="K31" s="17"/>
      <c r="L31" s="17"/>
    </row>
    <row r="32" ht="16.5" customHeight="1">
      <c r="B32" s="14">
        <v>45572.0</v>
      </c>
      <c r="C32" s="15"/>
      <c r="D32" s="15" t="s">
        <v>597</v>
      </c>
      <c r="E32" s="15"/>
      <c r="F32" s="15">
        <v>20.86</v>
      </c>
      <c r="G32" s="17"/>
      <c r="H32" s="17">
        <f t="shared" si="3"/>
        <v>32.97</v>
      </c>
      <c r="I32" s="17"/>
      <c r="J32" s="17"/>
      <c r="K32" s="17"/>
      <c r="L32" s="17"/>
    </row>
    <row r="33" ht="16.5" customHeight="1">
      <c r="B33" s="14">
        <v>45575.0</v>
      </c>
      <c r="C33" s="15"/>
      <c r="D33" s="15" t="s">
        <v>597</v>
      </c>
      <c r="E33" s="15"/>
      <c r="F33" s="15">
        <v>0.15</v>
      </c>
      <c r="G33" s="17"/>
      <c r="H33" s="17">
        <f t="shared" si="3"/>
        <v>32.82</v>
      </c>
      <c r="I33" s="17"/>
      <c r="J33" s="17"/>
      <c r="K33" s="17"/>
      <c r="L33" s="17"/>
    </row>
    <row r="34" ht="16.5" customHeight="1">
      <c r="B34" s="14">
        <v>45576.0</v>
      </c>
      <c r="C34" s="15"/>
      <c r="D34" s="15" t="s">
        <v>397</v>
      </c>
      <c r="E34" s="15"/>
      <c r="F34" s="17">
        <v>6.19</v>
      </c>
      <c r="G34" s="17"/>
      <c r="H34" s="17">
        <f t="shared" si="3"/>
        <v>26.63</v>
      </c>
      <c r="I34" s="17"/>
      <c r="J34" s="17"/>
      <c r="K34" s="17"/>
      <c r="L34" s="17"/>
    </row>
    <row r="35" ht="16.5" customHeight="1">
      <c r="B35" s="14">
        <v>45590.0</v>
      </c>
      <c r="C35" s="15"/>
      <c r="D35" s="15"/>
      <c r="E35" s="15">
        <v>60.0</v>
      </c>
      <c r="F35" s="17"/>
      <c r="G35" s="17"/>
      <c r="H35" s="17">
        <v>86.63</v>
      </c>
      <c r="I35" s="17"/>
      <c r="J35" s="17"/>
      <c r="K35" s="17"/>
      <c r="L35" s="17"/>
    </row>
    <row r="36" ht="16.5" customHeight="1">
      <c r="B36" s="14">
        <v>45590.0</v>
      </c>
      <c r="C36" s="15"/>
      <c r="D36" s="160" t="s">
        <v>397</v>
      </c>
      <c r="E36" s="15"/>
      <c r="F36" s="17">
        <v>48.0</v>
      </c>
      <c r="G36" s="17"/>
      <c r="H36" s="17">
        <f t="shared" ref="H36:H38" si="4">H35-F36</f>
        <v>38.63</v>
      </c>
      <c r="I36" s="17"/>
      <c r="J36" s="17"/>
      <c r="K36" s="17"/>
      <c r="L36" s="17"/>
    </row>
    <row r="37" ht="16.5" customHeight="1">
      <c r="B37" s="14">
        <v>45593.0</v>
      </c>
      <c r="C37" s="15"/>
      <c r="D37" s="160" t="s">
        <v>397</v>
      </c>
      <c r="E37" s="15"/>
      <c r="F37" s="17">
        <v>24.0</v>
      </c>
      <c r="G37" s="17"/>
      <c r="H37" s="17">
        <f t="shared" si="4"/>
        <v>14.63</v>
      </c>
      <c r="I37" s="17"/>
      <c r="J37" s="17"/>
      <c r="K37" s="17"/>
      <c r="L37" s="17"/>
    </row>
    <row r="38" ht="16.5" customHeight="1">
      <c r="B38" s="14">
        <v>45595.0</v>
      </c>
      <c r="C38" s="15"/>
      <c r="D38" s="15" t="s">
        <v>118</v>
      </c>
      <c r="E38" s="15"/>
      <c r="F38" s="17">
        <v>0.56</v>
      </c>
      <c r="G38" s="17"/>
      <c r="H38" s="17">
        <f t="shared" si="4"/>
        <v>14.07</v>
      </c>
      <c r="I38" s="17"/>
      <c r="J38" s="17"/>
      <c r="K38" s="17"/>
      <c r="L38" s="17"/>
    </row>
    <row r="39" ht="16.5" customHeight="1">
      <c r="B39" s="14">
        <v>45602.0</v>
      </c>
      <c r="C39" s="15" t="s">
        <v>147</v>
      </c>
      <c r="D39" s="17"/>
      <c r="E39" s="15"/>
      <c r="F39" s="17"/>
      <c r="G39" s="17"/>
      <c r="H39" s="17">
        <v>0.0</v>
      </c>
      <c r="I39" s="17"/>
      <c r="J39" s="17"/>
      <c r="K39" s="17"/>
      <c r="L39" s="17"/>
    </row>
    <row r="40" ht="16.5" customHeight="1">
      <c r="B40" s="14">
        <v>45604.0</v>
      </c>
      <c r="C40" s="15"/>
      <c r="D40" s="17"/>
      <c r="E40" s="15">
        <v>400.0</v>
      </c>
      <c r="F40" s="17"/>
      <c r="G40" s="17"/>
      <c r="H40" s="17">
        <v>400.0</v>
      </c>
      <c r="I40" s="17"/>
      <c r="J40" s="17"/>
      <c r="K40" s="17"/>
      <c r="L40" s="17"/>
    </row>
    <row r="41" ht="16.5" customHeight="1">
      <c r="B41" s="14">
        <v>45607.0</v>
      </c>
      <c r="C41" s="15"/>
      <c r="D41" s="17" t="s">
        <v>409</v>
      </c>
      <c r="E41" s="15"/>
      <c r="F41" s="17">
        <v>165.0</v>
      </c>
      <c r="G41" s="17"/>
      <c r="H41" s="17">
        <f t="shared" ref="H41:H43" si="5">H40-F41</f>
        <v>235</v>
      </c>
      <c r="I41" s="17"/>
      <c r="J41" s="17"/>
      <c r="K41" s="17"/>
      <c r="L41" s="17"/>
    </row>
    <row r="42" ht="16.5" customHeight="1">
      <c r="B42" s="14">
        <v>45607.0</v>
      </c>
      <c r="C42" s="15"/>
      <c r="D42" s="17" t="s">
        <v>783</v>
      </c>
      <c r="E42" s="15"/>
      <c r="F42" s="17">
        <v>2.67</v>
      </c>
      <c r="G42" s="17"/>
      <c r="H42" s="17">
        <f t="shared" si="5"/>
        <v>232.33</v>
      </c>
      <c r="I42" s="17"/>
      <c r="J42" s="17"/>
      <c r="K42" s="17"/>
      <c r="L42" s="17"/>
    </row>
    <row r="43" ht="16.5" customHeight="1">
      <c r="B43" s="14">
        <v>45652.0</v>
      </c>
      <c r="C43" s="15"/>
      <c r="D43" s="17" t="s">
        <v>409</v>
      </c>
      <c r="E43" s="15"/>
      <c r="F43" s="17">
        <v>225.0</v>
      </c>
      <c r="G43" s="17"/>
      <c r="H43" s="17">
        <f t="shared" si="5"/>
        <v>7.33</v>
      </c>
      <c r="I43" s="17"/>
      <c r="J43" s="17"/>
      <c r="K43" s="17"/>
      <c r="L43" s="17"/>
    </row>
    <row r="44" ht="16.5" customHeight="1">
      <c r="B44" s="14">
        <v>45663.0</v>
      </c>
      <c r="C44" s="15"/>
      <c r="D44" s="17" t="s">
        <v>597</v>
      </c>
      <c r="E44" s="15"/>
      <c r="F44" s="17">
        <v>16.0</v>
      </c>
      <c r="G44" s="17">
        <v>0.0</v>
      </c>
      <c r="H44" s="17">
        <v>0.0</v>
      </c>
      <c r="I44" s="17"/>
      <c r="J44" s="17"/>
      <c r="K44" s="17"/>
      <c r="L44" s="17"/>
    </row>
    <row r="45" ht="16.5" customHeight="1">
      <c r="B45" s="14"/>
      <c r="C45" s="15"/>
      <c r="D45" s="17"/>
      <c r="E45" s="15"/>
      <c r="F45" s="17"/>
      <c r="G45" s="17"/>
      <c r="H45" s="17"/>
      <c r="I45" s="17"/>
      <c r="J45" s="17"/>
      <c r="K45" s="17"/>
      <c r="L45" s="17"/>
    </row>
    <row r="46" ht="16.5" customHeight="1">
      <c r="B46" s="14"/>
      <c r="C46" s="15"/>
      <c r="D46" s="17"/>
      <c r="E46" s="15"/>
      <c r="F46" s="17"/>
      <c r="G46" s="17"/>
      <c r="H46" s="17"/>
      <c r="I46" s="17"/>
      <c r="J46" s="17"/>
      <c r="K46" s="17"/>
      <c r="L46" s="17"/>
    </row>
    <row r="47" ht="16.5" customHeight="1">
      <c r="B47" s="14"/>
      <c r="C47" s="15"/>
      <c r="D47" s="17"/>
      <c r="E47" s="15"/>
      <c r="F47" s="17"/>
      <c r="G47" s="17"/>
      <c r="H47" s="17"/>
      <c r="I47" s="17"/>
      <c r="J47" s="17"/>
      <c r="K47" s="17"/>
      <c r="L47" s="17"/>
    </row>
    <row r="48" ht="16.5" customHeight="1">
      <c r="B48" s="14"/>
      <c r="C48" s="15"/>
      <c r="D48" s="17"/>
      <c r="E48" s="15"/>
      <c r="F48" s="17"/>
      <c r="G48" s="17"/>
      <c r="H48" s="17"/>
      <c r="I48" s="17"/>
      <c r="J48" s="17"/>
      <c r="K48" s="17"/>
      <c r="L48" s="17"/>
    </row>
    <row r="49" ht="16.5" customHeight="1">
      <c r="B49" s="14"/>
      <c r="C49" s="15"/>
      <c r="D49" s="17"/>
      <c r="E49" s="15"/>
      <c r="F49" s="17"/>
      <c r="G49" s="17"/>
      <c r="H49" s="17"/>
      <c r="I49" s="17"/>
      <c r="J49" s="17"/>
      <c r="K49" s="17"/>
      <c r="L49" s="17"/>
    </row>
    <row r="50" ht="16.5" customHeight="1">
      <c r="B50" s="14"/>
      <c r="C50" s="15"/>
      <c r="D50" s="17"/>
      <c r="E50" s="15"/>
      <c r="F50" s="17"/>
      <c r="G50" s="17"/>
      <c r="H50" s="17"/>
      <c r="I50" s="17"/>
      <c r="J50" s="17"/>
      <c r="K50" s="17"/>
      <c r="L50" s="17"/>
    </row>
    <row r="51" ht="16.5" customHeight="1">
      <c r="B51" s="14"/>
      <c r="C51" s="15"/>
      <c r="D51" s="17"/>
      <c r="E51" s="15"/>
      <c r="F51" s="17"/>
      <c r="G51" s="17"/>
      <c r="H51" s="17"/>
      <c r="I51" s="17"/>
      <c r="J51" s="17"/>
      <c r="K51" s="17"/>
      <c r="L51" s="17"/>
    </row>
    <row r="52" ht="16.5" customHeight="1">
      <c r="B52" s="14"/>
      <c r="C52" s="15"/>
      <c r="D52" s="17"/>
      <c r="E52" s="15"/>
      <c r="F52" s="17"/>
      <c r="G52" s="17"/>
      <c r="H52" s="17"/>
      <c r="I52" s="17"/>
      <c r="J52" s="17"/>
      <c r="K52" s="17"/>
      <c r="L52" s="17"/>
    </row>
    <row r="53" ht="16.5" customHeight="1">
      <c r="B53" s="14"/>
      <c r="C53" s="15"/>
      <c r="D53" s="17"/>
      <c r="E53" s="15"/>
      <c r="F53" s="17"/>
      <c r="G53" s="17"/>
      <c r="H53" s="17"/>
      <c r="I53" s="17"/>
      <c r="J53" s="17"/>
      <c r="K53" s="17"/>
      <c r="L53" s="17"/>
    </row>
    <row r="54" ht="16.5" customHeight="1">
      <c r="B54" s="14"/>
      <c r="C54" s="15"/>
      <c r="D54" s="17"/>
      <c r="E54" s="15"/>
      <c r="F54" s="17"/>
      <c r="G54" s="17"/>
      <c r="H54" s="17"/>
      <c r="I54" s="17"/>
      <c r="J54" s="17"/>
      <c r="K54" s="17"/>
      <c r="L54" s="17"/>
    </row>
    <row r="55" ht="16.5" customHeight="1">
      <c r="B55" s="14"/>
      <c r="C55" s="15"/>
      <c r="D55" s="17"/>
      <c r="E55" s="15"/>
      <c r="F55" s="17"/>
      <c r="G55" s="17"/>
      <c r="H55" s="17"/>
      <c r="I55" s="17"/>
      <c r="J55" s="17"/>
      <c r="K55" s="17"/>
      <c r="L55" s="17"/>
    </row>
    <row r="56" ht="16.5" customHeight="1">
      <c r="B56" s="14"/>
      <c r="C56" s="15"/>
      <c r="D56" s="17"/>
      <c r="E56" s="15"/>
      <c r="F56" s="17"/>
      <c r="G56" s="17"/>
      <c r="H56" s="17"/>
      <c r="I56" s="17"/>
      <c r="J56" s="17"/>
      <c r="K56" s="17"/>
      <c r="L56" s="17"/>
    </row>
    <row r="57" ht="16.5" customHeight="1">
      <c r="B57" s="14"/>
      <c r="C57" s="15"/>
      <c r="D57" s="17"/>
      <c r="E57" s="15"/>
      <c r="F57" s="17"/>
      <c r="G57" s="17"/>
      <c r="H57" s="17"/>
      <c r="I57" s="17"/>
      <c r="J57" s="17"/>
      <c r="K57" s="17"/>
      <c r="L57" s="17"/>
    </row>
    <row r="58" ht="16.5" customHeight="1">
      <c r="B58" s="14"/>
      <c r="C58" s="15"/>
      <c r="D58" s="17"/>
      <c r="E58" s="15"/>
      <c r="F58" s="17"/>
      <c r="G58" s="17"/>
      <c r="H58" s="17"/>
      <c r="I58" s="17"/>
      <c r="J58" s="17"/>
      <c r="K58" s="17"/>
      <c r="L58" s="17"/>
    </row>
    <row r="59" ht="16.5" customHeight="1">
      <c r="B59" s="14"/>
      <c r="C59" s="15"/>
      <c r="D59" s="17"/>
      <c r="E59" s="15"/>
      <c r="F59" s="17"/>
      <c r="G59" s="17"/>
      <c r="H59" s="17"/>
      <c r="I59" s="17"/>
      <c r="J59" s="17"/>
      <c r="K59" s="17"/>
      <c r="L59" s="17"/>
    </row>
    <row r="60" ht="16.5" customHeight="1">
      <c r="B60" s="14"/>
      <c r="C60" s="15"/>
      <c r="D60" s="17"/>
      <c r="E60" s="15"/>
      <c r="F60" s="17"/>
      <c r="G60" s="17"/>
      <c r="H60" s="17"/>
      <c r="I60" s="17"/>
      <c r="J60" s="17"/>
      <c r="K60" s="17"/>
      <c r="L60" s="17"/>
    </row>
    <row r="61" ht="16.5" customHeight="1">
      <c r="B61" s="14"/>
      <c r="C61" s="15"/>
      <c r="D61" s="17"/>
      <c r="E61" s="15"/>
      <c r="F61" s="17"/>
      <c r="G61" s="17"/>
      <c r="H61" s="17"/>
      <c r="I61" s="17"/>
      <c r="J61" s="17"/>
      <c r="K61" s="17"/>
      <c r="L61" s="17"/>
    </row>
    <row r="62" ht="16.5" customHeight="1">
      <c r="B62" s="14"/>
      <c r="C62" s="15"/>
      <c r="D62" s="17"/>
      <c r="E62" s="15"/>
      <c r="F62" s="17"/>
      <c r="G62" s="17"/>
      <c r="H62" s="17"/>
      <c r="I62" s="17"/>
      <c r="J62" s="17"/>
      <c r="K62" s="17"/>
      <c r="L62" s="17"/>
    </row>
    <row r="63" ht="16.5" customHeight="1">
      <c r="B63" s="14"/>
      <c r="C63" s="15"/>
      <c r="D63" s="17"/>
      <c r="E63" s="15"/>
      <c r="F63" s="17"/>
      <c r="G63" s="17"/>
      <c r="H63" s="17"/>
      <c r="I63" s="17"/>
      <c r="J63" s="17"/>
      <c r="K63" s="17"/>
      <c r="L63" s="17"/>
    </row>
    <row r="64" ht="16.5" customHeight="1">
      <c r="B64" s="1"/>
      <c r="C64" s="2"/>
      <c r="E64" s="2"/>
      <c r="G64" s="3"/>
      <c r="H64" s="3"/>
      <c r="I64" s="3"/>
    </row>
    <row r="65" ht="16.5" customHeight="1">
      <c r="B65" s="1"/>
      <c r="C65" s="2"/>
      <c r="E65" s="2"/>
      <c r="G65" s="3"/>
      <c r="H65" s="3"/>
      <c r="I65" s="3"/>
    </row>
    <row r="66" ht="16.5" customHeight="1">
      <c r="B66" s="1"/>
      <c r="C66" s="2"/>
      <c r="E66" s="2"/>
      <c r="G66" s="3"/>
      <c r="H66" s="3"/>
      <c r="I66" s="3"/>
    </row>
    <row r="67" ht="16.5" customHeight="1">
      <c r="B67" s="1"/>
      <c r="C67" s="2"/>
      <c r="E67" s="2"/>
      <c r="G67" s="3"/>
      <c r="H67" s="3"/>
      <c r="I67" s="3"/>
    </row>
    <row r="68" ht="16.5" customHeight="1">
      <c r="B68" s="1"/>
      <c r="C68" s="2"/>
      <c r="E68" s="2"/>
      <c r="G68" s="3"/>
      <c r="H68" s="3"/>
      <c r="I68" s="3"/>
    </row>
    <row r="69" ht="16.5" customHeight="1">
      <c r="B69" s="1"/>
      <c r="C69" s="2"/>
      <c r="E69" s="2"/>
      <c r="G69" s="3"/>
      <c r="H69" s="3"/>
      <c r="I69" s="3"/>
    </row>
    <row r="70" ht="16.5" customHeight="1">
      <c r="B70" s="1"/>
      <c r="C70" s="2"/>
      <c r="E70" s="2"/>
      <c r="G70" s="3"/>
      <c r="H70" s="3"/>
      <c r="I70" s="3"/>
    </row>
    <row r="71" ht="16.5" customHeight="1">
      <c r="B71" s="1"/>
      <c r="C71" s="2"/>
      <c r="E71" s="2"/>
      <c r="G71" s="3"/>
      <c r="H71" s="3"/>
      <c r="I71" s="3"/>
    </row>
    <row r="72" ht="16.5" customHeight="1">
      <c r="B72" s="1"/>
      <c r="C72" s="2"/>
      <c r="E72" s="2"/>
      <c r="G72" s="3"/>
      <c r="H72" s="3"/>
      <c r="I72" s="3"/>
    </row>
    <row r="73" ht="16.5" customHeight="1">
      <c r="B73" s="1"/>
      <c r="C73" s="2"/>
      <c r="E73" s="2"/>
      <c r="G73" s="3"/>
      <c r="H73" s="3"/>
      <c r="I73" s="3"/>
    </row>
    <row r="74" ht="16.5" customHeight="1">
      <c r="B74" s="1"/>
      <c r="C74" s="2"/>
      <c r="E74" s="2"/>
      <c r="G74" s="3"/>
      <c r="H74" s="3"/>
      <c r="I74" s="3"/>
    </row>
    <row r="75" ht="16.5" customHeight="1">
      <c r="B75" s="1"/>
      <c r="C75" s="2"/>
      <c r="E75" s="2"/>
      <c r="G75" s="3"/>
      <c r="H75" s="3"/>
      <c r="I75" s="3"/>
    </row>
    <row r="76" ht="16.5" customHeight="1">
      <c r="B76" s="1"/>
      <c r="C76" s="2"/>
      <c r="E76" s="2"/>
      <c r="G76" s="3"/>
      <c r="H76" s="3"/>
      <c r="I76" s="3"/>
    </row>
    <row r="77" ht="16.5" customHeight="1">
      <c r="B77" s="1"/>
      <c r="C77" s="2"/>
      <c r="E77" s="2"/>
      <c r="G77" s="3"/>
      <c r="H77" s="3"/>
      <c r="I77" s="3"/>
    </row>
    <row r="78" ht="16.5" customHeight="1">
      <c r="B78" s="1"/>
      <c r="C78" s="2"/>
      <c r="E78" s="2"/>
      <c r="G78" s="3"/>
      <c r="H78" s="3"/>
      <c r="I78" s="3"/>
    </row>
    <row r="79" ht="16.5" customHeight="1">
      <c r="B79" s="1"/>
      <c r="C79" s="2"/>
      <c r="E79" s="2"/>
      <c r="G79" s="3"/>
      <c r="H79" s="3"/>
      <c r="I79" s="3"/>
    </row>
    <row r="80" ht="16.5" customHeight="1">
      <c r="B80" s="1"/>
      <c r="C80" s="2"/>
      <c r="E80" s="2"/>
      <c r="G80" s="3"/>
      <c r="H80" s="3"/>
      <c r="I80" s="3"/>
    </row>
    <row r="81" ht="16.5" customHeight="1">
      <c r="B81" s="1"/>
      <c r="C81" s="2"/>
      <c r="E81" s="2"/>
      <c r="G81" s="3"/>
      <c r="H81" s="3"/>
      <c r="I81" s="3"/>
    </row>
    <row r="82" ht="16.5" customHeight="1">
      <c r="B82" s="1"/>
      <c r="C82" s="2"/>
      <c r="E82" s="2"/>
      <c r="G82" s="3"/>
      <c r="H82" s="3"/>
      <c r="I82" s="3"/>
    </row>
    <row r="83" ht="16.5" customHeight="1">
      <c r="B83" s="1"/>
      <c r="C83" s="2"/>
      <c r="E83" s="2"/>
      <c r="G83" s="3"/>
      <c r="H83" s="3"/>
      <c r="I83" s="3"/>
    </row>
    <row r="84" ht="16.5" customHeight="1">
      <c r="B84" s="1"/>
      <c r="C84" s="2"/>
      <c r="E84" s="2"/>
      <c r="G84" s="3"/>
      <c r="H84" s="3"/>
      <c r="I84" s="3"/>
    </row>
    <row r="85" ht="16.5" customHeight="1">
      <c r="B85" s="1"/>
      <c r="C85" s="2"/>
      <c r="E85" s="2"/>
      <c r="G85" s="3"/>
      <c r="H85" s="3"/>
      <c r="I85" s="3"/>
    </row>
    <row r="86" ht="16.5" customHeight="1">
      <c r="B86" s="1"/>
      <c r="C86" s="2"/>
      <c r="E86" s="2"/>
      <c r="G86" s="3"/>
      <c r="H86" s="3"/>
      <c r="I86" s="3"/>
    </row>
    <row r="87" ht="16.5" customHeight="1">
      <c r="B87" s="1"/>
      <c r="C87" s="2"/>
      <c r="E87" s="2"/>
      <c r="G87" s="3"/>
      <c r="H87" s="3"/>
      <c r="I87" s="3"/>
    </row>
    <row r="88" ht="16.5" customHeight="1">
      <c r="B88" s="1"/>
      <c r="C88" s="2"/>
      <c r="E88" s="2"/>
      <c r="G88" s="3"/>
      <c r="H88" s="3"/>
      <c r="I88" s="3"/>
    </row>
    <row r="89" ht="16.5" customHeight="1">
      <c r="B89" s="1"/>
      <c r="C89" s="2"/>
      <c r="E89" s="2"/>
      <c r="G89" s="3"/>
      <c r="H89" s="3"/>
      <c r="I89" s="3"/>
    </row>
    <row r="90" ht="16.5" customHeight="1">
      <c r="B90" s="1"/>
      <c r="C90" s="2"/>
      <c r="E90" s="2"/>
      <c r="G90" s="3"/>
      <c r="H90" s="3"/>
      <c r="I90" s="3"/>
    </row>
    <row r="91" ht="16.5" customHeight="1">
      <c r="B91" s="1"/>
      <c r="C91" s="2"/>
      <c r="E91" s="2"/>
      <c r="G91" s="3"/>
      <c r="H91" s="3"/>
      <c r="I91" s="3"/>
    </row>
    <row r="92" ht="16.5" customHeight="1">
      <c r="B92" s="1"/>
      <c r="C92" s="2"/>
      <c r="E92" s="2"/>
      <c r="G92" s="3"/>
      <c r="H92" s="3"/>
      <c r="I92" s="3"/>
    </row>
    <row r="93" ht="16.5" customHeight="1">
      <c r="B93" s="1"/>
      <c r="C93" s="2"/>
      <c r="E93" s="2"/>
      <c r="G93" s="3"/>
      <c r="H93" s="3"/>
      <c r="I93" s="3"/>
    </row>
    <row r="94" ht="16.5" customHeight="1">
      <c r="B94" s="1"/>
      <c r="C94" s="2"/>
      <c r="E94" s="2"/>
      <c r="G94" s="3"/>
      <c r="H94" s="3"/>
      <c r="I94" s="3"/>
    </row>
    <row r="95" ht="16.5" customHeight="1">
      <c r="B95" s="1"/>
      <c r="C95" s="2"/>
      <c r="E95" s="2"/>
      <c r="G95" s="3"/>
      <c r="H95" s="3"/>
      <c r="I95" s="3"/>
    </row>
    <row r="96" ht="16.5" customHeight="1">
      <c r="B96" s="1"/>
      <c r="C96" s="2"/>
      <c r="E96" s="2"/>
      <c r="G96" s="3"/>
      <c r="H96" s="3"/>
      <c r="I96" s="3"/>
    </row>
    <row r="97" ht="16.5" customHeight="1">
      <c r="B97" s="1"/>
      <c r="C97" s="2"/>
      <c r="E97" s="2"/>
      <c r="G97" s="3"/>
      <c r="H97" s="3"/>
      <c r="I97" s="3"/>
    </row>
    <row r="98" ht="16.5" customHeight="1">
      <c r="B98" s="1"/>
      <c r="C98" s="2"/>
      <c r="E98" s="2"/>
      <c r="G98" s="3"/>
      <c r="H98" s="3"/>
      <c r="I98" s="3"/>
    </row>
    <row r="99" ht="16.5" customHeight="1">
      <c r="B99" s="1"/>
      <c r="C99" s="2"/>
      <c r="E99" s="2"/>
      <c r="G99" s="3"/>
      <c r="H99" s="3"/>
      <c r="I99" s="3"/>
    </row>
    <row r="100" ht="16.5" customHeight="1">
      <c r="B100" s="1"/>
      <c r="C100" s="2"/>
      <c r="E100" s="2"/>
      <c r="G100" s="3"/>
      <c r="H100" s="3"/>
      <c r="I100" s="3"/>
    </row>
    <row r="101" ht="16.5" customHeight="1">
      <c r="B101" s="1"/>
      <c r="C101" s="2"/>
      <c r="E101" s="2"/>
      <c r="G101" s="3"/>
      <c r="H101" s="3"/>
      <c r="I101" s="3"/>
    </row>
    <row r="102" ht="16.5" customHeight="1">
      <c r="B102" s="1"/>
      <c r="C102" s="2"/>
      <c r="E102" s="2"/>
      <c r="G102" s="3"/>
      <c r="H102" s="3"/>
      <c r="I102" s="3"/>
    </row>
    <row r="103" ht="16.5" customHeight="1">
      <c r="B103" s="1"/>
      <c r="C103" s="2"/>
      <c r="E103" s="2"/>
      <c r="G103" s="3"/>
      <c r="H103" s="3"/>
      <c r="I103" s="3"/>
    </row>
    <row r="104" ht="16.5" customHeight="1">
      <c r="B104" s="1"/>
      <c r="C104" s="2"/>
      <c r="E104" s="2"/>
      <c r="G104" s="3"/>
      <c r="H104" s="3"/>
      <c r="I104" s="3"/>
    </row>
    <row r="105" ht="16.5" customHeight="1">
      <c r="B105" s="1"/>
      <c r="C105" s="2"/>
      <c r="E105" s="2"/>
      <c r="G105" s="3"/>
      <c r="H105" s="3"/>
      <c r="I105" s="3"/>
    </row>
    <row r="106" ht="16.5" customHeight="1">
      <c r="B106" s="1"/>
      <c r="C106" s="2"/>
      <c r="E106" s="2"/>
      <c r="G106" s="3"/>
      <c r="H106" s="3"/>
      <c r="I106" s="3"/>
    </row>
    <row r="107" ht="16.5" customHeight="1">
      <c r="B107" s="1"/>
      <c r="C107" s="2"/>
      <c r="E107" s="2"/>
      <c r="G107" s="3"/>
      <c r="H107" s="3"/>
      <c r="I107" s="3"/>
    </row>
    <row r="108" ht="16.5" customHeight="1">
      <c r="B108" s="1"/>
      <c r="C108" s="2"/>
      <c r="E108" s="2"/>
      <c r="G108" s="3"/>
      <c r="H108" s="3"/>
      <c r="I108" s="3"/>
    </row>
    <row r="109" ht="16.5" customHeight="1">
      <c r="B109" s="1"/>
      <c r="C109" s="2"/>
      <c r="E109" s="2"/>
      <c r="G109" s="3"/>
      <c r="H109" s="3"/>
      <c r="I109" s="3"/>
    </row>
    <row r="110" ht="16.5" customHeight="1">
      <c r="B110" s="1"/>
      <c r="C110" s="2"/>
      <c r="E110" s="2"/>
      <c r="G110" s="3"/>
      <c r="H110" s="3"/>
      <c r="I110" s="3"/>
    </row>
    <row r="111" ht="16.5" customHeight="1">
      <c r="B111" s="1"/>
      <c r="C111" s="2"/>
      <c r="E111" s="2"/>
      <c r="G111" s="3"/>
      <c r="H111" s="3"/>
      <c r="I111" s="3"/>
    </row>
    <row r="112" ht="16.5" customHeight="1">
      <c r="B112" s="1"/>
      <c r="C112" s="2"/>
      <c r="E112" s="2"/>
      <c r="G112" s="3"/>
      <c r="H112" s="3"/>
      <c r="I112" s="3"/>
    </row>
    <row r="113" ht="16.5" customHeight="1">
      <c r="B113" s="1"/>
      <c r="C113" s="2"/>
      <c r="E113" s="2"/>
      <c r="G113" s="3"/>
      <c r="H113" s="3"/>
      <c r="I113" s="3"/>
    </row>
    <row r="114" ht="16.5" customHeight="1">
      <c r="B114" s="1"/>
      <c r="C114" s="2"/>
      <c r="E114" s="2"/>
      <c r="G114" s="3"/>
      <c r="H114" s="3"/>
      <c r="I114" s="3"/>
    </row>
    <row r="115" ht="16.5" customHeight="1">
      <c r="B115" s="1"/>
      <c r="C115" s="2"/>
      <c r="E115" s="2"/>
      <c r="G115" s="3"/>
      <c r="H115" s="3"/>
      <c r="I115" s="3"/>
    </row>
    <row r="116" ht="16.5" customHeight="1">
      <c r="B116" s="1"/>
      <c r="C116" s="2"/>
      <c r="E116" s="2"/>
      <c r="G116" s="3"/>
      <c r="H116" s="3"/>
      <c r="I116" s="3"/>
    </row>
    <row r="117" ht="16.5" customHeight="1">
      <c r="B117" s="1"/>
      <c r="C117" s="2"/>
      <c r="E117" s="2"/>
      <c r="G117" s="3"/>
      <c r="H117" s="3"/>
      <c r="I117" s="3"/>
    </row>
    <row r="118" ht="16.5" customHeight="1">
      <c r="B118" s="1"/>
      <c r="C118" s="2"/>
      <c r="E118" s="2"/>
      <c r="G118" s="3"/>
      <c r="H118" s="3"/>
      <c r="I118" s="3"/>
    </row>
    <row r="119" ht="16.5" customHeight="1">
      <c r="B119" s="1"/>
      <c r="C119" s="2"/>
      <c r="E119" s="2"/>
      <c r="G119" s="3"/>
      <c r="H119" s="3"/>
      <c r="I119" s="3"/>
    </row>
    <row r="120" ht="16.5" customHeight="1">
      <c r="B120" s="1"/>
      <c r="C120" s="2"/>
      <c r="E120" s="2"/>
      <c r="G120" s="3"/>
      <c r="H120" s="3"/>
      <c r="I120" s="3"/>
    </row>
    <row r="121" ht="16.5" customHeight="1">
      <c r="B121" s="1"/>
      <c r="C121" s="2"/>
      <c r="E121" s="2"/>
      <c r="G121" s="3"/>
      <c r="H121" s="3"/>
      <c r="I121" s="3"/>
    </row>
    <row r="122" ht="16.5" customHeight="1">
      <c r="B122" s="1"/>
      <c r="C122" s="2"/>
      <c r="E122" s="2"/>
      <c r="G122" s="3"/>
      <c r="H122" s="3"/>
      <c r="I122" s="3"/>
    </row>
    <row r="123" ht="16.5" customHeight="1">
      <c r="B123" s="1"/>
      <c r="C123" s="2"/>
      <c r="E123" s="2"/>
      <c r="G123" s="3"/>
      <c r="H123" s="3"/>
      <c r="I123" s="3"/>
    </row>
    <row r="124" ht="16.5" customHeight="1">
      <c r="B124" s="1"/>
      <c r="C124" s="2"/>
      <c r="E124" s="2"/>
      <c r="G124" s="3"/>
      <c r="H124" s="3"/>
      <c r="I124" s="3"/>
    </row>
    <row r="125" ht="16.5" customHeight="1">
      <c r="B125" s="1"/>
      <c r="C125" s="2"/>
      <c r="E125" s="2"/>
      <c r="G125" s="3"/>
      <c r="H125" s="3"/>
      <c r="I125" s="3"/>
    </row>
    <row r="126" ht="16.5" customHeight="1">
      <c r="B126" s="1"/>
      <c r="C126" s="2"/>
      <c r="E126" s="2"/>
      <c r="G126" s="3"/>
      <c r="H126" s="3"/>
      <c r="I126" s="3"/>
    </row>
    <row r="127" ht="16.5" customHeight="1">
      <c r="B127" s="1"/>
      <c r="C127" s="2"/>
      <c r="E127" s="2"/>
      <c r="G127" s="3"/>
      <c r="H127" s="3"/>
      <c r="I127" s="3"/>
    </row>
    <row r="128" ht="16.5" customHeight="1">
      <c r="B128" s="1"/>
      <c r="C128" s="2"/>
      <c r="E128" s="2"/>
      <c r="G128" s="3"/>
      <c r="H128" s="3"/>
      <c r="I128" s="3"/>
    </row>
    <row r="129" ht="16.5" customHeight="1">
      <c r="B129" s="1"/>
      <c r="C129" s="2"/>
      <c r="E129" s="2"/>
      <c r="G129" s="3"/>
      <c r="H129" s="3"/>
      <c r="I129" s="3"/>
    </row>
    <row r="130" ht="16.5" customHeight="1">
      <c r="B130" s="1"/>
      <c r="C130" s="2"/>
      <c r="E130" s="2"/>
      <c r="G130" s="3"/>
      <c r="H130" s="3"/>
      <c r="I130" s="3"/>
    </row>
    <row r="131" ht="16.5" customHeight="1">
      <c r="B131" s="1"/>
      <c r="C131" s="2"/>
      <c r="E131" s="2"/>
      <c r="G131" s="3"/>
      <c r="H131" s="3"/>
      <c r="I131" s="3"/>
    </row>
    <row r="132" ht="16.5" customHeight="1">
      <c r="B132" s="1"/>
      <c r="C132" s="2"/>
      <c r="E132" s="2"/>
      <c r="G132" s="3"/>
      <c r="H132" s="3"/>
      <c r="I132" s="3"/>
    </row>
    <row r="133" ht="16.5" customHeight="1">
      <c r="B133" s="1"/>
      <c r="C133" s="2"/>
      <c r="E133" s="2"/>
      <c r="G133" s="3"/>
      <c r="H133" s="3"/>
      <c r="I133" s="3"/>
    </row>
    <row r="134" ht="16.5" customHeight="1">
      <c r="B134" s="1"/>
      <c r="C134" s="2"/>
      <c r="E134" s="2"/>
      <c r="G134" s="3"/>
      <c r="H134" s="3"/>
      <c r="I134" s="3"/>
    </row>
    <row r="135" ht="16.5" customHeight="1">
      <c r="B135" s="1"/>
      <c r="C135" s="2"/>
      <c r="E135" s="2"/>
      <c r="G135" s="3"/>
      <c r="H135" s="3"/>
      <c r="I135" s="3"/>
    </row>
    <row r="136" ht="16.5" customHeight="1">
      <c r="B136" s="1"/>
      <c r="C136" s="2"/>
      <c r="E136" s="2"/>
      <c r="G136" s="3"/>
      <c r="H136" s="3"/>
      <c r="I136" s="3"/>
    </row>
    <row r="137" ht="16.5" customHeight="1">
      <c r="B137" s="1"/>
      <c r="C137" s="2"/>
      <c r="E137" s="2"/>
      <c r="G137" s="3"/>
      <c r="H137" s="3"/>
      <c r="I137" s="3"/>
    </row>
    <row r="138" ht="16.5" customHeight="1">
      <c r="B138" s="1"/>
      <c r="C138" s="2"/>
      <c r="E138" s="2"/>
      <c r="G138" s="3"/>
      <c r="H138" s="3"/>
      <c r="I138" s="3"/>
    </row>
    <row r="139" ht="16.5" customHeight="1">
      <c r="B139" s="1"/>
      <c r="C139" s="2"/>
      <c r="E139" s="2"/>
      <c r="G139" s="3"/>
      <c r="H139" s="3"/>
      <c r="I139" s="3"/>
    </row>
    <row r="140" ht="16.5" customHeight="1">
      <c r="B140" s="1"/>
      <c r="C140" s="2"/>
      <c r="E140" s="2"/>
      <c r="G140" s="3"/>
      <c r="H140" s="3"/>
      <c r="I140" s="3"/>
    </row>
    <row r="141" ht="16.5" customHeight="1">
      <c r="B141" s="1"/>
      <c r="C141" s="2"/>
      <c r="E141" s="2"/>
      <c r="G141" s="3"/>
      <c r="H141" s="3"/>
      <c r="I141" s="3"/>
    </row>
    <row r="142" ht="16.5" customHeight="1">
      <c r="B142" s="1"/>
      <c r="C142" s="2"/>
      <c r="E142" s="2"/>
      <c r="G142" s="3"/>
      <c r="H142" s="3"/>
      <c r="I142" s="3"/>
    </row>
    <row r="143" ht="16.5" customHeight="1">
      <c r="B143" s="1"/>
      <c r="C143" s="2"/>
      <c r="E143" s="2"/>
      <c r="G143" s="3"/>
      <c r="H143" s="3"/>
      <c r="I143" s="3"/>
    </row>
    <row r="144" ht="16.5" customHeight="1">
      <c r="B144" s="1"/>
      <c r="C144" s="2"/>
      <c r="E144" s="2"/>
      <c r="G144" s="3"/>
      <c r="H144" s="3"/>
      <c r="I144" s="3"/>
    </row>
    <row r="145" ht="16.5" customHeight="1">
      <c r="B145" s="1"/>
      <c r="C145" s="2"/>
      <c r="E145" s="2"/>
      <c r="G145" s="3"/>
      <c r="H145" s="3"/>
      <c r="I145" s="3"/>
    </row>
    <row r="146" ht="16.5" customHeight="1">
      <c r="B146" s="1"/>
      <c r="C146" s="2"/>
      <c r="E146" s="2"/>
      <c r="G146" s="3"/>
      <c r="H146" s="3"/>
      <c r="I146" s="3"/>
    </row>
    <row r="147" ht="16.5" customHeight="1">
      <c r="B147" s="1"/>
      <c r="C147" s="2"/>
      <c r="E147" s="2"/>
      <c r="G147" s="3"/>
      <c r="H147" s="3"/>
      <c r="I147" s="3"/>
    </row>
    <row r="148" ht="16.5" customHeight="1">
      <c r="B148" s="1"/>
      <c r="C148" s="2"/>
      <c r="E148" s="2"/>
      <c r="G148" s="3"/>
      <c r="H148" s="3"/>
      <c r="I148" s="3"/>
    </row>
    <row r="149" ht="16.5" customHeight="1">
      <c r="B149" s="1"/>
      <c r="C149" s="2"/>
      <c r="E149" s="2"/>
      <c r="G149" s="3"/>
      <c r="H149" s="3"/>
      <c r="I149" s="3"/>
    </row>
    <row r="150" ht="16.5" customHeight="1">
      <c r="B150" s="1"/>
      <c r="C150" s="2"/>
      <c r="E150" s="2"/>
      <c r="G150" s="3"/>
      <c r="H150" s="3"/>
      <c r="I150" s="3"/>
    </row>
    <row r="151" ht="16.5" customHeight="1">
      <c r="B151" s="1"/>
      <c r="C151" s="2"/>
      <c r="E151" s="2"/>
      <c r="G151" s="3"/>
      <c r="H151" s="3"/>
      <c r="I151" s="3"/>
    </row>
    <row r="152" ht="16.5" customHeight="1">
      <c r="B152" s="1"/>
      <c r="C152" s="2"/>
      <c r="E152" s="2"/>
      <c r="G152" s="3"/>
      <c r="H152" s="3"/>
      <c r="I152" s="3"/>
    </row>
    <row r="153" ht="16.5" customHeight="1">
      <c r="B153" s="1"/>
      <c r="C153" s="2"/>
      <c r="E153" s="2"/>
      <c r="G153" s="3"/>
      <c r="H153" s="3"/>
      <c r="I153" s="3"/>
    </row>
    <row r="154" ht="16.5" customHeight="1">
      <c r="B154" s="1"/>
      <c r="C154" s="2"/>
      <c r="E154" s="2"/>
      <c r="G154" s="3"/>
      <c r="H154" s="3"/>
      <c r="I154" s="3"/>
    </row>
    <row r="155" ht="16.5" customHeight="1">
      <c r="B155" s="1"/>
      <c r="C155" s="2"/>
      <c r="E155" s="2"/>
      <c r="G155" s="3"/>
      <c r="H155" s="3"/>
      <c r="I155" s="3"/>
    </row>
    <row r="156" ht="16.5" customHeight="1">
      <c r="B156" s="1"/>
      <c r="C156" s="2"/>
      <c r="E156" s="2"/>
      <c r="G156" s="3"/>
      <c r="H156" s="3"/>
      <c r="I156" s="3"/>
    </row>
    <row r="157" ht="16.5" customHeight="1">
      <c r="B157" s="1"/>
      <c r="C157" s="2"/>
      <c r="E157" s="2"/>
      <c r="G157" s="3"/>
      <c r="H157" s="3"/>
      <c r="I157" s="3"/>
    </row>
    <row r="158" ht="16.5" customHeight="1">
      <c r="B158" s="1"/>
      <c r="C158" s="2"/>
      <c r="E158" s="2"/>
      <c r="G158" s="3"/>
      <c r="H158" s="3"/>
      <c r="I158" s="3"/>
    </row>
    <row r="159" ht="16.5" customHeight="1">
      <c r="B159" s="1"/>
      <c r="C159" s="2"/>
      <c r="E159" s="2"/>
      <c r="G159" s="3"/>
      <c r="H159" s="3"/>
      <c r="I159" s="3"/>
    </row>
    <row r="160" ht="16.5" customHeight="1">
      <c r="B160" s="1"/>
      <c r="C160" s="2"/>
      <c r="E160" s="2"/>
      <c r="G160" s="3"/>
      <c r="H160" s="3"/>
      <c r="I160" s="3"/>
    </row>
    <row r="161" ht="16.5" customHeight="1">
      <c r="B161" s="1"/>
      <c r="C161" s="2"/>
      <c r="E161" s="2"/>
      <c r="G161" s="3"/>
      <c r="H161" s="3"/>
      <c r="I161" s="3"/>
    </row>
    <row r="162" ht="16.5" customHeight="1">
      <c r="B162" s="1"/>
      <c r="C162" s="2"/>
      <c r="E162" s="2"/>
      <c r="G162" s="3"/>
      <c r="H162" s="3"/>
      <c r="I162" s="3"/>
    </row>
    <row r="163" ht="16.5" customHeight="1">
      <c r="B163" s="1"/>
      <c r="C163" s="2"/>
      <c r="E163" s="2"/>
      <c r="G163" s="3"/>
      <c r="H163" s="3"/>
      <c r="I163" s="3"/>
    </row>
    <row r="164" ht="16.5" customHeight="1">
      <c r="B164" s="1"/>
      <c r="C164" s="2"/>
      <c r="E164" s="2"/>
      <c r="G164" s="3"/>
      <c r="H164" s="3"/>
      <c r="I164" s="3"/>
    </row>
    <row r="165" ht="16.5" customHeight="1">
      <c r="B165" s="1"/>
      <c r="C165" s="2"/>
      <c r="E165" s="2"/>
      <c r="G165" s="3"/>
      <c r="H165" s="3"/>
      <c r="I165" s="3"/>
    </row>
    <row r="166" ht="16.5" customHeight="1">
      <c r="B166" s="1"/>
      <c r="C166" s="2"/>
      <c r="E166" s="2"/>
      <c r="G166" s="3"/>
      <c r="H166" s="3"/>
      <c r="I166" s="3"/>
    </row>
    <row r="167" ht="16.5" customHeight="1">
      <c r="B167" s="1"/>
      <c r="C167" s="2"/>
      <c r="E167" s="2"/>
      <c r="G167" s="3"/>
      <c r="H167" s="3"/>
      <c r="I167" s="3"/>
    </row>
    <row r="168" ht="16.5" customHeight="1">
      <c r="B168" s="1"/>
      <c r="C168" s="2"/>
      <c r="E168" s="2"/>
      <c r="G168" s="3"/>
      <c r="H168" s="3"/>
      <c r="I168" s="3"/>
    </row>
    <row r="169" ht="16.5" customHeight="1">
      <c r="B169" s="1"/>
      <c r="C169" s="2"/>
      <c r="E169" s="2"/>
      <c r="G169" s="3"/>
      <c r="H169" s="3"/>
      <c r="I169" s="3"/>
    </row>
    <row r="170" ht="16.5" customHeight="1">
      <c r="B170" s="1"/>
      <c r="C170" s="2"/>
      <c r="E170" s="2"/>
      <c r="G170" s="3"/>
      <c r="H170" s="3"/>
      <c r="I170" s="3"/>
    </row>
    <row r="171" ht="16.5" customHeight="1">
      <c r="B171" s="1"/>
      <c r="C171" s="2"/>
      <c r="E171" s="2"/>
      <c r="G171" s="3"/>
      <c r="H171" s="3"/>
      <c r="I171" s="3"/>
    </row>
    <row r="172" ht="16.5" customHeight="1">
      <c r="B172" s="1"/>
      <c r="C172" s="2"/>
      <c r="E172" s="2"/>
      <c r="G172" s="3"/>
      <c r="H172" s="3"/>
      <c r="I172" s="3"/>
    </row>
    <row r="173" ht="16.5" customHeight="1">
      <c r="B173" s="1"/>
      <c r="C173" s="2"/>
      <c r="E173" s="2"/>
      <c r="G173" s="3"/>
      <c r="H173" s="3"/>
      <c r="I173" s="3"/>
    </row>
    <row r="174" ht="16.5" customHeight="1">
      <c r="B174" s="1"/>
      <c r="C174" s="2"/>
      <c r="E174" s="2"/>
      <c r="G174" s="3"/>
      <c r="H174" s="3"/>
      <c r="I174" s="3"/>
    </row>
    <row r="175" ht="16.5" customHeight="1">
      <c r="B175" s="1"/>
      <c r="C175" s="2"/>
      <c r="E175" s="2"/>
      <c r="G175" s="3"/>
      <c r="H175" s="3"/>
      <c r="I175" s="3"/>
    </row>
    <row r="176" ht="16.5" customHeight="1">
      <c r="B176" s="1"/>
      <c r="C176" s="2"/>
      <c r="E176" s="2"/>
      <c r="G176" s="3"/>
      <c r="H176" s="3"/>
      <c r="I176" s="3"/>
    </row>
    <row r="177" ht="16.5" customHeight="1">
      <c r="B177" s="1"/>
      <c r="C177" s="2"/>
      <c r="E177" s="2"/>
      <c r="G177" s="3"/>
      <c r="H177" s="3"/>
      <c r="I177" s="3"/>
    </row>
    <row r="178" ht="16.5" customHeight="1">
      <c r="B178" s="1"/>
      <c r="C178" s="2"/>
      <c r="E178" s="2"/>
      <c r="G178" s="3"/>
      <c r="H178" s="3"/>
      <c r="I178" s="3"/>
    </row>
    <row r="179" ht="16.5" customHeight="1">
      <c r="B179" s="1"/>
      <c r="C179" s="2"/>
      <c r="E179" s="2"/>
      <c r="G179" s="3"/>
      <c r="H179" s="3"/>
      <c r="I179" s="3"/>
    </row>
    <row r="180" ht="16.5" customHeight="1">
      <c r="B180" s="1"/>
      <c r="C180" s="2"/>
      <c r="E180" s="2"/>
      <c r="G180" s="3"/>
      <c r="H180" s="3"/>
      <c r="I180" s="3"/>
    </row>
    <row r="181" ht="16.5" customHeight="1">
      <c r="B181" s="1"/>
      <c r="C181" s="2"/>
      <c r="E181" s="2"/>
      <c r="G181" s="3"/>
      <c r="H181" s="3"/>
      <c r="I181" s="3"/>
    </row>
    <row r="182" ht="16.5" customHeight="1">
      <c r="B182" s="1"/>
      <c r="C182" s="2"/>
      <c r="E182" s="2"/>
      <c r="G182" s="3"/>
      <c r="H182" s="3"/>
      <c r="I182" s="3"/>
    </row>
    <row r="183" ht="16.5" customHeight="1">
      <c r="B183" s="1"/>
      <c r="C183" s="2"/>
      <c r="E183" s="2"/>
      <c r="G183" s="3"/>
      <c r="H183" s="3"/>
      <c r="I183" s="3"/>
    </row>
    <row r="184" ht="16.5" customHeight="1">
      <c r="B184" s="1"/>
      <c r="C184" s="2"/>
      <c r="E184" s="2"/>
      <c r="G184" s="3"/>
      <c r="H184" s="3"/>
      <c r="I184" s="3"/>
    </row>
    <row r="185" ht="16.5" customHeight="1">
      <c r="B185" s="1"/>
      <c r="C185" s="2"/>
      <c r="E185" s="2"/>
      <c r="G185" s="3"/>
      <c r="H185" s="3"/>
      <c r="I185" s="3"/>
    </row>
    <row r="186" ht="16.5" customHeight="1">
      <c r="B186" s="1"/>
      <c r="C186" s="2"/>
      <c r="E186" s="2"/>
      <c r="G186" s="3"/>
      <c r="H186" s="3"/>
      <c r="I186" s="3"/>
    </row>
    <row r="187" ht="16.5" customHeight="1">
      <c r="B187" s="1"/>
      <c r="C187" s="2"/>
      <c r="E187" s="2"/>
      <c r="G187" s="3"/>
      <c r="H187" s="3"/>
      <c r="I187" s="3"/>
    </row>
    <row r="188" ht="16.5" customHeight="1">
      <c r="B188" s="1"/>
      <c r="C188" s="2"/>
      <c r="E188" s="2"/>
      <c r="G188" s="3"/>
      <c r="H188" s="3"/>
      <c r="I188" s="3"/>
    </row>
    <row r="189" ht="16.5" customHeight="1">
      <c r="B189" s="1"/>
      <c r="C189" s="2"/>
      <c r="E189" s="2"/>
      <c r="G189" s="3"/>
      <c r="H189" s="3"/>
      <c r="I189" s="3"/>
    </row>
    <row r="190" ht="16.5" customHeight="1">
      <c r="B190" s="1"/>
      <c r="C190" s="2"/>
      <c r="E190" s="2"/>
      <c r="G190" s="3"/>
      <c r="H190" s="3"/>
      <c r="I190" s="3"/>
    </row>
    <row r="191" ht="16.5" customHeight="1">
      <c r="B191" s="1"/>
      <c r="C191" s="2"/>
      <c r="E191" s="2"/>
      <c r="G191" s="3"/>
      <c r="H191" s="3"/>
      <c r="I191" s="3"/>
    </row>
    <row r="192" ht="16.5" customHeight="1">
      <c r="B192" s="1"/>
      <c r="C192" s="2"/>
      <c r="E192" s="2"/>
      <c r="G192" s="3"/>
      <c r="H192" s="3"/>
      <c r="I192" s="3"/>
    </row>
    <row r="193" ht="16.5" customHeight="1">
      <c r="B193" s="1"/>
      <c r="C193" s="2"/>
      <c r="E193" s="2"/>
      <c r="G193" s="3"/>
      <c r="H193" s="3"/>
      <c r="I193" s="3"/>
    </row>
    <row r="194" ht="16.5" customHeight="1">
      <c r="B194" s="1"/>
      <c r="C194" s="2"/>
      <c r="E194" s="2"/>
      <c r="G194" s="3"/>
      <c r="H194" s="3"/>
      <c r="I194" s="3"/>
    </row>
    <row r="195" ht="16.5" customHeight="1">
      <c r="B195" s="1"/>
      <c r="C195" s="2"/>
      <c r="E195" s="2"/>
      <c r="G195" s="3"/>
      <c r="H195" s="3"/>
      <c r="I195" s="3"/>
    </row>
    <row r="196" ht="16.5" customHeight="1">
      <c r="B196" s="1"/>
      <c r="C196" s="2"/>
      <c r="E196" s="2"/>
      <c r="G196" s="3"/>
      <c r="H196" s="3"/>
      <c r="I196" s="3"/>
    </row>
    <row r="197" ht="16.5" customHeight="1">
      <c r="B197" s="1"/>
      <c r="C197" s="2"/>
      <c r="E197" s="2"/>
      <c r="G197" s="3"/>
      <c r="H197" s="3"/>
      <c r="I197" s="3"/>
    </row>
    <row r="198" ht="16.5" customHeight="1">
      <c r="B198" s="1"/>
      <c r="C198" s="2"/>
      <c r="E198" s="2"/>
      <c r="G198" s="3"/>
      <c r="H198" s="3"/>
      <c r="I198" s="3"/>
    </row>
    <row r="199" ht="16.5" customHeight="1">
      <c r="B199" s="1"/>
      <c r="C199" s="2"/>
      <c r="E199" s="2"/>
      <c r="G199" s="3"/>
      <c r="H199" s="3"/>
      <c r="I199" s="3"/>
    </row>
    <row r="200" ht="16.5" customHeight="1">
      <c r="B200" s="1"/>
      <c r="C200" s="2"/>
      <c r="E200" s="2"/>
      <c r="G200" s="3"/>
      <c r="H200" s="3"/>
      <c r="I200" s="3"/>
    </row>
    <row r="201" ht="16.5" customHeight="1">
      <c r="B201" s="1"/>
      <c r="C201" s="2"/>
      <c r="E201" s="2"/>
      <c r="G201" s="3"/>
      <c r="H201" s="3"/>
      <c r="I201" s="3"/>
    </row>
    <row r="202" ht="16.5" customHeight="1">
      <c r="B202" s="1"/>
      <c r="C202" s="2"/>
      <c r="E202" s="2"/>
      <c r="G202" s="3"/>
      <c r="H202" s="3"/>
      <c r="I202" s="3"/>
    </row>
    <row r="203" ht="16.5" customHeight="1">
      <c r="B203" s="1"/>
      <c r="C203" s="2"/>
      <c r="E203" s="2"/>
      <c r="G203" s="3"/>
      <c r="H203" s="3"/>
      <c r="I203" s="3"/>
    </row>
    <row r="204" ht="16.5" customHeight="1">
      <c r="B204" s="1"/>
      <c r="C204" s="2"/>
      <c r="E204" s="2"/>
      <c r="G204" s="3"/>
      <c r="H204" s="3"/>
      <c r="I204" s="3"/>
    </row>
    <row r="205" ht="16.5" customHeight="1">
      <c r="B205" s="1"/>
      <c r="C205" s="2"/>
      <c r="E205" s="2"/>
      <c r="G205" s="3"/>
      <c r="H205" s="3"/>
      <c r="I205" s="3"/>
    </row>
    <row r="206" ht="16.5" customHeight="1">
      <c r="B206" s="1"/>
      <c r="C206" s="2"/>
      <c r="E206" s="2"/>
      <c r="G206" s="3"/>
      <c r="H206" s="3"/>
      <c r="I206" s="3"/>
    </row>
    <row r="207" ht="16.5" customHeight="1">
      <c r="B207" s="1"/>
      <c r="C207" s="2"/>
      <c r="E207" s="2"/>
      <c r="G207" s="3"/>
      <c r="H207" s="3"/>
      <c r="I207" s="3"/>
    </row>
    <row r="208" ht="16.5" customHeight="1">
      <c r="B208" s="1"/>
      <c r="C208" s="2"/>
      <c r="E208" s="2"/>
      <c r="G208" s="3"/>
      <c r="H208" s="3"/>
      <c r="I208" s="3"/>
    </row>
    <row r="209" ht="16.5" customHeight="1">
      <c r="B209" s="1"/>
      <c r="C209" s="2"/>
      <c r="E209" s="2"/>
      <c r="G209" s="3"/>
      <c r="H209" s="3"/>
      <c r="I209" s="3"/>
    </row>
    <row r="210" ht="16.5" customHeight="1">
      <c r="B210" s="1"/>
      <c r="C210" s="2"/>
      <c r="E210" s="2"/>
      <c r="G210" s="3"/>
      <c r="H210" s="3"/>
      <c r="I210" s="3"/>
    </row>
    <row r="211" ht="16.5" customHeight="1">
      <c r="B211" s="1"/>
      <c r="C211" s="2"/>
      <c r="E211" s="2"/>
      <c r="G211" s="3"/>
      <c r="H211" s="3"/>
      <c r="I211" s="3"/>
    </row>
    <row r="212" ht="16.5" customHeight="1">
      <c r="B212" s="1"/>
      <c r="C212" s="2"/>
      <c r="E212" s="2"/>
      <c r="G212" s="3"/>
      <c r="H212" s="3"/>
      <c r="I212" s="3"/>
    </row>
    <row r="213" ht="16.5" customHeight="1">
      <c r="B213" s="1"/>
      <c r="C213" s="2"/>
      <c r="E213" s="2"/>
      <c r="G213" s="3"/>
      <c r="H213" s="3"/>
      <c r="I213" s="3"/>
    </row>
    <row r="214" ht="16.5" customHeight="1">
      <c r="B214" s="1"/>
      <c r="C214" s="2"/>
      <c r="E214" s="2"/>
      <c r="G214" s="3"/>
      <c r="H214" s="3"/>
      <c r="I214" s="3"/>
    </row>
    <row r="215" ht="16.5" customHeight="1">
      <c r="B215" s="1"/>
      <c r="C215" s="2"/>
      <c r="E215" s="2"/>
      <c r="G215" s="3"/>
      <c r="H215" s="3"/>
      <c r="I215" s="3"/>
    </row>
    <row r="216" ht="16.5" customHeight="1">
      <c r="B216" s="1"/>
      <c r="C216" s="2"/>
      <c r="E216" s="2"/>
      <c r="G216" s="3"/>
      <c r="H216" s="3"/>
      <c r="I216" s="3"/>
    </row>
    <row r="217" ht="16.5" customHeight="1">
      <c r="B217" s="1"/>
      <c r="C217" s="2"/>
      <c r="E217" s="2"/>
      <c r="G217" s="3"/>
      <c r="H217" s="3"/>
      <c r="I217" s="3"/>
    </row>
    <row r="218" ht="16.5" customHeight="1">
      <c r="B218" s="1"/>
      <c r="C218" s="2"/>
      <c r="E218" s="2"/>
      <c r="G218" s="3"/>
      <c r="H218" s="3"/>
      <c r="I218" s="3"/>
    </row>
    <row r="219" ht="16.5" customHeight="1">
      <c r="B219" s="1"/>
      <c r="C219" s="2"/>
      <c r="E219" s="2"/>
      <c r="G219" s="3"/>
      <c r="H219" s="3"/>
      <c r="I219" s="3"/>
    </row>
    <row r="220" ht="16.5" customHeight="1">
      <c r="B220" s="1"/>
      <c r="C220" s="2"/>
      <c r="E220" s="2"/>
      <c r="G220" s="3"/>
      <c r="H220" s="3"/>
      <c r="I220" s="3"/>
    </row>
    <row r="221" ht="16.5" customHeight="1">
      <c r="B221" s="1"/>
      <c r="C221" s="2"/>
      <c r="E221" s="2"/>
      <c r="G221" s="3"/>
      <c r="H221" s="3"/>
      <c r="I221" s="3"/>
    </row>
    <row r="222" ht="16.5" customHeight="1">
      <c r="B222" s="1"/>
      <c r="C222" s="2"/>
      <c r="E222" s="2"/>
      <c r="G222" s="3"/>
      <c r="H222" s="3"/>
      <c r="I222" s="3"/>
    </row>
    <row r="223" ht="16.5" customHeight="1">
      <c r="B223" s="1"/>
      <c r="C223" s="2"/>
      <c r="E223" s="2"/>
      <c r="G223" s="3"/>
      <c r="H223" s="3"/>
      <c r="I223" s="3"/>
    </row>
    <row r="224" ht="16.5" customHeight="1">
      <c r="B224" s="1"/>
      <c r="C224" s="2"/>
      <c r="E224" s="2"/>
      <c r="G224" s="3"/>
      <c r="H224" s="3"/>
      <c r="I224" s="3"/>
    </row>
    <row r="225" ht="16.5" customHeight="1">
      <c r="B225" s="1"/>
      <c r="C225" s="2"/>
      <c r="E225" s="2"/>
      <c r="G225" s="3"/>
      <c r="H225" s="3"/>
      <c r="I225" s="3"/>
    </row>
    <row r="226" ht="16.5" customHeight="1">
      <c r="B226" s="1"/>
      <c r="C226" s="2"/>
      <c r="E226" s="2"/>
      <c r="G226" s="3"/>
      <c r="H226" s="3"/>
      <c r="I226" s="3"/>
    </row>
    <row r="227" ht="16.5" customHeight="1">
      <c r="B227" s="1"/>
      <c r="C227" s="2"/>
      <c r="E227" s="2"/>
      <c r="G227" s="3"/>
      <c r="H227" s="3"/>
      <c r="I227" s="3"/>
    </row>
    <row r="228" ht="16.5" customHeight="1">
      <c r="B228" s="1"/>
      <c r="C228" s="2"/>
      <c r="E228" s="2"/>
      <c r="G228" s="3"/>
      <c r="H228" s="3"/>
      <c r="I228" s="3"/>
    </row>
    <row r="229" ht="16.5" customHeight="1">
      <c r="B229" s="1"/>
      <c r="C229" s="2"/>
      <c r="E229" s="2"/>
      <c r="G229" s="3"/>
      <c r="H229" s="3"/>
      <c r="I229" s="3"/>
    </row>
    <row r="230" ht="16.5" customHeight="1">
      <c r="B230" s="1"/>
      <c r="C230" s="2"/>
      <c r="E230" s="2"/>
      <c r="G230" s="3"/>
      <c r="H230" s="3"/>
      <c r="I230" s="3"/>
    </row>
    <row r="231" ht="16.5" customHeight="1">
      <c r="B231" s="1"/>
      <c r="C231" s="2"/>
      <c r="E231" s="2"/>
      <c r="G231" s="3"/>
      <c r="H231" s="3"/>
      <c r="I231" s="3"/>
    </row>
    <row r="232" ht="16.5" customHeight="1">
      <c r="B232" s="1"/>
      <c r="C232" s="2"/>
      <c r="E232" s="2"/>
      <c r="G232" s="3"/>
      <c r="H232" s="3"/>
      <c r="I232" s="3"/>
    </row>
    <row r="233" ht="16.5" customHeight="1">
      <c r="B233" s="1"/>
      <c r="C233" s="2"/>
      <c r="E233" s="2"/>
      <c r="G233" s="3"/>
      <c r="H233" s="3"/>
      <c r="I233" s="3"/>
    </row>
    <row r="234" ht="16.5" customHeight="1">
      <c r="B234" s="1"/>
      <c r="C234" s="2"/>
      <c r="E234" s="2"/>
      <c r="G234" s="3"/>
      <c r="H234" s="3"/>
      <c r="I234" s="3"/>
    </row>
    <row r="235" ht="16.5" customHeight="1">
      <c r="B235" s="1"/>
      <c r="C235" s="2"/>
      <c r="E235" s="2"/>
      <c r="G235" s="3"/>
      <c r="H235" s="3"/>
      <c r="I235" s="3"/>
    </row>
    <row r="236" ht="16.5" customHeight="1">
      <c r="B236" s="1"/>
      <c r="C236" s="2"/>
      <c r="E236" s="2"/>
      <c r="G236" s="3"/>
      <c r="H236" s="3"/>
      <c r="I236" s="3"/>
    </row>
    <row r="237" ht="16.5" customHeight="1">
      <c r="B237" s="1"/>
      <c r="C237" s="2"/>
      <c r="E237" s="2"/>
      <c r="G237" s="3"/>
      <c r="H237" s="3"/>
      <c r="I237" s="3"/>
    </row>
    <row r="238" ht="16.5" customHeight="1">
      <c r="B238" s="1"/>
      <c r="C238" s="2"/>
      <c r="E238" s="2"/>
      <c r="G238" s="3"/>
      <c r="H238" s="3"/>
      <c r="I238" s="3"/>
    </row>
    <row r="239" ht="16.5" customHeight="1">
      <c r="B239" s="1"/>
      <c r="C239" s="2"/>
      <c r="E239" s="2"/>
      <c r="G239" s="3"/>
      <c r="H239" s="3"/>
      <c r="I239" s="3"/>
    </row>
    <row r="240" ht="16.5" customHeight="1">
      <c r="B240" s="1"/>
      <c r="C240" s="2"/>
      <c r="E240" s="2"/>
      <c r="G240" s="3"/>
      <c r="H240" s="3"/>
      <c r="I240" s="3"/>
    </row>
    <row r="241" ht="16.5" customHeight="1">
      <c r="B241" s="1"/>
      <c r="C241" s="2"/>
      <c r="E241" s="2"/>
      <c r="G241" s="3"/>
      <c r="H241" s="3"/>
      <c r="I241" s="3"/>
    </row>
    <row r="242" ht="16.5" customHeight="1">
      <c r="B242" s="1"/>
      <c r="C242" s="2"/>
      <c r="E242" s="2"/>
      <c r="G242" s="3"/>
      <c r="H242" s="3"/>
      <c r="I242" s="3"/>
    </row>
    <row r="243" ht="16.5" customHeight="1">
      <c r="B243" s="1"/>
      <c r="C243" s="2"/>
      <c r="E243" s="2"/>
      <c r="G243" s="3"/>
      <c r="H243" s="3"/>
      <c r="I243" s="3"/>
    </row>
    <row r="244" ht="16.5" customHeight="1">
      <c r="B244" s="1"/>
      <c r="C244" s="2"/>
      <c r="E244" s="2"/>
      <c r="G244" s="3"/>
      <c r="H244" s="3"/>
      <c r="I244" s="3"/>
    </row>
    <row r="245" ht="16.5" customHeight="1">
      <c r="B245" s="1"/>
      <c r="C245" s="2"/>
      <c r="E245" s="2"/>
      <c r="G245" s="3"/>
      <c r="H245" s="3"/>
      <c r="I245" s="3"/>
    </row>
    <row r="246" ht="16.5" customHeight="1">
      <c r="B246" s="1"/>
      <c r="C246" s="2"/>
      <c r="E246" s="2"/>
      <c r="G246" s="3"/>
      <c r="H246" s="3"/>
      <c r="I246" s="3"/>
    </row>
    <row r="247" ht="16.5" customHeight="1">
      <c r="B247" s="1"/>
      <c r="C247" s="2"/>
      <c r="E247" s="2"/>
      <c r="G247" s="3"/>
      <c r="H247" s="3"/>
      <c r="I247" s="3"/>
    </row>
    <row r="248" ht="16.5" customHeight="1">
      <c r="B248" s="1"/>
      <c r="C248" s="2"/>
      <c r="E248" s="2"/>
      <c r="G248" s="3"/>
      <c r="H248" s="3"/>
      <c r="I248" s="3"/>
    </row>
    <row r="249" ht="16.5" customHeight="1">
      <c r="B249" s="1"/>
      <c r="C249" s="2"/>
      <c r="E249" s="2"/>
      <c r="G249" s="3"/>
      <c r="H249" s="3"/>
      <c r="I249" s="3"/>
    </row>
    <row r="250" ht="16.5" customHeight="1">
      <c r="B250" s="1"/>
      <c r="C250" s="2"/>
      <c r="E250" s="2"/>
      <c r="G250" s="3"/>
      <c r="H250" s="3"/>
      <c r="I250" s="3"/>
    </row>
    <row r="251" ht="16.5" customHeight="1">
      <c r="B251" s="1"/>
      <c r="C251" s="2"/>
      <c r="E251" s="2"/>
      <c r="G251" s="3"/>
      <c r="H251" s="3"/>
      <c r="I251" s="3"/>
    </row>
    <row r="252" ht="16.5" customHeight="1">
      <c r="B252" s="1"/>
      <c r="C252" s="2"/>
      <c r="E252" s="2"/>
      <c r="G252" s="3"/>
      <c r="H252" s="3"/>
      <c r="I252" s="3"/>
    </row>
    <row r="253" ht="16.5" customHeight="1">
      <c r="B253" s="1"/>
      <c r="C253" s="2"/>
      <c r="E253" s="2"/>
      <c r="G253" s="3"/>
      <c r="H253" s="3"/>
      <c r="I253" s="3"/>
    </row>
    <row r="254" ht="16.5" customHeight="1">
      <c r="B254" s="1"/>
      <c r="C254" s="2"/>
      <c r="E254" s="2"/>
      <c r="G254" s="3"/>
      <c r="H254" s="3"/>
      <c r="I254" s="3"/>
    </row>
    <row r="255" ht="16.5" customHeight="1">
      <c r="B255" s="1"/>
      <c r="C255" s="2"/>
      <c r="E255" s="2"/>
      <c r="G255" s="3"/>
      <c r="H255" s="3"/>
      <c r="I255" s="3"/>
    </row>
    <row r="256" ht="16.5" customHeight="1">
      <c r="B256" s="1"/>
      <c r="C256" s="2"/>
      <c r="E256" s="2"/>
      <c r="G256" s="3"/>
      <c r="H256" s="3"/>
      <c r="I256" s="3"/>
    </row>
    <row r="257" ht="16.5" customHeight="1">
      <c r="B257" s="1"/>
      <c r="C257" s="2"/>
      <c r="E257" s="2"/>
      <c r="G257" s="3"/>
      <c r="H257" s="3"/>
      <c r="I257" s="3"/>
    </row>
    <row r="258" ht="16.5" customHeight="1">
      <c r="B258" s="1"/>
      <c r="C258" s="2"/>
      <c r="E258" s="2"/>
      <c r="G258" s="3"/>
      <c r="H258" s="3"/>
      <c r="I258" s="3"/>
    </row>
    <row r="259" ht="16.5" customHeight="1">
      <c r="B259" s="1"/>
      <c r="C259" s="2"/>
      <c r="E259" s="2"/>
      <c r="G259" s="3"/>
      <c r="H259" s="3"/>
      <c r="I259" s="3"/>
    </row>
    <row r="260" ht="16.5" customHeight="1">
      <c r="B260" s="1"/>
      <c r="C260" s="2"/>
      <c r="E260" s="2"/>
      <c r="G260" s="3"/>
      <c r="H260" s="3"/>
      <c r="I260" s="3"/>
    </row>
    <row r="261" ht="16.5" customHeight="1">
      <c r="B261" s="1"/>
      <c r="C261" s="2"/>
      <c r="E261" s="2"/>
      <c r="G261" s="3"/>
      <c r="H261" s="3"/>
      <c r="I261" s="3"/>
    </row>
    <row r="262" ht="16.5" customHeight="1">
      <c r="B262" s="1"/>
      <c r="C262" s="2"/>
      <c r="E262" s="2"/>
      <c r="G262" s="3"/>
      <c r="H262" s="3"/>
      <c r="I262" s="3"/>
    </row>
    <row r="263" ht="16.5" customHeight="1">
      <c r="B263" s="1"/>
      <c r="C263" s="2"/>
      <c r="E263" s="2"/>
      <c r="G263" s="3"/>
      <c r="H263" s="3"/>
      <c r="I263" s="3"/>
    </row>
    <row r="264" ht="16.5" customHeight="1">
      <c r="B264" s="1"/>
      <c r="C264" s="2"/>
      <c r="E264" s="2"/>
      <c r="G264" s="3"/>
      <c r="H264" s="3"/>
      <c r="I264" s="3"/>
    </row>
    <row r="265" ht="16.5" customHeight="1">
      <c r="B265" s="1"/>
      <c r="C265" s="2"/>
      <c r="E265" s="2"/>
      <c r="G265" s="3"/>
      <c r="H265" s="3"/>
      <c r="I265" s="3"/>
    </row>
    <row r="266" ht="16.5" customHeight="1">
      <c r="B266" s="1"/>
      <c r="C266" s="2"/>
      <c r="E266" s="2"/>
      <c r="G266" s="3"/>
      <c r="H266" s="3"/>
      <c r="I266" s="3"/>
    </row>
    <row r="267" ht="16.5" customHeight="1">
      <c r="B267" s="1"/>
      <c r="C267" s="2"/>
      <c r="E267" s="2"/>
      <c r="G267" s="3"/>
      <c r="H267" s="3"/>
      <c r="I267" s="3"/>
    </row>
    <row r="268" ht="16.5" customHeight="1">
      <c r="B268" s="1"/>
      <c r="C268" s="2"/>
      <c r="E268" s="2"/>
      <c r="G268" s="3"/>
      <c r="H268" s="3"/>
      <c r="I268" s="3"/>
    </row>
    <row r="269" ht="16.5" customHeight="1">
      <c r="B269" s="1"/>
      <c r="C269" s="2"/>
      <c r="E269" s="2"/>
      <c r="G269" s="3"/>
      <c r="H269" s="3"/>
      <c r="I269" s="3"/>
    </row>
    <row r="270" ht="16.5" customHeight="1">
      <c r="B270" s="1"/>
      <c r="C270" s="2"/>
      <c r="E270" s="2"/>
      <c r="G270" s="3"/>
      <c r="H270" s="3"/>
      <c r="I270" s="3"/>
    </row>
    <row r="271" ht="16.5" customHeight="1">
      <c r="B271" s="1"/>
      <c r="C271" s="2"/>
      <c r="E271" s="2"/>
      <c r="G271" s="3"/>
      <c r="H271" s="3"/>
      <c r="I271" s="3"/>
    </row>
    <row r="272" ht="16.5" customHeight="1">
      <c r="B272" s="1"/>
      <c r="C272" s="2"/>
      <c r="E272" s="2"/>
      <c r="G272" s="3"/>
      <c r="H272" s="3"/>
      <c r="I272" s="3"/>
    </row>
    <row r="273" ht="16.5" customHeight="1">
      <c r="B273" s="1"/>
      <c r="C273" s="2"/>
      <c r="E273" s="2"/>
      <c r="G273" s="3"/>
      <c r="H273" s="3"/>
      <c r="I273" s="3"/>
    </row>
    <row r="274" ht="16.5" customHeight="1">
      <c r="B274" s="1"/>
      <c r="C274" s="2"/>
      <c r="E274" s="2"/>
      <c r="G274" s="3"/>
      <c r="H274" s="3"/>
      <c r="I274" s="3"/>
    </row>
    <row r="275" ht="16.5" customHeight="1">
      <c r="B275" s="1"/>
      <c r="C275" s="2"/>
      <c r="E275" s="2"/>
      <c r="G275" s="3"/>
      <c r="H275" s="3"/>
      <c r="I275" s="3"/>
    </row>
    <row r="276" ht="16.5" customHeight="1">
      <c r="B276" s="1"/>
      <c r="C276" s="2"/>
      <c r="E276" s="2"/>
      <c r="G276" s="3"/>
      <c r="H276" s="3"/>
      <c r="I276" s="3"/>
    </row>
    <row r="277" ht="16.5" customHeight="1">
      <c r="B277" s="1"/>
      <c r="C277" s="2"/>
      <c r="E277" s="2"/>
      <c r="G277" s="3"/>
      <c r="H277" s="3"/>
      <c r="I277" s="3"/>
    </row>
    <row r="278" ht="16.5" customHeight="1">
      <c r="B278" s="1"/>
      <c r="C278" s="2"/>
      <c r="E278" s="2"/>
      <c r="G278" s="3"/>
      <c r="H278" s="3"/>
      <c r="I278" s="3"/>
    </row>
    <row r="279" ht="16.5" customHeight="1">
      <c r="B279" s="1"/>
      <c r="C279" s="2"/>
      <c r="E279" s="2"/>
      <c r="G279" s="3"/>
      <c r="H279" s="3"/>
      <c r="I279" s="3"/>
    </row>
    <row r="280" ht="16.5" customHeight="1">
      <c r="B280" s="1"/>
      <c r="C280" s="2"/>
      <c r="E280" s="2"/>
      <c r="G280" s="3"/>
      <c r="H280" s="3"/>
      <c r="I280" s="3"/>
    </row>
    <row r="281" ht="16.5" customHeight="1">
      <c r="B281" s="1"/>
      <c r="C281" s="2"/>
      <c r="E281" s="2"/>
      <c r="G281" s="3"/>
      <c r="H281" s="3"/>
      <c r="I281" s="3"/>
    </row>
    <row r="282" ht="16.5" customHeight="1">
      <c r="B282" s="1"/>
      <c r="C282" s="2"/>
      <c r="E282" s="2"/>
      <c r="G282" s="3"/>
      <c r="H282" s="3"/>
      <c r="I282" s="3"/>
    </row>
    <row r="283" ht="16.5" customHeight="1">
      <c r="B283" s="1"/>
      <c r="C283" s="2"/>
      <c r="E283" s="2"/>
      <c r="G283" s="3"/>
      <c r="H283" s="3"/>
      <c r="I283" s="3"/>
    </row>
    <row r="284" ht="16.5" customHeight="1">
      <c r="B284" s="1"/>
      <c r="C284" s="2"/>
      <c r="E284" s="2"/>
      <c r="G284" s="3"/>
      <c r="H284" s="3"/>
      <c r="I284" s="3"/>
    </row>
    <row r="285" ht="16.5" customHeight="1">
      <c r="B285" s="1"/>
      <c r="C285" s="2"/>
      <c r="E285" s="2"/>
      <c r="G285" s="3"/>
      <c r="H285" s="3"/>
      <c r="I285" s="3"/>
    </row>
    <row r="286" ht="16.5" customHeight="1">
      <c r="B286" s="1"/>
      <c r="C286" s="2"/>
      <c r="E286" s="2"/>
      <c r="G286" s="3"/>
      <c r="H286" s="3"/>
      <c r="I286" s="3"/>
    </row>
    <row r="287" ht="16.5" customHeight="1">
      <c r="B287" s="1"/>
      <c r="C287" s="2"/>
      <c r="E287" s="2"/>
      <c r="G287" s="3"/>
      <c r="H287" s="3"/>
      <c r="I287" s="3"/>
    </row>
    <row r="288" ht="16.5" customHeight="1">
      <c r="B288" s="1"/>
      <c r="C288" s="2"/>
      <c r="E288" s="2"/>
      <c r="G288" s="3"/>
      <c r="H288" s="3"/>
      <c r="I288" s="3"/>
    </row>
    <row r="289" ht="16.5" customHeight="1">
      <c r="B289" s="1"/>
      <c r="C289" s="2"/>
      <c r="E289" s="2"/>
      <c r="G289" s="3"/>
      <c r="H289" s="3"/>
      <c r="I289" s="3"/>
    </row>
    <row r="290" ht="16.5" customHeight="1">
      <c r="B290" s="1"/>
      <c r="C290" s="2"/>
      <c r="E290" s="2"/>
      <c r="G290" s="3"/>
      <c r="H290" s="3"/>
      <c r="I290" s="3"/>
    </row>
    <row r="291" ht="16.5" customHeight="1">
      <c r="B291" s="1"/>
      <c r="C291" s="2"/>
      <c r="E291" s="2"/>
      <c r="G291" s="3"/>
      <c r="H291" s="3"/>
      <c r="I291" s="3"/>
    </row>
    <row r="292" ht="16.5" customHeight="1">
      <c r="B292" s="1"/>
      <c r="C292" s="2"/>
      <c r="E292" s="2"/>
      <c r="G292" s="3"/>
      <c r="H292" s="3"/>
      <c r="I292" s="3"/>
    </row>
    <row r="293" ht="16.5" customHeight="1">
      <c r="B293" s="1"/>
      <c r="C293" s="2"/>
      <c r="E293" s="2"/>
      <c r="G293" s="3"/>
      <c r="H293" s="3"/>
      <c r="I293" s="3"/>
    </row>
    <row r="294" ht="16.5" customHeight="1">
      <c r="B294" s="1"/>
      <c r="C294" s="2"/>
      <c r="E294" s="2"/>
      <c r="G294" s="3"/>
      <c r="H294" s="3"/>
      <c r="I294" s="3"/>
    </row>
    <row r="295" ht="16.5" customHeight="1">
      <c r="B295" s="1"/>
      <c r="C295" s="2"/>
      <c r="E295" s="2"/>
      <c r="G295" s="3"/>
      <c r="H295" s="3"/>
      <c r="I295" s="3"/>
    </row>
    <row r="296" ht="16.5" customHeight="1">
      <c r="B296" s="1"/>
      <c r="C296" s="2"/>
      <c r="E296" s="2"/>
      <c r="G296" s="3"/>
      <c r="H296" s="3"/>
      <c r="I296" s="3"/>
    </row>
    <row r="297" ht="16.5" customHeight="1">
      <c r="B297" s="1"/>
      <c r="C297" s="2"/>
      <c r="E297" s="2"/>
      <c r="G297" s="3"/>
      <c r="H297" s="3"/>
      <c r="I297" s="3"/>
    </row>
    <row r="298" ht="16.5" customHeight="1">
      <c r="B298" s="1"/>
      <c r="C298" s="2"/>
      <c r="E298" s="2"/>
      <c r="G298" s="3"/>
      <c r="H298" s="3"/>
      <c r="I298" s="3"/>
    </row>
    <row r="299" ht="16.5" customHeight="1">
      <c r="B299" s="1"/>
      <c r="C299" s="2"/>
      <c r="E299" s="2"/>
      <c r="G299" s="3"/>
      <c r="H299" s="3"/>
      <c r="I299" s="3"/>
    </row>
    <row r="300" ht="16.5" customHeight="1">
      <c r="B300" s="1"/>
      <c r="C300" s="2"/>
      <c r="E300" s="2"/>
      <c r="G300" s="3"/>
      <c r="H300" s="3"/>
      <c r="I300" s="3"/>
    </row>
    <row r="301" ht="16.5" customHeight="1">
      <c r="B301" s="1"/>
      <c r="C301" s="2"/>
      <c r="E301" s="2"/>
      <c r="G301" s="3"/>
      <c r="H301" s="3"/>
      <c r="I301" s="3"/>
    </row>
    <row r="302" ht="16.5" customHeight="1">
      <c r="B302" s="1"/>
      <c r="C302" s="2"/>
      <c r="E302" s="2"/>
      <c r="G302" s="3"/>
      <c r="H302" s="3"/>
      <c r="I302" s="3"/>
    </row>
    <row r="303" ht="16.5" customHeight="1">
      <c r="B303" s="1"/>
      <c r="C303" s="2"/>
      <c r="E303" s="2"/>
      <c r="G303" s="3"/>
      <c r="H303" s="3"/>
      <c r="I303" s="3"/>
    </row>
    <row r="304" ht="16.5" customHeight="1">
      <c r="B304" s="1"/>
      <c r="C304" s="2"/>
      <c r="E304" s="2"/>
      <c r="G304" s="3"/>
      <c r="H304" s="3"/>
      <c r="I304" s="3"/>
    </row>
    <row r="305" ht="16.5" customHeight="1">
      <c r="B305" s="1"/>
      <c r="C305" s="2"/>
      <c r="E305" s="2"/>
      <c r="G305" s="3"/>
      <c r="H305" s="3"/>
      <c r="I305" s="3"/>
    </row>
    <row r="306" ht="16.5" customHeight="1">
      <c r="B306" s="1"/>
      <c r="C306" s="2"/>
      <c r="E306" s="2"/>
      <c r="G306" s="3"/>
      <c r="H306" s="3"/>
      <c r="I306" s="3"/>
    </row>
    <row r="307" ht="16.5" customHeight="1">
      <c r="B307" s="1"/>
      <c r="C307" s="2"/>
      <c r="E307" s="2"/>
      <c r="G307" s="3"/>
      <c r="H307" s="3"/>
      <c r="I307" s="3"/>
    </row>
    <row r="308" ht="16.5" customHeight="1">
      <c r="B308" s="1"/>
      <c r="C308" s="2"/>
      <c r="E308" s="2"/>
      <c r="G308" s="3"/>
      <c r="H308" s="3"/>
      <c r="I308" s="3"/>
    </row>
    <row r="309" ht="16.5" customHeight="1">
      <c r="B309" s="1"/>
      <c r="C309" s="2"/>
      <c r="E309" s="2"/>
      <c r="G309" s="3"/>
      <c r="H309" s="3"/>
      <c r="I309" s="3"/>
    </row>
    <row r="310" ht="16.5" customHeight="1">
      <c r="B310" s="1"/>
      <c r="C310" s="2"/>
      <c r="E310" s="2"/>
      <c r="G310" s="3"/>
      <c r="H310" s="3"/>
      <c r="I310" s="3"/>
    </row>
    <row r="311" ht="16.5" customHeight="1">
      <c r="B311" s="1"/>
      <c r="C311" s="2"/>
      <c r="E311" s="2"/>
      <c r="G311" s="3"/>
      <c r="H311" s="3"/>
      <c r="I311" s="3"/>
    </row>
    <row r="312" ht="16.5" customHeight="1">
      <c r="B312" s="1"/>
      <c r="C312" s="2"/>
      <c r="E312" s="2"/>
      <c r="G312" s="3"/>
      <c r="H312" s="3"/>
      <c r="I312" s="3"/>
    </row>
    <row r="313" ht="16.5" customHeight="1">
      <c r="B313" s="1"/>
      <c r="C313" s="2"/>
      <c r="E313" s="2"/>
      <c r="G313" s="3"/>
      <c r="H313" s="3"/>
      <c r="I313" s="3"/>
    </row>
    <row r="314" ht="16.5" customHeight="1">
      <c r="B314" s="1"/>
      <c r="C314" s="2"/>
      <c r="E314" s="2"/>
      <c r="G314" s="3"/>
      <c r="H314" s="3"/>
      <c r="I314" s="3"/>
    </row>
    <row r="315" ht="16.5" customHeight="1">
      <c r="B315" s="1"/>
      <c r="C315" s="2"/>
      <c r="E315" s="2"/>
      <c r="G315" s="3"/>
      <c r="H315" s="3"/>
      <c r="I315" s="3"/>
    </row>
    <row r="316" ht="16.5" customHeight="1">
      <c r="B316" s="1"/>
      <c r="C316" s="2"/>
      <c r="E316" s="2"/>
      <c r="G316" s="3"/>
      <c r="H316" s="3"/>
      <c r="I316" s="3"/>
    </row>
    <row r="317" ht="16.5" customHeight="1">
      <c r="B317" s="1"/>
      <c r="C317" s="2"/>
      <c r="E317" s="2"/>
      <c r="G317" s="3"/>
      <c r="H317" s="3"/>
      <c r="I317" s="3"/>
    </row>
    <row r="318" ht="16.5" customHeight="1">
      <c r="B318" s="1"/>
      <c r="C318" s="2"/>
      <c r="E318" s="2"/>
      <c r="G318" s="3"/>
      <c r="H318" s="3"/>
      <c r="I318" s="3"/>
    </row>
    <row r="319" ht="16.5" customHeight="1">
      <c r="B319" s="1"/>
      <c r="C319" s="2"/>
      <c r="E319" s="2"/>
      <c r="G319" s="3"/>
      <c r="H319" s="3"/>
      <c r="I319" s="3"/>
    </row>
    <row r="320" ht="16.5" customHeight="1">
      <c r="B320" s="1"/>
      <c r="C320" s="2"/>
      <c r="E320" s="2"/>
      <c r="G320" s="3"/>
      <c r="H320" s="3"/>
      <c r="I320" s="3"/>
    </row>
    <row r="321" ht="16.5" customHeight="1">
      <c r="B321" s="1"/>
      <c r="C321" s="2"/>
      <c r="E321" s="2"/>
      <c r="G321" s="3"/>
      <c r="H321" s="3"/>
      <c r="I321" s="3"/>
    </row>
    <row r="322" ht="16.5" customHeight="1">
      <c r="B322" s="1"/>
      <c r="C322" s="2"/>
      <c r="E322" s="2"/>
      <c r="G322" s="3"/>
      <c r="H322" s="3"/>
      <c r="I322" s="3"/>
    </row>
    <row r="323" ht="16.5" customHeight="1">
      <c r="B323" s="1"/>
      <c r="C323" s="2"/>
      <c r="E323" s="2"/>
      <c r="G323" s="3"/>
      <c r="H323" s="3"/>
      <c r="I323" s="3"/>
    </row>
    <row r="324" ht="16.5" customHeight="1">
      <c r="B324" s="1"/>
      <c r="C324" s="2"/>
      <c r="E324" s="2"/>
      <c r="G324" s="3"/>
      <c r="H324" s="3"/>
      <c r="I324" s="3"/>
    </row>
    <row r="325" ht="16.5" customHeight="1">
      <c r="B325" s="1"/>
      <c r="C325" s="2"/>
      <c r="E325" s="2"/>
      <c r="G325" s="3"/>
      <c r="H325" s="3"/>
      <c r="I325" s="3"/>
    </row>
    <row r="326" ht="16.5" customHeight="1">
      <c r="B326" s="1"/>
      <c r="C326" s="2"/>
      <c r="E326" s="2"/>
      <c r="G326" s="3"/>
      <c r="H326" s="3"/>
      <c r="I326" s="3"/>
    </row>
    <row r="327" ht="16.5" customHeight="1">
      <c r="B327" s="1"/>
      <c r="C327" s="2"/>
      <c r="E327" s="2"/>
      <c r="G327" s="3"/>
      <c r="H327" s="3"/>
      <c r="I327" s="3"/>
    </row>
    <row r="328" ht="16.5" customHeight="1">
      <c r="B328" s="1"/>
      <c r="C328" s="2"/>
      <c r="E328" s="2"/>
      <c r="G328" s="3"/>
      <c r="H328" s="3"/>
      <c r="I328" s="3"/>
    </row>
    <row r="329" ht="16.5" customHeight="1">
      <c r="B329" s="1"/>
      <c r="C329" s="2"/>
      <c r="E329" s="2"/>
      <c r="G329" s="3"/>
      <c r="H329" s="3"/>
      <c r="I329" s="3"/>
    </row>
    <row r="330" ht="16.5" customHeight="1">
      <c r="B330" s="1"/>
      <c r="C330" s="2"/>
      <c r="E330" s="2"/>
      <c r="G330" s="3"/>
      <c r="H330" s="3"/>
      <c r="I330" s="3"/>
    </row>
    <row r="331" ht="16.5" customHeight="1">
      <c r="B331" s="1"/>
      <c r="C331" s="2"/>
      <c r="E331" s="2"/>
      <c r="G331" s="3"/>
      <c r="H331" s="3"/>
      <c r="I331" s="3"/>
    </row>
    <row r="332" ht="16.5" customHeight="1">
      <c r="B332" s="1"/>
      <c r="C332" s="2"/>
      <c r="E332" s="2"/>
      <c r="G332" s="3"/>
      <c r="H332" s="3"/>
      <c r="I332" s="3"/>
    </row>
    <row r="333" ht="16.5" customHeight="1">
      <c r="B333" s="1"/>
      <c r="C333" s="2"/>
      <c r="E333" s="2"/>
      <c r="G333" s="3"/>
      <c r="H333" s="3"/>
      <c r="I333" s="3"/>
    </row>
    <row r="334" ht="16.5" customHeight="1">
      <c r="B334" s="1"/>
      <c r="C334" s="2"/>
      <c r="E334" s="2"/>
      <c r="G334" s="3"/>
      <c r="H334" s="3"/>
      <c r="I334" s="3"/>
    </row>
    <row r="335" ht="16.5" customHeight="1">
      <c r="B335" s="1"/>
      <c r="C335" s="2"/>
      <c r="E335" s="2"/>
      <c r="G335" s="3"/>
      <c r="H335" s="3"/>
      <c r="I335" s="3"/>
    </row>
    <row r="336" ht="16.5" customHeight="1">
      <c r="B336" s="1"/>
      <c r="C336" s="2"/>
      <c r="E336" s="2"/>
      <c r="G336" s="3"/>
      <c r="H336" s="3"/>
      <c r="I336" s="3"/>
    </row>
    <row r="337" ht="16.5" customHeight="1">
      <c r="B337" s="1"/>
      <c r="C337" s="2"/>
      <c r="E337" s="2"/>
      <c r="G337" s="3"/>
      <c r="H337" s="3"/>
      <c r="I337" s="3"/>
    </row>
    <row r="338" ht="16.5" customHeight="1">
      <c r="B338" s="1"/>
      <c r="C338" s="2"/>
      <c r="E338" s="2"/>
      <c r="G338" s="3"/>
      <c r="H338" s="3"/>
      <c r="I338" s="3"/>
    </row>
    <row r="339" ht="16.5" customHeight="1">
      <c r="B339" s="1"/>
      <c r="C339" s="2"/>
      <c r="E339" s="2"/>
      <c r="G339" s="3"/>
      <c r="H339" s="3"/>
      <c r="I339" s="3"/>
    </row>
    <row r="340" ht="16.5" customHeight="1">
      <c r="B340" s="1"/>
      <c r="C340" s="2"/>
      <c r="E340" s="2"/>
      <c r="G340" s="3"/>
      <c r="H340" s="3"/>
      <c r="I340" s="3"/>
    </row>
    <row r="341" ht="16.5" customHeight="1">
      <c r="B341" s="1"/>
      <c r="C341" s="2"/>
      <c r="E341" s="2"/>
      <c r="G341" s="3"/>
      <c r="H341" s="3"/>
      <c r="I341" s="3"/>
    </row>
    <row r="342" ht="16.5" customHeight="1">
      <c r="B342" s="1"/>
      <c r="C342" s="2"/>
      <c r="E342" s="2"/>
      <c r="G342" s="3"/>
      <c r="H342" s="3"/>
      <c r="I342" s="3"/>
    </row>
    <row r="343" ht="16.5" customHeight="1">
      <c r="B343" s="1"/>
      <c r="C343" s="2"/>
      <c r="E343" s="2"/>
      <c r="G343" s="3"/>
      <c r="H343" s="3"/>
      <c r="I343" s="3"/>
    </row>
    <row r="344" ht="16.5" customHeight="1">
      <c r="B344" s="1"/>
      <c r="C344" s="2"/>
      <c r="E344" s="2"/>
      <c r="G344" s="3"/>
      <c r="H344" s="3"/>
      <c r="I344" s="3"/>
    </row>
    <row r="345" ht="16.5" customHeight="1">
      <c r="B345" s="1"/>
      <c r="C345" s="2"/>
      <c r="E345" s="2"/>
      <c r="G345" s="3"/>
      <c r="H345" s="3"/>
      <c r="I345" s="3"/>
    </row>
    <row r="346" ht="16.5" customHeight="1">
      <c r="B346" s="1"/>
      <c r="C346" s="2"/>
      <c r="E346" s="2"/>
      <c r="G346" s="3"/>
      <c r="H346" s="3"/>
      <c r="I346" s="3"/>
    </row>
    <row r="347" ht="16.5" customHeight="1">
      <c r="B347" s="1"/>
      <c r="C347" s="2"/>
      <c r="E347" s="2"/>
      <c r="G347" s="3"/>
      <c r="H347" s="3"/>
      <c r="I347" s="3"/>
    </row>
    <row r="348" ht="16.5" customHeight="1">
      <c r="B348" s="1"/>
      <c r="C348" s="2"/>
      <c r="E348" s="2"/>
      <c r="G348" s="3"/>
      <c r="H348" s="3"/>
      <c r="I348" s="3"/>
    </row>
    <row r="349" ht="16.5" customHeight="1">
      <c r="B349" s="1"/>
      <c r="C349" s="2"/>
      <c r="E349" s="2"/>
      <c r="G349" s="3"/>
      <c r="H349" s="3"/>
      <c r="I349" s="3"/>
    </row>
    <row r="350" ht="16.5" customHeight="1">
      <c r="B350" s="1"/>
      <c r="C350" s="2"/>
      <c r="E350" s="2"/>
      <c r="G350" s="3"/>
      <c r="H350" s="3"/>
      <c r="I350" s="3"/>
    </row>
    <row r="351" ht="16.5" customHeight="1">
      <c r="B351" s="1"/>
      <c r="C351" s="2"/>
      <c r="E351" s="2"/>
      <c r="G351" s="3"/>
      <c r="H351" s="3"/>
      <c r="I351" s="3"/>
    </row>
    <row r="352" ht="16.5" customHeight="1">
      <c r="B352" s="1"/>
      <c r="C352" s="2"/>
      <c r="E352" s="2"/>
      <c r="G352" s="3"/>
      <c r="H352" s="3"/>
      <c r="I352" s="3"/>
    </row>
    <row r="353" ht="16.5" customHeight="1">
      <c r="B353" s="1"/>
      <c r="C353" s="2"/>
      <c r="E353" s="2"/>
      <c r="G353" s="3"/>
      <c r="H353" s="3"/>
      <c r="I353" s="3"/>
    </row>
    <row r="354" ht="16.5" customHeight="1">
      <c r="B354" s="1"/>
      <c r="C354" s="2"/>
      <c r="E354" s="2"/>
      <c r="G354" s="3"/>
      <c r="H354" s="3"/>
      <c r="I354" s="3"/>
    </row>
    <row r="355" ht="16.5" customHeight="1">
      <c r="B355" s="1"/>
      <c r="C355" s="2"/>
      <c r="E355" s="2"/>
      <c r="G355" s="3"/>
      <c r="H355" s="3"/>
      <c r="I355" s="3"/>
    </row>
    <row r="356" ht="16.5" customHeight="1">
      <c r="B356" s="1"/>
      <c r="C356" s="2"/>
      <c r="E356" s="2"/>
      <c r="G356" s="3"/>
      <c r="H356" s="3"/>
      <c r="I356" s="3"/>
    </row>
    <row r="357" ht="16.5" customHeight="1">
      <c r="B357" s="1"/>
      <c r="C357" s="2"/>
      <c r="E357" s="2"/>
      <c r="G357" s="3"/>
      <c r="H357" s="3"/>
      <c r="I357" s="3"/>
    </row>
    <row r="358" ht="16.5" customHeight="1">
      <c r="B358" s="1"/>
      <c r="C358" s="2"/>
      <c r="E358" s="2"/>
      <c r="G358" s="3"/>
      <c r="H358" s="3"/>
      <c r="I358" s="3"/>
    </row>
    <row r="359" ht="16.5" customHeight="1">
      <c r="B359" s="1"/>
      <c r="C359" s="2"/>
      <c r="E359" s="2"/>
      <c r="G359" s="3"/>
      <c r="H359" s="3"/>
      <c r="I359" s="3"/>
    </row>
    <row r="360" ht="16.5" customHeight="1">
      <c r="B360" s="1"/>
      <c r="C360" s="2"/>
      <c r="E360" s="2"/>
      <c r="G360" s="3"/>
      <c r="H360" s="3"/>
      <c r="I360" s="3"/>
    </row>
    <row r="361" ht="16.5" customHeight="1">
      <c r="B361" s="1"/>
      <c r="C361" s="2"/>
      <c r="E361" s="2"/>
      <c r="G361" s="3"/>
      <c r="H361" s="3"/>
      <c r="I361" s="3"/>
    </row>
    <row r="362" ht="16.5" customHeight="1">
      <c r="B362" s="1"/>
      <c r="C362" s="2"/>
      <c r="E362" s="2"/>
      <c r="G362" s="3"/>
      <c r="H362" s="3"/>
      <c r="I362" s="3"/>
    </row>
    <row r="363" ht="16.5" customHeight="1">
      <c r="B363" s="1"/>
      <c r="C363" s="2"/>
      <c r="E363" s="2"/>
      <c r="G363" s="3"/>
      <c r="H363" s="3"/>
      <c r="I363" s="3"/>
    </row>
    <row r="364" ht="16.5" customHeight="1">
      <c r="B364" s="1"/>
      <c r="C364" s="2"/>
      <c r="E364" s="2"/>
      <c r="G364" s="3"/>
      <c r="H364" s="3"/>
      <c r="I364" s="3"/>
    </row>
    <row r="365" ht="16.5" customHeight="1">
      <c r="B365" s="1"/>
      <c r="C365" s="2"/>
      <c r="E365" s="2"/>
      <c r="G365" s="3"/>
      <c r="H365" s="3"/>
      <c r="I365" s="3"/>
    </row>
    <row r="366" ht="16.5" customHeight="1">
      <c r="B366" s="1"/>
      <c r="C366" s="2"/>
      <c r="E366" s="2"/>
      <c r="G366" s="3"/>
      <c r="H366" s="3"/>
      <c r="I366" s="3"/>
    </row>
    <row r="367" ht="16.5" customHeight="1">
      <c r="B367" s="1"/>
      <c r="C367" s="2"/>
      <c r="E367" s="2"/>
      <c r="G367" s="3"/>
      <c r="H367" s="3"/>
      <c r="I367" s="3"/>
    </row>
    <row r="368" ht="16.5" customHeight="1">
      <c r="B368" s="1"/>
      <c r="C368" s="2"/>
      <c r="E368" s="2"/>
      <c r="G368" s="3"/>
      <c r="H368" s="3"/>
      <c r="I368" s="3"/>
    </row>
    <row r="369" ht="16.5" customHeight="1">
      <c r="B369" s="1"/>
      <c r="C369" s="2"/>
      <c r="E369" s="2"/>
      <c r="G369" s="3"/>
      <c r="H369" s="3"/>
      <c r="I369" s="3"/>
    </row>
    <row r="370" ht="16.5" customHeight="1">
      <c r="B370" s="1"/>
      <c r="C370" s="2"/>
      <c r="E370" s="2"/>
      <c r="G370" s="3"/>
      <c r="H370" s="3"/>
      <c r="I370" s="3"/>
    </row>
    <row r="371" ht="16.5" customHeight="1">
      <c r="B371" s="1"/>
      <c r="C371" s="2"/>
      <c r="E371" s="2"/>
      <c r="G371" s="3"/>
      <c r="H371" s="3"/>
      <c r="I371" s="3"/>
    </row>
    <row r="372" ht="16.5" customHeight="1">
      <c r="B372" s="1"/>
      <c r="C372" s="2"/>
      <c r="E372" s="2"/>
      <c r="G372" s="3"/>
      <c r="H372" s="3"/>
      <c r="I372" s="3"/>
    </row>
    <row r="373" ht="16.5" customHeight="1">
      <c r="B373" s="1"/>
      <c r="C373" s="2"/>
      <c r="E373" s="2"/>
      <c r="G373" s="3"/>
      <c r="H373" s="3"/>
      <c r="I373" s="3"/>
    </row>
    <row r="374" ht="16.5" customHeight="1">
      <c r="B374" s="1"/>
      <c r="C374" s="2"/>
      <c r="E374" s="2"/>
      <c r="G374" s="3"/>
      <c r="H374" s="3"/>
      <c r="I374" s="3"/>
    </row>
    <row r="375" ht="16.5" customHeight="1">
      <c r="B375" s="1"/>
      <c r="C375" s="2"/>
      <c r="E375" s="2"/>
      <c r="G375" s="3"/>
      <c r="H375" s="3"/>
      <c r="I375" s="3"/>
    </row>
    <row r="376" ht="16.5" customHeight="1">
      <c r="B376" s="1"/>
      <c r="C376" s="2"/>
      <c r="E376" s="2"/>
      <c r="G376" s="3"/>
      <c r="H376" s="3"/>
      <c r="I376" s="3"/>
    </row>
    <row r="377" ht="16.5" customHeight="1">
      <c r="B377" s="1"/>
      <c r="C377" s="2"/>
      <c r="E377" s="2"/>
      <c r="G377" s="3"/>
      <c r="H377" s="3"/>
      <c r="I377" s="3"/>
    </row>
    <row r="378" ht="16.5" customHeight="1">
      <c r="B378" s="1"/>
      <c r="C378" s="2"/>
      <c r="E378" s="2"/>
      <c r="G378" s="3"/>
      <c r="H378" s="3"/>
      <c r="I378" s="3"/>
    </row>
    <row r="379" ht="16.5" customHeight="1">
      <c r="B379" s="1"/>
      <c r="C379" s="2"/>
      <c r="E379" s="2"/>
      <c r="G379" s="3"/>
      <c r="H379" s="3"/>
      <c r="I379" s="3"/>
    </row>
    <row r="380" ht="16.5" customHeight="1">
      <c r="B380" s="1"/>
      <c r="C380" s="2"/>
      <c r="E380" s="2"/>
      <c r="G380" s="3"/>
      <c r="H380" s="3"/>
      <c r="I380" s="3"/>
    </row>
    <row r="381" ht="16.5" customHeight="1">
      <c r="B381" s="1"/>
      <c r="C381" s="2"/>
      <c r="E381" s="2"/>
      <c r="G381" s="3"/>
      <c r="H381" s="3"/>
      <c r="I381" s="3"/>
    </row>
    <row r="382" ht="16.5" customHeight="1">
      <c r="B382" s="1"/>
      <c r="C382" s="2"/>
      <c r="E382" s="2"/>
      <c r="G382" s="3"/>
      <c r="H382" s="3"/>
      <c r="I382" s="3"/>
    </row>
    <row r="383" ht="16.5" customHeight="1">
      <c r="B383" s="1"/>
      <c r="C383" s="2"/>
      <c r="E383" s="2"/>
      <c r="G383" s="3"/>
      <c r="H383" s="3"/>
      <c r="I383" s="3"/>
    </row>
    <row r="384" ht="16.5" customHeight="1">
      <c r="B384" s="1"/>
      <c r="C384" s="2"/>
      <c r="E384" s="2"/>
      <c r="G384" s="3"/>
      <c r="H384" s="3"/>
      <c r="I384" s="3"/>
    </row>
    <row r="385" ht="16.5" customHeight="1">
      <c r="B385" s="1"/>
      <c r="C385" s="2"/>
      <c r="E385" s="2"/>
      <c r="G385" s="3"/>
      <c r="H385" s="3"/>
      <c r="I385" s="3"/>
    </row>
    <row r="386" ht="16.5" customHeight="1">
      <c r="B386" s="1"/>
      <c r="C386" s="2"/>
      <c r="E386" s="2"/>
      <c r="G386" s="3"/>
      <c r="H386" s="3"/>
      <c r="I386" s="3"/>
    </row>
    <row r="387" ht="16.5" customHeight="1">
      <c r="B387" s="1"/>
      <c r="C387" s="2"/>
      <c r="E387" s="2"/>
      <c r="G387" s="3"/>
      <c r="H387" s="3"/>
      <c r="I387" s="3"/>
    </row>
    <row r="388" ht="16.5" customHeight="1">
      <c r="B388" s="1"/>
      <c r="C388" s="2"/>
      <c r="E388" s="2"/>
      <c r="G388" s="3"/>
      <c r="H388" s="3"/>
      <c r="I388" s="3"/>
    </row>
    <row r="389" ht="16.5" customHeight="1">
      <c r="B389" s="1"/>
      <c r="C389" s="2"/>
      <c r="E389" s="2"/>
      <c r="G389" s="3"/>
      <c r="H389" s="3"/>
      <c r="I389" s="3"/>
    </row>
    <row r="390" ht="16.5" customHeight="1">
      <c r="B390" s="1"/>
      <c r="C390" s="2"/>
      <c r="E390" s="2"/>
      <c r="G390" s="3"/>
      <c r="H390" s="3"/>
      <c r="I390" s="3"/>
    </row>
    <row r="391" ht="16.5" customHeight="1">
      <c r="B391" s="1"/>
      <c r="C391" s="2"/>
      <c r="E391" s="2"/>
      <c r="G391" s="3"/>
      <c r="H391" s="3"/>
      <c r="I391" s="3"/>
    </row>
    <row r="392" ht="16.5" customHeight="1">
      <c r="B392" s="1"/>
      <c r="C392" s="2"/>
      <c r="E392" s="2"/>
      <c r="G392" s="3"/>
      <c r="H392" s="3"/>
      <c r="I392" s="3"/>
    </row>
    <row r="393" ht="16.5" customHeight="1">
      <c r="B393" s="1"/>
      <c r="C393" s="2"/>
      <c r="E393" s="2"/>
      <c r="G393" s="3"/>
      <c r="H393" s="3"/>
      <c r="I393" s="3"/>
    </row>
    <row r="394" ht="16.5" customHeight="1">
      <c r="B394" s="1"/>
      <c r="C394" s="2"/>
      <c r="E394" s="2"/>
      <c r="G394" s="3"/>
      <c r="H394" s="3"/>
      <c r="I394" s="3"/>
    </row>
    <row r="395" ht="16.5" customHeight="1">
      <c r="B395" s="1"/>
      <c r="C395" s="2"/>
      <c r="E395" s="2"/>
      <c r="G395" s="3"/>
      <c r="H395" s="3"/>
      <c r="I395" s="3"/>
    </row>
    <row r="396" ht="16.5" customHeight="1">
      <c r="B396" s="1"/>
      <c r="C396" s="2"/>
      <c r="E396" s="2"/>
      <c r="G396" s="3"/>
      <c r="H396" s="3"/>
      <c r="I396" s="3"/>
    </row>
    <row r="397" ht="16.5" customHeight="1">
      <c r="B397" s="1"/>
      <c r="C397" s="2"/>
      <c r="E397" s="2"/>
      <c r="G397" s="3"/>
      <c r="H397" s="3"/>
      <c r="I397" s="3"/>
    </row>
    <row r="398" ht="16.5" customHeight="1">
      <c r="B398" s="1"/>
      <c r="C398" s="2"/>
      <c r="E398" s="2"/>
      <c r="G398" s="3"/>
      <c r="H398" s="3"/>
      <c r="I398" s="3"/>
    </row>
    <row r="399" ht="16.5" customHeight="1">
      <c r="B399" s="1"/>
      <c r="C399" s="2"/>
      <c r="E399" s="2"/>
      <c r="G399" s="3"/>
      <c r="H399" s="3"/>
      <c r="I399" s="3"/>
    </row>
    <row r="400" ht="16.5" customHeight="1">
      <c r="B400" s="1"/>
      <c r="C400" s="2"/>
      <c r="E400" s="2"/>
      <c r="G400" s="3"/>
      <c r="H400" s="3"/>
      <c r="I400" s="3"/>
    </row>
    <row r="401" ht="16.5" customHeight="1">
      <c r="B401" s="1"/>
      <c r="C401" s="2"/>
      <c r="E401" s="2"/>
      <c r="G401" s="3"/>
      <c r="H401" s="3"/>
      <c r="I401" s="3"/>
    </row>
    <row r="402" ht="16.5" customHeight="1">
      <c r="B402" s="1"/>
      <c r="C402" s="2"/>
      <c r="E402" s="2"/>
      <c r="G402" s="3"/>
      <c r="H402" s="3"/>
      <c r="I402" s="3"/>
    </row>
    <row r="403" ht="16.5" customHeight="1">
      <c r="B403" s="1"/>
      <c r="C403" s="2"/>
      <c r="E403" s="2"/>
      <c r="G403" s="3"/>
      <c r="H403" s="3"/>
      <c r="I403" s="3"/>
    </row>
    <row r="404" ht="16.5" customHeight="1">
      <c r="B404" s="1"/>
      <c r="C404" s="2"/>
      <c r="E404" s="2"/>
      <c r="G404" s="3"/>
      <c r="H404" s="3"/>
      <c r="I404" s="3"/>
    </row>
    <row r="405" ht="16.5" customHeight="1">
      <c r="B405" s="1"/>
      <c r="C405" s="2"/>
      <c r="E405" s="2"/>
      <c r="G405" s="3"/>
      <c r="H405" s="3"/>
      <c r="I405" s="3"/>
    </row>
    <row r="406" ht="16.5" customHeight="1">
      <c r="B406" s="1"/>
      <c r="C406" s="2"/>
      <c r="E406" s="2"/>
      <c r="G406" s="3"/>
      <c r="H406" s="3"/>
      <c r="I406" s="3"/>
    </row>
    <row r="407" ht="16.5" customHeight="1">
      <c r="B407" s="1"/>
      <c r="C407" s="2"/>
      <c r="E407" s="2"/>
      <c r="G407" s="3"/>
      <c r="H407" s="3"/>
      <c r="I407" s="3"/>
    </row>
    <row r="408" ht="16.5" customHeight="1">
      <c r="B408" s="1"/>
      <c r="C408" s="2"/>
      <c r="E408" s="2"/>
      <c r="G408" s="3"/>
      <c r="H408" s="3"/>
      <c r="I408" s="3"/>
    </row>
    <row r="409" ht="16.5" customHeight="1">
      <c r="B409" s="1"/>
      <c r="C409" s="2"/>
      <c r="E409" s="2"/>
      <c r="G409" s="3"/>
      <c r="H409" s="3"/>
      <c r="I409" s="3"/>
    </row>
    <row r="410" ht="16.5" customHeight="1">
      <c r="B410" s="1"/>
      <c r="C410" s="2"/>
      <c r="E410" s="2"/>
      <c r="G410" s="3"/>
      <c r="H410" s="3"/>
      <c r="I410" s="3"/>
    </row>
    <row r="411" ht="16.5" customHeight="1">
      <c r="B411" s="1"/>
      <c r="C411" s="2"/>
      <c r="E411" s="2"/>
      <c r="G411" s="3"/>
      <c r="H411" s="3"/>
      <c r="I411" s="3"/>
    </row>
    <row r="412" ht="16.5" customHeight="1">
      <c r="B412" s="1"/>
      <c r="C412" s="2"/>
      <c r="E412" s="2"/>
      <c r="G412" s="3"/>
      <c r="H412" s="3"/>
      <c r="I412" s="3"/>
    </row>
    <row r="413" ht="16.5" customHeight="1">
      <c r="B413" s="1"/>
      <c r="C413" s="2"/>
      <c r="E413" s="2"/>
      <c r="G413" s="3"/>
      <c r="H413" s="3"/>
      <c r="I413" s="3"/>
    </row>
    <row r="414" ht="16.5" customHeight="1">
      <c r="B414" s="1"/>
      <c r="C414" s="2"/>
      <c r="E414" s="2"/>
      <c r="G414" s="3"/>
      <c r="H414" s="3"/>
      <c r="I414" s="3"/>
    </row>
    <row r="415" ht="16.5" customHeight="1">
      <c r="B415" s="1"/>
      <c r="C415" s="2"/>
      <c r="E415" s="2"/>
      <c r="G415" s="3"/>
      <c r="H415" s="3"/>
      <c r="I415" s="3"/>
    </row>
    <row r="416" ht="16.5" customHeight="1">
      <c r="B416" s="1"/>
      <c r="C416" s="2"/>
      <c r="E416" s="2"/>
      <c r="G416" s="3"/>
      <c r="H416" s="3"/>
      <c r="I416" s="3"/>
    </row>
    <row r="417" ht="16.5" customHeight="1">
      <c r="B417" s="1"/>
      <c r="C417" s="2"/>
      <c r="E417" s="2"/>
      <c r="G417" s="3"/>
      <c r="H417" s="3"/>
      <c r="I417" s="3"/>
    </row>
    <row r="418" ht="16.5" customHeight="1">
      <c r="B418" s="1"/>
      <c r="C418" s="2"/>
      <c r="E418" s="2"/>
      <c r="G418" s="3"/>
      <c r="H418" s="3"/>
      <c r="I418" s="3"/>
    </row>
    <row r="419" ht="16.5" customHeight="1">
      <c r="B419" s="1"/>
      <c r="C419" s="2"/>
      <c r="E419" s="2"/>
      <c r="G419" s="3"/>
      <c r="H419" s="3"/>
      <c r="I419" s="3"/>
    </row>
    <row r="420" ht="16.5" customHeight="1">
      <c r="B420" s="1"/>
      <c r="C420" s="2"/>
      <c r="E420" s="2"/>
      <c r="G420" s="3"/>
      <c r="H420" s="3"/>
      <c r="I420" s="3"/>
    </row>
    <row r="421" ht="16.5" customHeight="1">
      <c r="B421" s="1"/>
      <c r="C421" s="2"/>
      <c r="E421" s="2"/>
      <c r="G421" s="3"/>
      <c r="H421" s="3"/>
      <c r="I421" s="3"/>
    </row>
    <row r="422" ht="16.5" customHeight="1">
      <c r="B422" s="1"/>
      <c r="C422" s="2"/>
      <c r="E422" s="2"/>
      <c r="G422" s="3"/>
      <c r="H422" s="3"/>
      <c r="I422" s="3"/>
    </row>
    <row r="423" ht="16.5" customHeight="1">
      <c r="B423" s="1"/>
      <c r="C423" s="2"/>
      <c r="E423" s="2"/>
      <c r="G423" s="3"/>
      <c r="H423" s="3"/>
      <c r="I423" s="3"/>
    </row>
    <row r="424" ht="16.5" customHeight="1">
      <c r="B424" s="1"/>
      <c r="C424" s="2"/>
      <c r="E424" s="2"/>
      <c r="G424" s="3"/>
      <c r="H424" s="3"/>
      <c r="I424" s="3"/>
    </row>
    <row r="425" ht="16.5" customHeight="1">
      <c r="B425" s="1"/>
      <c r="C425" s="2"/>
      <c r="E425" s="2"/>
      <c r="G425" s="3"/>
      <c r="H425" s="3"/>
      <c r="I425" s="3"/>
    </row>
    <row r="426" ht="16.5" customHeight="1">
      <c r="B426" s="1"/>
      <c r="C426" s="2"/>
      <c r="E426" s="2"/>
      <c r="G426" s="3"/>
      <c r="H426" s="3"/>
      <c r="I426" s="3"/>
    </row>
    <row r="427" ht="16.5" customHeight="1">
      <c r="B427" s="1"/>
      <c r="C427" s="2"/>
      <c r="E427" s="2"/>
      <c r="G427" s="3"/>
      <c r="H427" s="3"/>
      <c r="I427" s="3"/>
    </row>
    <row r="428" ht="16.5" customHeight="1">
      <c r="B428" s="1"/>
      <c r="C428" s="2"/>
      <c r="E428" s="2"/>
      <c r="G428" s="3"/>
      <c r="H428" s="3"/>
      <c r="I428" s="3"/>
    </row>
    <row r="429" ht="16.5" customHeight="1">
      <c r="B429" s="1"/>
      <c r="C429" s="2"/>
      <c r="E429" s="2"/>
      <c r="G429" s="3"/>
      <c r="H429" s="3"/>
      <c r="I429" s="3"/>
    </row>
    <row r="430" ht="16.5" customHeight="1">
      <c r="B430" s="1"/>
      <c r="C430" s="2"/>
      <c r="E430" s="2"/>
      <c r="G430" s="3"/>
      <c r="H430" s="3"/>
      <c r="I430" s="3"/>
    </row>
    <row r="431" ht="16.5" customHeight="1">
      <c r="B431" s="1"/>
      <c r="C431" s="2"/>
      <c r="E431" s="2"/>
      <c r="G431" s="3"/>
      <c r="H431" s="3"/>
      <c r="I431" s="3"/>
    </row>
    <row r="432" ht="16.5" customHeight="1">
      <c r="B432" s="1"/>
      <c r="C432" s="2"/>
      <c r="E432" s="2"/>
      <c r="G432" s="3"/>
      <c r="H432" s="3"/>
      <c r="I432" s="3"/>
    </row>
    <row r="433" ht="16.5" customHeight="1">
      <c r="B433" s="1"/>
      <c r="C433" s="2"/>
      <c r="E433" s="2"/>
      <c r="G433" s="3"/>
      <c r="H433" s="3"/>
      <c r="I433" s="3"/>
    </row>
    <row r="434" ht="16.5" customHeight="1">
      <c r="B434" s="1"/>
      <c r="C434" s="2"/>
      <c r="E434" s="2"/>
      <c r="G434" s="3"/>
      <c r="H434" s="3"/>
      <c r="I434" s="3"/>
    </row>
    <row r="435" ht="16.5" customHeight="1">
      <c r="B435" s="1"/>
      <c r="C435" s="2"/>
      <c r="E435" s="2"/>
      <c r="G435" s="3"/>
      <c r="H435" s="3"/>
      <c r="I435" s="3"/>
    </row>
    <row r="436" ht="16.5" customHeight="1">
      <c r="B436" s="1"/>
      <c r="C436" s="2"/>
      <c r="E436" s="2"/>
      <c r="G436" s="3"/>
      <c r="H436" s="3"/>
      <c r="I436" s="3"/>
    </row>
    <row r="437" ht="16.5" customHeight="1">
      <c r="B437" s="1"/>
      <c r="C437" s="2"/>
      <c r="E437" s="2"/>
      <c r="G437" s="3"/>
      <c r="H437" s="3"/>
      <c r="I437" s="3"/>
    </row>
    <row r="438" ht="16.5" customHeight="1">
      <c r="B438" s="1"/>
      <c r="C438" s="2"/>
      <c r="E438" s="2"/>
      <c r="G438" s="3"/>
      <c r="H438" s="3"/>
      <c r="I438" s="3"/>
    </row>
    <row r="439" ht="16.5" customHeight="1">
      <c r="B439" s="1"/>
      <c r="C439" s="2"/>
      <c r="E439" s="2"/>
      <c r="G439" s="3"/>
      <c r="H439" s="3"/>
      <c r="I439" s="3"/>
    </row>
    <row r="440" ht="16.5" customHeight="1">
      <c r="B440" s="1"/>
      <c r="C440" s="2"/>
      <c r="E440" s="2"/>
      <c r="G440" s="3"/>
      <c r="H440" s="3"/>
      <c r="I440" s="3"/>
    </row>
    <row r="441" ht="16.5" customHeight="1">
      <c r="B441" s="1"/>
      <c r="C441" s="2"/>
      <c r="E441" s="2"/>
      <c r="G441" s="3"/>
      <c r="H441" s="3"/>
      <c r="I441" s="3"/>
    </row>
    <row r="442" ht="16.5" customHeight="1">
      <c r="B442" s="1"/>
      <c r="C442" s="2"/>
      <c r="E442" s="2"/>
      <c r="G442" s="3"/>
      <c r="H442" s="3"/>
      <c r="I442" s="3"/>
    </row>
    <row r="443" ht="16.5" customHeight="1">
      <c r="B443" s="1"/>
      <c r="C443" s="2"/>
      <c r="E443" s="2"/>
      <c r="G443" s="3"/>
      <c r="H443" s="3"/>
      <c r="I443" s="3"/>
    </row>
    <row r="444" ht="16.5" customHeight="1">
      <c r="B444" s="1"/>
      <c r="C444" s="2"/>
      <c r="E444" s="2"/>
      <c r="G444" s="3"/>
      <c r="H444" s="3"/>
      <c r="I444" s="3"/>
    </row>
    <row r="445" ht="16.5" customHeight="1">
      <c r="B445" s="1"/>
      <c r="C445" s="2"/>
      <c r="E445" s="2"/>
      <c r="G445" s="3"/>
      <c r="H445" s="3"/>
      <c r="I445" s="3"/>
    </row>
    <row r="446" ht="16.5" customHeight="1">
      <c r="B446" s="1"/>
      <c r="C446" s="2"/>
      <c r="E446" s="2"/>
      <c r="G446" s="3"/>
      <c r="H446" s="3"/>
      <c r="I446" s="3"/>
    </row>
    <row r="447" ht="16.5" customHeight="1">
      <c r="B447" s="1"/>
      <c r="C447" s="2"/>
      <c r="E447" s="2"/>
      <c r="G447" s="3"/>
      <c r="H447" s="3"/>
      <c r="I447" s="3"/>
    </row>
    <row r="448" ht="16.5" customHeight="1">
      <c r="B448" s="1"/>
      <c r="C448" s="2"/>
      <c r="E448" s="2"/>
      <c r="G448" s="3"/>
      <c r="H448" s="3"/>
      <c r="I448" s="3"/>
    </row>
    <row r="449" ht="16.5" customHeight="1">
      <c r="B449" s="1"/>
      <c r="C449" s="2"/>
      <c r="E449" s="2"/>
      <c r="G449" s="3"/>
      <c r="H449" s="3"/>
      <c r="I449" s="3"/>
    </row>
    <row r="450" ht="16.5" customHeight="1">
      <c r="B450" s="1"/>
      <c r="C450" s="2"/>
      <c r="E450" s="2"/>
      <c r="G450" s="3"/>
      <c r="H450" s="3"/>
      <c r="I450" s="3"/>
    </row>
    <row r="451" ht="16.5" customHeight="1">
      <c r="B451" s="1"/>
      <c r="C451" s="2"/>
      <c r="E451" s="2"/>
      <c r="G451" s="3"/>
      <c r="H451" s="3"/>
      <c r="I451" s="3"/>
    </row>
    <row r="452" ht="16.5" customHeight="1">
      <c r="B452" s="1"/>
      <c r="C452" s="2"/>
      <c r="E452" s="2"/>
      <c r="G452" s="3"/>
      <c r="H452" s="3"/>
      <c r="I452" s="3"/>
    </row>
    <row r="453" ht="16.5" customHeight="1">
      <c r="B453" s="1"/>
      <c r="C453" s="2"/>
      <c r="E453" s="2"/>
      <c r="G453" s="3"/>
      <c r="H453" s="3"/>
      <c r="I453" s="3"/>
    </row>
    <row r="454" ht="16.5" customHeight="1">
      <c r="B454" s="1"/>
      <c r="C454" s="2"/>
      <c r="E454" s="2"/>
      <c r="G454" s="3"/>
      <c r="H454" s="3"/>
      <c r="I454" s="3"/>
    </row>
    <row r="455" ht="16.5" customHeight="1">
      <c r="B455" s="1"/>
      <c r="C455" s="2"/>
      <c r="E455" s="2"/>
      <c r="G455" s="3"/>
      <c r="H455" s="3"/>
      <c r="I455" s="3"/>
    </row>
    <row r="456" ht="16.5" customHeight="1">
      <c r="B456" s="1"/>
      <c r="C456" s="2"/>
      <c r="E456" s="2"/>
      <c r="G456" s="3"/>
      <c r="H456" s="3"/>
      <c r="I456" s="3"/>
    </row>
    <row r="457" ht="16.5" customHeight="1">
      <c r="B457" s="1"/>
      <c r="C457" s="2"/>
      <c r="E457" s="2"/>
      <c r="G457" s="3"/>
      <c r="H457" s="3"/>
      <c r="I457" s="3"/>
    </row>
    <row r="458" ht="16.5" customHeight="1">
      <c r="B458" s="1"/>
      <c r="C458" s="2"/>
      <c r="E458" s="2"/>
      <c r="G458" s="3"/>
      <c r="H458" s="3"/>
      <c r="I458" s="3"/>
    </row>
    <row r="459" ht="16.5" customHeight="1">
      <c r="B459" s="1"/>
      <c r="C459" s="2"/>
      <c r="E459" s="2"/>
      <c r="G459" s="3"/>
      <c r="H459" s="3"/>
      <c r="I459" s="3"/>
    </row>
    <row r="460" ht="16.5" customHeight="1">
      <c r="B460" s="1"/>
      <c r="C460" s="2"/>
      <c r="E460" s="2"/>
      <c r="G460" s="3"/>
      <c r="H460" s="3"/>
      <c r="I460" s="3"/>
    </row>
    <row r="461" ht="16.5" customHeight="1">
      <c r="B461" s="1"/>
      <c r="C461" s="2"/>
      <c r="E461" s="2"/>
      <c r="G461" s="3"/>
      <c r="H461" s="3"/>
      <c r="I461" s="3"/>
    </row>
    <row r="462" ht="16.5" customHeight="1">
      <c r="B462" s="1"/>
      <c r="C462" s="2"/>
      <c r="E462" s="2"/>
      <c r="G462" s="3"/>
      <c r="H462" s="3"/>
      <c r="I462" s="3"/>
    </row>
    <row r="463" ht="16.5" customHeight="1">
      <c r="B463" s="1"/>
      <c r="C463" s="2"/>
      <c r="E463" s="2"/>
      <c r="G463" s="3"/>
      <c r="H463" s="3"/>
      <c r="I463" s="3"/>
    </row>
    <row r="464" ht="16.5" customHeight="1">
      <c r="B464" s="1"/>
      <c r="C464" s="2"/>
      <c r="E464" s="2"/>
      <c r="G464" s="3"/>
      <c r="H464" s="3"/>
      <c r="I464" s="3"/>
    </row>
    <row r="465" ht="16.5" customHeight="1">
      <c r="B465" s="1"/>
      <c r="C465" s="2"/>
      <c r="E465" s="2"/>
      <c r="G465" s="3"/>
      <c r="H465" s="3"/>
      <c r="I465" s="3"/>
    </row>
    <row r="466" ht="16.5" customHeight="1">
      <c r="B466" s="1"/>
      <c r="C466" s="2"/>
      <c r="E466" s="2"/>
      <c r="G466" s="3"/>
      <c r="H466" s="3"/>
      <c r="I466" s="3"/>
    </row>
    <row r="467" ht="16.5" customHeight="1">
      <c r="B467" s="1"/>
      <c r="C467" s="2"/>
      <c r="E467" s="2"/>
      <c r="G467" s="3"/>
      <c r="H467" s="3"/>
      <c r="I467" s="3"/>
    </row>
    <row r="468" ht="16.5" customHeight="1">
      <c r="B468" s="1"/>
      <c r="C468" s="2"/>
      <c r="E468" s="2"/>
      <c r="G468" s="3"/>
      <c r="H468" s="3"/>
      <c r="I468" s="3"/>
    </row>
    <row r="469" ht="16.5" customHeight="1">
      <c r="B469" s="1"/>
      <c r="C469" s="2"/>
      <c r="E469" s="2"/>
      <c r="G469" s="3"/>
      <c r="H469" s="3"/>
      <c r="I469" s="3"/>
    </row>
    <row r="470" ht="16.5" customHeight="1">
      <c r="B470" s="1"/>
      <c r="C470" s="2"/>
      <c r="E470" s="2"/>
      <c r="G470" s="3"/>
      <c r="H470" s="3"/>
      <c r="I470" s="3"/>
    </row>
    <row r="471" ht="16.5" customHeight="1">
      <c r="B471" s="1"/>
      <c r="C471" s="2"/>
      <c r="E471" s="2"/>
      <c r="G471" s="3"/>
      <c r="H471" s="3"/>
      <c r="I471" s="3"/>
    </row>
    <row r="472" ht="16.5" customHeight="1">
      <c r="B472" s="1"/>
      <c r="C472" s="2"/>
      <c r="E472" s="2"/>
      <c r="G472" s="3"/>
      <c r="H472" s="3"/>
      <c r="I472" s="3"/>
    </row>
    <row r="473" ht="16.5" customHeight="1">
      <c r="B473" s="1"/>
      <c r="C473" s="2"/>
      <c r="E473" s="2"/>
      <c r="G473" s="3"/>
      <c r="H473" s="3"/>
      <c r="I473" s="3"/>
    </row>
    <row r="474" ht="16.5" customHeight="1">
      <c r="B474" s="1"/>
      <c r="C474" s="2"/>
      <c r="E474" s="2"/>
      <c r="G474" s="3"/>
      <c r="H474" s="3"/>
      <c r="I474" s="3"/>
    </row>
    <row r="475" ht="16.5" customHeight="1">
      <c r="B475" s="1"/>
      <c r="C475" s="2"/>
      <c r="E475" s="2"/>
      <c r="G475" s="3"/>
      <c r="H475" s="3"/>
      <c r="I475" s="3"/>
    </row>
    <row r="476" ht="16.5" customHeight="1">
      <c r="B476" s="1"/>
      <c r="C476" s="2"/>
      <c r="E476" s="2"/>
      <c r="G476" s="3"/>
      <c r="H476" s="3"/>
      <c r="I476" s="3"/>
    </row>
    <row r="477" ht="16.5" customHeight="1">
      <c r="B477" s="1"/>
      <c r="C477" s="2"/>
      <c r="E477" s="2"/>
      <c r="G477" s="3"/>
      <c r="H477" s="3"/>
      <c r="I477" s="3"/>
    </row>
    <row r="478" ht="16.5" customHeight="1">
      <c r="B478" s="1"/>
      <c r="C478" s="2"/>
      <c r="E478" s="2"/>
      <c r="G478" s="3"/>
      <c r="H478" s="3"/>
      <c r="I478" s="3"/>
    </row>
    <row r="479" ht="16.5" customHeight="1">
      <c r="B479" s="1"/>
      <c r="C479" s="2"/>
      <c r="E479" s="2"/>
      <c r="G479" s="3"/>
      <c r="H479" s="3"/>
      <c r="I479" s="3"/>
    </row>
    <row r="480" ht="16.5" customHeight="1">
      <c r="B480" s="1"/>
      <c r="C480" s="2"/>
      <c r="E480" s="2"/>
      <c r="G480" s="3"/>
      <c r="H480" s="3"/>
      <c r="I480" s="3"/>
    </row>
    <row r="481" ht="16.5" customHeight="1">
      <c r="B481" s="1"/>
      <c r="C481" s="2"/>
      <c r="E481" s="2"/>
      <c r="G481" s="3"/>
      <c r="H481" s="3"/>
      <c r="I481" s="3"/>
    </row>
    <row r="482" ht="16.5" customHeight="1">
      <c r="B482" s="1"/>
      <c r="C482" s="2"/>
      <c r="E482" s="2"/>
      <c r="G482" s="3"/>
      <c r="H482" s="3"/>
      <c r="I482" s="3"/>
    </row>
    <row r="483" ht="16.5" customHeight="1">
      <c r="B483" s="1"/>
      <c r="C483" s="2"/>
      <c r="E483" s="2"/>
      <c r="G483" s="3"/>
      <c r="H483" s="3"/>
      <c r="I483" s="3"/>
    </row>
    <row r="484" ht="16.5" customHeight="1">
      <c r="B484" s="1"/>
      <c r="C484" s="2"/>
      <c r="E484" s="2"/>
      <c r="G484" s="3"/>
      <c r="H484" s="3"/>
      <c r="I484" s="3"/>
    </row>
    <row r="485" ht="16.5" customHeight="1">
      <c r="B485" s="1"/>
      <c r="C485" s="2"/>
      <c r="E485" s="2"/>
      <c r="G485" s="3"/>
      <c r="H485" s="3"/>
      <c r="I485" s="3"/>
    </row>
    <row r="486" ht="16.5" customHeight="1">
      <c r="B486" s="1"/>
      <c r="C486" s="2"/>
      <c r="E486" s="2"/>
      <c r="G486" s="3"/>
      <c r="H486" s="3"/>
      <c r="I486" s="3"/>
    </row>
    <row r="487" ht="16.5" customHeight="1">
      <c r="B487" s="1"/>
      <c r="C487" s="2"/>
      <c r="E487" s="2"/>
      <c r="G487" s="3"/>
      <c r="H487" s="3"/>
      <c r="I487" s="3"/>
    </row>
    <row r="488" ht="16.5" customHeight="1">
      <c r="B488" s="1"/>
      <c r="C488" s="2"/>
      <c r="E488" s="2"/>
      <c r="G488" s="3"/>
      <c r="H488" s="3"/>
      <c r="I488" s="3"/>
    </row>
    <row r="489" ht="16.5" customHeight="1">
      <c r="B489" s="1"/>
      <c r="C489" s="2"/>
      <c r="E489" s="2"/>
      <c r="G489" s="3"/>
      <c r="H489" s="3"/>
      <c r="I489" s="3"/>
    </row>
    <row r="490" ht="16.5" customHeight="1">
      <c r="B490" s="1"/>
      <c r="C490" s="2"/>
      <c r="E490" s="2"/>
      <c r="G490" s="3"/>
      <c r="H490" s="3"/>
      <c r="I490" s="3"/>
    </row>
    <row r="491" ht="16.5" customHeight="1">
      <c r="B491" s="1"/>
      <c r="C491" s="2"/>
      <c r="E491" s="2"/>
      <c r="G491" s="3"/>
      <c r="H491" s="3"/>
      <c r="I491" s="3"/>
    </row>
    <row r="492" ht="16.5" customHeight="1">
      <c r="B492" s="1"/>
      <c r="C492" s="2"/>
      <c r="E492" s="2"/>
      <c r="G492" s="3"/>
      <c r="H492" s="3"/>
      <c r="I492" s="3"/>
    </row>
    <row r="493" ht="16.5" customHeight="1">
      <c r="B493" s="1"/>
      <c r="C493" s="2"/>
      <c r="E493" s="2"/>
      <c r="G493" s="3"/>
      <c r="H493" s="3"/>
      <c r="I493" s="3"/>
    </row>
    <row r="494" ht="16.5" customHeight="1">
      <c r="B494" s="1"/>
      <c r="C494" s="2"/>
      <c r="E494" s="2"/>
      <c r="G494" s="3"/>
      <c r="H494" s="3"/>
      <c r="I494" s="3"/>
    </row>
    <row r="495" ht="16.5" customHeight="1">
      <c r="B495" s="1"/>
      <c r="C495" s="2"/>
      <c r="E495" s="2"/>
      <c r="G495" s="3"/>
      <c r="H495" s="3"/>
      <c r="I495" s="3"/>
    </row>
    <row r="496" ht="16.5" customHeight="1">
      <c r="B496" s="1"/>
      <c r="C496" s="2"/>
      <c r="E496" s="2"/>
      <c r="G496" s="3"/>
      <c r="H496" s="3"/>
      <c r="I496" s="3"/>
    </row>
    <row r="497" ht="16.5" customHeight="1">
      <c r="B497" s="1"/>
      <c r="C497" s="2"/>
      <c r="E497" s="2"/>
      <c r="G497" s="3"/>
      <c r="H497" s="3"/>
      <c r="I497" s="3"/>
    </row>
    <row r="498" ht="16.5" customHeight="1">
      <c r="B498" s="1"/>
      <c r="C498" s="2"/>
      <c r="E498" s="2"/>
      <c r="G498" s="3"/>
      <c r="H498" s="3"/>
      <c r="I498" s="3"/>
    </row>
    <row r="499" ht="16.5" customHeight="1">
      <c r="B499" s="1"/>
      <c r="C499" s="2"/>
      <c r="E499" s="2"/>
      <c r="G499" s="3"/>
      <c r="H499" s="3"/>
      <c r="I499" s="3"/>
    </row>
    <row r="500" ht="16.5" customHeight="1">
      <c r="B500" s="1"/>
      <c r="C500" s="2"/>
      <c r="E500" s="2"/>
      <c r="G500" s="3"/>
      <c r="H500" s="3"/>
      <c r="I500" s="3"/>
    </row>
    <row r="501" ht="16.5" customHeight="1">
      <c r="B501" s="1"/>
      <c r="C501" s="2"/>
      <c r="E501" s="2"/>
      <c r="G501" s="3"/>
      <c r="H501" s="3"/>
      <c r="I501" s="3"/>
    </row>
    <row r="502" ht="16.5" customHeight="1">
      <c r="B502" s="1"/>
      <c r="C502" s="2"/>
      <c r="E502" s="2"/>
      <c r="G502" s="3"/>
      <c r="H502" s="3"/>
      <c r="I502" s="3"/>
    </row>
    <row r="503" ht="16.5" customHeight="1">
      <c r="B503" s="1"/>
      <c r="C503" s="2"/>
      <c r="E503" s="2"/>
      <c r="G503" s="3"/>
      <c r="H503" s="3"/>
      <c r="I503" s="3"/>
    </row>
    <row r="504" ht="16.5" customHeight="1">
      <c r="B504" s="1"/>
      <c r="C504" s="2"/>
      <c r="E504" s="2"/>
      <c r="G504" s="3"/>
      <c r="H504" s="3"/>
      <c r="I504" s="3"/>
    </row>
    <row r="505" ht="16.5" customHeight="1">
      <c r="B505" s="1"/>
      <c r="C505" s="2"/>
      <c r="E505" s="2"/>
      <c r="G505" s="3"/>
      <c r="H505" s="3"/>
      <c r="I505" s="3"/>
    </row>
    <row r="506" ht="16.5" customHeight="1">
      <c r="B506" s="1"/>
      <c r="C506" s="2"/>
      <c r="E506" s="2"/>
      <c r="G506" s="3"/>
      <c r="H506" s="3"/>
      <c r="I506" s="3"/>
    </row>
    <row r="507" ht="16.5" customHeight="1">
      <c r="B507" s="1"/>
      <c r="C507" s="2"/>
      <c r="E507" s="2"/>
      <c r="G507" s="3"/>
      <c r="H507" s="3"/>
      <c r="I507" s="3"/>
    </row>
    <row r="508" ht="16.5" customHeight="1">
      <c r="B508" s="1"/>
      <c r="C508" s="2"/>
      <c r="E508" s="2"/>
      <c r="G508" s="3"/>
      <c r="H508" s="3"/>
      <c r="I508" s="3"/>
    </row>
    <row r="509" ht="16.5" customHeight="1">
      <c r="B509" s="1"/>
      <c r="C509" s="2"/>
      <c r="E509" s="2"/>
      <c r="G509" s="3"/>
      <c r="H509" s="3"/>
      <c r="I509" s="3"/>
    </row>
    <row r="510" ht="16.5" customHeight="1">
      <c r="B510" s="1"/>
      <c r="C510" s="2"/>
      <c r="E510" s="2"/>
      <c r="G510" s="3"/>
      <c r="H510" s="3"/>
      <c r="I510" s="3"/>
    </row>
    <row r="511" ht="16.5" customHeight="1">
      <c r="B511" s="1"/>
      <c r="C511" s="2"/>
      <c r="E511" s="2"/>
      <c r="G511" s="3"/>
      <c r="H511" s="3"/>
      <c r="I511" s="3"/>
    </row>
    <row r="512" ht="16.5" customHeight="1">
      <c r="B512" s="1"/>
      <c r="C512" s="2"/>
      <c r="E512" s="2"/>
      <c r="G512" s="3"/>
      <c r="H512" s="3"/>
      <c r="I512" s="3"/>
    </row>
    <row r="513" ht="16.5" customHeight="1">
      <c r="B513" s="1"/>
      <c r="C513" s="2"/>
      <c r="E513" s="2"/>
      <c r="G513" s="3"/>
      <c r="H513" s="3"/>
      <c r="I513" s="3"/>
    </row>
    <row r="514" ht="16.5" customHeight="1">
      <c r="B514" s="1"/>
      <c r="C514" s="2"/>
      <c r="E514" s="2"/>
      <c r="G514" s="3"/>
      <c r="H514" s="3"/>
      <c r="I514" s="3"/>
    </row>
    <row r="515" ht="16.5" customHeight="1">
      <c r="B515" s="1"/>
      <c r="C515" s="2"/>
      <c r="E515" s="2"/>
      <c r="G515" s="3"/>
      <c r="H515" s="3"/>
      <c r="I515" s="3"/>
    </row>
    <row r="516" ht="16.5" customHeight="1">
      <c r="B516" s="1"/>
      <c r="C516" s="2"/>
      <c r="E516" s="2"/>
      <c r="G516" s="3"/>
      <c r="H516" s="3"/>
      <c r="I516" s="3"/>
    </row>
    <row r="517" ht="16.5" customHeight="1">
      <c r="B517" s="1"/>
      <c r="C517" s="2"/>
      <c r="E517" s="2"/>
      <c r="G517" s="3"/>
      <c r="H517" s="3"/>
      <c r="I517" s="3"/>
    </row>
    <row r="518" ht="16.5" customHeight="1">
      <c r="B518" s="1"/>
      <c r="C518" s="2"/>
      <c r="E518" s="2"/>
      <c r="G518" s="3"/>
      <c r="H518" s="3"/>
      <c r="I518" s="3"/>
    </row>
    <row r="519" ht="16.5" customHeight="1">
      <c r="B519" s="1"/>
      <c r="C519" s="2"/>
      <c r="E519" s="2"/>
      <c r="G519" s="3"/>
      <c r="H519" s="3"/>
      <c r="I519" s="3"/>
    </row>
    <row r="520" ht="16.5" customHeight="1">
      <c r="B520" s="1"/>
      <c r="C520" s="2"/>
      <c r="E520" s="2"/>
      <c r="G520" s="3"/>
      <c r="H520" s="3"/>
      <c r="I520" s="3"/>
    </row>
    <row r="521" ht="16.5" customHeight="1">
      <c r="B521" s="1"/>
      <c r="C521" s="2"/>
      <c r="E521" s="2"/>
      <c r="G521" s="3"/>
      <c r="H521" s="3"/>
      <c r="I521" s="3"/>
    </row>
    <row r="522" ht="16.5" customHeight="1">
      <c r="B522" s="1"/>
      <c r="C522" s="2"/>
      <c r="E522" s="2"/>
      <c r="G522" s="3"/>
      <c r="H522" s="3"/>
      <c r="I522" s="3"/>
    </row>
    <row r="523" ht="16.5" customHeight="1">
      <c r="B523" s="1"/>
      <c r="C523" s="2"/>
      <c r="E523" s="2"/>
      <c r="G523" s="3"/>
      <c r="H523" s="3"/>
      <c r="I523" s="3"/>
    </row>
    <row r="524" ht="16.5" customHeight="1">
      <c r="B524" s="1"/>
      <c r="C524" s="2"/>
      <c r="E524" s="2"/>
      <c r="G524" s="3"/>
      <c r="H524" s="3"/>
      <c r="I524" s="3"/>
    </row>
    <row r="525" ht="16.5" customHeight="1">
      <c r="B525" s="1"/>
      <c r="C525" s="2"/>
      <c r="E525" s="2"/>
      <c r="G525" s="3"/>
      <c r="H525" s="3"/>
      <c r="I525" s="3"/>
    </row>
    <row r="526" ht="16.5" customHeight="1">
      <c r="B526" s="1"/>
      <c r="C526" s="2"/>
      <c r="E526" s="2"/>
      <c r="G526" s="3"/>
      <c r="H526" s="3"/>
      <c r="I526" s="3"/>
    </row>
    <row r="527" ht="16.5" customHeight="1">
      <c r="B527" s="1"/>
      <c r="C527" s="2"/>
      <c r="E527" s="2"/>
      <c r="G527" s="3"/>
      <c r="H527" s="3"/>
      <c r="I527" s="3"/>
    </row>
    <row r="528" ht="16.5" customHeight="1">
      <c r="B528" s="1"/>
      <c r="C528" s="2"/>
      <c r="E528" s="2"/>
      <c r="G528" s="3"/>
      <c r="H528" s="3"/>
      <c r="I528" s="3"/>
    </row>
    <row r="529" ht="16.5" customHeight="1">
      <c r="B529" s="1"/>
      <c r="C529" s="2"/>
      <c r="E529" s="2"/>
      <c r="G529" s="3"/>
      <c r="H529" s="3"/>
      <c r="I529" s="3"/>
    </row>
    <row r="530" ht="16.5" customHeight="1">
      <c r="B530" s="1"/>
      <c r="C530" s="2"/>
      <c r="E530" s="2"/>
      <c r="G530" s="3"/>
      <c r="H530" s="3"/>
      <c r="I530" s="3"/>
    </row>
    <row r="531" ht="16.5" customHeight="1">
      <c r="B531" s="1"/>
      <c r="C531" s="2"/>
      <c r="E531" s="2"/>
      <c r="G531" s="3"/>
      <c r="H531" s="3"/>
      <c r="I531" s="3"/>
    </row>
    <row r="532" ht="16.5" customHeight="1">
      <c r="B532" s="1"/>
      <c r="C532" s="2"/>
      <c r="E532" s="2"/>
      <c r="G532" s="3"/>
      <c r="H532" s="3"/>
      <c r="I532" s="3"/>
    </row>
    <row r="533" ht="16.5" customHeight="1">
      <c r="B533" s="1"/>
      <c r="C533" s="2"/>
      <c r="E533" s="2"/>
      <c r="G533" s="3"/>
      <c r="H533" s="3"/>
      <c r="I533" s="3"/>
    </row>
    <row r="534" ht="16.5" customHeight="1">
      <c r="B534" s="1"/>
      <c r="C534" s="2"/>
      <c r="E534" s="2"/>
      <c r="G534" s="3"/>
      <c r="H534" s="3"/>
      <c r="I534" s="3"/>
    </row>
    <row r="535" ht="16.5" customHeight="1">
      <c r="B535" s="1"/>
      <c r="C535" s="2"/>
      <c r="E535" s="2"/>
      <c r="G535" s="3"/>
      <c r="H535" s="3"/>
      <c r="I535" s="3"/>
    </row>
    <row r="536" ht="16.5" customHeight="1">
      <c r="B536" s="1"/>
      <c r="C536" s="2"/>
      <c r="E536" s="2"/>
      <c r="G536" s="3"/>
      <c r="H536" s="3"/>
      <c r="I536" s="3"/>
    </row>
    <row r="537" ht="16.5" customHeight="1">
      <c r="B537" s="1"/>
      <c r="C537" s="2"/>
      <c r="E537" s="2"/>
      <c r="G537" s="3"/>
      <c r="H537" s="3"/>
      <c r="I537" s="3"/>
    </row>
    <row r="538" ht="16.5" customHeight="1">
      <c r="B538" s="1"/>
      <c r="C538" s="2"/>
      <c r="E538" s="2"/>
      <c r="G538" s="3"/>
      <c r="H538" s="3"/>
      <c r="I538" s="3"/>
    </row>
    <row r="539" ht="16.5" customHeight="1">
      <c r="B539" s="1"/>
      <c r="C539" s="2"/>
      <c r="E539" s="2"/>
      <c r="G539" s="3"/>
      <c r="H539" s="3"/>
      <c r="I539" s="3"/>
    </row>
    <row r="540" ht="16.5" customHeight="1">
      <c r="B540" s="1"/>
      <c r="C540" s="2"/>
      <c r="E540" s="2"/>
      <c r="G540" s="3"/>
      <c r="H540" s="3"/>
      <c r="I540" s="3"/>
    </row>
    <row r="541" ht="16.5" customHeight="1">
      <c r="B541" s="1"/>
      <c r="C541" s="2"/>
      <c r="E541" s="2"/>
      <c r="G541" s="3"/>
      <c r="H541" s="3"/>
      <c r="I541" s="3"/>
    </row>
    <row r="542" ht="16.5" customHeight="1">
      <c r="B542" s="1"/>
      <c r="C542" s="2"/>
      <c r="E542" s="2"/>
      <c r="G542" s="3"/>
      <c r="H542" s="3"/>
      <c r="I542" s="3"/>
    </row>
    <row r="543" ht="16.5" customHeight="1">
      <c r="B543" s="1"/>
      <c r="C543" s="2"/>
      <c r="E543" s="2"/>
      <c r="G543" s="3"/>
      <c r="H543" s="3"/>
      <c r="I543" s="3"/>
    </row>
    <row r="544" ht="16.5" customHeight="1">
      <c r="B544" s="1"/>
      <c r="C544" s="2"/>
      <c r="E544" s="2"/>
      <c r="G544" s="3"/>
      <c r="H544" s="3"/>
      <c r="I544" s="3"/>
    </row>
    <row r="545" ht="16.5" customHeight="1">
      <c r="B545" s="1"/>
      <c r="C545" s="2"/>
      <c r="E545" s="2"/>
      <c r="G545" s="3"/>
      <c r="H545" s="3"/>
      <c r="I545" s="3"/>
    </row>
    <row r="546" ht="16.5" customHeight="1">
      <c r="B546" s="1"/>
      <c r="C546" s="2"/>
      <c r="E546" s="2"/>
      <c r="G546" s="3"/>
      <c r="H546" s="3"/>
      <c r="I546" s="3"/>
    </row>
    <row r="547" ht="16.5" customHeight="1">
      <c r="B547" s="1"/>
      <c r="C547" s="2"/>
      <c r="E547" s="2"/>
      <c r="G547" s="3"/>
      <c r="H547" s="3"/>
      <c r="I547" s="3"/>
    </row>
    <row r="548" ht="16.5" customHeight="1">
      <c r="B548" s="1"/>
      <c r="C548" s="2"/>
      <c r="E548" s="2"/>
      <c r="G548" s="3"/>
      <c r="H548" s="3"/>
      <c r="I548" s="3"/>
    </row>
    <row r="549" ht="16.5" customHeight="1">
      <c r="B549" s="1"/>
      <c r="C549" s="2"/>
      <c r="E549" s="2"/>
      <c r="G549" s="3"/>
      <c r="H549" s="3"/>
      <c r="I549" s="3"/>
    </row>
    <row r="550" ht="16.5" customHeight="1">
      <c r="B550" s="1"/>
      <c r="C550" s="2"/>
      <c r="E550" s="2"/>
      <c r="G550" s="3"/>
      <c r="H550" s="3"/>
      <c r="I550" s="3"/>
    </row>
    <row r="551" ht="16.5" customHeight="1">
      <c r="B551" s="1"/>
      <c r="C551" s="2"/>
      <c r="E551" s="2"/>
      <c r="G551" s="3"/>
      <c r="H551" s="3"/>
      <c r="I551" s="3"/>
    </row>
    <row r="552" ht="16.5" customHeight="1">
      <c r="B552" s="1"/>
      <c r="C552" s="2"/>
      <c r="E552" s="2"/>
      <c r="G552" s="3"/>
      <c r="H552" s="3"/>
      <c r="I552" s="3"/>
    </row>
    <row r="553" ht="16.5" customHeight="1">
      <c r="B553" s="1"/>
      <c r="C553" s="2"/>
      <c r="E553" s="2"/>
      <c r="G553" s="3"/>
      <c r="H553" s="3"/>
      <c r="I553" s="3"/>
    </row>
    <row r="554" ht="16.5" customHeight="1">
      <c r="B554" s="1"/>
      <c r="C554" s="2"/>
      <c r="E554" s="2"/>
      <c r="G554" s="3"/>
      <c r="H554" s="3"/>
      <c r="I554" s="3"/>
    </row>
    <row r="555" ht="16.5" customHeight="1">
      <c r="B555" s="1"/>
      <c r="C555" s="2"/>
      <c r="E555" s="2"/>
      <c r="G555" s="3"/>
      <c r="H555" s="3"/>
      <c r="I555" s="3"/>
    </row>
    <row r="556" ht="16.5" customHeight="1">
      <c r="B556" s="1"/>
      <c r="C556" s="2"/>
      <c r="E556" s="2"/>
      <c r="G556" s="3"/>
      <c r="H556" s="3"/>
      <c r="I556" s="3"/>
    </row>
    <row r="557" ht="16.5" customHeight="1">
      <c r="B557" s="1"/>
      <c r="C557" s="2"/>
      <c r="E557" s="2"/>
      <c r="G557" s="3"/>
      <c r="H557" s="3"/>
      <c r="I557" s="3"/>
    </row>
    <row r="558" ht="16.5" customHeight="1">
      <c r="B558" s="1"/>
      <c r="C558" s="2"/>
      <c r="E558" s="2"/>
      <c r="G558" s="3"/>
      <c r="H558" s="3"/>
      <c r="I558" s="3"/>
    </row>
    <row r="559" ht="16.5" customHeight="1">
      <c r="B559" s="1"/>
      <c r="C559" s="2"/>
      <c r="E559" s="2"/>
      <c r="G559" s="3"/>
      <c r="H559" s="3"/>
      <c r="I559" s="3"/>
    </row>
    <row r="560" ht="16.5" customHeight="1">
      <c r="B560" s="1"/>
      <c r="C560" s="2"/>
      <c r="E560" s="2"/>
      <c r="G560" s="3"/>
      <c r="H560" s="3"/>
      <c r="I560" s="3"/>
    </row>
    <row r="561" ht="16.5" customHeight="1">
      <c r="B561" s="1"/>
      <c r="C561" s="2"/>
      <c r="E561" s="2"/>
      <c r="G561" s="3"/>
      <c r="H561" s="3"/>
      <c r="I561" s="3"/>
    </row>
    <row r="562" ht="16.5" customHeight="1">
      <c r="B562" s="1"/>
      <c r="C562" s="2"/>
      <c r="E562" s="2"/>
      <c r="G562" s="3"/>
      <c r="H562" s="3"/>
      <c r="I562" s="3"/>
    </row>
    <row r="563" ht="16.5" customHeight="1">
      <c r="B563" s="1"/>
      <c r="C563" s="2"/>
      <c r="E563" s="2"/>
      <c r="G563" s="3"/>
      <c r="H563" s="3"/>
      <c r="I563" s="3"/>
    </row>
    <row r="564" ht="16.5" customHeight="1">
      <c r="B564" s="1"/>
      <c r="C564" s="2"/>
      <c r="E564" s="2"/>
      <c r="G564" s="3"/>
      <c r="H564" s="3"/>
      <c r="I564" s="3"/>
    </row>
    <row r="565" ht="16.5" customHeight="1">
      <c r="B565" s="1"/>
      <c r="C565" s="2"/>
      <c r="E565" s="2"/>
      <c r="G565" s="3"/>
      <c r="H565" s="3"/>
      <c r="I565" s="3"/>
    </row>
    <row r="566" ht="16.5" customHeight="1">
      <c r="B566" s="1"/>
      <c r="C566" s="2"/>
      <c r="E566" s="2"/>
      <c r="G566" s="3"/>
      <c r="H566" s="3"/>
      <c r="I566" s="3"/>
    </row>
    <row r="567" ht="16.5" customHeight="1">
      <c r="B567" s="1"/>
      <c r="C567" s="2"/>
      <c r="E567" s="2"/>
      <c r="G567" s="3"/>
      <c r="H567" s="3"/>
      <c r="I567" s="3"/>
    </row>
    <row r="568" ht="16.5" customHeight="1">
      <c r="B568" s="1"/>
      <c r="C568" s="2"/>
      <c r="E568" s="2"/>
      <c r="G568" s="3"/>
      <c r="H568" s="3"/>
      <c r="I568" s="3"/>
    </row>
    <row r="569" ht="16.5" customHeight="1">
      <c r="B569" s="1"/>
      <c r="C569" s="2"/>
      <c r="E569" s="2"/>
      <c r="G569" s="3"/>
      <c r="H569" s="3"/>
      <c r="I569" s="3"/>
    </row>
    <row r="570" ht="16.5" customHeight="1">
      <c r="B570" s="1"/>
      <c r="C570" s="2"/>
      <c r="E570" s="2"/>
      <c r="G570" s="3"/>
      <c r="H570" s="3"/>
      <c r="I570" s="3"/>
    </row>
    <row r="571" ht="16.5" customHeight="1">
      <c r="B571" s="1"/>
      <c r="C571" s="2"/>
      <c r="E571" s="2"/>
      <c r="G571" s="3"/>
      <c r="H571" s="3"/>
      <c r="I571" s="3"/>
    </row>
    <row r="572" ht="16.5" customHeight="1">
      <c r="B572" s="1"/>
      <c r="C572" s="2"/>
      <c r="E572" s="2"/>
      <c r="G572" s="3"/>
      <c r="H572" s="3"/>
      <c r="I572" s="3"/>
    </row>
    <row r="573" ht="16.5" customHeight="1">
      <c r="B573" s="1"/>
      <c r="C573" s="2"/>
      <c r="E573" s="2"/>
      <c r="G573" s="3"/>
      <c r="H573" s="3"/>
      <c r="I573" s="3"/>
    </row>
    <row r="574" ht="16.5" customHeight="1">
      <c r="B574" s="1"/>
      <c r="C574" s="2"/>
      <c r="E574" s="2"/>
      <c r="G574" s="3"/>
      <c r="H574" s="3"/>
      <c r="I574" s="3"/>
    </row>
    <row r="575" ht="16.5" customHeight="1">
      <c r="B575" s="1"/>
      <c r="C575" s="2"/>
      <c r="E575" s="2"/>
      <c r="G575" s="3"/>
      <c r="H575" s="3"/>
      <c r="I575" s="3"/>
    </row>
    <row r="576" ht="16.5" customHeight="1">
      <c r="B576" s="1"/>
      <c r="C576" s="2"/>
      <c r="E576" s="2"/>
      <c r="G576" s="3"/>
      <c r="H576" s="3"/>
      <c r="I576" s="3"/>
    </row>
    <row r="577" ht="16.5" customHeight="1">
      <c r="B577" s="1"/>
      <c r="C577" s="2"/>
      <c r="E577" s="2"/>
      <c r="G577" s="3"/>
      <c r="H577" s="3"/>
      <c r="I577" s="3"/>
    </row>
    <row r="578" ht="16.5" customHeight="1">
      <c r="B578" s="1"/>
      <c r="C578" s="2"/>
      <c r="E578" s="2"/>
      <c r="G578" s="3"/>
      <c r="H578" s="3"/>
      <c r="I578" s="3"/>
    </row>
    <row r="579" ht="16.5" customHeight="1">
      <c r="B579" s="1"/>
      <c r="C579" s="2"/>
      <c r="E579" s="2"/>
      <c r="G579" s="3"/>
      <c r="H579" s="3"/>
      <c r="I579" s="3"/>
    </row>
    <row r="580" ht="16.5" customHeight="1">
      <c r="B580" s="1"/>
      <c r="C580" s="2"/>
      <c r="E580" s="2"/>
      <c r="G580" s="3"/>
      <c r="H580" s="3"/>
      <c r="I580" s="3"/>
    </row>
    <row r="581" ht="16.5" customHeight="1">
      <c r="B581" s="1"/>
      <c r="C581" s="2"/>
      <c r="E581" s="2"/>
      <c r="G581" s="3"/>
      <c r="H581" s="3"/>
      <c r="I581" s="3"/>
    </row>
    <row r="582" ht="16.5" customHeight="1">
      <c r="B582" s="1"/>
      <c r="C582" s="2"/>
      <c r="E582" s="2"/>
      <c r="G582" s="3"/>
      <c r="H582" s="3"/>
      <c r="I582" s="3"/>
    </row>
    <row r="583" ht="16.5" customHeight="1">
      <c r="B583" s="1"/>
      <c r="C583" s="2"/>
      <c r="E583" s="2"/>
      <c r="G583" s="3"/>
      <c r="H583" s="3"/>
      <c r="I583" s="3"/>
    </row>
    <row r="584" ht="16.5" customHeight="1">
      <c r="B584" s="1"/>
      <c r="C584" s="2"/>
      <c r="E584" s="2"/>
      <c r="G584" s="3"/>
      <c r="H584" s="3"/>
      <c r="I584" s="3"/>
    </row>
    <row r="585" ht="16.5" customHeight="1">
      <c r="B585" s="1"/>
      <c r="C585" s="2"/>
      <c r="E585" s="2"/>
      <c r="G585" s="3"/>
      <c r="H585" s="3"/>
      <c r="I585" s="3"/>
    </row>
    <row r="586" ht="16.5" customHeight="1">
      <c r="B586" s="1"/>
      <c r="C586" s="2"/>
      <c r="E586" s="2"/>
      <c r="G586" s="3"/>
      <c r="H586" s="3"/>
      <c r="I586" s="3"/>
    </row>
    <row r="587" ht="16.5" customHeight="1">
      <c r="B587" s="1"/>
      <c r="C587" s="2"/>
      <c r="E587" s="2"/>
      <c r="G587" s="3"/>
      <c r="H587" s="3"/>
      <c r="I587" s="3"/>
    </row>
    <row r="588" ht="16.5" customHeight="1">
      <c r="B588" s="1"/>
      <c r="C588" s="2"/>
      <c r="E588" s="2"/>
      <c r="G588" s="3"/>
      <c r="H588" s="3"/>
      <c r="I588" s="3"/>
    </row>
    <row r="589" ht="16.5" customHeight="1">
      <c r="B589" s="1"/>
      <c r="C589" s="2"/>
      <c r="E589" s="2"/>
      <c r="G589" s="3"/>
      <c r="H589" s="3"/>
      <c r="I589" s="3"/>
    </row>
    <row r="590" ht="16.5" customHeight="1">
      <c r="B590" s="1"/>
      <c r="C590" s="2"/>
      <c r="E590" s="2"/>
      <c r="G590" s="3"/>
      <c r="H590" s="3"/>
      <c r="I590" s="3"/>
    </row>
    <row r="591" ht="16.5" customHeight="1">
      <c r="B591" s="1"/>
      <c r="C591" s="2"/>
      <c r="E591" s="2"/>
      <c r="G591" s="3"/>
      <c r="H591" s="3"/>
      <c r="I591" s="3"/>
    </row>
    <row r="592" ht="16.5" customHeight="1">
      <c r="B592" s="1"/>
      <c r="C592" s="2"/>
      <c r="E592" s="2"/>
      <c r="G592" s="3"/>
      <c r="H592" s="3"/>
      <c r="I592" s="3"/>
    </row>
    <row r="593" ht="16.5" customHeight="1">
      <c r="B593" s="1"/>
      <c r="C593" s="2"/>
      <c r="E593" s="2"/>
      <c r="G593" s="3"/>
      <c r="H593" s="3"/>
      <c r="I593" s="3"/>
    </row>
    <row r="594" ht="16.5" customHeight="1">
      <c r="B594" s="1"/>
      <c r="C594" s="2"/>
      <c r="E594" s="2"/>
      <c r="G594" s="3"/>
      <c r="H594" s="3"/>
      <c r="I594" s="3"/>
    </row>
    <row r="595" ht="16.5" customHeight="1">
      <c r="B595" s="1"/>
      <c r="C595" s="2"/>
      <c r="E595" s="2"/>
      <c r="G595" s="3"/>
      <c r="H595" s="3"/>
      <c r="I595" s="3"/>
    </row>
    <row r="596" ht="16.5" customHeight="1">
      <c r="B596" s="1"/>
      <c r="C596" s="2"/>
      <c r="E596" s="2"/>
      <c r="G596" s="3"/>
      <c r="H596" s="3"/>
      <c r="I596" s="3"/>
    </row>
    <row r="597" ht="16.5" customHeight="1">
      <c r="B597" s="1"/>
      <c r="C597" s="2"/>
      <c r="E597" s="2"/>
      <c r="G597" s="3"/>
      <c r="H597" s="3"/>
      <c r="I597" s="3"/>
    </row>
    <row r="598" ht="16.5" customHeight="1">
      <c r="B598" s="1"/>
      <c r="C598" s="2"/>
      <c r="E598" s="2"/>
      <c r="G598" s="3"/>
      <c r="H598" s="3"/>
      <c r="I598" s="3"/>
    </row>
    <row r="599" ht="16.5" customHeight="1">
      <c r="B599" s="1"/>
      <c r="C599" s="2"/>
      <c r="E599" s="2"/>
      <c r="G599" s="3"/>
      <c r="H599" s="3"/>
      <c r="I599" s="3"/>
    </row>
    <row r="600" ht="16.5" customHeight="1">
      <c r="B600" s="1"/>
      <c r="C600" s="2"/>
      <c r="E600" s="2"/>
      <c r="G600" s="3"/>
      <c r="H600" s="3"/>
      <c r="I600" s="3"/>
    </row>
    <row r="601" ht="16.5" customHeight="1">
      <c r="B601" s="1"/>
      <c r="C601" s="2"/>
      <c r="E601" s="2"/>
      <c r="G601" s="3"/>
      <c r="H601" s="3"/>
      <c r="I601" s="3"/>
    </row>
    <row r="602" ht="16.5" customHeight="1">
      <c r="B602" s="1"/>
      <c r="C602" s="2"/>
      <c r="E602" s="2"/>
      <c r="G602" s="3"/>
      <c r="H602" s="3"/>
      <c r="I602" s="3"/>
    </row>
    <row r="603" ht="16.5" customHeight="1">
      <c r="B603" s="1"/>
      <c r="C603" s="2"/>
      <c r="E603" s="2"/>
      <c r="G603" s="3"/>
      <c r="H603" s="3"/>
      <c r="I603" s="3"/>
    </row>
    <row r="604" ht="16.5" customHeight="1">
      <c r="B604" s="1"/>
      <c r="C604" s="2"/>
      <c r="E604" s="2"/>
      <c r="G604" s="3"/>
      <c r="H604" s="3"/>
      <c r="I604" s="3"/>
    </row>
    <row r="605" ht="16.5" customHeight="1">
      <c r="B605" s="1"/>
      <c r="C605" s="2"/>
      <c r="E605" s="2"/>
      <c r="G605" s="3"/>
      <c r="H605" s="3"/>
      <c r="I605" s="3"/>
    </row>
    <row r="606" ht="16.5" customHeight="1">
      <c r="B606" s="1"/>
      <c r="C606" s="2"/>
      <c r="E606" s="2"/>
      <c r="G606" s="3"/>
      <c r="H606" s="3"/>
      <c r="I606" s="3"/>
    </row>
    <row r="607" ht="16.5" customHeight="1">
      <c r="B607" s="1"/>
      <c r="C607" s="2"/>
      <c r="E607" s="2"/>
      <c r="G607" s="3"/>
      <c r="H607" s="3"/>
      <c r="I607" s="3"/>
    </row>
    <row r="608" ht="16.5" customHeight="1">
      <c r="B608" s="1"/>
      <c r="C608" s="2"/>
      <c r="E608" s="2"/>
      <c r="G608" s="3"/>
      <c r="H608" s="3"/>
      <c r="I608" s="3"/>
    </row>
    <row r="609" ht="16.5" customHeight="1">
      <c r="B609" s="1"/>
      <c r="C609" s="2"/>
      <c r="E609" s="2"/>
      <c r="G609" s="3"/>
      <c r="H609" s="3"/>
      <c r="I609" s="3"/>
    </row>
    <row r="610" ht="16.5" customHeight="1">
      <c r="B610" s="1"/>
      <c r="C610" s="2"/>
      <c r="E610" s="2"/>
      <c r="G610" s="3"/>
      <c r="H610" s="3"/>
      <c r="I610" s="3"/>
    </row>
    <row r="611" ht="16.5" customHeight="1">
      <c r="B611" s="1"/>
      <c r="C611" s="2"/>
      <c r="E611" s="2"/>
      <c r="G611" s="3"/>
      <c r="H611" s="3"/>
      <c r="I611" s="3"/>
    </row>
    <row r="612" ht="16.5" customHeight="1">
      <c r="B612" s="1"/>
      <c r="C612" s="2"/>
      <c r="E612" s="2"/>
      <c r="G612" s="3"/>
      <c r="H612" s="3"/>
      <c r="I612" s="3"/>
    </row>
    <row r="613" ht="16.5" customHeight="1">
      <c r="B613" s="1"/>
      <c r="C613" s="2"/>
      <c r="E613" s="2"/>
      <c r="G613" s="3"/>
      <c r="H613" s="3"/>
      <c r="I613" s="3"/>
    </row>
    <row r="614" ht="16.5" customHeight="1">
      <c r="B614" s="1"/>
      <c r="C614" s="2"/>
      <c r="E614" s="2"/>
      <c r="G614" s="3"/>
      <c r="H614" s="3"/>
      <c r="I614" s="3"/>
    </row>
    <row r="615" ht="16.5" customHeight="1">
      <c r="B615" s="1"/>
      <c r="C615" s="2"/>
      <c r="E615" s="2"/>
      <c r="G615" s="3"/>
      <c r="H615" s="3"/>
      <c r="I615" s="3"/>
    </row>
    <row r="616" ht="16.5" customHeight="1">
      <c r="B616" s="1"/>
      <c r="C616" s="2"/>
      <c r="E616" s="2"/>
      <c r="G616" s="3"/>
      <c r="H616" s="3"/>
      <c r="I616" s="3"/>
    </row>
    <row r="617" ht="16.5" customHeight="1">
      <c r="B617" s="1"/>
      <c r="C617" s="2"/>
      <c r="E617" s="2"/>
      <c r="G617" s="3"/>
      <c r="H617" s="3"/>
      <c r="I617" s="3"/>
    </row>
    <row r="618" ht="16.5" customHeight="1">
      <c r="B618" s="1"/>
      <c r="C618" s="2"/>
      <c r="E618" s="2"/>
      <c r="G618" s="3"/>
      <c r="H618" s="3"/>
      <c r="I618" s="3"/>
    </row>
    <row r="619" ht="16.5" customHeight="1">
      <c r="B619" s="1"/>
      <c r="C619" s="2"/>
      <c r="E619" s="2"/>
      <c r="G619" s="3"/>
      <c r="H619" s="3"/>
      <c r="I619" s="3"/>
    </row>
    <row r="620" ht="16.5" customHeight="1">
      <c r="B620" s="1"/>
      <c r="C620" s="2"/>
      <c r="E620" s="2"/>
      <c r="G620" s="3"/>
      <c r="H620" s="3"/>
      <c r="I620" s="3"/>
    </row>
    <row r="621" ht="16.5" customHeight="1">
      <c r="B621" s="1"/>
      <c r="C621" s="2"/>
      <c r="E621" s="2"/>
      <c r="G621" s="3"/>
      <c r="H621" s="3"/>
      <c r="I621" s="3"/>
    </row>
    <row r="622" ht="16.5" customHeight="1">
      <c r="B622" s="1"/>
      <c r="C622" s="2"/>
      <c r="E622" s="2"/>
      <c r="G622" s="3"/>
      <c r="H622" s="3"/>
      <c r="I622" s="3"/>
    </row>
    <row r="623" ht="16.5" customHeight="1">
      <c r="B623" s="1"/>
      <c r="C623" s="2"/>
      <c r="E623" s="2"/>
      <c r="G623" s="3"/>
      <c r="H623" s="3"/>
      <c r="I623" s="3"/>
    </row>
    <row r="624" ht="16.5" customHeight="1">
      <c r="B624" s="1"/>
      <c r="C624" s="2"/>
      <c r="E624" s="2"/>
      <c r="G624" s="3"/>
      <c r="H624" s="3"/>
      <c r="I624" s="3"/>
    </row>
    <row r="625" ht="16.5" customHeight="1">
      <c r="B625" s="1"/>
      <c r="C625" s="2"/>
      <c r="E625" s="2"/>
      <c r="G625" s="3"/>
      <c r="H625" s="3"/>
      <c r="I625" s="3"/>
    </row>
    <row r="626" ht="16.5" customHeight="1">
      <c r="B626" s="1"/>
      <c r="C626" s="2"/>
      <c r="E626" s="2"/>
      <c r="G626" s="3"/>
      <c r="H626" s="3"/>
      <c r="I626" s="3"/>
    </row>
    <row r="627" ht="16.5" customHeight="1">
      <c r="B627" s="1"/>
      <c r="C627" s="2"/>
      <c r="E627" s="2"/>
      <c r="G627" s="3"/>
      <c r="H627" s="3"/>
      <c r="I627" s="3"/>
    </row>
    <row r="628" ht="16.5" customHeight="1">
      <c r="B628" s="1"/>
      <c r="C628" s="2"/>
      <c r="E628" s="2"/>
      <c r="G628" s="3"/>
      <c r="H628" s="3"/>
      <c r="I628" s="3"/>
    </row>
    <row r="629" ht="16.5" customHeight="1">
      <c r="B629" s="1"/>
      <c r="C629" s="2"/>
      <c r="E629" s="2"/>
      <c r="G629" s="3"/>
      <c r="H629" s="3"/>
      <c r="I629" s="3"/>
    </row>
    <row r="630" ht="16.5" customHeight="1">
      <c r="B630" s="1"/>
      <c r="C630" s="2"/>
      <c r="E630" s="2"/>
      <c r="G630" s="3"/>
      <c r="H630" s="3"/>
      <c r="I630" s="3"/>
    </row>
    <row r="631" ht="16.5" customHeight="1">
      <c r="B631" s="1"/>
      <c r="C631" s="2"/>
      <c r="E631" s="2"/>
      <c r="G631" s="3"/>
      <c r="H631" s="3"/>
      <c r="I631" s="3"/>
    </row>
    <row r="632" ht="16.5" customHeight="1">
      <c r="B632" s="1"/>
      <c r="C632" s="2"/>
      <c r="E632" s="2"/>
      <c r="G632" s="3"/>
      <c r="H632" s="3"/>
      <c r="I632" s="3"/>
    </row>
    <row r="633" ht="16.5" customHeight="1">
      <c r="B633" s="1"/>
      <c r="C633" s="2"/>
      <c r="E633" s="2"/>
      <c r="G633" s="3"/>
      <c r="H633" s="3"/>
      <c r="I633" s="3"/>
    </row>
    <row r="634" ht="16.5" customHeight="1">
      <c r="B634" s="1"/>
      <c r="C634" s="2"/>
      <c r="E634" s="2"/>
      <c r="G634" s="3"/>
      <c r="H634" s="3"/>
      <c r="I634" s="3"/>
    </row>
    <row r="635" ht="16.5" customHeight="1">
      <c r="B635" s="1"/>
      <c r="C635" s="2"/>
      <c r="E635" s="2"/>
      <c r="G635" s="3"/>
      <c r="H635" s="3"/>
      <c r="I635" s="3"/>
    </row>
    <row r="636" ht="16.5" customHeight="1">
      <c r="B636" s="1"/>
      <c r="C636" s="2"/>
      <c r="E636" s="2"/>
      <c r="G636" s="3"/>
      <c r="H636" s="3"/>
      <c r="I636" s="3"/>
    </row>
    <row r="637" ht="16.5" customHeight="1">
      <c r="B637" s="1"/>
      <c r="C637" s="2"/>
      <c r="E637" s="2"/>
      <c r="G637" s="3"/>
      <c r="H637" s="3"/>
      <c r="I637" s="3"/>
    </row>
    <row r="638" ht="16.5" customHeight="1">
      <c r="B638" s="1"/>
      <c r="C638" s="2"/>
      <c r="E638" s="2"/>
      <c r="G638" s="3"/>
      <c r="H638" s="3"/>
      <c r="I638" s="3"/>
    </row>
    <row r="639" ht="16.5" customHeight="1">
      <c r="B639" s="1"/>
      <c r="C639" s="2"/>
      <c r="E639" s="2"/>
      <c r="G639" s="3"/>
      <c r="H639" s="3"/>
      <c r="I639" s="3"/>
    </row>
    <row r="640" ht="16.5" customHeight="1">
      <c r="B640" s="1"/>
      <c r="C640" s="2"/>
      <c r="E640" s="2"/>
      <c r="G640" s="3"/>
      <c r="H640" s="3"/>
      <c r="I640" s="3"/>
    </row>
    <row r="641" ht="16.5" customHeight="1">
      <c r="B641" s="1"/>
      <c r="C641" s="2"/>
      <c r="E641" s="2"/>
      <c r="G641" s="3"/>
      <c r="H641" s="3"/>
      <c r="I641" s="3"/>
    </row>
    <row r="642" ht="16.5" customHeight="1">
      <c r="B642" s="1"/>
      <c r="C642" s="2"/>
      <c r="E642" s="2"/>
      <c r="G642" s="3"/>
      <c r="H642" s="3"/>
      <c r="I642" s="3"/>
    </row>
    <row r="643" ht="16.5" customHeight="1">
      <c r="B643" s="1"/>
      <c r="C643" s="2"/>
      <c r="E643" s="2"/>
      <c r="G643" s="3"/>
      <c r="H643" s="3"/>
      <c r="I643" s="3"/>
    </row>
    <row r="644" ht="16.5" customHeight="1">
      <c r="B644" s="1"/>
      <c r="C644" s="2"/>
      <c r="E644" s="2"/>
      <c r="G644" s="3"/>
      <c r="H644" s="3"/>
      <c r="I644" s="3"/>
    </row>
    <row r="645" ht="16.5" customHeight="1">
      <c r="B645" s="1"/>
      <c r="C645" s="2"/>
      <c r="E645" s="2"/>
      <c r="G645" s="3"/>
      <c r="H645" s="3"/>
      <c r="I645" s="3"/>
    </row>
    <row r="646" ht="16.5" customHeight="1">
      <c r="B646" s="1"/>
      <c r="C646" s="2"/>
      <c r="E646" s="2"/>
      <c r="G646" s="3"/>
      <c r="H646" s="3"/>
      <c r="I646" s="3"/>
    </row>
    <row r="647" ht="16.5" customHeight="1">
      <c r="B647" s="1"/>
      <c r="C647" s="2"/>
      <c r="E647" s="2"/>
      <c r="G647" s="3"/>
      <c r="H647" s="3"/>
      <c r="I647" s="3"/>
    </row>
    <row r="648" ht="16.5" customHeight="1">
      <c r="B648" s="1"/>
      <c r="C648" s="2"/>
      <c r="E648" s="2"/>
      <c r="G648" s="3"/>
      <c r="H648" s="3"/>
      <c r="I648" s="3"/>
    </row>
    <row r="649" ht="16.5" customHeight="1">
      <c r="B649" s="1"/>
      <c r="C649" s="2"/>
      <c r="E649" s="2"/>
      <c r="G649" s="3"/>
      <c r="H649" s="3"/>
      <c r="I649" s="3"/>
    </row>
    <row r="650" ht="16.5" customHeight="1">
      <c r="B650" s="1"/>
      <c r="C650" s="2"/>
      <c r="E650" s="2"/>
      <c r="G650" s="3"/>
      <c r="H650" s="3"/>
      <c r="I650" s="3"/>
    </row>
    <row r="651" ht="16.5" customHeight="1">
      <c r="B651" s="1"/>
      <c r="C651" s="2"/>
      <c r="E651" s="2"/>
      <c r="G651" s="3"/>
      <c r="H651" s="3"/>
      <c r="I651" s="3"/>
    </row>
    <row r="652" ht="16.5" customHeight="1">
      <c r="B652" s="1"/>
      <c r="C652" s="2"/>
      <c r="E652" s="2"/>
      <c r="G652" s="3"/>
      <c r="H652" s="3"/>
      <c r="I652" s="3"/>
    </row>
    <row r="653" ht="16.5" customHeight="1">
      <c r="B653" s="1"/>
      <c r="C653" s="2"/>
      <c r="E653" s="2"/>
      <c r="G653" s="3"/>
      <c r="H653" s="3"/>
      <c r="I653" s="3"/>
    </row>
    <row r="654" ht="16.5" customHeight="1">
      <c r="B654" s="1"/>
      <c r="C654" s="2"/>
      <c r="E654" s="2"/>
      <c r="G654" s="3"/>
      <c r="H654" s="3"/>
      <c r="I654" s="3"/>
    </row>
    <row r="655" ht="16.5" customHeight="1">
      <c r="B655" s="1"/>
      <c r="C655" s="2"/>
      <c r="E655" s="2"/>
      <c r="G655" s="3"/>
      <c r="H655" s="3"/>
      <c r="I655" s="3"/>
    </row>
    <row r="656" ht="16.5" customHeight="1">
      <c r="B656" s="1"/>
      <c r="C656" s="2"/>
      <c r="E656" s="2"/>
      <c r="G656" s="3"/>
      <c r="H656" s="3"/>
      <c r="I656" s="3"/>
    </row>
    <row r="657" ht="16.5" customHeight="1">
      <c r="B657" s="1"/>
      <c r="C657" s="2"/>
      <c r="E657" s="2"/>
      <c r="G657" s="3"/>
      <c r="H657" s="3"/>
      <c r="I657" s="3"/>
    </row>
    <row r="658" ht="16.5" customHeight="1">
      <c r="B658" s="1"/>
      <c r="C658" s="2"/>
      <c r="E658" s="2"/>
      <c r="G658" s="3"/>
      <c r="H658" s="3"/>
      <c r="I658" s="3"/>
    </row>
    <row r="659" ht="16.5" customHeight="1">
      <c r="B659" s="1"/>
      <c r="C659" s="2"/>
      <c r="E659" s="2"/>
      <c r="G659" s="3"/>
      <c r="H659" s="3"/>
      <c r="I659" s="3"/>
    </row>
    <row r="660" ht="16.5" customHeight="1">
      <c r="B660" s="1"/>
      <c r="C660" s="2"/>
      <c r="E660" s="2"/>
      <c r="G660" s="3"/>
      <c r="H660" s="3"/>
      <c r="I660" s="3"/>
    </row>
    <row r="661" ht="16.5" customHeight="1">
      <c r="B661" s="1"/>
      <c r="C661" s="2"/>
      <c r="E661" s="2"/>
      <c r="G661" s="3"/>
      <c r="H661" s="3"/>
      <c r="I661" s="3"/>
    </row>
    <row r="662" ht="16.5" customHeight="1">
      <c r="B662" s="1"/>
      <c r="C662" s="2"/>
      <c r="E662" s="2"/>
      <c r="G662" s="3"/>
      <c r="H662" s="3"/>
      <c r="I662" s="3"/>
    </row>
    <row r="663" ht="16.5" customHeight="1">
      <c r="B663" s="1"/>
      <c r="C663" s="2"/>
      <c r="E663" s="2"/>
      <c r="G663" s="3"/>
      <c r="H663" s="3"/>
      <c r="I663" s="3"/>
    </row>
    <row r="664" ht="16.5" customHeight="1">
      <c r="B664" s="1"/>
      <c r="C664" s="2"/>
      <c r="E664" s="2"/>
      <c r="G664" s="3"/>
      <c r="H664" s="3"/>
      <c r="I664" s="3"/>
    </row>
    <row r="665" ht="16.5" customHeight="1">
      <c r="B665" s="1"/>
      <c r="C665" s="2"/>
      <c r="E665" s="2"/>
      <c r="G665" s="3"/>
      <c r="H665" s="3"/>
      <c r="I665" s="3"/>
    </row>
    <row r="666" ht="16.5" customHeight="1">
      <c r="B666" s="1"/>
      <c r="C666" s="2"/>
      <c r="E666" s="2"/>
      <c r="G666" s="3"/>
      <c r="H666" s="3"/>
      <c r="I666" s="3"/>
    </row>
    <row r="667" ht="16.5" customHeight="1">
      <c r="B667" s="1"/>
      <c r="C667" s="2"/>
      <c r="E667" s="2"/>
      <c r="G667" s="3"/>
      <c r="H667" s="3"/>
      <c r="I667" s="3"/>
    </row>
    <row r="668" ht="16.5" customHeight="1">
      <c r="B668" s="1"/>
      <c r="C668" s="2"/>
      <c r="E668" s="2"/>
      <c r="G668" s="3"/>
      <c r="H668" s="3"/>
      <c r="I668" s="3"/>
    </row>
    <row r="669" ht="16.5" customHeight="1">
      <c r="B669" s="1"/>
      <c r="C669" s="2"/>
      <c r="E669" s="2"/>
      <c r="G669" s="3"/>
      <c r="H669" s="3"/>
      <c r="I669" s="3"/>
    </row>
    <row r="670" ht="16.5" customHeight="1">
      <c r="B670" s="1"/>
      <c r="C670" s="2"/>
      <c r="E670" s="2"/>
      <c r="G670" s="3"/>
      <c r="H670" s="3"/>
      <c r="I670" s="3"/>
    </row>
    <row r="671" ht="16.5" customHeight="1">
      <c r="B671" s="1"/>
      <c r="C671" s="2"/>
      <c r="E671" s="2"/>
      <c r="G671" s="3"/>
      <c r="H671" s="3"/>
      <c r="I671" s="3"/>
    </row>
    <row r="672" ht="16.5" customHeight="1">
      <c r="B672" s="1"/>
      <c r="C672" s="2"/>
      <c r="E672" s="2"/>
      <c r="G672" s="3"/>
      <c r="H672" s="3"/>
      <c r="I672" s="3"/>
    </row>
    <row r="673" ht="16.5" customHeight="1">
      <c r="B673" s="1"/>
      <c r="C673" s="2"/>
      <c r="E673" s="2"/>
      <c r="G673" s="3"/>
      <c r="H673" s="3"/>
      <c r="I673" s="3"/>
    </row>
    <row r="674" ht="16.5" customHeight="1">
      <c r="B674" s="1"/>
      <c r="C674" s="2"/>
      <c r="E674" s="2"/>
      <c r="G674" s="3"/>
      <c r="H674" s="3"/>
      <c r="I674" s="3"/>
    </row>
    <row r="675" ht="16.5" customHeight="1">
      <c r="B675" s="1"/>
      <c r="C675" s="2"/>
      <c r="E675" s="2"/>
      <c r="G675" s="3"/>
      <c r="H675" s="3"/>
      <c r="I675" s="3"/>
    </row>
    <row r="676" ht="16.5" customHeight="1">
      <c r="B676" s="1"/>
      <c r="C676" s="2"/>
      <c r="E676" s="2"/>
      <c r="G676" s="3"/>
      <c r="H676" s="3"/>
      <c r="I676" s="3"/>
    </row>
    <row r="677" ht="16.5" customHeight="1">
      <c r="B677" s="1"/>
      <c r="C677" s="2"/>
      <c r="E677" s="2"/>
      <c r="G677" s="3"/>
      <c r="H677" s="3"/>
      <c r="I677" s="3"/>
    </row>
    <row r="678" ht="16.5" customHeight="1">
      <c r="B678" s="1"/>
      <c r="C678" s="2"/>
      <c r="E678" s="2"/>
      <c r="G678" s="3"/>
      <c r="H678" s="3"/>
      <c r="I678" s="3"/>
    </row>
    <row r="679" ht="16.5" customHeight="1">
      <c r="B679" s="1"/>
      <c r="C679" s="2"/>
      <c r="E679" s="2"/>
      <c r="G679" s="3"/>
      <c r="H679" s="3"/>
      <c r="I679" s="3"/>
    </row>
    <row r="680" ht="16.5" customHeight="1">
      <c r="B680" s="1"/>
      <c r="C680" s="2"/>
      <c r="E680" s="2"/>
      <c r="G680" s="3"/>
      <c r="H680" s="3"/>
      <c r="I680" s="3"/>
    </row>
    <row r="681" ht="16.5" customHeight="1">
      <c r="B681" s="1"/>
      <c r="C681" s="2"/>
      <c r="E681" s="2"/>
      <c r="G681" s="3"/>
      <c r="H681" s="3"/>
      <c r="I681" s="3"/>
    </row>
    <row r="682" ht="16.5" customHeight="1">
      <c r="B682" s="1"/>
      <c r="C682" s="2"/>
      <c r="E682" s="2"/>
      <c r="G682" s="3"/>
      <c r="H682" s="3"/>
      <c r="I682" s="3"/>
    </row>
    <row r="683" ht="16.5" customHeight="1">
      <c r="B683" s="1"/>
      <c r="C683" s="2"/>
      <c r="E683" s="2"/>
      <c r="G683" s="3"/>
      <c r="H683" s="3"/>
      <c r="I683" s="3"/>
    </row>
    <row r="684" ht="16.5" customHeight="1">
      <c r="B684" s="1"/>
      <c r="C684" s="2"/>
      <c r="E684" s="2"/>
      <c r="G684" s="3"/>
      <c r="H684" s="3"/>
      <c r="I684" s="3"/>
    </row>
    <row r="685" ht="16.5" customHeight="1">
      <c r="B685" s="1"/>
      <c r="C685" s="2"/>
      <c r="E685" s="2"/>
      <c r="G685" s="3"/>
      <c r="H685" s="3"/>
      <c r="I685" s="3"/>
    </row>
    <row r="686" ht="16.5" customHeight="1">
      <c r="B686" s="1"/>
      <c r="C686" s="2"/>
      <c r="E686" s="2"/>
      <c r="G686" s="3"/>
      <c r="H686" s="3"/>
      <c r="I686" s="3"/>
    </row>
    <row r="687" ht="16.5" customHeight="1">
      <c r="B687" s="1"/>
      <c r="C687" s="2"/>
      <c r="E687" s="2"/>
      <c r="G687" s="3"/>
      <c r="H687" s="3"/>
      <c r="I687" s="3"/>
    </row>
    <row r="688" ht="16.5" customHeight="1">
      <c r="B688" s="1"/>
      <c r="C688" s="2"/>
      <c r="E688" s="2"/>
      <c r="G688" s="3"/>
      <c r="H688" s="3"/>
      <c r="I688" s="3"/>
    </row>
    <row r="689" ht="16.5" customHeight="1">
      <c r="B689" s="1"/>
      <c r="C689" s="2"/>
      <c r="E689" s="2"/>
      <c r="G689" s="3"/>
      <c r="H689" s="3"/>
      <c r="I689" s="3"/>
    </row>
    <row r="690" ht="16.5" customHeight="1">
      <c r="B690" s="1"/>
      <c r="C690" s="2"/>
      <c r="E690" s="2"/>
      <c r="G690" s="3"/>
      <c r="H690" s="3"/>
      <c r="I690" s="3"/>
    </row>
    <row r="691" ht="16.5" customHeight="1">
      <c r="B691" s="1"/>
      <c r="C691" s="2"/>
      <c r="E691" s="2"/>
      <c r="G691" s="3"/>
      <c r="H691" s="3"/>
      <c r="I691" s="3"/>
    </row>
    <row r="692" ht="16.5" customHeight="1">
      <c r="B692" s="1"/>
      <c r="C692" s="2"/>
      <c r="E692" s="2"/>
      <c r="G692" s="3"/>
      <c r="H692" s="3"/>
      <c r="I692" s="3"/>
    </row>
    <row r="693" ht="16.5" customHeight="1">
      <c r="B693" s="1"/>
      <c r="C693" s="2"/>
      <c r="E693" s="2"/>
      <c r="G693" s="3"/>
      <c r="H693" s="3"/>
      <c r="I693" s="3"/>
    </row>
    <row r="694" ht="16.5" customHeight="1">
      <c r="B694" s="1"/>
      <c r="C694" s="2"/>
      <c r="E694" s="2"/>
      <c r="G694" s="3"/>
      <c r="H694" s="3"/>
      <c r="I694" s="3"/>
    </row>
    <row r="695" ht="16.5" customHeight="1">
      <c r="B695" s="1"/>
      <c r="C695" s="2"/>
      <c r="E695" s="2"/>
      <c r="G695" s="3"/>
      <c r="H695" s="3"/>
      <c r="I695" s="3"/>
    </row>
    <row r="696" ht="16.5" customHeight="1">
      <c r="B696" s="1"/>
      <c r="C696" s="2"/>
      <c r="E696" s="2"/>
      <c r="G696" s="3"/>
      <c r="H696" s="3"/>
      <c r="I696" s="3"/>
    </row>
    <row r="697" ht="16.5" customHeight="1">
      <c r="B697" s="1"/>
      <c r="C697" s="2"/>
      <c r="E697" s="2"/>
      <c r="G697" s="3"/>
      <c r="H697" s="3"/>
      <c r="I697" s="3"/>
    </row>
    <row r="698" ht="16.5" customHeight="1">
      <c r="B698" s="1"/>
      <c r="C698" s="2"/>
      <c r="E698" s="2"/>
      <c r="G698" s="3"/>
      <c r="H698" s="3"/>
      <c r="I698" s="3"/>
    </row>
    <row r="699" ht="16.5" customHeight="1">
      <c r="B699" s="1"/>
      <c r="C699" s="2"/>
      <c r="E699" s="2"/>
      <c r="G699" s="3"/>
      <c r="H699" s="3"/>
      <c r="I699" s="3"/>
    </row>
    <row r="700" ht="16.5" customHeight="1">
      <c r="B700" s="1"/>
      <c r="C700" s="2"/>
      <c r="E700" s="2"/>
      <c r="G700" s="3"/>
      <c r="H700" s="3"/>
      <c r="I700" s="3"/>
    </row>
    <row r="701" ht="16.5" customHeight="1">
      <c r="B701" s="1"/>
      <c r="C701" s="2"/>
      <c r="E701" s="2"/>
      <c r="G701" s="3"/>
      <c r="H701" s="3"/>
      <c r="I701" s="3"/>
    </row>
    <row r="702" ht="16.5" customHeight="1">
      <c r="B702" s="1"/>
      <c r="C702" s="2"/>
      <c r="E702" s="2"/>
      <c r="G702" s="3"/>
      <c r="H702" s="3"/>
      <c r="I702" s="3"/>
    </row>
    <row r="703" ht="16.5" customHeight="1">
      <c r="B703" s="1"/>
      <c r="C703" s="2"/>
      <c r="E703" s="2"/>
      <c r="G703" s="3"/>
      <c r="H703" s="3"/>
      <c r="I703" s="3"/>
    </row>
    <row r="704" ht="16.5" customHeight="1">
      <c r="B704" s="1"/>
      <c r="C704" s="2"/>
      <c r="E704" s="2"/>
      <c r="G704" s="3"/>
      <c r="H704" s="3"/>
      <c r="I704" s="3"/>
    </row>
    <row r="705" ht="16.5" customHeight="1">
      <c r="B705" s="1"/>
      <c r="C705" s="2"/>
      <c r="E705" s="2"/>
      <c r="G705" s="3"/>
      <c r="H705" s="3"/>
      <c r="I705" s="3"/>
    </row>
    <row r="706" ht="16.5" customHeight="1">
      <c r="B706" s="1"/>
      <c r="C706" s="2"/>
      <c r="E706" s="2"/>
      <c r="G706" s="3"/>
      <c r="H706" s="3"/>
      <c r="I706" s="3"/>
    </row>
    <row r="707" ht="16.5" customHeight="1">
      <c r="B707" s="1"/>
      <c r="C707" s="2"/>
      <c r="E707" s="2"/>
      <c r="G707" s="3"/>
      <c r="H707" s="3"/>
      <c r="I707" s="3"/>
    </row>
    <row r="708" ht="16.5" customHeight="1">
      <c r="B708" s="1"/>
      <c r="C708" s="2"/>
      <c r="E708" s="2"/>
      <c r="G708" s="3"/>
      <c r="H708" s="3"/>
      <c r="I708" s="3"/>
    </row>
    <row r="709" ht="16.5" customHeight="1">
      <c r="B709" s="1"/>
      <c r="C709" s="2"/>
      <c r="E709" s="2"/>
      <c r="G709" s="3"/>
      <c r="H709" s="3"/>
      <c r="I709" s="3"/>
    </row>
    <row r="710" ht="16.5" customHeight="1">
      <c r="B710" s="1"/>
      <c r="C710" s="2"/>
      <c r="E710" s="2"/>
      <c r="G710" s="3"/>
      <c r="H710" s="3"/>
      <c r="I710" s="3"/>
    </row>
    <row r="711" ht="16.5" customHeight="1">
      <c r="B711" s="1"/>
      <c r="C711" s="2"/>
      <c r="E711" s="2"/>
      <c r="G711" s="3"/>
      <c r="H711" s="3"/>
      <c r="I711" s="3"/>
    </row>
    <row r="712" ht="16.5" customHeight="1">
      <c r="B712" s="1"/>
      <c r="C712" s="2"/>
      <c r="E712" s="2"/>
      <c r="G712" s="3"/>
      <c r="H712" s="3"/>
      <c r="I712" s="3"/>
    </row>
    <row r="713" ht="16.5" customHeight="1">
      <c r="B713" s="1"/>
      <c r="C713" s="2"/>
      <c r="E713" s="2"/>
      <c r="G713" s="3"/>
      <c r="H713" s="3"/>
      <c r="I713" s="3"/>
    </row>
    <row r="714" ht="16.5" customHeight="1">
      <c r="B714" s="1"/>
      <c r="C714" s="2"/>
      <c r="E714" s="2"/>
      <c r="G714" s="3"/>
      <c r="H714" s="3"/>
      <c r="I714" s="3"/>
    </row>
    <row r="715" ht="16.5" customHeight="1">
      <c r="B715" s="1"/>
      <c r="C715" s="2"/>
      <c r="E715" s="2"/>
      <c r="G715" s="3"/>
      <c r="H715" s="3"/>
      <c r="I715" s="3"/>
    </row>
    <row r="716" ht="16.5" customHeight="1">
      <c r="B716" s="1"/>
      <c r="C716" s="2"/>
      <c r="E716" s="2"/>
      <c r="G716" s="3"/>
      <c r="H716" s="3"/>
      <c r="I716" s="3"/>
    </row>
    <row r="717" ht="16.5" customHeight="1">
      <c r="B717" s="1"/>
      <c r="C717" s="2"/>
      <c r="E717" s="2"/>
      <c r="G717" s="3"/>
      <c r="H717" s="3"/>
      <c r="I717" s="3"/>
    </row>
    <row r="718" ht="16.5" customHeight="1">
      <c r="B718" s="1"/>
      <c r="C718" s="2"/>
      <c r="E718" s="2"/>
      <c r="G718" s="3"/>
      <c r="H718" s="3"/>
      <c r="I718" s="3"/>
    </row>
    <row r="719" ht="16.5" customHeight="1">
      <c r="B719" s="1"/>
      <c r="C719" s="2"/>
      <c r="E719" s="2"/>
      <c r="G719" s="3"/>
      <c r="H719" s="3"/>
      <c r="I719" s="3"/>
    </row>
    <row r="720" ht="16.5" customHeight="1">
      <c r="B720" s="1"/>
      <c r="C720" s="2"/>
      <c r="E720" s="2"/>
      <c r="G720" s="3"/>
      <c r="H720" s="3"/>
      <c r="I720" s="3"/>
    </row>
    <row r="721" ht="16.5" customHeight="1">
      <c r="B721" s="1"/>
      <c r="C721" s="2"/>
      <c r="E721" s="2"/>
      <c r="G721" s="3"/>
      <c r="H721" s="3"/>
      <c r="I721" s="3"/>
    </row>
    <row r="722" ht="16.5" customHeight="1">
      <c r="B722" s="1"/>
      <c r="C722" s="2"/>
      <c r="E722" s="2"/>
      <c r="G722" s="3"/>
      <c r="H722" s="3"/>
      <c r="I722" s="3"/>
    </row>
    <row r="723" ht="16.5" customHeight="1">
      <c r="B723" s="1"/>
      <c r="C723" s="2"/>
      <c r="E723" s="2"/>
      <c r="G723" s="3"/>
      <c r="H723" s="3"/>
      <c r="I723" s="3"/>
    </row>
    <row r="724" ht="16.5" customHeight="1">
      <c r="B724" s="1"/>
      <c r="C724" s="2"/>
      <c r="E724" s="2"/>
      <c r="G724" s="3"/>
      <c r="H724" s="3"/>
      <c r="I724" s="3"/>
    </row>
    <row r="725" ht="16.5" customHeight="1">
      <c r="B725" s="1"/>
      <c r="C725" s="2"/>
      <c r="E725" s="2"/>
      <c r="G725" s="3"/>
      <c r="H725" s="3"/>
      <c r="I725" s="3"/>
    </row>
    <row r="726" ht="16.5" customHeight="1">
      <c r="B726" s="1"/>
      <c r="C726" s="2"/>
      <c r="E726" s="2"/>
      <c r="G726" s="3"/>
      <c r="H726" s="3"/>
      <c r="I726" s="3"/>
    </row>
    <row r="727" ht="16.5" customHeight="1">
      <c r="B727" s="1"/>
      <c r="C727" s="2"/>
      <c r="E727" s="2"/>
      <c r="G727" s="3"/>
      <c r="H727" s="3"/>
      <c r="I727" s="3"/>
    </row>
    <row r="728" ht="16.5" customHeight="1">
      <c r="B728" s="1"/>
      <c r="C728" s="2"/>
      <c r="E728" s="2"/>
      <c r="G728" s="3"/>
      <c r="H728" s="3"/>
      <c r="I728" s="3"/>
    </row>
    <row r="729" ht="16.5" customHeight="1">
      <c r="B729" s="1"/>
      <c r="C729" s="2"/>
      <c r="E729" s="2"/>
      <c r="G729" s="3"/>
      <c r="H729" s="3"/>
      <c r="I729" s="3"/>
    </row>
    <row r="730" ht="16.5" customHeight="1">
      <c r="B730" s="1"/>
      <c r="C730" s="2"/>
      <c r="E730" s="2"/>
      <c r="G730" s="3"/>
      <c r="H730" s="3"/>
      <c r="I730" s="3"/>
    </row>
    <row r="731" ht="16.5" customHeight="1">
      <c r="B731" s="1"/>
      <c r="C731" s="2"/>
      <c r="E731" s="2"/>
      <c r="G731" s="3"/>
      <c r="H731" s="3"/>
      <c r="I731" s="3"/>
    </row>
    <row r="732" ht="16.5" customHeight="1">
      <c r="B732" s="1"/>
      <c r="C732" s="2"/>
      <c r="E732" s="2"/>
      <c r="G732" s="3"/>
      <c r="H732" s="3"/>
      <c r="I732" s="3"/>
    </row>
    <row r="733" ht="16.5" customHeight="1">
      <c r="B733" s="1"/>
      <c r="C733" s="2"/>
      <c r="E733" s="2"/>
      <c r="G733" s="3"/>
      <c r="H733" s="3"/>
      <c r="I733" s="3"/>
    </row>
    <row r="734" ht="16.5" customHeight="1">
      <c r="B734" s="1"/>
      <c r="C734" s="2"/>
      <c r="E734" s="2"/>
      <c r="G734" s="3"/>
      <c r="H734" s="3"/>
      <c r="I734" s="3"/>
    </row>
    <row r="735" ht="16.5" customHeight="1">
      <c r="B735" s="1"/>
      <c r="C735" s="2"/>
      <c r="E735" s="2"/>
      <c r="G735" s="3"/>
      <c r="H735" s="3"/>
      <c r="I735" s="3"/>
    </row>
    <row r="736" ht="16.5" customHeight="1">
      <c r="B736" s="1"/>
      <c r="C736" s="2"/>
      <c r="E736" s="2"/>
      <c r="G736" s="3"/>
      <c r="H736" s="3"/>
      <c r="I736" s="3"/>
    </row>
    <row r="737" ht="16.5" customHeight="1">
      <c r="B737" s="1"/>
      <c r="C737" s="2"/>
      <c r="E737" s="2"/>
      <c r="G737" s="3"/>
      <c r="H737" s="3"/>
      <c r="I737" s="3"/>
    </row>
    <row r="738" ht="16.5" customHeight="1">
      <c r="B738" s="1"/>
      <c r="C738" s="2"/>
      <c r="E738" s="2"/>
      <c r="G738" s="3"/>
      <c r="H738" s="3"/>
      <c r="I738" s="3"/>
    </row>
    <row r="739" ht="16.5" customHeight="1">
      <c r="B739" s="1"/>
      <c r="C739" s="2"/>
      <c r="E739" s="2"/>
      <c r="G739" s="3"/>
      <c r="H739" s="3"/>
      <c r="I739" s="3"/>
    </row>
    <row r="740" ht="16.5" customHeight="1">
      <c r="B740" s="1"/>
      <c r="C740" s="2"/>
      <c r="E740" s="2"/>
      <c r="G740" s="3"/>
      <c r="H740" s="3"/>
      <c r="I740" s="3"/>
    </row>
    <row r="741" ht="16.5" customHeight="1">
      <c r="B741" s="1"/>
      <c r="C741" s="2"/>
      <c r="E741" s="2"/>
      <c r="G741" s="3"/>
      <c r="H741" s="3"/>
      <c r="I741" s="3"/>
    </row>
    <row r="742" ht="16.5" customHeight="1">
      <c r="B742" s="1"/>
      <c r="C742" s="2"/>
      <c r="E742" s="2"/>
      <c r="G742" s="3"/>
      <c r="H742" s="3"/>
      <c r="I742" s="3"/>
    </row>
    <row r="743" ht="16.5" customHeight="1">
      <c r="B743" s="1"/>
      <c r="C743" s="2"/>
      <c r="E743" s="2"/>
      <c r="G743" s="3"/>
      <c r="H743" s="3"/>
      <c r="I743" s="3"/>
    </row>
    <row r="744" ht="16.5" customHeight="1">
      <c r="B744" s="1"/>
      <c r="C744" s="2"/>
      <c r="E744" s="2"/>
      <c r="G744" s="3"/>
      <c r="H744" s="3"/>
      <c r="I744" s="3"/>
    </row>
    <row r="745" ht="16.5" customHeight="1">
      <c r="B745" s="1"/>
      <c r="C745" s="2"/>
      <c r="E745" s="2"/>
      <c r="G745" s="3"/>
      <c r="H745" s="3"/>
      <c r="I745" s="3"/>
    </row>
    <row r="746" ht="16.5" customHeight="1">
      <c r="B746" s="1"/>
      <c r="C746" s="2"/>
      <c r="E746" s="2"/>
      <c r="G746" s="3"/>
      <c r="H746" s="3"/>
      <c r="I746" s="3"/>
    </row>
    <row r="747" ht="16.5" customHeight="1">
      <c r="B747" s="1"/>
      <c r="C747" s="2"/>
      <c r="E747" s="2"/>
      <c r="G747" s="3"/>
      <c r="H747" s="3"/>
      <c r="I747" s="3"/>
    </row>
    <row r="748" ht="16.5" customHeight="1">
      <c r="B748" s="1"/>
      <c r="C748" s="2"/>
      <c r="E748" s="2"/>
      <c r="G748" s="3"/>
      <c r="H748" s="3"/>
      <c r="I748" s="3"/>
    </row>
    <row r="749" ht="16.5" customHeight="1">
      <c r="B749" s="1"/>
      <c r="C749" s="2"/>
      <c r="E749" s="2"/>
      <c r="G749" s="3"/>
      <c r="H749" s="3"/>
      <c r="I749" s="3"/>
    </row>
    <row r="750" ht="16.5" customHeight="1">
      <c r="B750" s="1"/>
      <c r="C750" s="2"/>
      <c r="E750" s="2"/>
      <c r="G750" s="3"/>
      <c r="H750" s="3"/>
      <c r="I750" s="3"/>
    </row>
    <row r="751" ht="16.5" customHeight="1">
      <c r="B751" s="1"/>
      <c r="C751" s="2"/>
      <c r="E751" s="2"/>
      <c r="G751" s="3"/>
      <c r="H751" s="3"/>
      <c r="I751" s="3"/>
    </row>
    <row r="752" ht="16.5" customHeight="1">
      <c r="B752" s="1"/>
      <c r="C752" s="2"/>
      <c r="E752" s="2"/>
      <c r="G752" s="3"/>
      <c r="H752" s="3"/>
      <c r="I752" s="3"/>
    </row>
    <row r="753" ht="16.5" customHeight="1">
      <c r="B753" s="1"/>
      <c r="C753" s="2"/>
      <c r="E753" s="2"/>
      <c r="G753" s="3"/>
      <c r="H753" s="3"/>
      <c r="I753" s="3"/>
    </row>
    <row r="754" ht="16.5" customHeight="1">
      <c r="B754" s="1"/>
      <c r="C754" s="2"/>
      <c r="E754" s="2"/>
      <c r="G754" s="3"/>
      <c r="H754" s="3"/>
      <c r="I754" s="3"/>
    </row>
    <row r="755" ht="16.5" customHeight="1">
      <c r="B755" s="1"/>
      <c r="C755" s="2"/>
      <c r="E755" s="2"/>
      <c r="G755" s="3"/>
      <c r="H755" s="3"/>
      <c r="I755" s="3"/>
    </row>
    <row r="756" ht="16.5" customHeight="1">
      <c r="B756" s="1"/>
      <c r="C756" s="2"/>
      <c r="E756" s="2"/>
      <c r="G756" s="3"/>
      <c r="H756" s="3"/>
      <c r="I756" s="3"/>
    </row>
    <row r="757" ht="16.5" customHeight="1">
      <c r="B757" s="1"/>
      <c r="C757" s="2"/>
      <c r="E757" s="2"/>
      <c r="G757" s="3"/>
      <c r="H757" s="3"/>
      <c r="I757" s="3"/>
    </row>
    <row r="758" ht="16.5" customHeight="1">
      <c r="B758" s="1"/>
      <c r="C758" s="2"/>
      <c r="E758" s="2"/>
      <c r="G758" s="3"/>
      <c r="H758" s="3"/>
      <c r="I758" s="3"/>
    </row>
    <row r="759" ht="16.5" customHeight="1">
      <c r="B759" s="1"/>
      <c r="C759" s="2"/>
      <c r="E759" s="2"/>
      <c r="G759" s="3"/>
      <c r="H759" s="3"/>
      <c r="I759" s="3"/>
    </row>
    <row r="760" ht="16.5" customHeight="1">
      <c r="B760" s="1"/>
      <c r="C760" s="2"/>
      <c r="E760" s="2"/>
      <c r="G760" s="3"/>
      <c r="H760" s="3"/>
      <c r="I760" s="3"/>
    </row>
    <row r="761" ht="16.5" customHeight="1">
      <c r="B761" s="1"/>
      <c r="C761" s="2"/>
      <c r="E761" s="2"/>
      <c r="G761" s="3"/>
      <c r="H761" s="3"/>
      <c r="I761" s="3"/>
    </row>
    <row r="762" ht="16.5" customHeight="1">
      <c r="B762" s="1"/>
      <c r="C762" s="2"/>
      <c r="E762" s="2"/>
      <c r="G762" s="3"/>
      <c r="H762" s="3"/>
      <c r="I762" s="3"/>
    </row>
    <row r="763" ht="16.5" customHeight="1">
      <c r="B763" s="1"/>
      <c r="C763" s="2"/>
      <c r="E763" s="2"/>
      <c r="G763" s="3"/>
      <c r="H763" s="3"/>
      <c r="I763" s="3"/>
    </row>
    <row r="764" ht="16.5" customHeight="1">
      <c r="B764" s="1"/>
      <c r="C764" s="2"/>
      <c r="E764" s="2"/>
      <c r="G764" s="3"/>
      <c r="H764" s="3"/>
      <c r="I764" s="3"/>
    </row>
    <row r="765" ht="16.5" customHeight="1">
      <c r="B765" s="1"/>
      <c r="C765" s="2"/>
      <c r="E765" s="2"/>
      <c r="G765" s="3"/>
      <c r="H765" s="3"/>
      <c r="I765" s="3"/>
    </row>
    <row r="766" ht="16.5" customHeight="1">
      <c r="B766" s="1"/>
      <c r="C766" s="2"/>
      <c r="E766" s="2"/>
      <c r="G766" s="3"/>
      <c r="H766" s="3"/>
      <c r="I766" s="3"/>
    </row>
    <row r="767" ht="16.5" customHeight="1">
      <c r="B767" s="1"/>
      <c r="C767" s="2"/>
      <c r="E767" s="2"/>
      <c r="G767" s="3"/>
      <c r="H767" s="3"/>
      <c r="I767" s="3"/>
    </row>
    <row r="768" ht="16.5" customHeight="1">
      <c r="B768" s="1"/>
      <c r="C768" s="2"/>
      <c r="E768" s="2"/>
      <c r="G768" s="3"/>
      <c r="H768" s="3"/>
      <c r="I768" s="3"/>
    </row>
    <row r="769" ht="16.5" customHeight="1">
      <c r="B769" s="1"/>
      <c r="C769" s="2"/>
      <c r="E769" s="2"/>
      <c r="G769" s="3"/>
      <c r="H769" s="3"/>
      <c r="I769" s="3"/>
    </row>
    <row r="770" ht="16.5" customHeight="1">
      <c r="B770" s="1"/>
      <c r="C770" s="2"/>
      <c r="E770" s="2"/>
      <c r="G770" s="3"/>
      <c r="H770" s="3"/>
      <c r="I770" s="3"/>
    </row>
    <row r="771" ht="16.5" customHeight="1">
      <c r="B771" s="1"/>
      <c r="C771" s="2"/>
      <c r="E771" s="2"/>
      <c r="G771" s="3"/>
      <c r="H771" s="3"/>
      <c r="I771" s="3"/>
    </row>
    <row r="772" ht="16.5" customHeight="1">
      <c r="B772" s="1"/>
      <c r="C772" s="2"/>
      <c r="E772" s="2"/>
      <c r="G772" s="3"/>
      <c r="H772" s="3"/>
      <c r="I772" s="3"/>
    </row>
    <row r="773" ht="16.5" customHeight="1">
      <c r="B773" s="1"/>
      <c r="C773" s="2"/>
      <c r="E773" s="2"/>
      <c r="G773" s="3"/>
      <c r="H773" s="3"/>
      <c r="I773" s="3"/>
    </row>
    <row r="774" ht="16.5" customHeight="1">
      <c r="B774" s="1"/>
      <c r="C774" s="2"/>
      <c r="E774" s="2"/>
      <c r="G774" s="3"/>
      <c r="H774" s="3"/>
      <c r="I774" s="3"/>
    </row>
    <row r="775" ht="16.5" customHeight="1">
      <c r="B775" s="1"/>
      <c r="C775" s="2"/>
      <c r="E775" s="2"/>
      <c r="G775" s="3"/>
      <c r="H775" s="3"/>
      <c r="I775" s="3"/>
    </row>
    <row r="776" ht="16.5" customHeight="1">
      <c r="B776" s="1"/>
      <c r="C776" s="2"/>
      <c r="E776" s="2"/>
      <c r="G776" s="3"/>
      <c r="H776" s="3"/>
      <c r="I776" s="3"/>
    </row>
    <row r="777" ht="16.5" customHeight="1">
      <c r="B777" s="1"/>
      <c r="C777" s="2"/>
      <c r="E777" s="2"/>
      <c r="G777" s="3"/>
      <c r="H777" s="3"/>
      <c r="I777" s="3"/>
    </row>
    <row r="778" ht="16.5" customHeight="1">
      <c r="B778" s="1"/>
      <c r="C778" s="2"/>
      <c r="E778" s="2"/>
      <c r="G778" s="3"/>
      <c r="H778" s="3"/>
      <c r="I778" s="3"/>
    </row>
    <row r="779" ht="16.5" customHeight="1">
      <c r="B779" s="1"/>
      <c r="C779" s="2"/>
      <c r="E779" s="2"/>
      <c r="G779" s="3"/>
      <c r="H779" s="3"/>
      <c r="I779" s="3"/>
    </row>
    <row r="780" ht="16.5" customHeight="1">
      <c r="B780" s="1"/>
      <c r="C780" s="2"/>
      <c r="E780" s="2"/>
      <c r="G780" s="3"/>
      <c r="H780" s="3"/>
      <c r="I780" s="3"/>
    </row>
    <row r="781" ht="16.5" customHeight="1">
      <c r="B781" s="1"/>
      <c r="C781" s="2"/>
      <c r="E781" s="2"/>
      <c r="G781" s="3"/>
      <c r="H781" s="3"/>
      <c r="I781" s="3"/>
    </row>
    <row r="782" ht="16.5" customHeight="1">
      <c r="B782" s="1"/>
      <c r="C782" s="2"/>
      <c r="E782" s="2"/>
      <c r="G782" s="3"/>
      <c r="H782" s="3"/>
      <c r="I782" s="3"/>
    </row>
    <row r="783" ht="16.5" customHeight="1">
      <c r="B783" s="1"/>
      <c r="C783" s="2"/>
      <c r="E783" s="2"/>
      <c r="G783" s="3"/>
      <c r="H783" s="3"/>
      <c r="I783" s="3"/>
    </row>
    <row r="784" ht="16.5" customHeight="1">
      <c r="B784" s="1"/>
      <c r="C784" s="2"/>
      <c r="E784" s="2"/>
      <c r="G784" s="3"/>
      <c r="H784" s="3"/>
      <c r="I784" s="3"/>
    </row>
    <row r="785" ht="16.5" customHeight="1">
      <c r="B785" s="1"/>
      <c r="C785" s="2"/>
      <c r="E785" s="2"/>
      <c r="G785" s="3"/>
      <c r="H785" s="3"/>
      <c r="I785" s="3"/>
    </row>
    <row r="786" ht="16.5" customHeight="1">
      <c r="B786" s="1"/>
      <c r="C786" s="2"/>
      <c r="E786" s="2"/>
      <c r="G786" s="3"/>
      <c r="H786" s="3"/>
      <c r="I786" s="3"/>
    </row>
    <row r="787" ht="16.5" customHeight="1">
      <c r="B787" s="1"/>
      <c r="C787" s="2"/>
      <c r="E787" s="2"/>
      <c r="G787" s="3"/>
      <c r="H787" s="3"/>
      <c r="I787" s="3"/>
    </row>
    <row r="788" ht="16.5" customHeight="1">
      <c r="B788" s="1"/>
      <c r="C788" s="2"/>
      <c r="E788" s="2"/>
      <c r="G788" s="3"/>
      <c r="H788" s="3"/>
      <c r="I788" s="3"/>
    </row>
    <row r="789" ht="16.5" customHeight="1">
      <c r="B789" s="1"/>
      <c r="C789" s="2"/>
      <c r="E789" s="2"/>
      <c r="G789" s="3"/>
      <c r="H789" s="3"/>
      <c r="I789" s="3"/>
    </row>
    <row r="790" ht="16.5" customHeight="1">
      <c r="B790" s="1"/>
      <c r="C790" s="2"/>
      <c r="E790" s="2"/>
      <c r="G790" s="3"/>
      <c r="H790" s="3"/>
      <c r="I790" s="3"/>
    </row>
    <row r="791" ht="16.5" customHeight="1">
      <c r="B791" s="1"/>
      <c r="C791" s="2"/>
      <c r="E791" s="2"/>
      <c r="G791" s="3"/>
      <c r="H791" s="3"/>
      <c r="I791" s="3"/>
    </row>
    <row r="792" ht="16.5" customHeight="1">
      <c r="B792" s="1"/>
      <c r="C792" s="2"/>
      <c r="E792" s="2"/>
      <c r="G792" s="3"/>
      <c r="H792" s="3"/>
      <c r="I792" s="3"/>
    </row>
    <row r="793" ht="16.5" customHeight="1">
      <c r="B793" s="1"/>
      <c r="C793" s="2"/>
      <c r="E793" s="2"/>
      <c r="G793" s="3"/>
      <c r="H793" s="3"/>
      <c r="I793" s="3"/>
    </row>
    <row r="794" ht="16.5" customHeight="1">
      <c r="B794" s="1"/>
      <c r="C794" s="2"/>
      <c r="E794" s="2"/>
      <c r="G794" s="3"/>
      <c r="H794" s="3"/>
      <c r="I794" s="3"/>
    </row>
    <row r="795" ht="16.5" customHeight="1">
      <c r="B795" s="1"/>
      <c r="C795" s="2"/>
      <c r="E795" s="2"/>
      <c r="G795" s="3"/>
      <c r="H795" s="3"/>
      <c r="I795" s="3"/>
    </row>
    <row r="796" ht="16.5" customHeight="1">
      <c r="B796" s="1"/>
      <c r="C796" s="2"/>
      <c r="E796" s="2"/>
      <c r="G796" s="3"/>
      <c r="H796" s="3"/>
      <c r="I796" s="3"/>
    </row>
    <row r="797" ht="16.5" customHeight="1">
      <c r="B797" s="1"/>
      <c r="C797" s="2"/>
      <c r="E797" s="2"/>
      <c r="G797" s="3"/>
      <c r="H797" s="3"/>
      <c r="I797" s="3"/>
    </row>
    <row r="798" ht="16.5" customHeight="1">
      <c r="B798" s="1"/>
      <c r="C798" s="2"/>
      <c r="E798" s="2"/>
      <c r="G798" s="3"/>
      <c r="H798" s="3"/>
      <c r="I798" s="3"/>
    </row>
    <row r="799" ht="16.5" customHeight="1">
      <c r="B799" s="1"/>
      <c r="C799" s="2"/>
      <c r="E799" s="2"/>
      <c r="G799" s="3"/>
      <c r="H799" s="3"/>
      <c r="I799" s="3"/>
    </row>
    <row r="800" ht="16.5" customHeight="1">
      <c r="B800" s="1"/>
      <c r="C800" s="2"/>
      <c r="E800" s="2"/>
      <c r="G800" s="3"/>
      <c r="H800" s="3"/>
      <c r="I800" s="3"/>
    </row>
    <row r="801" ht="16.5" customHeight="1">
      <c r="B801" s="1"/>
      <c r="C801" s="2"/>
      <c r="E801" s="2"/>
      <c r="G801" s="3"/>
      <c r="H801" s="3"/>
      <c r="I801" s="3"/>
    </row>
    <row r="802" ht="16.5" customHeight="1">
      <c r="B802" s="1"/>
      <c r="C802" s="2"/>
      <c r="E802" s="2"/>
      <c r="G802" s="3"/>
      <c r="H802" s="3"/>
      <c r="I802" s="3"/>
    </row>
    <row r="803" ht="16.5" customHeight="1">
      <c r="B803" s="1"/>
      <c r="C803" s="2"/>
      <c r="E803" s="2"/>
      <c r="G803" s="3"/>
      <c r="H803" s="3"/>
      <c r="I803" s="3"/>
    </row>
    <row r="804" ht="16.5" customHeight="1">
      <c r="B804" s="1"/>
      <c r="C804" s="2"/>
      <c r="E804" s="2"/>
      <c r="G804" s="3"/>
      <c r="H804" s="3"/>
      <c r="I804" s="3"/>
    </row>
    <row r="805" ht="16.5" customHeight="1">
      <c r="B805" s="1"/>
      <c r="C805" s="2"/>
      <c r="E805" s="2"/>
      <c r="G805" s="3"/>
      <c r="H805" s="3"/>
      <c r="I805" s="3"/>
    </row>
    <row r="806" ht="16.5" customHeight="1">
      <c r="B806" s="1"/>
      <c r="C806" s="2"/>
      <c r="E806" s="2"/>
      <c r="G806" s="3"/>
      <c r="H806" s="3"/>
      <c r="I806" s="3"/>
    </row>
    <row r="807" ht="16.5" customHeight="1">
      <c r="B807" s="1"/>
      <c r="C807" s="2"/>
      <c r="E807" s="2"/>
      <c r="G807" s="3"/>
      <c r="H807" s="3"/>
      <c r="I807" s="3"/>
    </row>
    <row r="808" ht="16.5" customHeight="1">
      <c r="B808" s="1"/>
      <c r="C808" s="2"/>
      <c r="E808" s="2"/>
      <c r="G808" s="3"/>
      <c r="H808" s="3"/>
      <c r="I808" s="3"/>
    </row>
    <row r="809" ht="16.5" customHeight="1">
      <c r="B809" s="1"/>
      <c r="C809" s="2"/>
      <c r="E809" s="2"/>
      <c r="G809" s="3"/>
      <c r="H809" s="3"/>
      <c r="I809" s="3"/>
    </row>
    <row r="810" ht="16.5" customHeight="1">
      <c r="B810" s="1"/>
      <c r="C810" s="2"/>
      <c r="E810" s="2"/>
      <c r="G810" s="3"/>
      <c r="H810" s="3"/>
      <c r="I810" s="3"/>
    </row>
    <row r="811" ht="16.5" customHeight="1">
      <c r="B811" s="1"/>
      <c r="C811" s="2"/>
      <c r="E811" s="2"/>
      <c r="G811" s="3"/>
      <c r="H811" s="3"/>
      <c r="I811" s="3"/>
    </row>
    <row r="812" ht="16.5" customHeight="1">
      <c r="B812" s="1"/>
      <c r="C812" s="2"/>
      <c r="E812" s="2"/>
      <c r="G812" s="3"/>
      <c r="H812" s="3"/>
      <c r="I812" s="3"/>
    </row>
    <row r="813" ht="16.5" customHeight="1">
      <c r="B813" s="1"/>
      <c r="C813" s="2"/>
      <c r="E813" s="2"/>
      <c r="G813" s="3"/>
      <c r="H813" s="3"/>
      <c r="I813" s="3"/>
    </row>
    <row r="814" ht="16.5" customHeight="1">
      <c r="B814" s="1"/>
      <c r="C814" s="2"/>
      <c r="E814" s="2"/>
      <c r="G814" s="3"/>
      <c r="H814" s="3"/>
      <c r="I814" s="3"/>
    </row>
    <row r="815" ht="16.5" customHeight="1">
      <c r="B815" s="1"/>
      <c r="C815" s="2"/>
      <c r="E815" s="2"/>
      <c r="G815" s="3"/>
      <c r="H815" s="3"/>
      <c r="I815" s="3"/>
    </row>
    <row r="816" ht="16.5" customHeight="1">
      <c r="B816" s="1"/>
      <c r="C816" s="2"/>
      <c r="E816" s="2"/>
      <c r="G816" s="3"/>
      <c r="H816" s="3"/>
      <c r="I816" s="3"/>
    </row>
    <row r="817" ht="16.5" customHeight="1">
      <c r="B817" s="1"/>
      <c r="C817" s="2"/>
      <c r="E817" s="2"/>
      <c r="G817" s="3"/>
      <c r="H817" s="3"/>
      <c r="I817" s="3"/>
    </row>
    <row r="818" ht="16.5" customHeight="1">
      <c r="B818" s="1"/>
      <c r="C818" s="2"/>
      <c r="E818" s="2"/>
      <c r="G818" s="3"/>
      <c r="H818" s="3"/>
      <c r="I818" s="3"/>
    </row>
    <row r="819" ht="16.5" customHeight="1">
      <c r="B819" s="1"/>
      <c r="C819" s="2"/>
      <c r="E819" s="2"/>
      <c r="G819" s="3"/>
      <c r="H819" s="3"/>
      <c r="I819" s="3"/>
    </row>
    <row r="820" ht="16.5" customHeight="1">
      <c r="B820" s="1"/>
      <c r="C820" s="2"/>
      <c r="E820" s="2"/>
      <c r="G820" s="3"/>
      <c r="H820" s="3"/>
      <c r="I820" s="3"/>
    </row>
    <row r="821" ht="16.5" customHeight="1">
      <c r="B821" s="1"/>
      <c r="C821" s="2"/>
      <c r="E821" s="2"/>
      <c r="G821" s="3"/>
      <c r="H821" s="3"/>
      <c r="I821" s="3"/>
    </row>
    <row r="822" ht="16.5" customHeight="1">
      <c r="B822" s="1"/>
      <c r="C822" s="2"/>
      <c r="E822" s="2"/>
      <c r="G822" s="3"/>
      <c r="H822" s="3"/>
      <c r="I822" s="3"/>
    </row>
    <row r="823" ht="16.5" customHeight="1">
      <c r="B823" s="1"/>
      <c r="C823" s="2"/>
      <c r="E823" s="2"/>
      <c r="G823" s="3"/>
      <c r="H823" s="3"/>
      <c r="I823" s="3"/>
    </row>
    <row r="824" ht="16.5" customHeight="1">
      <c r="B824" s="1"/>
      <c r="C824" s="2"/>
      <c r="E824" s="2"/>
      <c r="G824" s="3"/>
      <c r="H824" s="3"/>
      <c r="I824" s="3"/>
    </row>
    <row r="825" ht="16.5" customHeight="1">
      <c r="B825" s="1"/>
      <c r="C825" s="2"/>
      <c r="E825" s="2"/>
      <c r="G825" s="3"/>
      <c r="H825" s="3"/>
      <c r="I825" s="3"/>
    </row>
    <row r="826" ht="16.5" customHeight="1">
      <c r="B826" s="1"/>
      <c r="C826" s="2"/>
      <c r="E826" s="2"/>
      <c r="G826" s="3"/>
      <c r="H826" s="3"/>
      <c r="I826" s="3"/>
    </row>
    <row r="827" ht="16.5" customHeight="1">
      <c r="B827" s="1"/>
      <c r="C827" s="2"/>
      <c r="E827" s="2"/>
      <c r="G827" s="3"/>
      <c r="H827" s="3"/>
      <c r="I827" s="3"/>
    </row>
    <row r="828" ht="16.5" customHeight="1">
      <c r="B828" s="1"/>
      <c r="C828" s="2"/>
      <c r="E828" s="2"/>
      <c r="G828" s="3"/>
      <c r="H828" s="3"/>
      <c r="I828" s="3"/>
    </row>
    <row r="829" ht="16.5" customHeight="1">
      <c r="B829" s="1"/>
      <c r="C829" s="2"/>
      <c r="E829" s="2"/>
      <c r="G829" s="3"/>
      <c r="H829" s="3"/>
      <c r="I829" s="3"/>
    </row>
    <row r="830" ht="16.5" customHeight="1">
      <c r="B830" s="1"/>
      <c r="C830" s="2"/>
      <c r="E830" s="2"/>
      <c r="G830" s="3"/>
      <c r="H830" s="3"/>
      <c r="I830" s="3"/>
    </row>
    <row r="831" ht="16.5" customHeight="1">
      <c r="B831" s="1"/>
      <c r="C831" s="2"/>
      <c r="E831" s="2"/>
      <c r="G831" s="3"/>
      <c r="H831" s="3"/>
      <c r="I831" s="3"/>
    </row>
    <row r="832" ht="16.5" customHeight="1">
      <c r="B832" s="1"/>
      <c r="C832" s="2"/>
      <c r="E832" s="2"/>
      <c r="G832" s="3"/>
      <c r="H832" s="3"/>
      <c r="I832" s="3"/>
    </row>
    <row r="833" ht="16.5" customHeight="1">
      <c r="B833" s="1"/>
      <c r="C833" s="2"/>
      <c r="E833" s="2"/>
      <c r="G833" s="3"/>
      <c r="H833" s="3"/>
      <c r="I833" s="3"/>
    </row>
    <row r="834" ht="16.5" customHeight="1">
      <c r="B834" s="1"/>
      <c r="C834" s="2"/>
      <c r="E834" s="2"/>
      <c r="G834" s="3"/>
      <c r="H834" s="3"/>
      <c r="I834" s="3"/>
    </row>
    <row r="835" ht="16.5" customHeight="1">
      <c r="B835" s="1"/>
      <c r="C835" s="2"/>
      <c r="E835" s="2"/>
      <c r="G835" s="3"/>
      <c r="H835" s="3"/>
      <c r="I835" s="3"/>
    </row>
    <row r="836" ht="16.5" customHeight="1">
      <c r="B836" s="1"/>
      <c r="C836" s="2"/>
      <c r="E836" s="2"/>
      <c r="G836" s="3"/>
      <c r="H836" s="3"/>
      <c r="I836" s="3"/>
    </row>
    <row r="837" ht="16.5" customHeight="1">
      <c r="B837" s="1"/>
      <c r="C837" s="2"/>
      <c r="E837" s="2"/>
      <c r="G837" s="3"/>
      <c r="H837" s="3"/>
      <c r="I837" s="3"/>
    </row>
    <row r="838" ht="16.5" customHeight="1">
      <c r="B838" s="1"/>
      <c r="C838" s="2"/>
      <c r="E838" s="2"/>
      <c r="G838" s="3"/>
      <c r="H838" s="3"/>
      <c r="I838" s="3"/>
    </row>
    <row r="839" ht="16.5" customHeight="1">
      <c r="B839" s="1"/>
      <c r="C839" s="2"/>
      <c r="E839" s="2"/>
      <c r="G839" s="3"/>
      <c r="H839" s="3"/>
      <c r="I839" s="3"/>
    </row>
    <row r="840" ht="16.5" customHeight="1">
      <c r="B840" s="1"/>
      <c r="C840" s="2"/>
      <c r="E840" s="2"/>
      <c r="G840" s="3"/>
      <c r="H840" s="3"/>
      <c r="I840" s="3"/>
    </row>
    <row r="841" ht="16.5" customHeight="1">
      <c r="B841" s="1"/>
      <c r="C841" s="2"/>
      <c r="E841" s="2"/>
      <c r="G841" s="3"/>
      <c r="H841" s="3"/>
      <c r="I841" s="3"/>
    </row>
    <row r="842" ht="16.5" customHeight="1">
      <c r="B842" s="1"/>
      <c r="C842" s="2"/>
      <c r="E842" s="2"/>
      <c r="G842" s="3"/>
      <c r="H842" s="3"/>
      <c r="I842" s="3"/>
    </row>
    <row r="843" ht="16.5" customHeight="1">
      <c r="B843" s="1"/>
      <c r="C843" s="2"/>
      <c r="E843" s="2"/>
      <c r="G843" s="3"/>
      <c r="H843" s="3"/>
      <c r="I843" s="3"/>
    </row>
    <row r="844" ht="16.5" customHeight="1">
      <c r="B844" s="1"/>
      <c r="C844" s="2"/>
      <c r="E844" s="2"/>
      <c r="G844" s="3"/>
      <c r="H844" s="3"/>
      <c r="I844" s="3"/>
    </row>
    <row r="845" ht="16.5" customHeight="1">
      <c r="B845" s="1"/>
      <c r="C845" s="2"/>
      <c r="E845" s="2"/>
      <c r="G845" s="3"/>
      <c r="H845" s="3"/>
      <c r="I845" s="3"/>
    </row>
    <row r="846" ht="16.5" customHeight="1">
      <c r="B846" s="1"/>
      <c r="C846" s="2"/>
      <c r="E846" s="2"/>
      <c r="G846" s="3"/>
      <c r="H846" s="3"/>
      <c r="I846" s="3"/>
    </row>
    <row r="847" ht="16.5" customHeight="1">
      <c r="B847" s="1"/>
      <c r="C847" s="2"/>
      <c r="E847" s="2"/>
      <c r="G847" s="3"/>
      <c r="H847" s="3"/>
      <c r="I847" s="3"/>
    </row>
    <row r="848" ht="16.5" customHeight="1">
      <c r="B848" s="1"/>
      <c r="C848" s="2"/>
      <c r="E848" s="2"/>
      <c r="G848" s="3"/>
      <c r="H848" s="3"/>
      <c r="I848" s="3"/>
    </row>
    <row r="849" ht="16.5" customHeight="1">
      <c r="B849" s="1"/>
      <c r="C849" s="2"/>
      <c r="E849" s="2"/>
      <c r="G849" s="3"/>
      <c r="H849" s="3"/>
      <c r="I849" s="3"/>
    </row>
    <row r="850" ht="16.5" customHeight="1">
      <c r="B850" s="1"/>
      <c r="C850" s="2"/>
      <c r="E850" s="2"/>
      <c r="G850" s="3"/>
      <c r="H850" s="3"/>
      <c r="I850" s="3"/>
    </row>
    <row r="851" ht="16.5" customHeight="1">
      <c r="B851" s="1"/>
      <c r="C851" s="2"/>
      <c r="E851" s="2"/>
      <c r="G851" s="3"/>
      <c r="H851" s="3"/>
      <c r="I851" s="3"/>
    </row>
    <row r="852" ht="16.5" customHeight="1">
      <c r="B852" s="1"/>
      <c r="C852" s="2"/>
      <c r="E852" s="2"/>
      <c r="G852" s="3"/>
      <c r="H852" s="3"/>
      <c r="I852" s="3"/>
    </row>
    <row r="853" ht="16.5" customHeight="1">
      <c r="B853" s="1"/>
      <c r="C853" s="2"/>
      <c r="E853" s="2"/>
      <c r="G853" s="3"/>
      <c r="H853" s="3"/>
      <c r="I853" s="3"/>
    </row>
    <row r="854" ht="16.5" customHeight="1">
      <c r="B854" s="1"/>
      <c r="C854" s="2"/>
      <c r="E854" s="2"/>
      <c r="G854" s="3"/>
      <c r="H854" s="3"/>
      <c r="I854" s="3"/>
    </row>
    <row r="855" ht="16.5" customHeight="1">
      <c r="B855" s="1"/>
      <c r="C855" s="2"/>
      <c r="E855" s="2"/>
      <c r="G855" s="3"/>
      <c r="H855" s="3"/>
      <c r="I855" s="3"/>
    </row>
    <row r="856" ht="16.5" customHeight="1">
      <c r="B856" s="1"/>
      <c r="C856" s="2"/>
      <c r="E856" s="2"/>
      <c r="G856" s="3"/>
      <c r="H856" s="3"/>
      <c r="I856" s="3"/>
    </row>
    <row r="857" ht="16.5" customHeight="1">
      <c r="B857" s="1"/>
      <c r="C857" s="2"/>
      <c r="E857" s="2"/>
      <c r="G857" s="3"/>
      <c r="H857" s="3"/>
      <c r="I857" s="3"/>
    </row>
    <row r="858" ht="16.5" customHeight="1">
      <c r="B858" s="1"/>
      <c r="C858" s="2"/>
      <c r="E858" s="2"/>
      <c r="G858" s="3"/>
      <c r="H858" s="3"/>
      <c r="I858" s="3"/>
    </row>
    <row r="859" ht="16.5" customHeight="1">
      <c r="B859" s="1"/>
      <c r="C859" s="2"/>
      <c r="E859" s="2"/>
      <c r="G859" s="3"/>
      <c r="H859" s="3"/>
      <c r="I859" s="3"/>
    </row>
    <row r="860" ht="16.5" customHeight="1">
      <c r="B860" s="1"/>
      <c r="C860" s="2"/>
      <c r="E860" s="2"/>
      <c r="G860" s="3"/>
      <c r="H860" s="3"/>
      <c r="I860" s="3"/>
    </row>
    <row r="861" ht="16.5" customHeight="1">
      <c r="B861" s="1"/>
      <c r="C861" s="2"/>
      <c r="E861" s="2"/>
      <c r="G861" s="3"/>
      <c r="H861" s="3"/>
      <c r="I861" s="3"/>
    </row>
    <row r="862" ht="16.5" customHeight="1">
      <c r="B862" s="1"/>
      <c r="C862" s="2"/>
      <c r="E862" s="2"/>
      <c r="G862" s="3"/>
      <c r="H862" s="3"/>
      <c r="I862" s="3"/>
    </row>
    <row r="863" ht="16.5" customHeight="1">
      <c r="B863" s="1"/>
      <c r="C863" s="2"/>
      <c r="E863" s="2"/>
      <c r="G863" s="3"/>
      <c r="H863" s="3"/>
      <c r="I863" s="3"/>
    </row>
    <row r="864" ht="16.5" customHeight="1">
      <c r="B864" s="1"/>
      <c r="C864" s="2"/>
      <c r="E864" s="2"/>
      <c r="G864" s="3"/>
      <c r="H864" s="3"/>
      <c r="I864" s="3"/>
    </row>
    <row r="865" ht="16.5" customHeight="1">
      <c r="B865" s="1"/>
      <c r="C865" s="2"/>
      <c r="E865" s="2"/>
      <c r="G865" s="3"/>
      <c r="H865" s="3"/>
      <c r="I865" s="3"/>
    </row>
    <row r="866" ht="16.5" customHeight="1">
      <c r="B866" s="1"/>
      <c r="C866" s="2"/>
      <c r="E866" s="2"/>
      <c r="G866" s="3"/>
      <c r="H866" s="3"/>
      <c r="I866" s="3"/>
    </row>
    <row r="867" ht="16.5" customHeight="1">
      <c r="B867" s="1"/>
      <c r="C867" s="2"/>
      <c r="E867" s="2"/>
      <c r="G867" s="3"/>
      <c r="H867" s="3"/>
      <c r="I867" s="3"/>
    </row>
    <row r="868" ht="16.5" customHeight="1">
      <c r="B868" s="1"/>
      <c r="C868" s="2"/>
      <c r="E868" s="2"/>
      <c r="G868" s="3"/>
      <c r="H868" s="3"/>
      <c r="I868" s="3"/>
    </row>
    <row r="869" ht="16.5" customHeight="1">
      <c r="B869" s="1"/>
      <c r="C869" s="2"/>
      <c r="E869" s="2"/>
      <c r="G869" s="3"/>
      <c r="H869" s="3"/>
      <c r="I869" s="3"/>
    </row>
    <row r="870" ht="16.5" customHeight="1">
      <c r="B870" s="1"/>
      <c r="C870" s="2"/>
      <c r="E870" s="2"/>
      <c r="G870" s="3"/>
      <c r="H870" s="3"/>
      <c r="I870" s="3"/>
    </row>
    <row r="871" ht="16.5" customHeight="1">
      <c r="B871" s="1"/>
      <c r="C871" s="2"/>
      <c r="E871" s="2"/>
      <c r="G871" s="3"/>
      <c r="H871" s="3"/>
      <c r="I871" s="3"/>
    </row>
    <row r="872" ht="16.5" customHeight="1">
      <c r="B872" s="1"/>
      <c r="C872" s="2"/>
      <c r="E872" s="2"/>
      <c r="G872" s="3"/>
      <c r="H872" s="3"/>
      <c r="I872" s="3"/>
    </row>
    <row r="873" ht="16.5" customHeight="1">
      <c r="B873" s="1"/>
      <c r="C873" s="2"/>
      <c r="E873" s="2"/>
      <c r="G873" s="3"/>
      <c r="H873" s="3"/>
      <c r="I873" s="3"/>
    </row>
    <row r="874" ht="16.5" customHeight="1">
      <c r="B874" s="1"/>
      <c r="C874" s="2"/>
      <c r="E874" s="2"/>
      <c r="G874" s="3"/>
      <c r="H874" s="3"/>
      <c r="I874" s="3"/>
    </row>
    <row r="875" ht="16.5" customHeight="1">
      <c r="B875" s="1"/>
      <c r="C875" s="2"/>
      <c r="E875" s="2"/>
      <c r="G875" s="3"/>
      <c r="H875" s="3"/>
      <c r="I875" s="3"/>
    </row>
    <row r="876" ht="16.5" customHeight="1">
      <c r="B876" s="1"/>
      <c r="C876" s="2"/>
      <c r="E876" s="2"/>
      <c r="G876" s="3"/>
      <c r="H876" s="3"/>
      <c r="I876" s="3"/>
    </row>
    <row r="877" ht="16.5" customHeight="1">
      <c r="B877" s="1"/>
      <c r="C877" s="2"/>
      <c r="E877" s="2"/>
      <c r="G877" s="3"/>
      <c r="H877" s="3"/>
      <c r="I877" s="3"/>
    </row>
    <row r="878" ht="16.5" customHeight="1">
      <c r="B878" s="1"/>
      <c r="C878" s="2"/>
      <c r="E878" s="2"/>
      <c r="G878" s="3"/>
      <c r="H878" s="3"/>
      <c r="I878" s="3"/>
    </row>
    <row r="879" ht="16.5" customHeight="1">
      <c r="B879" s="1"/>
      <c r="C879" s="2"/>
      <c r="E879" s="2"/>
      <c r="G879" s="3"/>
      <c r="H879" s="3"/>
      <c r="I879" s="3"/>
    </row>
    <row r="880" ht="16.5" customHeight="1">
      <c r="B880" s="1"/>
      <c r="C880" s="2"/>
      <c r="E880" s="2"/>
      <c r="G880" s="3"/>
      <c r="H880" s="3"/>
      <c r="I880" s="3"/>
    </row>
    <row r="881" ht="16.5" customHeight="1">
      <c r="B881" s="1"/>
      <c r="C881" s="2"/>
      <c r="E881" s="2"/>
      <c r="G881" s="3"/>
      <c r="H881" s="3"/>
      <c r="I881" s="3"/>
    </row>
    <row r="882" ht="16.5" customHeight="1">
      <c r="B882" s="1"/>
      <c r="C882" s="2"/>
      <c r="E882" s="2"/>
      <c r="G882" s="3"/>
      <c r="H882" s="3"/>
      <c r="I882" s="3"/>
    </row>
    <row r="883" ht="16.5" customHeight="1">
      <c r="B883" s="1"/>
      <c r="C883" s="2"/>
      <c r="E883" s="2"/>
      <c r="G883" s="3"/>
      <c r="H883" s="3"/>
      <c r="I883" s="3"/>
    </row>
    <row r="884" ht="16.5" customHeight="1">
      <c r="B884" s="1"/>
      <c r="C884" s="2"/>
      <c r="E884" s="2"/>
      <c r="G884" s="3"/>
      <c r="H884" s="3"/>
      <c r="I884" s="3"/>
    </row>
    <row r="885" ht="16.5" customHeight="1">
      <c r="B885" s="1"/>
      <c r="C885" s="2"/>
      <c r="E885" s="2"/>
      <c r="G885" s="3"/>
      <c r="H885" s="3"/>
      <c r="I885" s="3"/>
    </row>
    <row r="886" ht="16.5" customHeight="1">
      <c r="B886" s="1"/>
      <c r="C886" s="2"/>
      <c r="E886" s="2"/>
      <c r="G886" s="3"/>
      <c r="H886" s="3"/>
      <c r="I886" s="3"/>
    </row>
    <row r="887" ht="16.5" customHeight="1">
      <c r="B887" s="1"/>
      <c r="C887" s="2"/>
      <c r="E887" s="2"/>
      <c r="G887" s="3"/>
      <c r="H887" s="3"/>
      <c r="I887" s="3"/>
    </row>
    <row r="888" ht="16.5" customHeight="1">
      <c r="B888" s="1"/>
      <c r="C888" s="2"/>
      <c r="E888" s="2"/>
      <c r="G888" s="3"/>
      <c r="H888" s="3"/>
      <c r="I888" s="3"/>
    </row>
    <row r="889" ht="16.5" customHeight="1">
      <c r="B889" s="1"/>
      <c r="C889" s="2"/>
      <c r="E889" s="2"/>
      <c r="G889" s="3"/>
      <c r="H889" s="3"/>
      <c r="I889" s="3"/>
    </row>
    <row r="890" ht="16.5" customHeight="1">
      <c r="B890" s="1"/>
      <c r="C890" s="2"/>
      <c r="E890" s="2"/>
      <c r="G890" s="3"/>
      <c r="H890" s="3"/>
      <c r="I890" s="3"/>
    </row>
    <row r="891" ht="16.5" customHeight="1">
      <c r="B891" s="1"/>
      <c r="C891" s="2"/>
      <c r="E891" s="2"/>
      <c r="G891" s="3"/>
      <c r="H891" s="3"/>
      <c r="I891" s="3"/>
    </row>
    <row r="892" ht="16.5" customHeight="1">
      <c r="B892" s="1"/>
      <c r="C892" s="2"/>
      <c r="E892" s="2"/>
      <c r="G892" s="3"/>
      <c r="H892" s="3"/>
      <c r="I892" s="3"/>
    </row>
    <row r="893" ht="16.5" customHeight="1">
      <c r="B893" s="1"/>
      <c r="C893" s="2"/>
      <c r="E893" s="2"/>
      <c r="G893" s="3"/>
      <c r="H893" s="3"/>
      <c r="I893" s="3"/>
    </row>
    <row r="894" ht="16.5" customHeight="1">
      <c r="B894" s="1"/>
      <c r="C894" s="2"/>
      <c r="E894" s="2"/>
      <c r="G894" s="3"/>
      <c r="H894" s="3"/>
      <c r="I894" s="3"/>
    </row>
    <row r="895" ht="16.5" customHeight="1">
      <c r="B895" s="1"/>
      <c r="C895" s="2"/>
      <c r="E895" s="2"/>
      <c r="G895" s="3"/>
      <c r="H895" s="3"/>
      <c r="I895" s="3"/>
    </row>
    <row r="896" ht="16.5" customHeight="1">
      <c r="B896" s="1"/>
      <c r="C896" s="2"/>
      <c r="E896" s="2"/>
      <c r="G896" s="3"/>
      <c r="H896" s="3"/>
      <c r="I896" s="3"/>
    </row>
    <row r="897" ht="16.5" customHeight="1">
      <c r="B897" s="1"/>
      <c r="C897" s="2"/>
      <c r="E897" s="2"/>
      <c r="G897" s="3"/>
      <c r="H897" s="3"/>
      <c r="I897" s="3"/>
    </row>
    <row r="898" ht="16.5" customHeight="1">
      <c r="B898" s="1"/>
      <c r="C898" s="2"/>
      <c r="E898" s="2"/>
      <c r="G898" s="3"/>
      <c r="H898" s="3"/>
      <c r="I898" s="3"/>
    </row>
    <row r="899" ht="16.5" customHeight="1">
      <c r="B899" s="1"/>
      <c r="C899" s="2"/>
      <c r="E899" s="2"/>
      <c r="G899" s="3"/>
      <c r="H899" s="3"/>
      <c r="I899" s="3"/>
    </row>
    <row r="900" ht="16.5" customHeight="1">
      <c r="B900" s="1"/>
      <c r="C900" s="2"/>
      <c r="E900" s="2"/>
      <c r="G900" s="3"/>
      <c r="H900" s="3"/>
      <c r="I900" s="3"/>
    </row>
    <row r="901" ht="16.5" customHeight="1">
      <c r="B901" s="1"/>
      <c r="C901" s="2"/>
      <c r="E901" s="2"/>
      <c r="G901" s="3"/>
      <c r="H901" s="3"/>
      <c r="I901" s="3"/>
    </row>
    <row r="902" ht="16.5" customHeight="1">
      <c r="B902" s="1"/>
      <c r="C902" s="2"/>
      <c r="E902" s="2"/>
      <c r="G902" s="3"/>
      <c r="H902" s="3"/>
      <c r="I902" s="3"/>
    </row>
    <row r="903" ht="16.5" customHeight="1">
      <c r="B903" s="1"/>
      <c r="C903" s="2"/>
      <c r="E903" s="2"/>
      <c r="G903" s="3"/>
      <c r="H903" s="3"/>
      <c r="I903" s="3"/>
    </row>
    <row r="904" ht="16.5" customHeight="1">
      <c r="B904" s="1"/>
      <c r="C904" s="2"/>
      <c r="E904" s="2"/>
      <c r="G904" s="3"/>
      <c r="H904" s="3"/>
      <c r="I904" s="3"/>
    </row>
    <row r="905" ht="16.5" customHeight="1">
      <c r="B905" s="1"/>
      <c r="C905" s="2"/>
      <c r="E905" s="2"/>
      <c r="G905" s="3"/>
      <c r="H905" s="3"/>
      <c r="I905" s="3"/>
    </row>
    <row r="906" ht="16.5" customHeight="1">
      <c r="B906" s="1"/>
      <c r="C906" s="2"/>
      <c r="E906" s="2"/>
      <c r="G906" s="3"/>
      <c r="H906" s="3"/>
      <c r="I906" s="3"/>
    </row>
    <row r="907" ht="16.5" customHeight="1">
      <c r="B907" s="1"/>
      <c r="C907" s="2"/>
      <c r="E907" s="2"/>
      <c r="G907" s="3"/>
      <c r="H907" s="3"/>
      <c r="I907" s="3"/>
    </row>
    <row r="908" ht="16.5" customHeight="1">
      <c r="B908" s="1"/>
      <c r="C908" s="2"/>
      <c r="E908" s="2"/>
      <c r="G908" s="3"/>
      <c r="H908" s="3"/>
      <c r="I908" s="3"/>
    </row>
    <row r="909" ht="16.5" customHeight="1">
      <c r="B909" s="1"/>
      <c r="C909" s="2"/>
      <c r="E909" s="2"/>
      <c r="G909" s="3"/>
      <c r="H909" s="3"/>
      <c r="I909" s="3"/>
    </row>
    <row r="910" ht="16.5" customHeight="1">
      <c r="B910" s="1"/>
      <c r="C910" s="2"/>
      <c r="E910" s="2"/>
      <c r="G910" s="3"/>
      <c r="H910" s="3"/>
      <c r="I910" s="3"/>
    </row>
    <row r="911" ht="16.5" customHeight="1">
      <c r="B911" s="1"/>
      <c r="C911" s="2"/>
      <c r="E911" s="2"/>
      <c r="G911" s="3"/>
      <c r="H911" s="3"/>
      <c r="I911" s="3"/>
    </row>
    <row r="912" ht="16.5" customHeight="1">
      <c r="B912" s="1"/>
      <c r="C912" s="2"/>
      <c r="E912" s="2"/>
      <c r="G912" s="3"/>
      <c r="H912" s="3"/>
      <c r="I912" s="3"/>
    </row>
    <row r="913" ht="16.5" customHeight="1">
      <c r="B913" s="1"/>
      <c r="C913" s="2"/>
      <c r="E913" s="2"/>
      <c r="G913" s="3"/>
      <c r="H913" s="3"/>
      <c r="I913" s="3"/>
    </row>
    <row r="914" ht="16.5" customHeight="1">
      <c r="B914" s="1"/>
      <c r="C914" s="2"/>
      <c r="E914" s="2"/>
      <c r="G914" s="3"/>
      <c r="H914" s="3"/>
      <c r="I914" s="3"/>
    </row>
    <row r="915" ht="16.5" customHeight="1">
      <c r="B915" s="1"/>
      <c r="C915" s="2"/>
      <c r="E915" s="2"/>
      <c r="G915" s="3"/>
      <c r="H915" s="3"/>
      <c r="I915" s="3"/>
    </row>
    <row r="916" ht="16.5" customHeight="1">
      <c r="B916" s="1"/>
      <c r="C916" s="2"/>
      <c r="E916" s="2"/>
      <c r="G916" s="3"/>
      <c r="H916" s="3"/>
      <c r="I916" s="3"/>
    </row>
    <row r="917" ht="16.5" customHeight="1">
      <c r="B917" s="1"/>
      <c r="C917" s="2"/>
      <c r="E917" s="2"/>
      <c r="G917" s="3"/>
      <c r="H917" s="3"/>
      <c r="I917" s="3"/>
    </row>
    <row r="918" ht="16.5" customHeight="1">
      <c r="B918" s="1"/>
      <c r="C918" s="2"/>
      <c r="E918" s="2"/>
      <c r="G918" s="3"/>
      <c r="H918" s="3"/>
      <c r="I918" s="3"/>
    </row>
    <row r="919" ht="16.5" customHeight="1">
      <c r="B919" s="1"/>
      <c r="C919" s="2"/>
      <c r="E919" s="2"/>
      <c r="G919" s="3"/>
      <c r="H919" s="3"/>
      <c r="I919" s="3"/>
    </row>
    <row r="920" ht="16.5" customHeight="1">
      <c r="B920" s="1"/>
      <c r="C920" s="2"/>
      <c r="E920" s="2"/>
      <c r="G920" s="3"/>
      <c r="H920" s="3"/>
      <c r="I920" s="3"/>
    </row>
    <row r="921" ht="16.5" customHeight="1">
      <c r="B921" s="1"/>
      <c r="C921" s="2"/>
      <c r="E921" s="2"/>
      <c r="G921" s="3"/>
      <c r="H921" s="3"/>
      <c r="I921" s="3"/>
    </row>
    <row r="922" ht="16.5" customHeight="1">
      <c r="B922" s="1"/>
      <c r="C922" s="2"/>
      <c r="E922" s="2"/>
      <c r="G922" s="3"/>
      <c r="H922" s="3"/>
      <c r="I922" s="3"/>
    </row>
    <row r="923" ht="16.5" customHeight="1">
      <c r="B923" s="1"/>
      <c r="C923" s="2"/>
      <c r="E923" s="2"/>
      <c r="G923" s="3"/>
      <c r="H923" s="3"/>
      <c r="I923" s="3"/>
    </row>
    <row r="924" ht="16.5" customHeight="1">
      <c r="B924" s="1"/>
      <c r="C924" s="2"/>
      <c r="E924" s="2"/>
      <c r="G924" s="3"/>
      <c r="H924" s="3"/>
      <c r="I924" s="3"/>
    </row>
    <row r="925" ht="16.5" customHeight="1">
      <c r="B925" s="1"/>
      <c r="C925" s="2"/>
      <c r="E925" s="2"/>
      <c r="G925" s="3"/>
      <c r="H925" s="3"/>
      <c r="I925" s="3"/>
    </row>
    <row r="926" ht="16.5" customHeight="1">
      <c r="B926" s="1"/>
      <c r="C926" s="2"/>
      <c r="E926" s="2"/>
      <c r="G926" s="3"/>
      <c r="H926" s="3"/>
      <c r="I926" s="3"/>
    </row>
    <row r="927" ht="16.5" customHeight="1">
      <c r="B927" s="1"/>
      <c r="C927" s="2"/>
      <c r="E927" s="2"/>
      <c r="G927" s="3"/>
      <c r="H927" s="3"/>
      <c r="I927" s="3"/>
    </row>
    <row r="928" ht="16.5" customHeight="1">
      <c r="B928" s="1"/>
      <c r="C928" s="2"/>
      <c r="E928" s="2"/>
      <c r="G928" s="3"/>
      <c r="H928" s="3"/>
      <c r="I928" s="3"/>
    </row>
    <row r="929" ht="16.5" customHeight="1">
      <c r="B929" s="1"/>
      <c r="C929" s="2"/>
      <c r="E929" s="2"/>
      <c r="G929" s="3"/>
      <c r="H929" s="3"/>
      <c r="I929" s="3"/>
    </row>
    <row r="930" ht="16.5" customHeight="1">
      <c r="B930" s="1"/>
      <c r="C930" s="2"/>
      <c r="E930" s="2"/>
      <c r="G930" s="3"/>
      <c r="H930" s="3"/>
      <c r="I930" s="3"/>
    </row>
    <row r="931" ht="16.5" customHeight="1">
      <c r="B931" s="1"/>
      <c r="C931" s="2"/>
      <c r="E931" s="2"/>
      <c r="G931" s="3"/>
      <c r="H931" s="3"/>
      <c r="I931" s="3"/>
    </row>
    <row r="932" ht="16.5" customHeight="1">
      <c r="B932" s="1"/>
      <c r="C932" s="2"/>
      <c r="E932" s="2"/>
      <c r="G932" s="3"/>
      <c r="H932" s="3"/>
      <c r="I932" s="3"/>
    </row>
    <row r="933" ht="16.5" customHeight="1">
      <c r="B933" s="1"/>
      <c r="C933" s="2"/>
      <c r="E933" s="2"/>
      <c r="G933" s="3"/>
      <c r="H933" s="3"/>
      <c r="I933" s="3"/>
    </row>
    <row r="934" ht="16.5" customHeight="1">
      <c r="B934" s="1"/>
      <c r="C934" s="2"/>
      <c r="E934" s="2"/>
      <c r="G934" s="3"/>
      <c r="H934" s="3"/>
      <c r="I934" s="3"/>
    </row>
    <row r="935" ht="16.5" customHeight="1">
      <c r="B935" s="1"/>
      <c r="C935" s="2"/>
      <c r="E935" s="2"/>
      <c r="G935" s="3"/>
      <c r="H935" s="3"/>
      <c r="I935" s="3"/>
    </row>
    <row r="936" ht="16.5" customHeight="1">
      <c r="B936" s="1"/>
      <c r="C936" s="2"/>
      <c r="E936" s="2"/>
      <c r="G936" s="3"/>
      <c r="H936" s="3"/>
      <c r="I936" s="3"/>
    </row>
    <row r="937" ht="16.5" customHeight="1">
      <c r="B937" s="1"/>
      <c r="C937" s="2"/>
      <c r="E937" s="2"/>
      <c r="G937" s="3"/>
      <c r="H937" s="3"/>
      <c r="I937" s="3"/>
    </row>
    <row r="938" ht="16.5" customHeight="1">
      <c r="B938" s="1"/>
      <c r="C938" s="2"/>
      <c r="E938" s="2"/>
      <c r="G938" s="3"/>
      <c r="H938" s="3"/>
      <c r="I938" s="3"/>
    </row>
    <row r="939" ht="16.5" customHeight="1">
      <c r="B939" s="1"/>
      <c r="C939" s="2"/>
      <c r="E939" s="2"/>
      <c r="G939" s="3"/>
      <c r="H939" s="3"/>
      <c r="I939" s="3"/>
    </row>
    <row r="940" ht="16.5" customHeight="1">
      <c r="B940" s="1"/>
      <c r="C940" s="2"/>
      <c r="E940" s="2"/>
      <c r="G940" s="3"/>
      <c r="H940" s="3"/>
      <c r="I940" s="3"/>
    </row>
    <row r="941" ht="16.5" customHeight="1">
      <c r="B941" s="1"/>
      <c r="C941" s="2"/>
      <c r="E941" s="2"/>
      <c r="G941" s="3"/>
      <c r="H941" s="3"/>
      <c r="I941" s="3"/>
    </row>
    <row r="942" ht="16.5" customHeight="1">
      <c r="B942" s="1"/>
      <c r="C942" s="2"/>
      <c r="E942" s="2"/>
      <c r="G942" s="3"/>
      <c r="H942" s="3"/>
      <c r="I942" s="3"/>
    </row>
    <row r="943" ht="16.5" customHeight="1">
      <c r="B943" s="1"/>
      <c r="C943" s="2"/>
      <c r="E943" s="2"/>
      <c r="G943" s="3"/>
      <c r="H943" s="3"/>
      <c r="I943" s="3"/>
    </row>
    <row r="944" ht="16.5" customHeight="1">
      <c r="B944" s="1"/>
      <c r="C944" s="2"/>
      <c r="E944" s="2"/>
      <c r="G944" s="3"/>
      <c r="H944" s="3"/>
      <c r="I944" s="3"/>
    </row>
    <row r="945" ht="16.5" customHeight="1">
      <c r="B945" s="1"/>
      <c r="C945" s="2"/>
      <c r="E945" s="2"/>
      <c r="G945" s="3"/>
      <c r="H945" s="3"/>
      <c r="I945" s="3"/>
    </row>
    <row r="946" ht="16.5" customHeight="1">
      <c r="B946" s="1"/>
      <c r="C946" s="2"/>
      <c r="E946" s="2"/>
      <c r="G946" s="3"/>
      <c r="H946" s="3"/>
      <c r="I946" s="3"/>
    </row>
    <row r="947" ht="16.5" customHeight="1">
      <c r="B947" s="1"/>
      <c r="C947" s="2"/>
      <c r="E947" s="2"/>
      <c r="G947" s="3"/>
      <c r="H947" s="3"/>
      <c r="I947" s="3"/>
    </row>
    <row r="948" ht="16.5" customHeight="1">
      <c r="B948" s="1"/>
      <c r="C948" s="2"/>
      <c r="E948" s="2"/>
      <c r="G948" s="3"/>
      <c r="H948" s="3"/>
      <c r="I948" s="3"/>
    </row>
    <row r="949" ht="16.5" customHeight="1">
      <c r="B949" s="1"/>
      <c r="C949" s="2"/>
      <c r="E949" s="2"/>
      <c r="G949" s="3"/>
      <c r="H949" s="3"/>
      <c r="I949" s="3"/>
    </row>
    <row r="950" ht="16.5" customHeight="1">
      <c r="B950" s="1"/>
      <c r="C950" s="2"/>
      <c r="E950" s="2"/>
      <c r="G950" s="3"/>
      <c r="H950" s="3"/>
      <c r="I950" s="3"/>
    </row>
    <row r="951" ht="16.5" customHeight="1">
      <c r="B951" s="1"/>
      <c r="C951" s="2"/>
      <c r="E951" s="2"/>
      <c r="G951" s="3"/>
      <c r="H951" s="3"/>
      <c r="I951" s="3"/>
    </row>
    <row r="952" ht="16.5" customHeight="1">
      <c r="B952" s="1"/>
      <c r="C952" s="2"/>
      <c r="E952" s="2"/>
      <c r="G952" s="3"/>
      <c r="H952" s="3"/>
      <c r="I952" s="3"/>
    </row>
    <row r="953" ht="16.5" customHeight="1">
      <c r="B953" s="1"/>
      <c r="C953" s="2"/>
      <c r="E953" s="2"/>
      <c r="G953" s="3"/>
      <c r="H953" s="3"/>
      <c r="I953" s="3"/>
    </row>
    <row r="954" ht="16.5" customHeight="1">
      <c r="B954" s="1"/>
      <c r="C954" s="2"/>
      <c r="E954" s="2"/>
      <c r="G954" s="3"/>
      <c r="H954" s="3"/>
      <c r="I954" s="3"/>
    </row>
    <row r="955" ht="16.5" customHeight="1">
      <c r="B955" s="1"/>
      <c r="C955" s="2"/>
      <c r="E955" s="2"/>
      <c r="G955" s="3"/>
      <c r="H955" s="3"/>
      <c r="I955" s="3"/>
    </row>
    <row r="956" ht="16.5" customHeight="1">
      <c r="B956" s="1"/>
      <c r="C956" s="2"/>
      <c r="E956" s="2"/>
      <c r="G956" s="3"/>
      <c r="H956" s="3"/>
      <c r="I956" s="3"/>
    </row>
    <row r="957" ht="16.5" customHeight="1">
      <c r="B957" s="1"/>
      <c r="C957" s="2"/>
      <c r="E957" s="2"/>
      <c r="G957" s="3"/>
      <c r="H957" s="3"/>
      <c r="I957" s="3"/>
    </row>
    <row r="958" ht="16.5" customHeight="1">
      <c r="B958" s="1"/>
      <c r="C958" s="2"/>
      <c r="E958" s="2"/>
      <c r="G958" s="3"/>
      <c r="H958" s="3"/>
      <c r="I958" s="3"/>
    </row>
    <row r="959" ht="16.5" customHeight="1">
      <c r="B959" s="1"/>
      <c r="C959" s="2"/>
      <c r="E959" s="2"/>
      <c r="G959" s="3"/>
      <c r="H959" s="3"/>
      <c r="I959" s="3"/>
    </row>
    <row r="960" ht="16.5" customHeight="1">
      <c r="B960" s="1"/>
      <c r="C960" s="2"/>
      <c r="E960" s="2"/>
      <c r="G960" s="3"/>
      <c r="H960" s="3"/>
      <c r="I960" s="3"/>
    </row>
    <row r="961" ht="16.5" customHeight="1">
      <c r="B961" s="1"/>
      <c r="C961" s="2"/>
      <c r="E961" s="2"/>
      <c r="G961" s="3"/>
      <c r="H961" s="3"/>
      <c r="I961" s="3"/>
    </row>
    <row r="962" ht="16.5" customHeight="1">
      <c r="B962" s="1"/>
      <c r="C962" s="2"/>
      <c r="E962" s="2"/>
      <c r="G962" s="3"/>
      <c r="H962" s="3"/>
      <c r="I962" s="3"/>
    </row>
    <row r="963" ht="16.5" customHeight="1">
      <c r="B963" s="1"/>
      <c r="C963" s="2"/>
      <c r="E963" s="2"/>
      <c r="G963" s="3"/>
      <c r="H963" s="3"/>
      <c r="I963" s="3"/>
    </row>
    <row r="964" ht="16.5" customHeight="1">
      <c r="B964" s="1"/>
      <c r="C964" s="2"/>
      <c r="E964" s="2"/>
      <c r="G964" s="3"/>
      <c r="H964" s="3"/>
      <c r="I964" s="3"/>
    </row>
    <row r="965" ht="16.5" customHeight="1">
      <c r="B965" s="1"/>
      <c r="C965" s="2"/>
      <c r="E965" s="2"/>
      <c r="G965" s="3"/>
      <c r="H965" s="3"/>
      <c r="I965" s="3"/>
    </row>
    <row r="966" ht="16.5" customHeight="1">
      <c r="B966" s="1"/>
      <c r="C966" s="2"/>
      <c r="E966" s="2"/>
      <c r="G966" s="3"/>
      <c r="H966" s="3"/>
      <c r="I966" s="3"/>
    </row>
    <row r="967" ht="16.5" customHeight="1">
      <c r="B967" s="1"/>
      <c r="C967" s="2"/>
      <c r="E967" s="2"/>
      <c r="G967" s="3"/>
      <c r="H967" s="3"/>
      <c r="I967" s="3"/>
    </row>
    <row r="968" ht="16.5" customHeight="1">
      <c r="B968" s="1"/>
      <c r="C968" s="2"/>
      <c r="E968" s="2"/>
      <c r="G968" s="3"/>
      <c r="H968" s="3"/>
      <c r="I968" s="3"/>
    </row>
    <row r="969" ht="16.5" customHeight="1">
      <c r="B969" s="1"/>
      <c r="C969" s="2"/>
      <c r="E969" s="2"/>
      <c r="G969" s="3"/>
      <c r="H969" s="3"/>
      <c r="I969" s="3"/>
    </row>
    <row r="970" ht="16.5" customHeight="1">
      <c r="B970" s="1"/>
      <c r="C970" s="2"/>
      <c r="E970" s="2"/>
      <c r="G970" s="3"/>
      <c r="H970" s="3"/>
      <c r="I970" s="3"/>
    </row>
    <row r="971" ht="16.5" customHeight="1">
      <c r="B971" s="1"/>
      <c r="C971" s="2"/>
      <c r="E971" s="2"/>
      <c r="G971" s="3"/>
      <c r="H971" s="3"/>
      <c r="I971" s="3"/>
    </row>
    <row r="972" ht="16.5" customHeight="1">
      <c r="B972" s="1"/>
      <c r="C972" s="2"/>
      <c r="E972" s="2"/>
      <c r="G972" s="3"/>
      <c r="H972" s="3"/>
      <c r="I972" s="3"/>
    </row>
    <row r="973" ht="16.5" customHeight="1">
      <c r="B973" s="1"/>
      <c r="C973" s="2"/>
      <c r="E973" s="2"/>
      <c r="G973" s="3"/>
      <c r="H973" s="3"/>
      <c r="I973" s="3"/>
    </row>
    <row r="974" ht="16.5" customHeight="1">
      <c r="B974" s="1"/>
      <c r="C974" s="2"/>
      <c r="E974" s="2"/>
      <c r="G974" s="3"/>
      <c r="H974" s="3"/>
      <c r="I974" s="3"/>
    </row>
    <row r="975" ht="16.5" customHeight="1">
      <c r="B975" s="1"/>
      <c r="C975" s="2"/>
      <c r="E975" s="2"/>
      <c r="G975" s="3"/>
      <c r="H975" s="3"/>
      <c r="I975" s="3"/>
    </row>
    <row r="976" ht="16.5" customHeight="1">
      <c r="B976" s="1"/>
      <c r="C976" s="2"/>
      <c r="E976" s="2"/>
      <c r="G976" s="3"/>
      <c r="H976" s="3"/>
      <c r="I976" s="3"/>
    </row>
    <row r="977" ht="16.5" customHeight="1">
      <c r="B977" s="1"/>
      <c r="C977" s="2"/>
      <c r="E977" s="2"/>
      <c r="G977" s="3"/>
      <c r="H977" s="3"/>
      <c r="I977" s="3"/>
    </row>
    <row r="978" ht="16.5" customHeight="1">
      <c r="B978" s="1"/>
      <c r="C978" s="2"/>
      <c r="E978" s="2"/>
      <c r="G978" s="3"/>
      <c r="H978" s="3"/>
      <c r="I978" s="3"/>
    </row>
    <row r="979" ht="16.5" customHeight="1">
      <c r="B979" s="1"/>
      <c r="C979" s="2"/>
      <c r="E979" s="2"/>
      <c r="G979" s="3"/>
      <c r="H979" s="3"/>
      <c r="I979" s="3"/>
    </row>
    <row r="980" ht="16.5" customHeight="1">
      <c r="B980" s="1"/>
      <c r="C980" s="2"/>
      <c r="E980" s="2"/>
      <c r="G980" s="3"/>
      <c r="H980" s="3"/>
      <c r="I980" s="3"/>
    </row>
    <row r="981" ht="16.5" customHeight="1">
      <c r="B981" s="1"/>
      <c r="C981" s="2"/>
      <c r="E981" s="2"/>
      <c r="G981" s="3"/>
      <c r="H981" s="3"/>
      <c r="I981" s="3"/>
    </row>
    <row r="982" ht="16.5" customHeight="1">
      <c r="B982" s="1"/>
      <c r="C982" s="2"/>
      <c r="E982" s="2"/>
      <c r="G982" s="3"/>
      <c r="H982" s="3"/>
      <c r="I982" s="3"/>
    </row>
    <row r="983" ht="16.5" customHeight="1">
      <c r="B983" s="1"/>
      <c r="C983" s="2"/>
      <c r="E983" s="2"/>
      <c r="G983" s="3"/>
      <c r="H983" s="3"/>
      <c r="I983" s="3"/>
    </row>
    <row r="984" ht="16.5" customHeight="1">
      <c r="B984" s="1"/>
      <c r="C984" s="2"/>
      <c r="E984" s="2"/>
      <c r="G984" s="3"/>
      <c r="H984" s="3"/>
      <c r="I984" s="3"/>
    </row>
    <row r="985" ht="16.5" customHeight="1">
      <c r="B985" s="1"/>
      <c r="C985" s="2"/>
      <c r="E985" s="2"/>
      <c r="G985" s="3"/>
      <c r="H985" s="3"/>
      <c r="I985" s="3"/>
    </row>
    <row r="986" ht="16.5" customHeight="1">
      <c r="B986" s="1"/>
      <c r="C986" s="2"/>
      <c r="E986" s="2"/>
      <c r="G986" s="3"/>
      <c r="H986" s="3"/>
      <c r="I986" s="3"/>
    </row>
    <row r="987" ht="16.5" customHeight="1">
      <c r="B987" s="1"/>
      <c r="C987" s="2"/>
      <c r="E987" s="2"/>
      <c r="G987" s="3"/>
      <c r="H987" s="3"/>
      <c r="I987" s="3"/>
    </row>
    <row r="988" ht="16.5" customHeight="1">
      <c r="B988" s="1"/>
      <c r="C988" s="2"/>
      <c r="E988" s="2"/>
      <c r="G988" s="3"/>
      <c r="H988" s="3"/>
      <c r="I988" s="3"/>
    </row>
    <row r="989" ht="16.5" customHeight="1">
      <c r="B989" s="1"/>
      <c r="C989" s="2"/>
      <c r="E989" s="2"/>
      <c r="G989" s="3"/>
      <c r="H989" s="3"/>
      <c r="I989" s="3"/>
    </row>
    <row r="990" ht="16.5" customHeight="1">
      <c r="B990" s="1"/>
      <c r="C990" s="2"/>
      <c r="E990" s="2"/>
      <c r="G990" s="3"/>
      <c r="H990" s="3"/>
      <c r="I990" s="3"/>
    </row>
    <row r="991" ht="16.5" customHeight="1">
      <c r="B991" s="1"/>
      <c r="C991" s="2"/>
      <c r="E991" s="2"/>
      <c r="G991" s="3"/>
      <c r="H991" s="3"/>
      <c r="I991" s="3"/>
    </row>
    <row r="992" ht="16.5" customHeight="1">
      <c r="B992" s="1"/>
      <c r="C992" s="2"/>
      <c r="E992" s="2"/>
      <c r="G992" s="3"/>
      <c r="H992" s="3"/>
      <c r="I992" s="3"/>
    </row>
    <row r="993" ht="16.5" customHeight="1">
      <c r="B993" s="1"/>
      <c r="C993" s="2"/>
      <c r="E993" s="2"/>
      <c r="G993" s="3"/>
      <c r="H993" s="3"/>
      <c r="I993" s="3"/>
    </row>
    <row r="994" ht="16.5" customHeight="1">
      <c r="B994" s="1"/>
      <c r="C994" s="2"/>
      <c r="E994" s="2"/>
      <c r="G994" s="3"/>
      <c r="H994" s="3"/>
      <c r="I994" s="3"/>
    </row>
    <row r="995" ht="16.5" customHeight="1">
      <c r="B995" s="1"/>
      <c r="C995" s="2"/>
      <c r="E995" s="2"/>
      <c r="G995" s="3"/>
      <c r="H995" s="3"/>
      <c r="I995" s="3"/>
    </row>
    <row r="996" ht="16.5" customHeight="1">
      <c r="B996" s="1"/>
      <c r="C996" s="2"/>
      <c r="E996" s="2"/>
      <c r="G996" s="3"/>
      <c r="H996" s="3"/>
      <c r="I996" s="3"/>
    </row>
    <row r="997" ht="16.5" customHeight="1">
      <c r="B997" s="1"/>
      <c r="C997" s="2"/>
      <c r="E997" s="2"/>
      <c r="G997" s="3"/>
      <c r="H997" s="3"/>
      <c r="I997" s="3"/>
    </row>
    <row r="998" ht="16.5" customHeight="1">
      <c r="B998" s="1"/>
      <c r="C998" s="2"/>
      <c r="E998" s="2"/>
      <c r="G998" s="3"/>
      <c r="H998" s="3"/>
      <c r="I998" s="3"/>
    </row>
    <row r="999" ht="16.5" customHeight="1">
      <c r="B999" s="1"/>
      <c r="C999" s="2"/>
      <c r="E999" s="2"/>
      <c r="G999" s="3"/>
      <c r="H999" s="3"/>
      <c r="I999" s="3"/>
    </row>
    <row r="1000" ht="16.5" customHeight="1">
      <c r="B1000" s="1"/>
      <c r="C1000" s="2"/>
      <c r="E1000" s="2"/>
      <c r="G1000" s="3"/>
      <c r="H1000" s="3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scale="70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782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214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45484.0</v>
      </c>
      <c r="C4" s="15" t="s">
        <v>45</v>
      </c>
      <c r="D4" s="15"/>
      <c r="E4" s="15">
        <v>1200.0</v>
      </c>
      <c r="F4" s="15"/>
      <c r="G4" s="16"/>
      <c r="H4" s="16"/>
      <c r="I4" s="17">
        <v>6.0</v>
      </c>
      <c r="J4" s="17"/>
      <c r="K4" s="17"/>
    </row>
    <row r="5" ht="16.5" customHeight="1">
      <c r="B5" s="14">
        <v>45489.0</v>
      </c>
      <c r="C5" s="15" t="s">
        <v>45</v>
      </c>
      <c r="D5" s="15"/>
      <c r="E5" s="15">
        <v>800.0</v>
      </c>
      <c r="F5" s="15"/>
      <c r="G5" s="16">
        <v>2000.0</v>
      </c>
      <c r="H5" s="16"/>
      <c r="I5" s="17">
        <v>4.0</v>
      </c>
      <c r="J5" s="17"/>
      <c r="K5" s="17"/>
    </row>
    <row r="6" ht="16.5" customHeight="1">
      <c r="B6" s="14">
        <v>45533.0</v>
      </c>
      <c r="C6" s="15"/>
      <c r="D6" s="15" t="s">
        <v>180</v>
      </c>
      <c r="E6" s="15"/>
      <c r="F6" s="15">
        <v>67.52</v>
      </c>
      <c r="G6" s="16">
        <f t="shared" ref="G6:G31" si="1">G5-F6</f>
        <v>1932.48</v>
      </c>
      <c r="H6" s="16"/>
      <c r="I6" s="17"/>
      <c r="J6" s="17"/>
      <c r="K6" s="17"/>
    </row>
    <row r="7" ht="16.5" customHeight="1">
      <c r="B7" s="14">
        <v>45541.0</v>
      </c>
      <c r="C7" s="15"/>
      <c r="D7" s="15" t="s">
        <v>180</v>
      </c>
      <c r="E7" s="15"/>
      <c r="F7" s="15">
        <v>33.76</v>
      </c>
      <c r="G7" s="16">
        <f t="shared" si="1"/>
        <v>1898.72</v>
      </c>
      <c r="H7" s="16"/>
      <c r="I7" s="17"/>
      <c r="J7" s="17"/>
      <c r="K7" s="17"/>
    </row>
    <row r="8" ht="16.5" customHeight="1">
      <c r="B8" s="14">
        <v>45546.0</v>
      </c>
      <c r="C8" s="15"/>
      <c r="D8" s="15" t="s">
        <v>180</v>
      </c>
      <c r="E8" s="15"/>
      <c r="F8" s="15">
        <v>67.52</v>
      </c>
      <c r="G8" s="16">
        <f t="shared" si="1"/>
        <v>1831.2</v>
      </c>
      <c r="H8" s="16"/>
      <c r="I8" s="17"/>
      <c r="J8" s="17"/>
      <c r="K8" s="17"/>
    </row>
    <row r="9" ht="16.5" customHeight="1">
      <c r="B9" s="14">
        <v>45547.0</v>
      </c>
      <c r="C9" s="15"/>
      <c r="D9" s="15" t="s">
        <v>180</v>
      </c>
      <c r="E9" s="15"/>
      <c r="F9" s="15">
        <v>33.76</v>
      </c>
      <c r="G9" s="16">
        <f t="shared" si="1"/>
        <v>1797.44</v>
      </c>
      <c r="H9" s="16"/>
      <c r="I9" s="17"/>
      <c r="J9" s="17"/>
      <c r="K9" s="17"/>
    </row>
    <row r="10" ht="16.5" customHeight="1">
      <c r="B10" s="14">
        <v>45558.0</v>
      </c>
      <c r="C10" s="15"/>
      <c r="D10" s="15" t="s">
        <v>179</v>
      </c>
      <c r="E10" s="15"/>
      <c r="F10" s="15">
        <v>67.52</v>
      </c>
      <c r="G10" s="16">
        <f t="shared" si="1"/>
        <v>1729.92</v>
      </c>
      <c r="H10" s="16"/>
      <c r="I10" s="17"/>
      <c r="J10" s="17"/>
      <c r="K10" s="17"/>
    </row>
    <row r="11" ht="16.5" customHeight="1">
      <c r="B11" s="14">
        <v>45559.0</v>
      </c>
      <c r="C11" s="15"/>
      <c r="D11" s="15" t="s">
        <v>179</v>
      </c>
      <c r="E11" s="15"/>
      <c r="F11" s="15">
        <v>101.28</v>
      </c>
      <c r="G11" s="16">
        <f t="shared" si="1"/>
        <v>1628.64</v>
      </c>
      <c r="H11" s="16"/>
      <c r="I11" s="17"/>
      <c r="J11" s="17"/>
      <c r="K11" s="17"/>
    </row>
    <row r="12" ht="16.5" customHeight="1">
      <c r="B12" s="14">
        <v>45561.0</v>
      </c>
      <c r="C12" s="15"/>
      <c r="D12" s="15" t="s">
        <v>211</v>
      </c>
      <c r="E12" s="15"/>
      <c r="F12" s="15">
        <v>42.2</v>
      </c>
      <c r="G12" s="16">
        <f t="shared" si="1"/>
        <v>1586.44</v>
      </c>
      <c r="H12" s="16"/>
      <c r="I12" s="17"/>
      <c r="J12" s="17"/>
      <c r="K12" s="17"/>
    </row>
    <row r="13" ht="16.5" customHeight="1">
      <c r="B13" s="14">
        <v>45569.0</v>
      </c>
      <c r="C13" s="15"/>
      <c r="D13" s="15" t="s">
        <v>201</v>
      </c>
      <c r="E13" s="15"/>
      <c r="F13" s="15">
        <v>206.24</v>
      </c>
      <c r="G13" s="16">
        <f t="shared" si="1"/>
        <v>1380.2</v>
      </c>
      <c r="H13" s="16"/>
      <c r="I13" s="17"/>
      <c r="J13" s="17"/>
      <c r="K13" s="17"/>
    </row>
    <row r="14" ht="16.5" customHeight="1">
      <c r="B14" s="14">
        <v>45575.0</v>
      </c>
      <c r="C14" s="15"/>
      <c r="D14" s="15" t="s">
        <v>179</v>
      </c>
      <c r="E14" s="15"/>
      <c r="F14" s="15">
        <v>67.52</v>
      </c>
      <c r="G14" s="16">
        <f t="shared" si="1"/>
        <v>1312.68</v>
      </c>
      <c r="H14" s="16"/>
      <c r="I14" s="17"/>
      <c r="J14" s="17"/>
      <c r="K14" s="17"/>
    </row>
    <row r="15" ht="16.5" customHeight="1">
      <c r="B15" s="14">
        <v>45580.0</v>
      </c>
      <c r="C15" s="15"/>
      <c r="D15" s="15" t="s">
        <v>179</v>
      </c>
      <c r="E15" s="15"/>
      <c r="F15" s="15">
        <v>101.28</v>
      </c>
      <c r="G15" s="16">
        <f t="shared" si="1"/>
        <v>1211.4</v>
      </c>
      <c r="H15" s="16"/>
      <c r="I15" s="17"/>
      <c r="J15" s="17"/>
      <c r="K15" s="17"/>
    </row>
    <row r="16" ht="16.5" customHeight="1">
      <c r="B16" s="14">
        <v>45581.0</v>
      </c>
      <c r="C16" s="15"/>
      <c r="D16" s="15" t="s">
        <v>179</v>
      </c>
      <c r="E16" s="15"/>
      <c r="F16" s="15">
        <v>72.0</v>
      </c>
      <c r="G16" s="16">
        <f t="shared" si="1"/>
        <v>1139.4</v>
      </c>
      <c r="H16" s="16"/>
      <c r="I16" s="17"/>
      <c r="J16" s="17"/>
      <c r="K16" s="17"/>
    </row>
    <row r="17" ht="16.5" customHeight="1">
      <c r="B17" s="14">
        <v>45582.0</v>
      </c>
      <c r="C17" s="15"/>
      <c r="D17" s="15" t="s">
        <v>180</v>
      </c>
      <c r="E17" s="15"/>
      <c r="F17" s="15">
        <v>101.28</v>
      </c>
      <c r="G17" s="16">
        <f t="shared" si="1"/>
        <v>1038.12</v>
      </c>
      <c r="H17" s="16"/>
      <c r="I17" s="17"/>
      <c r="J17" s="17"/>
      <c r="K17" s="17"/>
    </row>
    <row r="18" ht="16.5" customHeight="1">
      <c r="B18" s="14">
        <v>45586.0</v>
      </c>
      <c r="C18" s="15"/>
      <c r="D18" s="15" t="s">
        <v>180</v>
      </c>
      <c r="E18" s="15"/>
      <c r="F18" s="15">
        <v>101.28</v>
      </c>
      <c r="G18" s="16">
        <f t="shared" si="1"/>
        <v>936.84</v>
      </c>
      <c r="H18" s="16"/>
      <c r="I18" s="17"/>
      <c r="J18" s="17"/>
      <c r="K18" s="17"/>
    </row>
    <row r="19" ht="16.5" customHeight="1">
      <c r="B19" s="14">
        <v>45588.0</v>
      </c>
      <c r="C19" s="15"/>
      <c r="D19" s="15" t="s">
        <v>203</v>
      </c>
      <c r="E19" s="15"/>
      <c r="F19" s="15">
        <v>32.4</v>
      </c>
      <c r="G19" s="16">
        <f t="shared" si="1"/>
        <v>904.44</v>
      </c>
      <c r="H19" s="16"/>
      <c r="I19" s="17"/>
      <c r="J19" s="17"/>
      <c r="K19" s="17"/>
    </row>
    <row r="20" ht="16.5" customHeight="1">
      <c r="B20" s="14">
        <v>45588.0</v>
      </c>
      <c r="C20" s="15"/>
      <c r="D20" s="15" t="s">
        <v>180</v>
      </c>
      <c r="E20" s="15"/>
      <c r="F20" s="15">
        <v>33.76</v>
      </c>
      <c r="G20" s="16">
        <f t="shared" si="1"/>
        <v>870.68</v>
      </c>
      <c r="H20" s="16"/>
      <c r="I20" s="17"/>
      <c r="J20" s="17"/>
      <c r="K20" s="17"/>
    </row>
    <row r="21" ht="16.5" customHeight="1">
      <c r="B21" s="14">
        <v>45588.0</v>
      </c>
      <c r="C21" s="15"/>
      <c r="D21" s="15" t="s">
        <v>179</v>
      </c>
      <c r="E21" s="15"/>
      <c r="F21" s="15">
        <v>33.76</v>
      </c>
      <c r="G21" s="16">
        <f t="shared" si="1"/>
        <v>836.92</v>
      </c>
      <c r="H21" s="16"/>
      <c r="I21" s="17"/>
      <c r="J21" s="17"/>
      <c r="K21" s="17"/>
    </row>
    <row r="22" ht="16.5" customHeight="1">
      <c r="B22" s="14">
        <v>45593.0</v>
      </c>
      <c r="C22" s="15"/>
      <c r="D22" s="15" t="s">
        <v>179</v>
      </c>
      <c r="E22" s="15"/>
      <c r="F22" s="15">
        <v>67.52</v>
      </c>
      <c r="G22" s="16">
        <f t="shared" si="1"/>
        <v>769.4</v>
      </c>
      <c r="H22" s="16"/>
      <c r="I22" s="17"/>
      <c r="J22" s="17"/>
      <c r="K22" s="17"/>
    </row>
    <row r="23" ht="16.5" customHeight="1">
      <c r="B23" s="14">
        <v>45595.0</v>
      </c>
      <c r="C23" s="15"/>
      <c r="D23" s="15" t="s">
        <v>203</v>
      </c>
      <c r="E23" s="15"/>
      <c r="F23" s="15">
        <v>32.4</v>
      </c>
      <c r="G23" s="16">
        <f t="shared" si="1"/>
        <v>737</v>
      </c>
      <c r="H23" s="16"/>
      <c r="I23" s="17"/>
      <c r="J23" s="17"/>
      <c r="K23" s="17"/>
    </row>
    <row r="24" ht="16.5" customHeight="1">
      <c r="B24" s="14">
        <v>45602.0</v>
      </c>
      <c r="C24" s="15"/>
      <c r="D24" s="15" t="s">
        <v>180</v>
      </c>
      <c r="E24" s="15"/>
      <c r="F24" s="15">
        <v>67.52</v>
      </c>
      <c r="G24" s="16">
        <f t="shared" si="1"/>
        <v>669.48</v>
      </c>
      <c r="H24" s="16"/>
      <c r="I24" s="17"/>
      <c r="J24" s="17"/>
      <c r="K24" s="17"/>
    </row>
    <row r="25" ht="16.5" customHeight="1">
      <c r="B25" s="14">
        <v>45615.0</v>
      </c>
      <c r="C25" s="15"/>
      <c r="D25" s="15" t="s">
        <v>180</v>
      </c>
      <c r="E25" s="15"/>
      <c r="F25" s="15">
        <v>101.28</v>
      </c>
      <c r="G25" s="16">
        <f t="shared" si="1"/>
        <v>568.2</v>
      </c>
      <c r="H25" s="16"/>
      <c r="I25" s="17"/>
      <c r="J25" s="17"/>
      <c r="K25" s="17"/>
    </row>
    <row r="26" ht="16.5" customHeight="1">
      <c r="B26" s="14">
        <v>45628.0</v>
      </c>
      <c r="C26" s="15"/>
      <c r="D26" s="15" t="s">
        <v>179</v>
      </c>
      <c r="E26" s="15"/>
      <c r="F26" s="15">
        <v>101.28</v>
      </c>
      <c r="G26" s="16">
        <f t="shared" si="1"/>
        <v>466.92</v>
      </c>
      <c r="H26" s="16"/>
      <c r="I26" s="17"/>
      <c r="J26" s="17"/>
      <c r="K26" s="17"/>
    </row>
    <row r="27" ht="16.5" customHeight="1">
      <c r="B27" s="14">
        <v>45629.0</v>
      </c>
      <c r="C27" s="15"/>
      <c r="D27" s="15" t="s">
        <v>179</v>
      </c>
      <c r="E27" s="15"/>
      <c r="F27" s="15">
        <v>101.28</v>
      </c>
      <c r="G27" s="16">
        <f t="shared" si="1"/>
        <v>365.64</v>
      </c>
      <c r="H27" s="16"/>
      <c r="I27" s="17"/>
      <c r="J27" s="17"/>
      <c r="K27" s="17"/>
    </row>
    <row r="28" ht="16.5" customHeight="1">
      <c r="B28" s="14">
        <v>45630.0</v>
      </c>
      <c r="C28" s="15"/>
      <c r="D28" s="15" t="s">
        <v>179</v>
      </c>
      <c r="E28" s="15"/>
      <c r="F28" s="15">
        <v>33.76</v>
      </c>
      <c r="G28" s="16">
        <f t="shared" si="1"/>
        <v>331.88</v>
      </c>
      <c r="H28" s="16"/>
      <c r="I28" s="17"/>
      <c r="J28" s="17"/>
      <c r="K28" s="17"/>
    </row>
    <row r="29" ht="16.5" customHeight="1">
      <c r="B29" s="14">
        <v>45630.0</v>
      </c>
      <c r="C29" s="15"/>
      <c r="D29" s="15" t="s">
        <v>211</v>
      </c>
      <c r="E29" s="15"/>
      <c r="F29" s="15">
        <v>101.28</v>
      </c>
      <c r="G29" s="16">
        <f t="shared" si="1"/>
        <v>230.6</v>
      </c>
      <c r="H29" s="16"/>
      <c r="I29" s="17"/>
      <c r="J29" s="17"/>
      <c r="K29" s="17"/>
    </row>
    <row r="30" ht="16.5" customHeight="1">
      <c r="B30" s="14">
        <v>45635.0</v>
      </c>
      <c r="C30" s="15"/>
      <c r="D30" s="15" t="s">
        <v>179</v>
      </c>
      <c r="E30" s="15"/>
      <c r="F30" s="15">
        <v>101.28</v>
      </c>
      <c r="G30" s="16">
        <f t="shared" si="1"/>
        <v>129.32</v>
      </c>
      <c r="H30" s="16"/>
      <c r="I30" s="17"/>
      <c r="J30" s="17"/>
      <c r="K30" s="17"/>
    </row>
    <row r="31" ht="16.5" customHeight="1">
      <c r="B31" s="14">
        <v>45637.0</v>
      </c>
      <c r="C31" s="15"/>
      <c r="D31" s="15" t="s">
        <v>179</v>
      </c>
      <c r="E31" s="15"/>
      <c r="F31" s="15">
        <v>67.52</v>
      </c>
      <c r="G31" s="16">
        <f t="shared" si="1"/>
        <v>61.8</v>
      </c>
      <c r="H31" s="16"/>
      <c r="I31" s="17"/>
      <c r="J31" s="17"/>
      <c r="K31" s="17"/>
    </row>
    <row r="32" ht="16.5" customHeight="1">
      <c r="B32" s="14">
        <v>45637.0</v>
      </c>
      <c r="C32" s="15"/>
      <c r="D32" s="15" t="s">
        <v>180</v>
      </c>
      <c r="E32" s="15"/>
      <c r="F32" s="15"/>
      <c r="G32" s="16">
        <v>0.0</v>
      </c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5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7"/>
      <c r="D69" s="17"/>
      <c r="E69" s="15"/>
      <c r="F69" s="17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7"/>
      <c r="D140" s="17"/>
      <c r="E140" s="15"/>
      <c r="F140" s="17"/>
      <c r="G140" s="16"/>
      <c r="H140" s="16"/>
      <c r="I140" s="17"/>
      <c r="J140" s="17"/>
      <c r="K140" s="17"/>
    </row>
    <row r="141" ht="16.5" customHeight="1">
      <c r="B141" s="14"/>
      <c r="C141" s="17"/>
      <c r="D141" s="17"/>
      <c r="E141" s="15"/>
      <c r="F141" s="17"/>
      <c r="G141" s="16"/>
      <c r="H141" s="16"/>
      <c r="I141" s="17"/>
      <c r="J141" s="17"/>
      <c r="K141" s="17"/>
    </row>
    <row r="142" ht="16.5" customHeight="1">
      <c r="B142" s="14"/>
      <c r="C142" s="17"/>
      <c r="D142" s="17"/>
      <c r="E142" s="15"/>
      <c r="F142" s="17"/>
      <c r="G142" s="16"/>
      <c r="H142" s="16"/>
      <c r="I142" s="17"/>
      <c r="J142" s="17"/>
      <c r="K142" s="17"/>
    </row>
    <row r="143" ht="16.5" customHeight="1">
      <c r="B143" s="14"/>
      <c r="C143" s="17"/>
      <c r="D143" s="17"/>
      <c r="E143" s="15"/>
      <c r="F143" s="17"/>
      <c r="G143" s="16"/>
      <c r="H143" s="16"/>
      <c r="I143" s="17"/>
      <c r="J143" s="17"/>
      <c r="K143" s="17"/>
    </row>
    <row r="144" ht="16.5" customHeight="1">
      <c r="B144" s="14"/>
      <c r="C144" s="17"/>
      <c r="D144" s="17"/>
      <c r="E144" s="15"/>
      <c r="F144" s="17"/>
      <c r="G144" s="16"/>
      <c r="H144" s="16"/>
      <c r="I144" s="17"/>
      <c r="J144" s="17"/>
      <c r="K144" s="17"/>
    </row>
    <row r="145" ht="16.5" customHeight="1">
      <c r="B145" s="14"/>
      <c r="C145" s="17"/>
      <c r="D145" s="17"/>
      <c r="E145" s="15"/>
      <c r="F145" s="17"/>
      <c r="G145" s="16"/>
      <c r="H145" s="16"/>
      <c r="I145" s="17"/>
      <c r="J145" s="17"/>
      <c r="K145" s="17"/>
    </row>
    <row r="146" ht="16.5" customHeight="1">
      <c r="B146" s="1"/>
      <c r="E146" s="2"/>
      <c r="G146" s="4"/>
      <c r="H146" s="4"/>
    </row>
    <row r="147" ht="16.5" customHeight="1">
      <c r="B147" s="1"/>
      <c r="E147" s="2"/>
      <c r="G147" s="4"/>
      <c r="H147" s="4"/>
    </row>
    <row r="148" ht="16.5" customHeight="1">
      <c r="B148" s="1"/>
      <c r="E148" s="2"/>
      <c r="G148" s="4"/>
      <c r="H148" s="4"/>
    </row>
    <row r="149" ht="16.5" customHeight="1">
      <c r="B149" s="1"/>
      <c r="E149" s="2"/>
      <c r="G149" s="4"/>
      <c r="H149" s="4"/>
    </row>
    <row r="150" ht="16.5" customHeight="1">
      <c r="B150" s="1"/>
      <c r="E150" s="2"/>
      <c r="G150" s="4"/>
      <c r="H150" s="4"/>
    </row>
    <row r="151" ht="16.5" customHeight="1">
      <c r="B151" s="1"/>
      <c r="E151" s="2"/>
      <c r="G151" s="4"/>
      <c r="H151" s="4"/>
    </row>
    <row r="152" ht="16.5" customHeight="1">
      <c r="B152" s="1"/>
      <c r="E152" s="2"/>
      <c r="G152" s="4"/>
      <c r="H152" s="4"/>
    </row>
    <row r="153" ht="16.5" customHeight="1">
      <c r="B153" s="1"/>
      <c r="E153" s="2"/>
      <c r="G153" s="4"/>
      <c r="H153" s="4"/>
    </row>
    <row r="154" ht="16.5" customHeight="1">
      <c r="B154" s="1"/>
      <c r="E154" s="2"/>
      <c r="G154" s="4"/>
      <c r="H154" s="4"/>
    </row>
    <row r="155" ht="16.5" customHeight="1">
      <c r="B155" s="1"/>
      <c r="E155" s="2"/>
      <c r="G155" s="4"/>
      <c r="H155" s="4"/>
    </row>
    <row r="156" ht="16.5" customHeight="1">
      <c r="B156" s="1"/>
      <c r="E156" s="2"/>
      <c r="G156" s="4"/>
      <c r="H156" s="4"/>
    </row>
    <row r="157" ht="16.5" customHeight="1">
      <c r="B157" s="1"/>
      <c r="E157" s="2"/>
      <c r="G157" s="4"/>
      <c r="H157" s="4"/>
    </row>
    <row r="158" ht="16.5" customHeight="1">
      <c r="B158" s="1"/>
      <c r="E158" s="2"/>
      <c r="G158" s="4"/>
      <c r="H158" s="4"/>
    </row>
    <row r="159" ht="16.5" customHeight="1">
      <c r="B159" s="1"/>
      <c r="E159" s="2"/>
      <c r="G159" s="4"/>
      <c r="H159" s="4"/>
    </row>
    <row r="160" ht="16.5" customHeight="1">
      <c r="B160" s="1"/>
      <c r="E160" s="2"/>
      <c r="G160" s="4"/>
      <c r="H160" s="4"/>
    </row>
    <row r="161" ht="16.5" customHeight="1">
      <c r="B161" s="1"/>
      <c r="E161" s="2"/>
      <c r="G161" s="4"/>
      <c r="H161" s="4"/>
    </row>
    <row r="162" ht="16.5" customHeight="1">
      <c r="B162" s="1"/>
      <c r="E162" s="2"/>
      <c r="G162" s="4"/>
      <c r="H162" s="4"/>
    </row>
    <row r="163" ht="16.5" customHeight="1">
      <c r="B163" s="1"/>
      <c r="E163" s="2"/>
      <c r="G163" s="4"/>
      <c r="H163" s="4"/>
    </row>
    <row r="164" ht="16.5" customHeight="1">
      <c r="B164" s="1"/>
      <c r="E164" s="2"/>
      <c r="G164" s="4"/>
      <c r="H164" s="4"/>
    </row>
    <row r="165" ht="16.5" customHeight="1">
      <c r="B165" s="1"/>
      <c r="E165" s="2"/>
      <c r="G165" s="4"/>
      <c r="H165" s="4"/>
    </row>
    <row r="166" ht="16.5" customHeight="1">
      <c r="B166" s="1"/>
      <c r="E166" s="2"/>
      <c r="G166" s="4"/>
      <c r="H166" s="4"/>
    </row>
    <row r="167" ht="16.5" customHeight="1">
      <c r="B167" s="1"/>
      <c r="E167" s="2"/>
      <c r="G167" s="4"/>
      <c r="H167" s="4"/>
    </row>
    <row r="168" ht="16.5" customHeight="1">
      <c r="B168" s="1"/>
      <c r="E168" s="2"/>
      <c r="G168" s="4"/>
      <c r="H168" s="4"/>
    </row>
    <row r="169" ht="16.5" customHeight="1">
      <c r="B169" s="1"/>
      <c r="E169" s="2"/>
      <c r="G169" s="4"/>
      <c r="H169" s="4"/>
    </row>
    <row r="170" ht="16.5" customHeight="1">
      <c r="B170" s="1"/>
      <c r="E170" s="2"/>
      <c r="G170" s="4"/>
      <c r="H170" s="4"/>
    </row>
    <row r="171" ht="16.5" customHeight="1">
      <c r="B171" s="1"/>
      <c r="E171" s="2"/>
      <c r="G171" s="4"/>
      <c r="H171" s="4"/>
    </row>
    <row r="172" ht="16.5" customHeight="1">
      <c r="B172" s="1"/>
      <c r="E172" s="2"/>
      <c r="G172" s="4"/>
      <c r="H172" s="4"/>
    </row>
    <row r="173" ht="16.5" customHeight="1">
      <c r="B173" s="1"/>
      <c r="E173" s="2"/>
      <c r="G173" s="4"/>
      <c r="H173" s="4"/>
    </row>
    <row r="174" ht="16.5" customHeight="1">
      <c r="B174" s="1"/>
      <c r="E174" s="2"/>
      <c r="G174" s="4"/>
      <c r="H174" s="4"/>
    </row>
    <row r="175" ht="16.5" customHeight="1">
      <c r="B175" s="1"/>
      <c r="E175" s="2"/>
      <c r="G175" s="4"/>
      <c r="H175" s="4"/>
    </row>
    <row r="176" ht="16.5" customHeight="1">
      <c r="B176" s="1"/>
      <c r="E176" s="2"/>
      <c r="G176" s="4"/>
      <c r="H176" s="4"/>
    </row>
    <row r="177" ht="16.5" customHeight="1">
      <c r="B177" s="1"/>
      <c r="E177" s="2"/>
      <c r="G177" s="4"/>
      <c r="H177" s="4"/>
    </row>
    <row r="178" ht="16.5" customHeight="1">
      <c r="B178" s="1"/>
      <c r="E178" s="2"/>
      <c r="G178" s="4"/>
      <c r="H178" s="4"/>
    </row>
    <row r="179" ht="16.5" customHeight="1">
      <c r="B179" s="1"/>
      <c r="E179" s="2"/>
      <c r="G179" s="4"/>
      <c r="H179" s="4"/>
    </row>
    <row r="180" ht="16.5" customHeight="1">
      <c r="B180" s="1"/>
      <c r="E180" s="2"/>
      <c r="G180" s="4"/>
      <c r="H180" s="4"/>
    </row>
    <row r="181" ht="16.5" customHeight="1">
      <c r="B181" s="1"/>
      <c r="E181" s="2"/>
      <c r="G181" s="4"/>
      <c r="H181" s="4"/>
    </row>
    <row r="182" ht="16.5" customHeight="1">
      <c r="B182" s="1"/>
      <c r="E182" s="2"/>
      <c r="G182" s="4"/>
      <c r="H182" s="4"/>
    </row>
    <row r="183" ht="16.5" customHeight="1">
      <c r="B183" s="1"/>
      <c r="E183" s="2"/>
      <c r="G183" s="4"/>
      <c r="H183" s="4"/>
    </row>
    <row r="184" ht="16.5" customHeight="1">
      <c r="B184" s="1"/>
      <c r="E184" s="2"/>
      <c r="G184" s="4"/>
      <c r="H184" s="4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7.71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784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44993.0</v>
      </c>
      <c r="C4" s="15"/>
      <c r="D4" s="15"/>
      <c r="E4" s="15">
        <v>4000.0</v>
      </c>
      <c r="F4" s="15"/>
      <c r="G4" s="16"/>
      <c r="H4" s="16"/>
      <c r="I4" s="17"/>
      <c r="J4" s="17"/>
      <c r="K4" s="17"/>
    </row>
    <row r="5" ht="16.5" customHeight="1">
      <c r="B5" s="14">
        <v>45348.0</v>
      </c>
      <c r="C5" s="15"/>
      <c r="D5" s="15"/>
      <c r="E5" s="15"/>
      <c r="F5" s="15"/>
      <c r="G5" s="16">
        <v>2200.0</v>
      </c>
      <c r="H5" s="16"/>
      <c r="I5" s="17"/>
      <c r="J5" s="17"/>
      <c r="K5" s="17"/>
    </row>
    <row r="6" ht="16.5" customHeight="1">
      <c r="B6" s="14">
        <v>45422.0</v>
      </c>
      <c r="C6" s="15"/>
      <c r="D6" s="15" t="s">
        <v>785</v>
      </c>
      <c r="E6" s="15"/>
      <c r="F6" s="15">
        <v>600.0</v>
      </c>
      <c r="G6" s="16">
        <f t="shared" ref="G6:G10" si="1">G5-F6</f>
        <v>1600</v>
      </c>
      <c r="H6" s="16"/>
      <c r="I6" s="17"/>
      <c r="J6" s="17"/>
      <c r="K6" s="17"/>
    </row>
    <row r="7" ht="16.5" customHeight="1">
      <c r="B7" s="14">
        <v>45491.0</v>
      </c>
      <c r="C7" s="15"/>
      <c r="D7" s="15" t="s">
        <v>786</v>
      </c>
      <c r="E7" s="15"/>
      <c r="F7" s="15">
        <v>500.0</v>
      </c>
      <c r="G7" s="16">
        <f t="shared" si="1"/>
        <v>1100</v>
      </c>
      <c r="H7" s="16"/>
      <c r="I7" s="17"/>
      <c r="J7" s="17"/>
      <c r="K7" s="17"/>
    </row>
    <row r="8" ht="16.5" customHeight="1">
      <c r="B8" s="14">
        <v>45517.0</v>
      </c>
      <c r="C8" s="15"/>
      <c r="D8" s="15" t="s">
        <v>785</v>
      </c>
      <c r="E8" s="15"/>
      <c r="F8" s="15">
        <v>17.5</v>
      </c>
      <c r="G8" s="16">
        <f t="shared" si="1"/>
        <v>1082.5</v>
      </c>
      <c r="H8" s="16"/>
      <c r="I8" s="17"/>
      <c r="J8" s="17"/>
      <c r="K8" s="17"/>
    </row>
    <row r="9" ht="16.5" customHeight="1">
      <c r="B9" s="14">
        <v>45520.0</v>
      </c>
      <c r="C9" s="15"/>
      <c r="D9" s="15" t="s">
        <v>785</v>
      </c>
      <c r="E9" s="15"/>
      <c r="F9" s="15">
        <v>373.5</v>
      </c>
      <c r="G9" s="16">
        <f t="shared" si="1"/>
        <v>709</v>
      </c>
      <c r="H9" s="16"/>
      <c r="I9" s="17"/>
      <c r="J9" s="17"/>
      <c r="K9" s="17"/>
    </row>
    <row r="10" ht="16.5" customHeight="1">
      <c r="B10" s="14">
        <v>45523.0</v>
      </c>
      <c r="C10" s="15"/>
      <c r="D10" s="15" t="s">
        <v>785</v>
      </c>
      <c r="E10" s="15"/>
      <c r="F10" s="15">
        <v>230.0</v>
      </c>
      <c r="G10" s="16">
        <f t="shared" si="1"/>
        <v>479</v>
      </c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>
        <v>479.0</v>
      </c>
      <c r="G11" s="16">
        <v>0.0</v>
      </c>
      <c r="H11" s="16"/>
      <c r="I11" s="17"/>
      <c r="J11" s="17"/>
      <c r="K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7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5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7"/>
      <c r="D112" s="17"/>
      <c r="E112" s="15"/>
      <c r="F112" s="17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</row>
    <row r="195" ht="16.5" customHeight="1">
      <c r="B195" s="14"/>
      <c r="C195" s="17"/>
      <c r="D195" s="17"/>
      <c r="E195" s="15"/>
      <c r="F195" s="17"/>
      <c r="G195" s="16"/>
      <c r="H195" s="16"/>
      <c r="I195" s="17"/>
      <c r="J195" s="17"/>
      <c r="K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7" width="9.43"/>
    <col customWidth="1" min="8" max="9" width="9.0"/>
    <col customWidth="1" min="10" max="26" width="8.71"/>
  </cols>
  <sheetData>
    <row r="1" ht="10.5" customHeight="1">
      <c r="B1" s="1"/>
      <c r="D1" s="2"/>
      <c r="E1" s="33"/>
      <c r="G1" s="4"/>
      <c r="H1" s="4"/>
      <c r="I1" s="3"/>
    </row>
    <row r="2" ht="35.25" customHeight="1">
      <c r="B2" s="81" t="s">
        <v>787</v>
      </c>
      <c r="C2" s="82"/>
      <c r="D2" s="82"/>
      <c r="E2" s="82"/>
      <c r="F2" s="83"/>
      <c r="G2" s="83"/>
      <c r="H2" s="83">
        <v>195.0</v>
      </c>
      <c r="I2" s="181">
        <v>0.951</v>
      </c>
    </row>
    <row r="3" ht="27.75" customHeight="1">
      <c r="B3" s="6" t="s">
        <v>1</v>
      </c>
      <c r="C3" s="7" t="s">
        <v>5</v>
      </c>
      <c r="D3" s="7" t="s">
        <v>6</v>
      </c>
      <c r="E3" s="9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44972.0</v>
      </c>
      <c r="C4" s="15"/>
      <c r="D4" s="15" t="s">
        <v>791</v>
      </c>
      <c r="E4" s="34"/>
      <c r="F4" s="15">
        <v>80.0</v>
      </c>
      <c r="G4" s="16"/>
      <c r="H4" s="16"/>
      <c r="I4" s="17">
        <v>0.951</v>
      </c>
      <c r="J4" s="17"/>
      <c r="K4" s="17"/>
      <c r="L4" s="17"/>
    </row>
    <row r="5" ht="16.5" customHeight="1">
      <c r="B5" s="14">
        <v>44973.0</v>
      </c>
      <c r="C5" s="15"/>
      <c r="D5" s="15" t="s">
        <v>791</v>
      </c>
      <c r="E5" s="34"/>
      <c r="F5" s="15">
        <v>240.0</v>
      </c>
      <c r="G5" s="16"/>
      <c r="H5" s="16"/>
      <c r="I5" s="17"/>
      <c r="J5" s="17"/>
      <c r="K5" s="17"/>
      <c r="L5" s="17"/>
    </row>
    <row r="6" ht="16.5" customHeight="1">
      <c r="B6" s="14">
        <v>44973.0</v>
      </c>
      <c r="C6" s="15"/>
      <c r="D6" s="15" t="s">
        <v>118</v>
      </c>
      <c r="E6" s="34"/>
      <c r="F6" s="15">
        <v>60.0</v>
      </c>
      <c r="G6" s="16"/>
      <c r="H6" s="16"/>
      <c r="I6" s="17"/>
      <c r="J6" s="17"/>
      <c r="K6" s="17"/>
      <c r="L6" s="17"/>
    </row>
    <row r="7" ht="16.5" customHeight="1">
      <c r="B7" s="14">
        <v>44977.0</v>
      </c>
      <c r="C7" s="15"/>
      <c r="D7" s="15" t="s">
        <v>271</v>
      </c>
      <c r="E7" s="34"/>
      <c r="F7" s="15">
        <v>40.0</v>
      </c>
      <c r="G7" s="16"/>
      <c r="H7" s="16"/>
      <c r="I7" s="17"/>
      <c r="J7" s="17"/>
      <c r="K7" s="17"/>
      <c r="L7" s="17"/>
    </row>
    <row r="8" ht="16.5" customHeight="1">
      <c r="B8" s="14">
        <v>44977.0</v>
      </c>
      <c r="C8" s="15"/>
      <c r="D8" s="15" t="s">
        <v>792</v>
      </c>
      <c r="E8" s="34"/>
      <c r="F8" s="15">
        <v>560.0</v>
      </c>
      <c r="G8" s="16"/>
      <c r="H8" s="16"/>
      <c r="I8" s="17"/>
      <c r="J8" s="17"/>
      <c r="K8" s="17"/>
      <c r="L8" s="17"/>
    </row>
    <row r="9" ht="16.5" customHeight="1">
      <c r="B9" s="14">
        <v>44979.0</v>
      </c>
      <c r="C9" s="15"/>
      <c r="D9" s="15" t="s">
        <v>271</v>
      </c>
      <c r="E9" s="34"/>
      <c r="F9" s="15">
        <v>40.0</v>
      </c>
      <c r="G9" s="16"/>
      <c r="H9" s="16"/>
      <c r="I9" s="17"/>
      <c r="J9" s="17"/>
      <c r="K9" s="17"/>
      <c r="L9" s="17"/>
    </row>
    <row r="10" ht="16.5" customHeight="1">
      <c r="B10" s="14">
        <v>44979.0</v>
      </c>
      <c r="C10" s="15"/>
      <c r="D10" s="15" t="s">
        <v>118</v>
      </c>
      <c r="E10" s="34"/>
      <c r="F10" s="15">
        <v>60.0</v>
      </c>
      <c r="G10" s="16"/>
      <c r="H10" s="16"/>
      <c r="I10" s="17"/>
      <c r="J10" s="17"/>
      <c r="K10" s="17"/>
      <c r="L10" s="17"/>
    </row>
    <row r="11" ht="16.5" customHeight="1">
      <c r="B11" s="14">
        <v>44987.0</v>
      </c>
      <c r="C11" s="15"/>
      <c r="D11" s="15"/>
      <c r="E11" s="34"/>
      <c r="F11" s="15"/>
      <c r="G11" s="16">
        <v>4145.0</v>
      </c>
      <c r="H11" s="16"/>
      <c r="I11" s="17"/>
      <c r="J11" s="17" t="s">
        <v>793</v>
      </c>
      <c r="K11" s="17"/>
      <c r="L11" s="17"/>
    </row>
    <row r="12" ht="16.5" customHeight="1">
      <c r="B12" s="14">
        <v>44987.0</v>
      </c>
      <c r="C12" s="15"/>
      <c r="D12" s="15" t="s">
        <v>794</v>
      </c>
      <c r="E12" s="34"/>
      <c r="F12" s="15">
        <v>300.0</v>
      </c>
      <c r="G12" s="16">
        <f t="shared" ref="G12:G16" si="1">G11+E12-F12</f>
        <v>3845</v>
      </c>
      <c r="H12" s="16"/>
      <c r="I12" s="17"/>
      <c r="J12" s="17"/>
      <c r="K12" s="17"/>
      <c r="L12" s="17"/>
    </row>
    <row r="13" ht="16.5" customHeight="1">
      <c r="B13" s="14">
        <v>44988.0</v>
      </c>
      <c r="C13" s="15"/>
      <c r="D13" s="15" t="s">
        <v>794</v>
      </c>
      <c r="E13" s="34"/>
      <c r="F13" s="15">
        <v>300.0</v>
      </c>
      <c r="G13" s="16">
        <f t="shared" si="1"/>
        <v>3545</v>
      </c>
      <c r="H13" s="16"/>
      <c r="I13" s="17"/>
      <c r="J13" s="17"/>
      <c r="K13" s="17"/>
      <c r="L13" s="17"/>
    </row>
    <row r="14" ht="16.5" customHeight="1">
      <c r="B14" s="14">
        <v>44988.0</v>
      </c>
      <c r="C14" s="15"/>
      <c r="D14" s="15" t="s">
        <v>272</v>
      </c>
      <c r="E14" s="34"/>
      <c r="F14" s="15">
        <v>120.0</v>
      </c>
      <c r="G14" s="16">
        <f t="shared" si="1"/>
        <v>3425</v>
      </c>
      <c r="H14" s="16"/>
      <c r="I14" s="17"/>
      <c r="J14" s="17"/>
      <c r="K14" s="17"/>
      <c r="L14" s="17"/>
    </row>
    <row r="15" ht="16.5" customHeight="1">
      <c r="B15" s="14">
        <v>44991.0</v>
      </c>
      <c r="C15" s="15"/>
      <c r="D15" s="15" t="s">
        <v>794</v>
      </c>
      <c r="E15" s="34"/>
      <c r="F15" s="15">
        <v>300.0</v>
      </c>
      <c r="G15" s="16">
        <f t="shared" si="1"/>
        <v>3125</v>
      </c>
      <c r="H15" s="16"/>
      <c r="I15" s="17"/>
      <c r="J15" s="17"/>
      <c r="K15" s="17"/>
      <c r="L15" s="17"/>
    </row>
    <row r="16" ht="16.5" customHeight="1">
      <c r="B16" s="14">
        <v>44992.0</v>
      </c>
      <c r="C16" s="15"/>
      <c r="D16" s="15" t="s">
        <v>794</v>
      </c>
      <c r="E16" s="34"/>
      <c r="F16" s="15">
        <v>300.0</v>
      </c>
      <c r="G16" s="16">
        <f t="shared" si="1"/>
        <v>2825</v>
      </c>
      <c r="H16" s="16"/>
      <c r="I16" s="17"/>
      <c r="J16" s="17"/>
      <c r="K16" s="17"/>
      <c r="L16" s="17"/>
    </row>
    <row r="17" ht="16.5" customHeight="1">
      <c r="B17" s="14">
        <v>44993.0</v>
      </c>
      <c r="C17" s="15"/>
      <c r="D17" s="15" t="s">
        <v>444</v>
      </c>
      <c r="E17" s="34">
        <v>12000.0</v>
      </c>
      <c r="F17" s="15"/>
      <c r="G17" s="16">
        <v>14825.0</v>
      </c>
      <c r="H17" s="16">
        <v>195.0</v>
      </c>
      <c r="I17" s="17"/>
      <c r="J17" s="17">
        <v>60.0</v>
      </c>
      <c r="K17" s="17">
        <v>10150.0</v>
      </c>
      <c r="L17" s="17"/>
    </row>
    <row r="18" ht="16.5" customHeight="1">
      <c r="B18" s="14">
        <v>44993.0</v>
      </c>
      <c r="C18" s="15"/>
      <c r="D18" s="15" t="s">
        <v>118</v>
      </c>
      <c r="E18" s="34"/>
      <c r="F18" s="15">
        <v>60.0</v>
      </c>
      <c r="G18" s="16">
        <v>14765.0</v>
      </c>
      <c r="H18" s="16"/>
      <c r="I18" s="17"/>
      <c r="J18" s="17"/>
      <c r="K18" s="17"/>
      <c r="L18" s="17"/>
    </row>
    <row r="19" ht="16.5" customHeight="1">
      <c r="B19" s="14">
        <v>44993.0</v>
      </c>
      <c r="C19" s="15"/>
      <c r="D19" s="15" t="s">
        <v>794</v>
      </c>
      <c r="E19" s="34"/>
      <c r="F19" s="15">
        <v>300.0</v>
      </c>
      <c r="G19" s="16">
        <v>14465.0</v>
      </c>
      <c r="H19" s="16"/>
      <c r="I19" s="17"/>
      <c r="J19" s="17"/>
      <c r="K19" s="17"/>
      <c r="L19" s="17"/>
    </row>
    <row r="20" ht="16.5" customHeight="1">
      <c r="B20" s="14">
        <v>45001.0</v>
      </c>
      <c r="C20" s="15"/>
      <c r="D20" s="15" t="s">
        <v>272</v>
      </c>
      <c r="E20" s="34"/>
      <c r="F20" s="15">
        <v>120.0</v>
      </c>
      <c r="G20" s="16">
        <f>G19+E20-F20</f>
        <v>14345</v>
      </c>
      <c r="H20" s="16"/>
      <c r="I20" s="17"/>
      <c r="J20" s="17"/>
      <c r="K20" s="17"/>
      <c r="L20" s="17"/>
    </row>
    <row r="21" ht="16.5" customHeight="1">
      <c r="B21" s="14">
        <v>45006.0</v>
      </c>
      <c r="C21" s="15"/>
      <c r="D21" s="15" t="s">
        <v>118</v>
      </c>
      <c r="E21" s="34"/>
      <c r="F21" s="15">
        <v>60.0</v>
      </c>
      <c r="G21" s="16">
        <v>14285.0</v>
      </c>
      <c r="H21" s="16"/>
      <c r="I21" s="17"/>
      <c r="J21" s="17"/>
      <c r="K21" s="17"/>
      <c r="L21" s="17"/>
    </row>
    <row r="22" ht="16.5" customHeight="1">
      <c r="B22" s="14">
        <v>45008.0</v>
      </c>
      <c r="C22" s="15"/>
      <c r="D22" s="15" t="s">
        <v>272</v>
      </c>
      <c r="E22" s="34"/>
      <c r="F22" s="15">
        <v>120.0</v>
      </c>
      <c r="G22" s="16">
        <v>14165.0</v>
      </c>
      <c r="H22" s="16"/>
      <c r="I22" s="17"/>
      <c r="J22" s="17"/>
      <c r="K22" s="17"/>
      <c r="L22" s="17"/>
    </row>
    <row r="23" ht="16.5" customHeight="1">
      <c r="B23" s="14">
        <v>45008.0</v>
      </c>
      <c r="C23" s="15"/>
      <c r="D23" s="15" t="s">
        <v>118</v>
      </c>
      <c r="E23" s="34"/>
      <c r="F23" s="15">
        <v>60.0</v>
      </c>
      <c r="G23" s="16">
        <v>14105.0</v>
      </c>
      <c r="H23" s="16"/>
      <c r="I23" s="17"/>
      <c r="J23" s="17"/>
      <c r="K23" s="17"/>
      <c r="L23" s="17"/>
    </row>
    <row r="24" ht="16.5" customHeight="1">
      <c r="B24" s="14">
        <v>45009.0</v>
      </c>
      <c r="C24" s="15"/>
      <c r="D24" s="15" t="s">
        <v>791</v>
      </c>
      <c r="E24" s="34"/>
      <c r="F24" s="15">
        <v>160.0</v>
      </c>
      <c r="G24" s="16">
        <v>13945.0</v>
      </c>
      <c r="H24" s="16"/>
      <c r="I24" s="17"/>
      <c r="J24" s="17"/>
      <c r="K24" s="17"/>
      <c r="L24" s="17"/>
    </row>
    <row r="25" ht="16.5" customHeight="1">
      <c r="B25" s="14">
        <v>45012.0</v>
      </c>
      <c r="C25" s="15"/>
      <c r="D25" s="15" t="s">
        <v>794</v>
      </c>
      <c r="E25" s="34"/>
      <c r="F25" s="15">
        <v>300.0</v>
      </c>
      <c r="G25" s="16">
        <v>13645.0</v>
      </c>
      <c r="H25" s="16"/>
      <c r="I25" s="17"/>
      <c r="J25" s="17"/>
      <c r="K25" s="17"/>
      <c r="L25" s="17"/>
    </row>
    <row r="26" ht="16.5" customHeight="1">
      <c r="B26" s="14">
        <v>45013.0</v>
      </c>
      <c r="C26" s="15"/>
      <c r="D26" s="15" t="s">
        <v>118</v>
      </c>
      <c r="E26" s="34"/>
      <c r="F26" s="15">
        <v>60.0</v>
      </c>
      <c r="G26" s="16">
        <v>13585.0</v>
      </c>
      <c r="H26" s="16"/>
      <c r="I26" s="17"/>
      <c r="J26" s="17"/>
      <c r="K26" s="17"/>
      <c r="L26" s="17"/>
    </row>
    <row r="27" ht="16.5" customHeight="1">
      <c r="B27" s="14">
        <v>45014.0</v>
      </c>
      <c r="C27" s="15"/>
      <c r="D27" s="15" t="s">
        <v>791</v>
      </c>
      <c r="E27" s="34"/>
      <c r="F27" s="15">
        <v>240.0</v>
      </c>
      <c r="G27" s="16">
        <v>13345.0</v>
      </c>
      <c r="H27" s="16"/>
      <c r="I27" s="17"/>
      <c r="J27" s="17"/>
      <c r="K27" s="17"/>
      <c r="L27" s="17"/>
    </row>
    <row r="28" ht="16.5" customHeight="1">
      <c r="B28" s="14">
        <v>45014.0</v>
      </c>
      <c r="C28" s="15"/>
      <c r="D28" s="15" t="s">
        <v>271</v>
      </c>
      <c r="E28" s="34"/>
      <c r="F28" s="15">
        <v>40.0</v>
      </c>
      <c r="G28" s="16">
        <v>13305.0</v>
      </c>
      <c r="H28" s="16"/>
      <c r="I28" s="17"/>
      <c r="J28" s="17"/>
      <c r="K28" s="17"/>
      <c r="L28" s="17"/>
    </row>
    <row r="29" ht="16.5" customHeight="1">
      <c r="B29" s="14">
        <v>45015.0</v>
      </c>
      <c r="C29" s="15"/>
      <c r="D29" s="15" t="s">
        <v>794</v>
      </c>
      <c r="E29" s="34"/>
      <c r="F29" s="15">
        <v>320.0</v>
      </c>
      <c r="G29" s="16">
        <v>12985.0</v>
      </c>
      <c r="H29" s="16"/>
      <c r="I29" s="17"/>
      <c r="J29" s="17"/>
      <c r="K29" s="17"/>
      <c r="L29" s="17"/>
    </row>
    <row r="30" ht="16.5" customHeight="1">
      <c r="B30" s="14">
        <v>45019.0</v>
      </c>
      <c r="C30" s="15"/>
      <c r="D30" s="15" t="s">
        <v>795</v>
      </c>
      <c r="E30" s="34"/>
      <c r="F30" s="15">
        <v>600.0</v>
      </c>
      <c r="G30" s="16">
        <v>12385.0</v>
      </c>
      <c r="H30" s="16"/>
      <c r="I30" s="17"/>
      <c r="J30" s="17"/>
      <c r="K30" s="17"/>
      <c r="L30" s="17"/>
    </row>
    <row r="31" ht="16.5" customHeight="1">
      <c r="B31" s="14">
        <v>45021.0</v>
      </c>
      <c r="C31" s="15"/>
      <c r="D31" s="15" t="s">
        <v>795</v>
      </c>
      <c r="E31" s="34"/>
      <c r="F31" s="15">
        <v>600.0</v>
      </c>
      <c r="G31" s="16">
        <v>11785.0</v>
      </c>
      <c r="H31" s="16"/>
      <c r="I31" s="17"/>
      <c r="J31" s="17"/>
      <c r="K31" s="17"/>
      <c r="L31" s="17"/>
    </row>
    <row r="32" ht="16.5" customHeight="1">
      <c r="B32" s="14">
        <v>45026.0</v>
      </c>
      <c r="C32" s="15"/>
      <c r="D32" s="15" t="s">
        <v>272</v>
      </c>
      <c r="E32" s="34"/>
      <c r="F32" s="15">
        <v>120.0</v>
      </c>
      <c r="G32" s="16">
        <v>11665.0</v>
      </c>
      <c r="H32" s="16"/>
      <c r="I32" s="17"/>
      <c r="J32" s="17"/>
      <c r="K32" s="17"/>
      <c r="L32" s="17"/>
    </row>
    <row r="33" ht="16.5" customHeight="1">
      <c r="B33" s="14">
        <v>45028.0</v>
      </c>
      <c r="C33" s="15"/>
      <c r="D33" s="15" t="s">
        <v>118</v>
      </c>
      <c r="E33" s="34"/>
      <c r="F33" s="15">
        <v>80.0</v>
      </c>
      <c r="G33" s="16">
        <v>11585.0</v>
      </c>
      <c r="H33" s="16"/>
      <c r="I33" s="17"/>
      <c r="J33" s="17"/>
      <c r="K33" s="17"/>
      <c r="L33" s="17"/>
    </row>
    <row r="34" ht="16.5" customHeight="1">
      <c r="B34" s="14">
        <v>45029.0</v>
      </c>
      <c r="C34" s="15"/>
      <c r="D34" s="15" t="s">
        <v>795</v>
      </c>
      <c r="E34" s="34"/>
      <c r="F34" s="15">
        <v>600.0</v>
      </c>
      <c r="G34" s="16">
        <v>10985.0</v>
      </c>
      <c r="H34" s="16"/>
      <c r="I34" s="17"/>
      <c r="J34" s="17"/>
      <c r="K34" s="17"/>
      <c r="L34" s="17"/>
    </row>
    <row r="35" ht="16.5" customHeight="1">
      <c r="B35" s="14">
        <v>45030.0</v>
      </c>
      <c r="C35" s="15"/>
      <c r="D35" s="15" t="s">
        <v>272</v>
      </c>
      <c r="E35" s="34"/>
      <c r="F35" s="15">
        <v>240.0</v>
      </c>
      <c r="G35" s="16">
        <v>10745.0</v>
      </c>
      <c r="H35" s="16"/>
      <c r="I35" s="17"/>
      <c r="J35" s="17"/>
      <c r="K35" s="17"/>
      <c r="L35" s="17"/>
    </row>
    <row r="36" ht="16.5" customHeight="1">
      <c r="B36" s="14">
        <v>45030.0</v>
      </c>
      <c r="C36" s="15"/>
      <c r="D36" s="15" t="s">
        <v>118</v>
      </c>
      <c r="E36" s="34"/>
      <c r="F36" s="15">
        <v>60.0</v>
      </c>
      <c r="G36" s="16">
        <v>10685.0</v>
      </c>
      <c r="H36" s="16"/>
      <c r="I36" s="17"/>
      <c r="J36" s="17"/>
      <c r="K36" s="17"/>
      <c r="L36" s="17"/>
    </row>
    <row r="37" ht="16.5" customHeight="1">
      <c r="B37" s="14">
        <v>45042.0</v>
      </c>
      <c r="C37" s="15"/>
      <c r="D37" s="15" t="s">
        <v>444</v>
      </c>
      <c r="E37" s="34">
        <v>11000.0</v>
      </c>
      <c r="F37" s="15"/>
      <c r="G37" s="16">
        <v>21685.0</v>
      </c>
      <c r="H37" s="16"/>
      <c r="I37" s="17"/>
      <c r="J37" s="17"/>
      <c r="K37" s="17"/>
      <c r="L37" s="17"/>
    </row>
    <row r="38" ht="16.5" customHeight="1">
      <c r="B38" s="14">
        <v>45044.0</v>
      </c>
      <c r="C38" s="15"/>
      <c r="D38" s="15" t="s">
        <v>272</v>
      </c>
      <c r="E38" s="34"/>
      <c r="F38" s="15">
        <v>120.0</v>
      </c>
      <c r="G38" s="16">
        <v>21565.0</v>
      </c>
      <c r="H38" s="16"/>
      <c r="I38" s="17"/>
      <c r="J38" s="17"/>
      <c r="K38" s="17"/>
      <c r="L38" s="17"/>
    </row>
    <row r="39" ht="16.5" customHeight="1">
      <c r="B39" s="14">
        <v>45049.0</v>
      </c>
      <c r="C39" s="15"/>
      <c r="D39" s="15" t="s">
        <v>794</v>
      </c>
      <c r="E39" s="34"/>
      <c r="F39" s="15">
        <v>380.0</v>
      </c>
      <c r="G39" s="16">
        <v>21185.0</v>
      </c>
      <c r="H39" s="16"/>
      <c r="I39" s="17"/>
      <c r="J39" s="17">
        <v>106.0</v>
      </c>
      <c r="K39" s="17"/>
      <c r="L39" s="17"/>
    </row>
    <row r="40" ht="16.5" customHeight="1">
      <c r="B40" s="14">
        <v>45054.0</v>
      </c>
      <c r="C40" s="15"/>
      <c r="D40" s="15" t="s">
        <v>794</v>
      </c>
      <c r="E40" s="34"/>
      <c r="F40" s="15">
        <v>300.0</v>
      </c>
      <c r="G40" s="16">
        <v>20885.0</v>
      </c>
      <c r="H40" s="16"/>
      <c r="I40" s="17"/>
      <c r="J40" s="17"/>
      <c r="K40" s="17"/>
      <c r="L40" s="17"/>
    </row>
    <row r="41" ht="16.5" customHeight="1">
      <c r="B41" s="14">
        <v>45056.0</v>
      </c>
      <c r="C41" s="15"/>
      <c r="D41" s="15" t="s">
        <v>794</v>
      </c>
      <c r="E41" s="34"/>
      <c r="F41" s="15">
        <v>300.0</v>
      </c>
      <c r="G41" s="16">
        <v>20585.0</v>
      </c>
      <c r="H41" s="16"/>
      <c r="I41" s="17"/>
      <c r="J41" s="17"/>
      <c r="K41" s="17"/>
      <c r="L41" s="17"/>
    </row>
    <row r="42" ht="16.5" customHeight="1">
      <c r="B42" s="14">
        <v>45063.0</v>
      </c>
      <c r="C42" s="15" t="s">
        <v>14</v>
      </c>
      <c r="D42" s="15"/>
      <c r="E42" s="34"/>
      <c r="F42" s="15"/>
      <c r="G42" s="16">
        <v>21080.0</v>
      </c>
      <c r="H42" s="16"/>
      <c r="I42" s="17"/>
      <c r="J42" s="17"/>
      <c r="K42" s="17"/>
      <c r="L42" s="17"/>
    </row>
    <row r="43" ht="16.5" customHeight="1">
      <c r="B43" s="14">
        <v>45070.0</v>
      </c>
      <c r="C43" s="15"/>
      <c r="D43" s="15" t="s">
        <v>369</v>
      </c>
      <c r="E43" s="34"/>
      <c r="F43" s="15">
        <v>230.0</v>
      </c>
      <c r="G43" s="16">
        <v>20850.0</v>
      </c>
      <c r="H43" s="16"/>
      <c r="I43" s="17"/>
      <c r="J43" s="17"/>
      <c r="K43" s="17"/>
      <c r="L43" s="17"/>
    </row>
    <row r="44" ht="16.5" customHeight="1">
      <c r="B44" s="14">
        <v>45082.0</v>
      </c>
      <c r="C44" s="15"/>
      <c r="D44" s="15" t="s">
        <v>271</v>
      </c>
      <c r="E44" s="34"/>
      <c r="F44" s="15">
        <v>40.0</v>
      </c>
      <c r="G44" s="16">
        <v>20810.0</v>
      </c>
      <c r="H44" s="16"/>
      <c r="I44" s="17"/>
      <c r="J44" s="17"/>
      <c r="K44" s="17"/>
      <c r="L44" s="17"/>
    </row>
    <row r="45" ht="16.5" customHeight="1">
      <c r="B45" s="14">
        <v>45082.0</v>
      </c>
      <c r="C45" s="15"/>
      <c r="D45" s="15" t="s">
        <v>118</v>
      </c>
      <c r="E45" s="34"/>
      <c r="F45" s="15">
        <v>60.0</v>
      </c>
      <c r="G45" s="16">
        <v>20750.0</v>
      </c>
      <c r="H45" s="16"/>
      <c r="I45" s="17"/>
      <c r="J45" s="17"/>
      <c r="K45" s="17"/>
      <c r="L45" s="17"/>
    </row>
    <row r="46" ht="16.5" customHeight="1">
      <c r="B46" s="14">
        <v>45085.0</v>
      </c>
      <c r="C46" s="15"/>
      <c r="D46" s="15" t="s">
        <v>272</v>
      </c>
      <c r="E46" s="34"/>
      <c r="F46" s="15">
        <v>120.0</v>
      </c>
      <c r="G46" s="16">
        <v>20630.0</v>
      </c>
      <c r="H46" s="16"/>
      <c r="I46" s="17"/>
      <c r="J46" s="17"/>
      <c r="K46" s="17"/>
      <c r="L46" s="17"/>
    </row>
    <row r="47" ht="16.5" customHeight="1">
      <c r="B47" s="14">
        <v>45096.0</v>
      </c>
      <c r="C47" s="15"/>
      <c r="D47" s="15" t="s">
        <v>794</v>
      </c>
      <c r="E47" s="34"/>
      <c r="F47" s="15">
        <v>300.0</v>
      </c>
      <c r="G47" s="16">
        <v>20330.0</v>
      </c>
      <c r="H47" s="16"/>
      <c r="I47" s="17"/>
      <c r="J47" s="17"/>
      <c r="K47" s="17"/>
      <c r="L47" s="17"/>
    </row>
    <row r="48" ht="16.5" customHeight="1">
      <c r="B48" s="14">
        <v>45106.0</v>
      </c>
      <c r="C48" s="15"/>
      <c r="D48" s="15" t="s">
        <v>118</v>
      </c>
      <c r="E48" s="34"/>
      <c r="F48" s="15">
        <v>120.0</v>
      </c>
      <c r="G48" s="16">
        <v>20210.0</v>
      </c>
      <c r="H48" s="16"/>
      <c r="I48" s="17"/>
      <c r="J48" s="17"/>
      <c r="K48" s="17"/>
      <c r="L48" s="17"/>
    </row>
    <row r="49" ht="16.5" customHeight="1">
      <c r="B49" s="14">
        <v>45106.0</v>
      </c>
      <c r="C49" s="15"/>
      <c r="D49" s="15" t="s">
        <v>272</v>
      </c>
      <c r="E49" s="34"/>
      <c r="F49" s="15">
        <v>240.0</v>
      </c>
      <c r="G49" s="16">
        <v>19970.0</v>
      </c>
      <c r="H49" s="16"/>
      <c r="I49" s="17"/>
      <c r="J49" s="17"/>
      <c r="K49" s="17"/>
      <c r="L49" s="17"/>
    </row>
    <row r="50" ht="16.5" customHeight="1">
      <c r="B50" s="14">
        <v>45106.0</v>
      </c>
      <c r="C50" s="15"/>
      <c r="D50" s="15" t="s">
        <v>271</v>
      </c>
      <c r="E50" s="34"/>
      <c r="F50" s="15">
        <v>80.0</v>
      </c>
      <c r="G50" s="16">
        <v>19890.0</v>
      </c>
      <c r="H50" s="16"/>
      <c r="I50" s="17"/>
      <c r="J50" s="17"/>
      <c r="K50" s="17"/>
      <c r="L50" s="17"/>
    </row>
    <row r="51" ht="16.5" customHeight="1">
      <c r="B51" s="14">
        <v>45107.0</v>
      </c>
      <c r="C51" s="15"/>
      <c r="D51" s="15" t="s">
        <v>794</v>
      </c>
      <c r="E51" s="34"/>
      <c r="F51" s="15">
        <v>300.0</v>
      </c>
      <c r="G51" s="16">
        <v>19590.0</v>
      </c>
      <c r="H51" s="16"/>
      <c r="I51" s="17"/>
      <c r="J51" s="17"/>
      <c r="K51" s="17"/>
      <c r="L51" s="17"/>
    </row>
    <row r="52" ht="16.5" customHeight="1">
      <c r="B52" s="14">
        <v>45110.0</v>
      </c>
      <c r="C52" s="15"/>
      <c r="D52" s="15" t="s">
        <v>794</v>
      </c>
      <c r="E52" s="34"/>
      <c r="F52" s="15">
        <v>300.0</v>
      </c>
      <c r="G52" s="16">
        <v>19290.0</v>
      </c>
      <c r="H52" s="16"/>
      <c r="I52" s="17"/>
      <c r="J52" s="17"/>
      <c r="K52" s="17"/>
      <c r="L52" s="17"/>
    </row>
    <row r="53" ht="16.5" customHeight="1">
      <c r="B53" s="14">
        <v>45111.0</v>
      </c>
      <c r="C53" s="15"/>
      <c r="D53" s="15" t="s">
        <v>794</v>
      </c>
      <c r="E53" s="34"/>
      <c r="F53" s="15">
        <v>300.0</v>
      </c>
      <c r="G53" s="16">
        <v>18990.0</v>
      </c>
      <c r="H53" s="16"/>
      <c r="I53" s="17"/>
      <c r="J53" s="17"/>
      <c r="K53" s="17"/>
      <c r="L53" s="17"/>
    </row>
    <row r="54" ht="16.5" customHeight="1">
      <c r="B54" s="14">
        <v>45113.0</v>
      </c>
      <c r="C54" s="15"/>
      <c r="D54" s="15" t="s">
        <v>794</v>
      </c>
      <c r="E54" s="34"/>
      <c r="F54" s="15">
        <v>300.0</v>
      </c>
      <c r="G54" s="16">
        <v>18690.0</v>
      </c>
      <c r="H54" s="16"/>
      <c r="I54" s="17"/>
      <c r="J54" s="17"/>
      <c r="K54" s="17"/>
      <c r="L54" s="17"/>
    </row>
    <row r="55" ht="16.5" customHeight="1">
      <c r="B55" s="14">
        <v>45126.0</v>
      </c>
      <c r="C55" s="15"/>
      <c r="D55" s="15" t="s">
        <v>794</v>
      </c>
      <c r="E55" s="34"/>
      <c r="F55" s="15">
        <v>300.0</v>
      </c>
      <c r="G55" s="16">
        <v>18390.0</v>
      </c>
      <c r="H55" s="16"/>
      <c r="I55" s="17"/>
      <c r="J55" s="17"/>
      <c r="K55" s="17"/>
      <c r="L55" s="17"/>
    </row>
    <row r="56" ht="16.5" customHeight="1">
      <c r="B56" s="14">
        <v>45126.0</v>
      </c>
      <c r="C56" s="15"/>
      <c r="D56" s="15" t="s">
        <v>272</v>
      </c>
      <c r="E56" s="34"/>
      <c r="F56" s="15">
        <v>240.0</v>
      </c>
      <c r="G56" s="16">
        <v>18150.0</v>
      </c>
      <c r="H56" s="16"/>
      <c r="I56" s="17"/>
      <c r="J56" s="17"/>
      <c r="K56" s="17"/>
      <c r="L56" s="17"/>
    </row>
    <row r="57" ht="16.5" customHeight="1">
      <c r="B57" s="14">
        <v>45128.0</v>
      </c>
      <c r="C57" s="15"/>
      <c r="D57" s="15" t="s">
        <v>271</v>
      </c>
      <c r="E57" s="34"/>
      <c r="F57" s="15">
        <v>80.0</v>
      </c>
      <c r="G57" s="16">
        <v>18070.0</v>
      </c>
      <c r="H57" s="16"/>
      <c r="I57" s="17"/>
      <c r="J57" s="17"/>
      <c r="K57" s="17"/>
      <c r="L57" s="17"/>
    </row>
    <row r="58" ht="16.5" customHeight="1">
      <c r="B58" s="14">
        <v>45128.0</v>
      </c>
      <c r="C58" s="15"/>
      <c r="D58" s="15" t="s">
        <v>794</v>
      </c>
      <c r="E58" s="34"/>
      <c r="F58" s="15">
        <v>220.0</v>
      </c>
      <c r="G58" s="16">
        <v>17850.0</v>
      </c>
      <c r="H58" s="16"/>
      <c r="I58" s="17"/>
      <c r="J58" s="17"/>
      <c r="K58" s="17"/>
      <c r="L58" s="17"/>
    </row>
    <row r="59" ht="16.5" customHeight="1">
      <c r="B59" s="14">
        <v>45128.0</v>
      </c>
      <c r="C59" s="15"/>
      <c r="D59" s="15" t="s">
        <v>272</v>
      </c>
      <c r="E59" s="34"/>
      <c r="F59" s="15">
        <v>160.0</v>
      </c>
      <c r="G59" s="16">
        <v>17690.0</v>
      </c>
      <c r="H59" s="16"/>
      <c r="I59" s="17"/>
      <c r="J59" s="17"/>
      <c r="K59" s="17"/>
      <c r="L59" s="17"/>
    </row>
    <row r="60" ht="16.5" customHeight="1">
      <c r="B60" s="14">
        <v>45134.0</v>
      </c>
      <c r="C60" s="15"/>
      <c r="D60" s="15" t="s">
        <v>794</v>
      </c>
      <c r="E60" s="34"/>
      <c r="F60" s="15">
        <v>300.0</v>
      </c>
      <c r="G60" s="16">
        <v>17390.0</v>
      </c>
      <c r="H60" s="16"/>
      <c r="I60" s="17"/>
      <c r="J60" s="17"/>
      <c r="K60" s="17"/>
      <c r="L60" s="17"/>
    </row>
    <row r="61" ht="16.5" customHeight="1">
      <c r="B61" s="14">
        <v>45134.0</v>
      </c>
      <c r="C61" s="15"/>
      <c r="D61" s="15" t="s">
        <v>118</v>
      </c>
      <c r="E61" s="34"/>
      <c r="F61" s="15">
        <v>120.0</v>
      </c>
      <c r="G61" s="16">
        <v>17270.0</v>
      </c>
      <c r="H61" s="16"/>
      <c r="I61" s="17"/>
      <c r="J61" s="17"/>
      <c r="K61" s="17"/>
      <c r="L61" s="17"/>
    </row>
    <row r="62" ht="16.5" customHeight="1">
      <c r="B62" s="14">
        <v>45138.0</v>
      </c>
      <c r="C62" s="15"/>
      <c r="D62" s="15" t="s">
        <v>373</v>
      </c>
      <c r="E62" s="34"/>
      <c r="F62" s="15">
        <v>40.0</v>
      </c>
      <c r="G62" s="16">
        <v>17230.0</v>
      </c>
      <c r="H62" s="16"/>
      <c r="I62" s="17"/>
      <c r="J62" s="17"/>
      <c r="K62" s="17"/>
      <c r="L62" s="17"/>
    </row>
    <row r="63" ht="16.5" customHeight="1">
      <c r="B63" s="14">
        <v>45152.0</v>
      </c>
      <c r="C63" s="15"/>
      <c r="D63" s="15" t="s">
        <v>794</v>
      </c>
      <c r="E63" s="34"/>
      <c r="F63" s="15">
        <v>320.0</v>
      </c>
      <c r="G63" s="16">
        <v>16910.0</v>
      </c>
      <c r="H63" s="16"/>
      <c r="I63" s="17"/>
      <c r="J63" s="17"/>
      <c r="K63" s="17"/>
      <c r="L63" s="17"/>
    </row>
    <row r="64" ht="16.5" customHeight="1">
      <c r="B64" s="14">
        <v>45159.0</v>
      </c>
      <c r="C64" s="15"/>
      <c r="D64" s="15" t="s">
        <v>794</v>
      </c>
      <c r="E64" s="34"/>
      <c r="F64" s="15">
        <v>300.0</v>
      </c>
      <c r="G64" s="16">
        <v>16610.0</v>
      </c>
      <c r="H64" s="16"/>
      <c r="I64" s="17"/>
      <c r="J64" s="17"/>
      <c r="K64" s="17"/>
      <c r="L64" s="17"/>
    </row>
    <row r="65" ht="16.5" customHeight="1">
      <c r="B65" s="14">
        <v>45161.0</v>
      </c>
      <c r="C65" s="15"/>
      <c r="D65" s="15" t="s">
        <v>794</v>
      </c>
      <c r="E65" s="34"/>
      <c r="F65" s="15">
        <v>300.0</v>
      </c>
      <c r="G65" s="16">
        <v>16310.0</v>
      </c>
      <c r="H65" s="16"/>
      <c r="I65" s="17"/>
      <c r="J65" s="17"/>
      <c r="K65" s="17"/>
      <c r="L65" s="17"/>
    </row>
    <row r="66" ht="16.5" customHeight="1">
      <c r="B66" s="14">
        <v>45161.0</v>
      </c>
      <c r="C66" s="15"/>
      <c r="D66" s="15" t="s">
        <v>118</v>
      </c>
      <c r="E66" s="34"/>
      <c r="F66" s="15">
        <v>120.0</v>
      </c>
      <c r="G66" s="16">
        <v>16190.0</v>
      </c>
      <c r="H66" s="16"/>
      <c r="I66" s="17"/>
      <c r="J66" s="17"/>
      <c r="K66" s="17"/>
      <c r="L66" s="17"/>
    </row>
    <row r="67" ht="16.5" customHeight="1">
      <c r="B67" s="14">
        <v>45163.0</v>
      </c>
      <c r="C67" s="15"/>
      <c r="D67" s="15" t="s">
        <v>794</v>
      </c>
      <c r="E67" s="34"/>
      <c r="F67" s="15">
        <v>300.0</v>
      </c>
      <c r="G67" s="16">
        <v>15890.0</v>
      </c>
      <c r="H67" s="16"/>
      <c r="I67" s="17"/>
      <c r="J67" s="17"/>
      <c r="K67" s="17"/>
      <c r="L67" s="17"/>
    </row>
    <row r="68" ht="16.5" customHeight="1">
      <c r="B68" s="14">
        <v>45166.0</v>
      </c>
      <c r="C68" s="15"/>
      <c r="D68" s="15" t="s">
        <v>794</v>
      </c>
      <c r="E68" s="34"/>
      <c r="F68" s="15">
        <v>300.0</v>
      </c>
      <c r="G68" s="16">
        <v>15590.0</v>
      </c>
      <c r="H68" s="16"/>
      <c r="I68" s="17"/>
      <c r="J68" s="17"/>
      <c r="K68" s="17"/>
      <c r="L68" s="17"/>
    </row>
    <row r="69" ht="16.5" customHeight="1">
      <c r="B69" s="14">
        <v>45169.0</v>
      </c>
      <c r="C69" s="15"/>
      <c r="D69" s="15" t="s">
        <v>794</v>
      </c>
      <c r="E69" s="34"/>
      <c r="F69" s="15">
        <v>300.0</v>
      </c>
      <c r="G69" s="16">
        <v>15290.0</v>
      </c>
      <c r="H69" s="16"/>
      <c r="I69" s="17"/>
      <c r="J69" s="17"/>
      <c r="K69" s="17"/>
      <c r="L69" s="17"/>
    </row>
    <row r="70" ht="16.5" customHeight="1">
      <c r="B70" s="14">
        <v>45173.0</v>
      </c>
      <c r="C70" s="15"/>
      <c r="D70" s="15" t="s">
        <v>794</v>
      </c>
      <c r="E70" s="34"/>
      <c r="F70" s="15">
        <v>300.0</v>
      </c>
      <c r="G70" s="16">
        <v>14990.0</v>
      </c>
      <c r="H70" s="16"/>
      <c r="I70" s="17"/>
      <c r="J70" s="17"/>
      <c r="K70" s="17"/>
      <c r="L70" s="17"/>
    </row>
    <row r="71" ht="16.5" customHeight="1">
      <c r="B71" s="14">
        <v>45174.0</v>
      </c>
      <c r="C71" s="15"/>
      <c r="D71" s="15" t="s">
        <v>794</v>
      </c>
      <c r="E71" s="34"/>
      <c r="F71" s="15">
        <v>300.0</v>
      </c>
      <c r="G71" s="16">
        <v>14690.0</v>
      </c>
      <c r="H71" s="16"/>
      <c r="I71" s="17"/>
      <c r="J71" s="17"/>
      <c r="K71" s="17"/>
      <c r="L71" s="17"/>
    </row>
    <row r="72" ht="16.5" customHeight="1">
      <c r="B72" s="14">
        <v>45175.0</v>
      </c>
      <c r="C72" s="15"/>
      <c r="D72" s="15" t="s">
        <v>794</v>
      </c>
      <c r="E72" s="34"/>
      <c r="F72" s="15">
        <v>300.0</v>
      </c>
      <c r="G72" s="16">
        <f t="shared" ref="G72:G74" si="2">G71-F72</f>
        <v>14390</v>
      </c>
      <c r="H72" s="16"/>
      <c r="I72" s="17"/>
      <c r="J72" s="17"/>
      <c r="K72" s="17"/>
      <c r="L72" s="17"/>
    </row>
    <row r="73" ht="16.5" customHeight="1">
      <c r="B73" s="14">
        <v>45187.0</v>
      </c>
      <c r="C73" s="15"/>
      <c r="D73" s="15" t="s">
        <v>794</v>
      </c>
      <c r="E73" s="34"/>
      <c r="F73" s="15">
        <v>600.0</v>
      </c>
      <c r="G73" s="16">
        <f t="shared" si="2"/>
        <v>13790</v>
      </c>
      <c r="H73" s="16"/>
      <c r="I73" s="17"/>
      <c r="J73" s="17"/>
      <c r="K73" s="17"/>
      <c r="L73" s="17"/>
    </row>
    <row r="74" ht="16.5" customHeight="1">
      <c r="B74" s="14">
        <v>45189.0</v>
      </c>
      <c r="C74" s="15"/>
      <c r="D74" s="15" t="s">
        <v>794</v>
      </c>
      <c r="E74" s="34"/>
      <c r="F74" s="15">
        <v>300.0</v>
      </c>
      <c r="G74" s="16">
        <f t="shared" si="2"/>
        <v>13490</v>
      </c>
      <c r="H74" s="16"/>
      <c r="I74" s="17"/>
      <c r="J74" s="17"/>
      <c r="K74" s="17"/>
      <c r="L74" s="17"/>
    </row>
    <row r="75" ht="16.5" customHeight="1">
      <c r="B75" s="14">
        <v>45191.0</v>
      </c>
      <c r="C75" s="15"/>
      <c r="D75" s="15" t="s">
        <v>118</v>
      </c>
      <c r="E75" s="34"/>
      <c r="F75" s="15">
        <v>164.0</v>
      </c>
      <c r="G75" s="16">
        <f t="shared" ref="G75:G81" si="3">G74+E75-F75</f>
        <v>13326</v>
      </c>
      <c r="H75" s="16"/>
      <c r="I75" s="17"/>
      <c r="J75" s="17"/>
      <c r="K75" s="17"/>
      <c r="L75" s="17"/>
    </row>
    <row r="76" ht="16.5" customHeight="1">
      <c r="B76" s="14">
        <v>45195.0</v>
      </c>
      <c r="C76" s="15"/>
      <c r="D76" s="15" t="s">
        <v>794</v>
      </c>
      <c r="E76" s="34"/>
      <c r="F76" s="15">
        <v>240.0</v>
      </c>
      <c r="G76" s="16">
        <f t="shared" si="3"/>
        <v>13086</v>
      </c>
      <c r="H76" s="16"/>
      <c r="I76" s="17"/>
      <c r="J76" s="17"/>
      <c r="K76" s="17"/>
      <c r="L76" s="17"/>
    </row>
    <row r="77" ht="16.5" customHeight="1">
      <c r="B77" s="14">
        <v>45195.0</v>
      </c>
      <c r="C77" s="15"/>
      <c r="D77" s="15" t="s">
        <v>271</v>
      </c>
      <c r="E77" s="34"/>
      <c r="F77" s="15">
        <v>60.0</v>
      </c>
      <c r="G77" s="16">
        <f t="shared" si="3"/>
        <v>13026</v>
      </c>
      <c r="H77" s="16"/>
      <c r="I77" s="17"/>
      <c r="J77" s="17"/>
      <c r="K77" s="17"/>
      <c r="L77" s="17"/>
    </row>
    <row r="78" ht="16.5" customHeight="1">
      <c r="B78" s="14">
        <v>45195.0</v>
      </c>
      <c r="C78" s="15"/>
      <c r="D78" s="15" t="s">
        <v>272</v>
      </c>
      <c r="E78" s="34"/>
      <c r="F78" s="15">
        <v>240.0</v>
      </c>
      <c r="G78" s="16">
        <f t="shared" si="3"/>
        <v>12786</v>
      </c>
      <c r="H78" s="16"/>
      <c r="I78" s="17"/>
      <c r="J78" s="17"/>
      <c r="K78" s="17"/>
      <c r="L78" s="17"/>
    </row>
    <row r="79" ht="16.5" customHeight="1">
      <c r="B79" s="14">
        <v>45195.0</v>
      </c>
      <c r="C79" s="15"/>
      <c r="D79" s="15" t="s">
        <v>118</v>
      </c>
      <c r="E79" s="34"/>
      <c r="F79" s="15">
        <v>60.0</v>
      </c>
      <c r="G79" s="16">
        <f t="shared" si="3"/>
        <v>12726</v>
      </c>
      <c r="H79" s="16"/>
      <c r="I79" s="17"/>
      <c r="J79" s="17"/>
      <c r="K79" s="17"/>
      <c r="L79" s="17"/>
    </row>
    <row r="80" ht="16.5" customHeight="1">
      <c r="B80" s="14">
        <v>45196.0</v>
      </c>
      <c r="C80" s="15"/>
      <c r="D80" s="15" t="s">
        <v>794</v>
      </c>
      <c r="E80" s="34"/>
      <c r="F80" s="15">
        <v>300.0</v>
      </c>
      <c r="G80" s="16">
        <f t="shared" si="3"/>
        <v>12426</v>
      </c>
      <c r="H80" s="16"/>
      <c r="I80" s="17"/>
      <c r="J80" s="17"/>
      <c r="K80" s="17"/>
      <c r="L80" s="17"/>
    </row>
    <row r="81" ht="16.5" customHeight="1">
      <c r="B81" s="14">
        <v>45203.0</v>
      </c>
      <c r="C81" s="15"/>
      <c r="D81" s="15" t="s">
        <v>794</v>
      </c>
      <c r="E81" s="34"/>
      <c r="F81" s="15">
        <v>300.0</v>
      </c>
      <c r="G81" s="16">
        <f t="shared" si="3"/>
        <v>12126</v>
      </c>
      <c r="H81" s="16"/>
      <c r="I81" s="17"/>
      <c r="J81" s="17"/>
      <c r="K81" s="17"/>
      <c r="L81" s="17"/>
    </row>
    <row r="82" ht="16.5" customHeight="1">
      <c r="B82" s="14">
        <v>45205.0</v>
      </c>
      <c r="C82" s="15"/>
      <c r="D82" s="15" t="s">
        <v>794</v>
      </c>
      <c r="E82" s="34"/>
      <c r="F82" s="15">
        <v>300.0</v>
      </c>
      <c r="G82" s="16">
        <v>11930.0</v>
      </c>
      <c r="H82" s="16"/>
      <c r="I82" s="17"/>
      <c r="J82" s="17"/>
      <c r="K82" s="17"/>
      <c r="L82" s="17"/>
    </row>
    <row r="83" ht="16.5" customHeight="1">
      <c r="B83" s="14"/>
      <c r="C83" s="15"/>
      <c r="D83" s="15"/>
      <c r="E83" s="34"/>
      <c r="F83" s="15"/>
      <c r="G83" s="16">
        <v>230.0</v>
      </c>
      <c r="H83" s="16"/>
      <c r="I83" s="17"/>
      <c r="J83" s="17"/>
      <c r="K83" s="17"/>
      <c r="L83" s="17"/>
    </row>
    <row r="84" ht="16.5" customHeight="1">
      <c r="B84" s="14"/>
      <c r="C84" s="15"/>
      <c r="D84" s="15"/>
      <c r="E84" s="34"/>
      <c r="F84" s="15"/>
      <c r="G84" s="16">
        <v>12000.0</v>
      </c>
      <c r="H84" s="16"/>
      <c r="I84" s="17"/>
      <c r="J84" s="17"/>
      <c r="K84" s="17"/>
      <c r="L84" s="17"/>
    </row>
    <row r="85" ht="16.5" customHeight="1">
      <c r="B85" s="14">
        <v>45205.0</v>
      </c>
      <c r="C85" s="15"/>
      <c r="D85" s="15" t="s">
        <v>118</v>
      </c>
      <c r="E85" s="34"/>
      <c r="F85" s="15">
        <v>120.0</v>
      </c>
      <c r="G85" s="16">
        <f>G82-F85</f>
        <v>11810</v>
      </c>
      <c r="H85" s="16"/>
      <c r="I85" s="17"/>
      <c r="J85" s="17"/>
      <c r="K85" s="17"/>
      <c r="L85" s="17"/>
    </row>
    <row r="86" ht="16.5" customHeight="1">
      <c r="B86" s="14">
        <v>45209.0</v>
      </c>
      <c r="C86" s="15"/>
      <c r="D86" s="15" t="s">
        <v>794</v>
      </c>
      <c r="E86" s="34"/>
      <c r="F86" s="15">
        <v>300.0</v>
      </c>
      <c r="G86" s="16">
        <f t="shared" ref="G86:G96" si="4">G85-F86</f>
        <v>11510</v>
      </c>
      <c r="H86" s="16"/>
      <c r="I86" s="17"/>
      <c r="J86" s="17"/>
      <c r="K86" s="17"/>
      <c r="L86" s="17"/>
    </row>
    <row r="87" ht="16.5" customHeight="1">
      <c r="B87" s="14">
        <v>45211.0</v>
      </c>
      <c r="C87" s="15"/>
      <c r="D87" s="15" t="s">
        <v>794</v>
      </c>
      <c r="E87" s="34"/>
      <c r="F87" s="15">
        <v>300.0</v>
      </c>
      <c r="G87" s="16">
        <f t="shared" si="4"/>
        <v>11210</v>
      </c>
      <c r="H87" s="16"/>
      <c r="I87" s="17"/>
      <c r="J87" s="17"/>
      <c r="K87" s="17"/>
      <c r="L87" s="17"/>
    </row>
    <row r="88" ht="16.5" customHeight="1">
      <c r="B88" s="14">
        <v>45212.0</v>
      </c>
      <c r="C88" s="15"/>
      <c r="D88" s="15" t="s">
        <v>794</v>
      </c>
      <c r="E88" s="34"/>
      <c r="F88" s="15">
        <v>300.0</v>
      </c>
      <c r="G88" s="16">
        <f t="shared" si="4"/>
        <v>10910</v>
      </c>
      <c r="H88" s="16"/>
      <c r="I88" s="17"/>
      <c r="J88" s="17"/>
      <c r="K88" s="17"/>
      <c r="L88" s="17"/>
    </row>
    <row r="89" ht="16.5" customHeight="1">
      <c r="B89" s="14">
        <v>45216.0</v>
      </c>
      <c r="C89" s="15"/>
      <c r="D89" s="15" t="s">
        <v>794</v>
      </c>
      <c r="E89" s="34"/>
      <c r="F89" s="15">
        <v>240.0</v>
      </c>
      <c r="G89" s="16">
        <f t="shared" si="4"/>
        <v>10670</v>
      </c>
      <c r="H89" s="16"/>
      <c r="I89" s="17"/>
      <c r="J89" s="17"/>
      <c r="K89" s="17"/>
      <c r="L89" s="17"/>
    </row>
    <row r="90" ht="16.5" customHeight="1">
      <c r="B90" s="14">
        <v>45222.0</v>
      </c>
      <c r="C90" s="15"/>
      <c r="D90" s="15" t="s">
        <v>794</v>
      </c>
      <c r="E90" s="34"/>
      <c r="F90" s="15">
        <v>300.0</v>
      </c>
      <c r="G90" s="16">
        <f t="shared" si="4"/>
        <v>10370</v>
      </c>
      <c r="H90" s="16"/>
      <c r="I90" s="17"/>
      <c r="J90" s="17"/>
      <c r="K90" s="17"/>
      <c r="L90" s="17"/>
    </row>
    <row r="91" ht="16.5" customHeight="1">
      <c r="B91" s="14">
        <v>45224.0</v>
      </c>
      <c r="C91" s="15"/>
      <c r="D91" s="15" t="s">
        <v>272</v>
      </c>
      <c r="E91" s="34"/>
      <c r="F91" s="15">
        <v>206.0</v>
      </c>
      <c r="G91" s="16">
        <f t="shared" si="4"/>
        <v>10164</v>
      </c>
      <c r="H91" s="16"/>
      <c r="I91" s="17"/>
      <c r="J91" s="17"/>
      <c r="K91" s="17"/>
      <c r="L91" s="17"/>
    </row>
    <row r="92" ht="16.5" customHeight="1">
      <c r="B92" s="14">
        <v>45229.0</v>
      </c>
      <c r="C92" s="15"/>
      <c r="D92" s="15" t="s">
        <v>794</v>
      </c>
      <c r="E92" s="34"/>
      <c r="F92" s="15">
        <v>300.0</v>
      </c>
      <c r="G92" s="16">
        <f t="shared" si="4"/>
        <v>9864</v>
      </c>
      <c r="H92" s="16"/>
      <c r="I92" s="17"/>
      <c r="J92" s="17"/>
      <c r="K92" s="17"/>
      <c r="L92" s="17"/>
    </row>
    <row r="93" ht="16.5" customHeight="1">
      <c r="B93" s="14">
        <v>45233.0</v>
      </c>
      <c r="C93" s="15"/>
      <c r="D93" s="15" t="s">
        <v>272</v>
      </c>
      <c r="E93" s="34"/>
      <c r="F93" s="15">
        <v>240.0</v>
      </c>
      <c r="G93" s="16">
        <f t="shared" si="4"/>
        <v>9624</v>
      </c>
      <c r="H93" s="16"/>
      <c r="I93" s="17"/>
      <c r="J93" s="17"/>
      <c r="K93" s="17"/>
      <c r="L93" s="17"/>
    </row>
    <row r="94" ht="16.5" customHeight="1">
      <c r="B94" s="14">
        <v>45233.0</v>
      </c>
      <c r="C94" s="15"/>
      <c r="D94" s="15" t="s">
        <v>794</v>
      </c>
      <c r="E94" s="34"/>
      <c r="F94" s="15">
        <v>300.0</v>
      </c>
      <c r="G94" s="16">
        <f t="shared" si="4"/>
        <v>9324</v>
      </c>
      <c r="H94" s="16"/>
      <c r="I94" s="17"/>
      <c r="J94" s="17"/>
      <c r="K94" s="17"/>
      <c r="L94" s="17"/>
    </row>
    <row r="95" ht="16.5" customHeight="1">
      <c r="B95" s="14">
        <v>45233.0</v>
      </c>
      <c r="C95" s="15"/>
      <c r="D95" s="15" t="s">
        <v>118</v>
      </c>
      <c r="E95" s="34"/>
      <c r="F95" s="15">
        <v>60.0</v>
      </c>
      <c r="G95" s="16">
        <f t="shared" si="4"/>
        <v>9264</v>
      </c>
      <c r="H95" s="16"/>
      <c r="I95" s="17"/>
      <c r="J95" s="17"/>
      <c r="K95" s="17"/>
      <c r="L95" s="17"/>
    </row>
    <row r="96" ht="16.5" customHeight="1">
      <c r="B96" s="14">
        <v>45238.0</v>
      </c>
      <c r="C96" s="15"/>
      <c r="D96" s="15" t="s">
        <v>794</v>
      </c>
      <c r="E96" s="34"/>
      <c r="F96" s="15">
        <v>160.0</v>
      </c>
      <c r="G96" s="16">
        <f t="shared" si="4"/>
        <v>9104</v>
      </c>
      <c r="H96" s="16"/>
      <c r="I96" s="17"/>
      <c r="J96" s="17"/>
      <c r="K96" s="17"/>
      <c r="L96" s="17"/>
    </row>
    <row r="97" ht="16.5" customHeight="1">
      <c r="B97" s="14">
        <v>45238.0</v>
      </c>
      <c r="C97" s="15"/>
      <c r="D97" s="15"/>
      <c r="E97" s="34">
        <v>10000.0</v>
      </c>
      <c r="F97" s="15"/>
      <c r="G97" s="16">
        <f>G96+E97</f>
        <v>19104</v>
      </c>
      <c r="H97" s="16"/>
      <c r="I97" s="17"/>
      <c r="J97" s="17"/>
      <c r="K97" s="17"/>
      <c r="L97" s="17"/>
    </row>
    <row r="98" ht="16.5" customHeight="1">
      <c r="B98" s="14">
        <v>45239.0</v>
      </c>
      <c r="C98" s="15"/>
      <c r="D98" s="15" t="s">
        <v>272</v>
      </c>
      <c r="E98" s="34"/>
      <c r="F98" s="15">
        <v>120.0</v>
      </c>
      <c r="G98" s="16">
        <f t="shared" ref="G98:G136" si="5">G97-F98</f>
        <v>18984</v>
      </c>
      <c r="H98" s="16"/>
      <c r="I98" s="17"/>
      <c r="J98" s="17"/>
      <c r="K98" s="17"/>
      <c r="L98" s="17"/>
    </row>
    <row r="99" ht="16.5" customHeight="1">
      <c r="B99" s="14">
        <v>45239.0</v>
      </c>
      <c r="C99" s="15"/>
      <c r="D99" s="15" t="s">
        <v>118</v>
      </c>
      <c r="E99" s="34"/>
      <c r="F99" s="15">
        <v>120.0</v>
      </c>
      <c r="G99" s="16">
        <f t="shared" si="5"/>
        <v>18864</v>
      </c>
      <c r="H99" s="16"/>
      <c r="I99" s="17"/>
      <c r="J99" s="17"/>
      <c r="K99" s="17"/>
      <c r="L99" s="17"/>
    </row>
    <row r="100" ht="16.5" customHeight="1">
      <c r="B100" s="14">
        <v>45246.0</v>
      </c>
      <c r="C100" s="15"/>
      <c r="D100" s="15" t="s">
        <v>794</v>
      </c>
      <c r="E100" s="34"/>
      <c r="F100" s="15">
        <v>240.0</v>
      </c>
      <c r="G100" s="16">
        <f t="shared" si="5"/>
        <v>18624</v>
      </c>
      <c r="H100" s="16"/>
      <c r="I100" s="17"/>
      <c r="J100" s="17"/>
      <c r="K100" s="17"/>
      <c r="L100" s="17"/>
    </row>
    <row r="101" ht="16.5" customHeight="1">
      <c r="B101" s="14">
        <v>45247.0</v>
      </c>
      <c r="C101" s="15"/>
      <c r="D101" s="15" t="s">
        <v>794</v>
      </c>
      <c r="E101" s="34"/>
      <c r="F101" s="15">
        <v>300.0</v>
      </c>
      <c r="G101" s="16">
        <f t="shared" si="5"/>
        <v>18324</v>
      </c>
      <c r="H101" s="16"/>
      <c r="I101" s="17"/>
      <c r="J101" s="17"/>
      <c r="K101" s="17"/>
      <c r="L101" s="17"/>
    </row>
    <row r="102" ht="16.5" customHeight="1">
      <c r="B102" s="14">
        <v>45251.0</v>
      </c>
      <c r="C102" s="15"/>
      <c r="D102" s="15" t="s">
        <v>794</v>
      </c>
      <c r="E102" s="34"/>
      <c r="F102" s="15">
        <v>300.0</v>
      </c>
      <c r="G102" s="16">
        <f t="shared" si="5"/>
        <v>18024</v>
      </c>
      <c r="H102" s="16"/>
      <c r="I102" s="17"/>
      <c r="J102" s="15"/>
      <c r="K102" s="17"/>
      <c r="L102" s="17"/>
    </row>
    <row r="103" ht="16.5" customHeight="1">
      <c r="B103" s="14">
        <v>45261.0</v>
      </c>
      <c r="C103" s="15"/>
      <c r="D103" s="15" t="s">
        <v>271</v>
      </c>
      <c r="E103" s="34"/>
      <c r="F103" s="15">
        <v>80.0</v>
      </c>
      <c r="G103" s="16">
        <f t="shared" si="5"/>
        <v>17944</v>
      </c>
      <c r="H103" s="16"/>
      <c r="I103" s="17"/>
      <c r="J103" s="17"/>
      <c r="K103" s="17"/>
      <c r="L103" s="17"/>
    </row>
    <row r="104" ht="16.5" customHeight="1">
      <c r="B104" s="14">
        <v>45261.0</v>
      </c>
      <c r="C104" s="15"/>
      <c r="D104" s="15" t="s">
        <v>118</v>
      </c>
      <c r="E104" s="34"/>
      <c r="F104" s="15">
        <v>120.0</v>
      </c>
      <c r="G104" s="16">
        <f t="shared" si="5"/>
        <v>17824</v>
      </c>
      <c r="H104" s="16"/>
      <c r="I104" s="17"/>
      <c r="J104" s="17"/>
      <c r="K104" s="17"/>
      <c r="L104" s="17"/>
    </row>
    <row r="105" ht="16.5" customHeight="1">
      <c r="B105" s="14">
        <v>45261.0</v>
      </c>
      <c r="C105" s="15"/>
      <c r="D105" s="15" t="s">
        <v>794</v>
      </c>
      <c r="E105" s="34"/>
      <c r="F105" s="15">
        <v>300.0</v>
      </c>
      <c r="G105" s="16">
        <f t="shared" si="5"/>
        <v>17524</v>
      </c>
      <c r="H105" s="16"/>
      <c r="I105" s="17"/>
      <c r="J105" s="17"/>
      <c r="K105" s="17"/>
      <c r="L105" s="17"/>
    </row>
    <row r="106" ht="16.5" customHeight="1">
      <c r="B106" s="14">
        <v>45264.0</v>
      </c>
      <c r="C106" s="15"/>
      <c r="D106" s="15" t="s">
        <v>794</v>
      </c>
      <c r="E106" s="34"/>
      <c r="F106" s="15">
        <v>300.0</v>
      </c>
      <c r="G106" s="16">
        <f t="shared" si="5"/>
        <v>17224</v>
      </c>
      <c r="H106" s="16"/>
      <c r="I106" s="17"/>
      <c r="J106" s="17"/>
      <c r="K106" s="17"/>
      <c r="L106" s="17"/>
    </row>
    <row r="107" ht="16.5" customHeight="1">
      <c r="B107" s="14">
        <v>45266.0</v>
      </c>
      <c r="C107" s="15"/>
      <c r="D107" s="15" t="s">
        <v>794</v>
      </c>
      <c r="E107" s="34"/>
      <c r="F107" s="15">
        <v>240.0</v>
      </c>
      <c r="G107" s="16">
        <f t="shared" si="5"/>
        <v>16984</v>
      </c>
      <c r="H107" s="16"/>
      <c r="I107" s="17"/>
      <c r="J107" s="17"/>
      <c r="K107" s="17"/>
      <c r="L107" s="17"/>
    </row>
    <row r="108" ht="16.5" customHeight="1">
      <c r="B108" s="14">
        <v>45271.0</v>
      </c>
      <c r="C108" s="15"/>
      <c r="D108" s="15" t="s">
        <v>118</v>
      </c>
      <c r="E108" s="34"/>
      <c r="F108" s="15">
        <v>120.0</v>
      </c>
      <c r="G108" s="16">
        <f t="shared" si="5"/>
        <v>16864</v>
      </c>
      <c r="H108" s="16"/>
      <c r="I108" s="17"/>
      <c r="J108" s="17"/>
      <c r="K108" s="17"/>
      <c r="L108" s="17"/>
    </row>
    <row r="109" ht="16.5" customHeight="1">
      <c r="B109" s="14">
        <v>45273.0</v>
      </c>
      <c r="C109" s="15"/>
      <c r="D109" s="15" t="s">
        <v>794</v>
      </c>
      <c r="E109" s="34"/>
      <c r="F109" s="15">
        <v>300.0</v>
      </c>
      <c r="G109" s="16">
        <f t="shared" si="5"/>
        <v>16564</v>
      </c>
      <c r="H109" s="16"/>
      <c r="I109" s="17"/>
      <c r="J109" s="17"/>
      <c r="K109" s="17"/>
      <c r="L109" s="17"/>
    </row>
    <row r="110" ht="16.5" customHeight="1">
      <c r="B110" s="14">
        <v>45273.0</v>
      </c>
      <c r="C110" s="15"/>
      <c r="D110" s="15" t="s">
        <v>373</v>
      </c>
      <c r="E110" s="34"/>
      <c r="F110" s="15">
        <v>92.0</v>
      </c>
      <c r="G110" s="16">
        <f t="shared" si="5"/>
        <v>16472</v>
      </c>
      <c r="H110" s="16"/>
      <c r="I110" s="17"/>
      <c r="J110" s="17"/>
      <c r="K110" s="17"/>
      <c r="L110" s="17"/>
    </row>
    <row r="111" ht="16.5" customHeight="1">
      <c r="B111" s="14">
        <v>45278.0</v>
      </c>
      <c r="C111" s="17"/>
      <c r="D111" s="15" t="s">
        <v>272</v>
      </c>
      <c r="E111" s="34"/>
      <c r="F111" s="15">
        <v>240.0</v>
      </c>
      <c r="G111" s="16">
        <f t="shared" si="5"/>
        <v>16232</v>
      </c>
      <c r="H111" s="16"/>
      <c r="I111" s="17"/>
      <c r="J111" s="17"/>
      <c r="K111" s="17"/>
      <c r="L111" s="17"/>
    </row>
    <row r="112" ht="16.5" customHeight="1">
      <c r="B112" s="14">
        <v>45286.0</v>
      </c>
      <c r="C112" s="15"/>
      <c r="D112" s="15" t="s">
        <v>272</v>
      </c>
      <c r="E112" s="34"/>
      <c r="F112" s="15">
        <v>240.0</v>
      </c>
      <c r="G112" s="16">
        <f t="shared" si="5"/>
        <v>15992</v>
      </c>
      <c r="H112" s="16"/>
      <c r="I112" s="17"/>
      <c r="J112" s="17"/>
      <c r="K112" s="17"/>
      <c r="L112" s="17"/>
    </row>
    <row r="113" ht="16.5" customHeight="1">
      <c r="B113" s="14">
        <v>45287.0</v>
      </c>
      <c r="C113" s="15"/>
      <c r="D113" s="15" t="s">
        <v>373</v>
      </c>
      <c r="E113" s="34"/>
      <c r="F113" s="15">
        <v>16.0</v>
      </c>
      <c r="G113" s="16">
        <f t="shared" si="5"/>
        <v>15976</v>
      </c>
      <c r="H113" s="16"/>
      <c r="I113" s="17"/>
      <c r="J113" s="17"/>
      <c r="K113" s="17"/>
      <c r="L113" s="17"/>
    </row>
    <row r="114" ht="16.5" customHeight="1">
      <c r="B114" s="14">
        <v>45287.0</v>
      </c>
      <c r="C114" s="15"/>
      <c r="D114" s="15" t="s">
        <v>118</v>
      </c>
      <c r="E114" s="34"/>
      <c r="F114" s="15">
        <v>120.0</v>
      </c>
      <c r="G114" s="16">
        <f t="shared" si="5"/>
        <v>15856</v>
      </c>
      <c r="H114" s="16"/>
      <c r="I114" s="17"/>
      <c r="J114" s="17"/>
      <c r="K114" s="17"/>
      <c r="L114" s="17"/>
    </row>
    <row r="115" ht="16.5" customHeight="1">
      <c r="B115" s="14">
        <v>45293.0</v>
      </c>
      <c r="C115" s="15"/>
      <c r="D115" s="15" t="s">
        <v>794</v>
      </c>
      <c r="E115" s="34"/>
      <c r="F115" s="15">
        <v>300.0</v>
      </c>
      <c r="G115" s="16">
        <f t="shared" si="5"/>
        <v>15556</v>
      </c>
      <c r="H115" s="16"/>
      <c r="I115" s="17"/>
      <c r="J115" s="17"/>
      <c r="K115" s="17"/>
      <c r="L115" s="17"/>
    </row>
    <row r="116" ht="16.5" customHeight="1">
      <c r="B116" s="14">
        <v>45294.0</v>
      </c>
      <c r="C116" s="15"/>
      <c r="D116" s="15" t="s">
        <v>794</v>
      </c>
      <c r="E116" s="34"/>
      <c r="F116" s="15">
        <v>300.0</v>
      </c>
      <c r="G116" s="16">
        <f t="shared" si="5"/>
        <v>15256</v>
      </c>
      <c r="H116" s="16"/>
      <c r="I116" s="17"/>
      <c r="J116" s="17"/>
      <c r="K116" s="17"/>
      <c r="L116" s="17"/>
    </row>
    <row r="117" ht="16.5" customHeight="1">
      <c r="B117" s="14">
        <v>45296.0</v>
      </c>
      <c r="C117" s="15"/>
      <c r="D117" s="15" t="s">
        <v>794</v>
      </c>
      <c r="E117" s="34"/>
      <c r="F117" s="15">
        <v>300.0</v>
      </c>
      <c r="G117" s="16">
        <f t="shared" si="5"/>
        <v>14956</v>
      </c>
      <c r="H117" s="16"/>
      <c r="I117" s="17"/>
      <c r="J117" s="17"/>
      <c r="K117" s="17"/>
      <c r="L117" s="17"/>
    </row>
    <row r="118" ht="16.5" customHeight="1">
      <c r="B118" s="14">
        <v>45302.0</v>
      </c>
      <c r="C118" s="15"/>
      <c r="D118" s="15" t="s">
        <v>271</v>
      </c>
      <c r="E118" s="34"/>
      <c r="F118" s="15">
        <v>60.0</v>
      </c>
      <c r="G118" s="16">
        <f t="shared" si="5"/>
        <v>14896</v>
      </c>
      <c r="H118" s="16"/>
      <c r="I118" s="17"/>
      <c r="J118" s="17"/>
      <c r="K118" s="17"/>
      <c r="L118" s="17"/>
    </row>
    <row r="119" ht="16.5" customHeight="1">
      <c r="B119" s="14">
        <v>45303.0</v>
      </c>
      <c r="C119" s="15"/>
      <c r="D119" s="15" t="s">
        <v>272</v>
      </c>
      <c r="E119" s="34"/>
      <c r="F119" s="15">
        <v>240.0</v>
      </c>
      <c r="G119" s="16">
        <f t="shared" si="5"/>
        <v>14656</v>
      </c>
      <c r="H119" s="16"/>
      <c r="I119" s="17"/>
      <c r="J119" s="17"/>
      <c r="K119" s="17"/>
      <c r="L119" s="17"/>
    </row>
    <row r="120" ht="16.5" customHeight="1">
      <c r="B120" s="14">
        <v>45303.0</v>
      </c>
      <c r="C120" s="15"/>
      <c r="D120" s="15" t="s">
        <v>118</v>
      </c>
      <c r="E120" s="34"/>
      <c r="F120" s="15">
        <v>120.0</v>
      </c>
      <c r="G120" s="16">
        <f t="shared" si="5"/>
        <v>14536</v>
      </c>
      <c r="H120" s="16"/>
      <c r="I120" s="17"/>
      <c r="J120" s="17"/>
      <c r="K120" s="17"/>
      <c r="L120" s="17"/>
    </row>
    <row r="121" ht="16.5" customHeight="1">
      <c r="B121" s="14">
        <v>45307.0</v>
      </c>
      <c r="C121" s="15"/>
      <c r="D121" s="15" t="s">
        <v>272</v>
      </c>
      <c r="E121" s="34"/>
      <c r="F121" s="15">
        <v>480.0</v>
      </c>
      <c r="G121" s="16">
        <f t="shared" si="5"/>
        <v>14056</v>
      </c>
      <c r="H121" s="16"/>
      <c r="I121" s="17"/>
      <c r="J121" s="17"/>
      <c r="K121" s="17"/>
      <c r="L121" s="17"/>
    </row>
    <row r="122" ht="16.5" customHeight="1">
      <c r="B122" s="14">
        <v>45307.0</v>
      </c>
      <c r="C122" s="15"/>
      <c r="D122" s="15" t="s">
        <v>794</v>
      </c>
      <c r="E122" s="34"/>
      <c r="F122" s="15">
        <v>240.0</v>
      </c>
      <c r="G122" s="16">
        <f t="shared" si="5"/>
        <v>13816</v>
      </c>
      <c r="H122" s="16"/>
      <c r="I122" s="17"/>
      <c r="J122" s="17"/>
      <c r="K122" s="17"/>
      <c r="L122" s="17"/>
    </row>
    <row r="123" ht="16.5" customHeight="1">
      <c r="B123" s="14">
        <v>45310.0</v>
      </c>
      <c r="C123" s="15"/>
      <c r="D123" s="15" t="s">
        <v>794</v>
      </c>
      <c r="E123" s="34"/>
      <c r="F123" s="15">
        <v>600.0</v>
      </c>
      <c r="G123" s="16">
        <f t="shared" si="5"/>
        <v>13216</v>
      </c>
      <c r="H123" s="16"/>
      <c r="I123" s="17"/>
      <c r="J123" s="17"/>
      <c r="K123" s="17"/>
      <c r="L123" s="17"/>
    </row>
    <row r="124" ht="16.5" customHeight="1">
      <c r="B124" s="14">
        <v>45313.0</v>
      </c>
      <c r="C124" s="15"/>
      <c r="D124" s="15" t="s">
        <v>794</v>
      </c>
      <c r="E124" s="34"/>
      <c r="F124" s="15">
        <v>300.0</v>
      </c>
      <c r="G124" s="16">
        <f t="shared" si="5"/>
        <v>12916</v>
      </c>
      <c r="H124" s="16"/>
      <c r="I124" s="17"/>
      <c r="J124" s="17"/>
      <c r="K124" s="17"/>
      <c r="L124" s="17"/>
    </row>
    <row r="125" ht="16.5" customHeight="1">
      <c r="B125" s="14">
        <v>45320.0</v>
      </c>
      <c r="C125" s="15"/>
      <c r="D125" s="15" t="s">
        <v>794</v>
      </c>
      <c r="E125" s="34"/>
      <c r="F125" s="15">
        <v>160.0</v>
      </c>
      <c r="G125" s="16">
        <f t="shared" si="5"/>
        <v>12756</v>
      </c>
      <c r="H125" s="16"/>
      <c r="I125" s="17"/>
      <c r="J125" s="17"/>
      <c r="K125" s="17"/>
      <c r="L125" s="17"/>
    </row>
    <row r="126" ht="16.5" customHeight="1">
      <c r="B126" s="14">
        <v>45322.0</v>
      </c>
      <c r="C126" s="15"/>
      <c r="D126" s="15" t="s">
        <v>794</v>
      </c>
      <c r="E126" s="34"/>
      <c r="F126" s="15">
        <v>300.0</v>
      </c>
      <c r="G126" s="16">
        <f t="shared" si="5"/>
        <v>12456</v>
      </c>
      <c r="H126" s="16"/>
      <c r="I126" s="17"/>
      <c r="J126" s="17"/>
      <c r="K126" s="17"/>
      <c r="L126" s="17"/>
    </row>
    <row r="127" ht="16.5" customHeight="1">
      <c r="B127" s="14">
        <v>45323.0</v>
      </c>
      <c r="C127" s="15"/>
      <c r="D127" s="15" t="s">
        <v>794</v>
      </c>
      <c r="E127" s="34"/>
      <c r="F127" s="15">
        <v>300.0</v>
      </c>
      <c r="G127" s="16">
        <f t="shared" si="5"/>
        <v>12156</v>
      </c>
      <c r="H127" s="16"/>
      <c r="I127" s="17"/>
      <c r="J127" s="17"/>
      <c r="K127" s="17"/>
      <c r="L127" s="17"/>
    </row>
    <row r="128" ht="16.5" customHeight="1">
      <c r="B128" s="14">
        <v>45324.0</v>
      </c>
      <c r="C128" s="15"/>
      <c r="D128" s="15" t="s">
        <v>794</v>
      </c>
      <c r="E128" s="34"/>
      <c r="F128" s="15">
        <v>480.0</v>
      </c>
      <c r="G128" s="16">
        <f t="shared" si="5"/>
        <v>11676</v>
      </c>
      <c r="H128" s="16"/>
      <c r="I128" s="17"/>
      <c r="J128" s="17"/>
      <c r="K128" s="17"/>
      <c r="L128" s="17"/>
    </row>
    <row r="129" ht="16.5" customHeight="1">
      <c r="B129" s="14">
        <v>45327.0</v>
      </c>
      <c r="C129" s="15"/>
      <c r="D129" s="15" t="s">
        <v>118</v>
      </c>
      <c r="E129" s="34"/>
      <c r="F129" s="15">
        <v>120.0</v>
      </c>
      <c r="G129" s="16">
        <f t="shared" si="5"/>
        <v>11556</v>
      </c>
      <c r="H129" s="16"/>
      <c r="I129" s="17"/>
      <c r="J129" s="17"/>
      <c r="K129" s="17"/>
      <c r="L129" s="17"/>
    </row>
    <row r="130" ht="16.5" customHeight="1">
      <c r="B130" s="14">
        <v>45343.0</v>
      </c>
      <c r="C130" s="15"/>
      <c r="D130" s="15" t="s">
        <v>118</v>
      </c>
      <c r="E130" s="34"/>
      <c r="F130" s="15">
        <v>120.0</v>
      </c>
      <c r="G130" s="16">
        <f t="shared" si="5"/>
        <v>11436</v>
      </c>
      <c r="H130" s="16"/>
      <c r="I130" s="17"/>
      <c r="J130" s="17"/>
      <c r="K130" s="17"/>
      <c r="L130" s="17"/>
    </row>
    <row r="131" ht="16.5" customHeight="1">
      <c r="B131" s="14">
        <v>45343.0</v>
      </c>
      <c r="C131" s="15"/>
      <c r="D131" s="15" t="s">
        <v>794</v>
      </c>
      <c r="E131" s="34"/>
      <c r="F131" s="15">
        <v>300.0</v>
      </c>
      <c r="G131" s="16">
        <f t="shared" si="5"/>
        <v>11136</v>
      </c>
      <c r="H131" s="16"/>
      <c r="I131" s="17"/>
      <c r="J131" s="17"/>
      <c r="K131" s="17"/>
      <c r="L131" s="17"/>
    </row>
    <row r="132" ht="16.5" customHeight="1">
      <c r="B132" s="14">
        <v>45348.0</v>
      </c>
      <c r="C132" s="15"/>
      <c r="D132" s="15" t="s">
        <v>794</v>
      </c>
      <c r="E132" s="34"/>
      <c r="F132" s="15">
        <v>300.0</v>
      </c>
      <c r="G132" s="16">
        <f t="shared" si="5"/>
        <v>10836</v>
      </c>
      <c r="H132" s="16"/>
      <c r="I132" s="17"/>
      <c r="J132" s="17"/>
      <c r="K132" s="17"/>
      <c r="L132" s="17"/>
    </row>
    <row r="133" ht="16.5" customHeight="1">
      <c r="B133" s="14">
        <v>45348.0</v>
      </c>
      <c r="C133" s="15"/>
      <c r="D133" s="15" t="s">
        <v>118</v>
      </c>
      <c r="E133" s="34"/>
      <c r="F133" s="15">
        <v>60.0</v>
      </c>
      <c r="G133" s="16">
        <f t="shared" si="5"/>
        <v>10776</v>
      </c>
      <c r="H133" s="16"/>
      <c r="I133" s="17"/>
      <c r="J133" s="17"/>
      <c r="K133" s="17"/>
      <c r="L133" s="17"/>
    </row>
    <row r="134" ht="16.5" customHeight="1">
      <c r="B134" s="14">
        <v>45350.0</v>
      </c>
      <c r="C134" s="15"/>
      <c r="D134" s="15" t="s">
        <v>271</v>
      </c>
      <c r="E134" s="34"/>
      <c r="F134" s="15">
        <v>60.0</v>
      </c>
      <c r="G134" s="16">
        <f t="shared" si="5"/>
        <v>10716</v>
      </c>
      <c r="H134" s="16"/>
      <c r="I134" s="17"/>
      <c r="J134" s="17"/>
      <c r="K134" s="17"/>
      <c r="L134" s="17"/>
    </row>
    <row r="135" ht="16.5" customHeight="1">
      <c r="B135" s="14">
        <v>45350.0</v>
      </c>
      <c r="C135" s="15"/>
      <c r="D135" s="15" t="s">
        <v>794</v>
      </c>
      <c r="E135" s="34"/>
      <c r="F135" s="15">
        <v>240.0</v>
      </c>
      <c r="G135" s="16">
        <f t="shared" si="5"/>
        <v>10476</v>
      </c>
      <c r="H135" s="16"/>
      <c r="I135" s="17"/>
      <c r="J135" s="17"/>
      <c r="K135" s="17"/>
      <c r="L135" s="17"/>
    </row>
    <row r="136" ht="16.5" customHeight="1">
      <c r="B136" s="14">
        <v>45350.0</v>
      </c>
      <c r="C136" s="15"/>
      <c r="D136" s="15" t="s">
        <v>118</v>
      </c>
      <c r="E136" s="34"/>
      <c r="F136" s="15">
        <v>40.0</v>
      </c>
      <c r="G136" s="16">
        <f t="shared" si="5"/>
        <v>10436</v>
      </c>
      <c r="H136" s="16"/>
      <c r="I136" s="17"/>
      <c r="J136" s="17"/>
      <c r="K136" s="17"/>
      <c r="L136" s="17"/>
    </row>
    <row r="137" ht="16.5" customHeight="1">
      <c r="B137" s="14">
        <v>45351.0</v>
      </c>
      <c r="C137" s="15" t="s">
        <v>478</v>
      </c>
      <c r="D137" s="15" t="s">
        <v>276</v>
      </c>
      <c r="E137" s="34">
        <v>2200.0</v>
      </c>
      <c r="F137" s="15"/>
      <c r="G137" s="16">
        <f>G136+E137</f>
        <v>12636</v>
      </c>
      <c r="H137" s="16">
        <v>2145.0</v>
      </c>
      <c r="I137" s="17"/>
      <c r="J137" s="17">
        <v>11.0</v>
      </c>
      <c r="K137" s="17">
        <v>9900.0</v>
      </c>
      <c r="L137" s="17"/>
    </row>
    <row r="138" ht="16.5" customHeight="1">
      <c r="B138" s="14">
        <v>45355.0</v>
      </c>
      <c r="C138" s="15"/>
      <c r="D138" s="15" t="s">
        <v>794</v>
      </c>
      <c r="E138" s="34"/>
      <c r="F138" s="15">
        <v>300.0</v>
      </c>
      <c r="G138" s="16">
        <f t="shared" ref="G138:G145" si="6">G137-F138</f>
        <v>12336</v>
      </c>
      <c r="H138" s="16"/>
      <c r="I138" s="17"/>
      <c r="J138" s="17"/>
      <c r="K138" s="17"/>
      <c r="L138" s="17"/>
    </row>
    <row r="139" ht="16.5" customHeight="1">
      <c r="B139" s="14">
        <v>45355.0</v>
      </c>
      <c r="C139" s="15"/>
      <c r="D139" s="15" t="s">
        <v>118</v>
      </c>
      <c r="E139" s="34"/>
      <c r="F139" s="15">
        <v>240.0</v>
      </c>
      <c r="G139" s="16">
        <f t="shared" si="6"/>
        <v>12096</v>
      </c>
      <c r="H139" s="16"/>
      <c r="I139" s="17"/>
      <c r="J139" s="17"/>
      <c r="K139" s="17"/>
      <c r="L139" s="17"/>
    </row>
    <row r="140" ht="16.5" customHeight="1">
      <c r="B140" s="14">
        <v>45359.0</v>
      </c>
      <c r="C140" s="15"/>
      <c r="D140" s="15" t="s">
        <v>271</v>
      </c>
      <c r="E140" s="34"/>
      <c r="F140" s="15">
        <v>60.0</v>
      </c>
      <c r="G140" s="16">
        <f t="shared" si="6"/>
        <v>12036</v>
      </c>
      <c r="H140" s="16"/>
      <c r="I140" s="17"/>
      <c r="J140" s="17"/>
      <c r="K140" s="17"/>
      <c r="L140" s="17"/>
    </row>
    <row r="141" ht="16.5" customHeight="1">
      <c r="B141" s="14">
        <v>45359.0</v>
      </c>
      <c r="C141" s="15"/>
      <c r="D141" s="15" t="s">
        <v>794</v>
      </c>
      <c r="E141" s="34"/>
      <c r="F141" s="15">
        <v>380.0</v>
      </c>
      <c r="G141" s="16">
        <f t="shared" si="6"/>
        <v>11656</v>
      </c>
      <c r="H141" s="16"/>
      <c r="I141" s="17"/>
      <c r="J141" s="17"/>
      <c r="K141" s="17"/>
      <c r="L141" s="17"/>
    </row>
    <row r="142" ht="16.5" customHeight="1">
      <c r="B142" s="14">
        <v>45365.0</v>
      </c>
      <c r="C142" s="15"/>
      <c r="D142" s="15" t="s">
        <v>794</v>
      </c>
      <c r="E142" s="34"/>
      <c r="F142" s="15">
        <v>300.0</v>
      </c>
      <c r="G142" s="16">
        <f t="shared" si="6"/>
        <v>11356</v>
      </c>
      <c r="H142" s="16"/>
      <c r="I142" s="17"/>
      <c r="J142" s="17"/>
      <c r="K142" s="17"/>
      <c r="L142" s="17"/>
    </row>
    <row r="143" ht="16.5" customHeight="1">
      <c r="B143" s="14">
        <v>45366.0</v>
      </c>
      <c r="C143" s="15"/>
      <c r="D143" s="15" t="s">
        <v>794</v>
      </c>
      <c r="E143" s="34"/>
      <c r="F143" s="15">
        <v>300.0</v>
      </c>
      <c r="G143" s="16">
        <f t="shared" si="6"/>
        <v>11056</v>
      </c>
      <c r="H143" s="16"/>
      <c r="I143" s="17"/>
      <c r="J143" s="17"/>
      <c r="K143" s="17"/>
      <c r="L143" s="17"/>
    </row>
    <row r="144" ht="16.5" customHeight="1">
      <c r="B144" s="14">
        <v>45370.0</v>
      </c>
      <c r="C144" s="15"/>
      <c r="D144" s="15" t="s">
        <v>794</v>
      </c>
      <c r="E144" s="34"/>
      <c r="F144" s="15">
        <v>160.0</v>
      </c>
      <c r="G144" s="16">
        <f t="shared" si="6"/>
        <v>10896</v>
      </c>
      <c r="H144" s="16"/>
      <c r="I144" s="17"/>
      <c r="J144" s="17"/>
      <c r="K144" s="17"/>
      <c r="L144" s="17"/>
    </row>
    <row r="145" ht="16.5" customHeight="1">
      <c r="B145" s="14">
        <v>45370.0</v>
      </c>
      <c r="C145" s="15"/>
      <c r="D145" s="15" t="s">
        <v>118</v>
      </c>
      <c r="E145" s="34"/>
      <c r="F145" s="15">
        <v>153.0</v>
      </c>
      <c r="G145" s="16">
        <f t="shared" si="6"/>
        <v>10743</v>
      </c>
      <c r="H145" s="16"/>
      <c r="I145" s="17"/>
      <c r="J145" s="17"/>
      <c r="K145" s="17"/>
      <c r="L145" s="17"/>
    </row>
    <row r="146" ht="16.5" customHeight="1">
      <c r="B146" s="14">
        <v>45373.0</v>
      </c>
      <c r="C146" s="15" t="s">
        <v>478</v>
      </c>
      <c r="D146" s="15" t="s">
        <v>276</v>
      </c>
      <c r="E146" s="34">
        <v>8000.0</v>
      </c>
      <c r="F146" s="15"/>
      <c r="G146" s="16">
        <f>G145+E146</f>
        <v>18743</v>
      </c>
      <c r="H146" s="16"/>
      <c r="I146" s="17"/>
      <c r="J146" s="17"/>
      <c r="K146" s="17"/>
      <c r="L146" s="17"/>
    </row>
    <row r="147" ht="16.5" customHeight="1">
      <c r="B147" s="14">
        <v>45384.0</v>
      </c>
      <c r="C147" s="15"/>
      <c r="D147" s="15" t="s">
        <v>118</v>
      </c>
      <c r="E147" s="34"/>
      <c r="F147" s="15">
        <v>240.0</v>
      </c>
      <c r="G147" s="16">
        <f t="shared" ref="G147:G216" si="7">G146-F147</f>
        <v>18503</v>
      </c>
      <c r="H147" s="16"/>
      <c r="I147" s="17"/>
      <c r="J147" s="17"/>
      <c r="K147" s="17"/>
      <c r="L147" s="17"/>
    </row>
    <row r="148" ht="16.5" customHeight="1">
      <c r="B148" s="14">
        <v>45400.0</v>
      </c>
      <c r="C148" s="15"/>
      <c r="D148" s="15" t="s">
        <v>172</v>
      </c>
      <c r="E148" s="34"/>
      <c r="F148" s="15">
        <v>60.0</v>
      </c>
      <c r="G148" s="16">
        <f t="shared" si="7"/>
        <v>18443</v>
      </c>
      <c r="H148" s="16"/>
      <c r="I148" s="17"/>
      <c r="J148" s="17"/>
      <c r="K148" s="17"/>
      <c r="L148" s="17"/>
    </row>
    <row r="149" ht="16.5" customHeight="1">
      <c r="B149" s="14">
        <v>45405.0</v>
      </c>
      <c r="C149" s="15"/>
      <c r="D149" s="15" t="s">
        <v>118</v>
      </c>
      <c r="E149" s="34"/>
      <c r="F149" s="15">
        <v>180.0</v>
      </c>
      <c r="G149" s="16">
        <f t="shared" si="7"/>
        <v>18263</v>
      </c>
      <c r="H149" s="16"/>
      <c r="I149" s="17"/>
      <c r="J149" s="17"/>
      <c r="K149" s="17"/>
      <c r="L149" s="17"/>
    </row>
    <row r="150" ht="16.5" customHeight="1">
      <c r="B150" s="14">
        <v>45412.0</v>
      </c>
      <c r="C150" s="15"/>
      <c r="D150" s="15" t="s">
        <v>272</v>
      </c>
      <c r="E150" s="34"/>
      <c r="F150" s="15">
        <v>240.0</v>
      </c>
      <c r="G150" s="16">
        <f t="shared" si="7"/>
        <v>18023</v>
      </c>
      <c r="H150" s="16"/>
      <c r="I150" s="17"/>
      <c r="J150" s="17"/>
      <c r="K150" s="17"/>
      <c r="L150" s="17"/>
    </row>
    <row r="151" ht="16.5" customHeight="1">
      <c r="B151" s="14">
        <v>45414.0</v>
      </c>
      <c r="C151" s="15"/>
      <c r="D151" s="15" t="s">
        <v>794</v>
      </c>
      <c r="E151" s="34"/>
      <c r="F151" s="15">
        <v>240.0</v>
      </c>
      <c r="G151" s="16">
        <f t="shared" si="7"/>
        <v>17783</v>
      </c>
      <c r="H151" s="16"/>
      <c r="I151" s="17"/>
      <c r="J151" s="17"/>
      <c r="K151" s="17"/>
      <c r="L151" s="17"/>
    </row>
    <row r="152" ht="16.5" customHeight="1">
      <c r="B152" s="14">
        <v>45414.0</v>
      </c>
      <c r="C152" s="15"/>
      <c r="D152" s="15" t="s">
        <v>271</v>
      </c>
      <c r="E152" s="34"/>
      <c r="F152" s="15">
        <v>60.0</v>
      </c>
      <c r="G152" s="16">
        <f t="shared" si="7"/>
        <v>17723</v>
      </c>
      <c r="H152" s="16"/>
      <c r="I152" s="17"/>
      <c r="J152" s="17"/>
      <c r="K152" s="17"/>
      <c r="L152" s="17"/>
    </row>
    <row r="153" ht="16.5" customHeight="1">
      <c r="B153" s="14">
        <v>45428.0</v>
      </c>
      <c r="C153" s="15"/>
      <c r="D153" s="15" t="s">
        <v>794</v>
      </c>
      <c r="E153" s="34"/>
      <c r="F153" s="15">
        <v>300.0</v>
      </c>
      <c r="G153" s="16">
        <f t="shared" si="7"/>
        <v>17423</v>
      </c>
      <c r="H153" s="16"/>
      <c r="I153" s="17"/>
      <c r="J153" s="17"/>
      <c r="K153" s="17"/>
      <c r="L153" s="17"/>
    </row>
    <row r="154" ht="16.5" customHeight="1">
      <c r="B154" s="14">
        <v>45428.0</v>
      </c>
      <c r="C154" s="15"/>
      <c r="D154" s="15" t="s">
        <v>118</v>
      </c>
      <c r="E154" s="34"/>
      <c r="F154" s="15">
        <v>80.0</v>
      </c>
      <c r="G154" s="16">
        <f t="shared" si="7"/>
        <v>17343</v>
      </c>
      <c r="H154" s="16"/>
      <c r="I154" s="17"/>
      <c r="J154" s="17"/>
      <c r="K154" s="17"/>
      <c r="L154" s="17"/>
    </row>
    <row r="155" ht="16.5" customHeight="1">
      <c r="B155" s="14">
        <v>45428.0</v>
      </c>
      <c r="C155" s="15"/>
      <c r="D155" s="15" t="s">
        <v>272</v>
      </c>
      <c r="E155" s="34"/>
      <c r="F155" s="15">
        <v>120.0</v>
      </c>
      <c r="G155" s="16">
        <f t="shared" si="7"/>
        <v>17223</v>
      </c>
      <c r="H155" s="16"/>
      <c r="I155" s="17"/>
      <c r="J155" s="17"/>
      <c r="K155" s="17"/>
      <c r="L155" s="17"/>
    </row>
    <row r="156" ht="16.5" customHeight="1">
      <c r="B156" s="14">
        <v>45432.0</v>
      </c>
      <c r="C156" s="15"/>
      <c r="D156" s="15" t="s">
        <v>794</v>
      </c>
      <c r="E156" s="34"/>
      <c r="F156" s="15">
        <v>300.0</v>
      </c>
      <c r="G156" s="16">
        <f t="shared" si="7"/>
        <v>16923</v>
      </c>
      <c r="H156" s="16"/>
      <c r="I156" s="17"/>
      <c r="J156" s="17"/>
      <c r="K156" s="17"/>
      <c r="L156" s="17"/>
    </row>
    <row r="157" ht="16.5" customHeight="1">
      <c r="B157" s="14">
        <v>45436.0</v>
      </c>
      <c r="C157" s="15"/>
      <c r="D157" s="15" t="s">
        <v>794</v>
      </c>
      <c r="E157" s="34"/>
      <c r="F157" s="15">
        <v>300.0</v>
      </c>
      <c r="G157" s="16">
        <f t="shared" si="7"/>
        <v>16623</v>
      </c>
      <c r="H157" s="16"/>
      <c r="I157" s="17"/>
      <c r="J157" s="17"/>
      <c r="K157" s="17"/>
      <c r="L157" s="17"/>
    </row>
    <row r="158" ht="16.5" customHeight="1">
      <c r="B158" s="14">
        <v>45441.0</v>
      </c>
      <c r="C158" s="15"/>
      <c r="D158" s="15" t="s">
        <v>794</v>
      </c>
      <c r="E158" s="34"/>
      <c r="F158" s="15">
        <v>300.0</v>
      </c>
      <c r="G158" s="16">
        <f t="shared" si="7"/>
        <v>16323</v>
      </c>
      <c r="H158" s="16"/>
      <c r="I158" s="17"/>
      <c r="J158" s="17"/>
      <c r="K158" s="17"/>
      <c r="L158" s="17"/>
    </row>
    <row r="159" ht="16.5" customHeight="1">
      <c r="B159" s="14">
        <v>45447.0</v>
      </c>
      <c r="C159" s="15"/>
      <c r="D159" s="15" t="s">
        <v>118</v>
      </c>
      <c r="E159" s="34"/>
      <c r="F159" s="15">
        <v>280.0</v>
      </c>
      <c r="G159" s="16">
        <f t="shared" si="7"/>
        <v>16043</v>
      </c>
      <c r="H159" s="16"/>
      <c r="I159" s="17"/>
      <c r="J159" s="17"/>
      <c r="K159" s="17"/>
      <c r="L159" s="17"/>
    </row>
    <row r="160" ht="16.5" customHeight="1">
      <c r="B160" s="14">
        <v>45447.0</v>
      </c>
      <c r="C160" s="15"/>
      <c r="D160" s="15" t="s">
        <v>272</v>
      </c>
      <c r="E160" s="34"/>
      <c r="F160" s="15">
        <v>120.0</v>
      </c>
      <c r="G160" s="16">
        <f t="shared" si="7"/>
        <v>15923</v>
      </c>
      <c r="H160" s="16"/>
      <c r="I160" s="17"/>
      <c r="J160" s="17"/>
      <c r="K160" s="17"/>
      <c r="L160" s="17"/>
    </row>
    <row r="161" ht="16.5" customHeight="1">
      <c r="B161" s="14">
        <v>45450.0</v>
      </c>
      <c r="C161" s="15"/>
      <c r="D161" s="15" t="s">
        <v>172</v>
      </c>
      <c r="E161" s="34"/>
      <c r="F161" s="15">
        <v>112.0</v>
      </c>
      <c r="G161" s="16">
        <f t="shared" si="7"/>
        <v>15811</v>
      </c>
      <c r="H161" s="16"/>
      <c r="I161" s="17"/>
      <c r="J161" s="17"/>
      <c r="K161" s="17"/>
      <c r="L161" s="17"/>
    </row>
    <row r="162" ht="16.5" customHeight="1">
      <c r="B162" s="14">
        <v>45454.0</v>
      </c>
      <c r="C162" s="15"/>
      <c r="D162" s="15" t="s">
        <v>794</v>
      </c>
      <c r="E162" s="34"/>
      <c r="F162" s="15">
        <v>300.0</v>
      </c>
      <c r="G162" s="16">
        <f t="shared" si="7"/>
        <v>15511</v>
      </c>
      <c r="H162" s="16"/>
      <c r="I162" s="17"/>
      <c r="J162" s="17"/>
      <c r="K162" s="17"/>
      <c r="L162" s="17"/>
    </row>
    <row r="163" ht="16.5" customHeight="1">
      <c r="B163" s="14">
        <v>45456.0</v>
      </c>
      <c r="C163" s="15"/>
      <c r="D163" s="15" t="s">
        <v>794</v>
      </c>
      <c r="E163" s="34"/>
      <c r="F163" s="15">
        <v>300.0</v>
      </c>
      <c r="G163" s="16">
        <f t="shared" si="7"/>
        <v>15211</v>
      </c>
      <c r="H163" s="16"/>
      <c r="I163" s="17"/>
      <c r="J163" s="17"/>
      <c r="K163" s="17"/>
      <c r="L163" s="17"/>
    </row>
    <row r="164" ht="16.5" customHeight="1">
      <c r="B164" s="14">
        <v>45467.0</v>
      </c>
      <c r="C164" s="15"/>
      <c r="D164" s="15" t="s">
        <v>794</v>
      </c>
      <c r="E164" s="34"/>
      <c r="F164" s="15">
        <v>300.0</v>
      </c>
      <c r="G164" s="16">
        <f t="shared" si="7"/>
        <v>14911</v>
      </c>
      <c r="H164" s="16"/>
      <c r="I164" s="17"/>
      <c r="J164" s="17"/>
      <c r="K164" s="17"/>
      <c r="L164" s="17"/>
    </row>
    <row r="165" ht="16.5" customHeight="1">
      <c r="B165" s="14">
        <v>45474.0</v>
      </c>
      <c r="C165" s="15"/>
      <c r="D165" s="15" t="s">
        <v>118</v>
      </c>
      <c r="E165" s="34"/>
      <c r="F165" s="15">
        <v>240.0</v>
      </c>
      <c r="G165" s="16">
        <f t="shared" si="7"/>
        <v>14671</v>
      </c>
      <c r="H165" s="16"/>
      <c r="I165" s="17"/>
      <c r="J165" s="17"/>
      <c r="K165" s="17"/>
      <c r="L165" s="17"/>
    </row>
    <row r="166" ht="16.5" customHeight="1">
      <c r="B166" s="14">
        <v>45484.0</v>
      </c>
      <c r="C166" s="15" t="s">
        <v>27</v>
      </c>
      <c r="D166" s="15"/>
      <c r="E166" s="34"/>
      <c r="F166" s="15">
        <v>800.0</v>
      </c>
      <c r="G166" s="16">
        <f t="shared" si="7"/>
        <v>13871</v>
      </c>
      <c r="H166" s="16"/>
      <c r="I166" s="17"/>
      <c r="J166" s="17">
        <v>4.0</v>
      </c>
      <c r="K166" s="17"/>
      <c r="L166" s="17"/>
    </row>
    <row r="167" ht="16.5" customHeight="1">
      <c r="B167" s="14">
        <v>45485.0</v>
      </c>
      <c r="C167" s="15" t="s">
        <v>27</v>
      </c>
      <c r="D167" s="15"/>
      <c r="E167" s="34"/>
      <c r="F167" s="15">
        <v>3200.0</v>
      </c>
      <c r="G167" s="16">
        <f t="shared" si="7"/>
        <v>10671</v>
      </c>
      <c r="H167" s="16"/>
      <c r="I167" s="17"/>
      <c r="J167" s="17">
        <v>16.0</v>
      </c>
      <c r="K167" s="17"/>
      <c r="L167" s="17" t="s">
        <v>649</v>
      </c>
    </row>
    <row r="168" ht="16.5" customHeight="1">
      <c r="B168" s="14">
        <v>45488.0</v>
      </c>
      <c r="C168" s="15"/>
      <c r="D168" s="15" t="s">
        <v>794</v>
      </c>
      <c r="E168" s="34"/>
      <c r="F168" s="15">
        <v>240.0</v>
      </c>
      <c r="G168" s="16">
        <f t="shared" si="7"/>
        <v>10431</v>
      </c>
      <c r="H168" s="16"/>
      <c r="I168" s="17"/>
      <c r="J168" s="17"/>
      <c r="K168" s="17"/>
      <c r="L168" s="17"/>
    </row>
    <row r="169" ht="16.5" customHeight="1">
      <c r="B169" s="14">
        <v>45488.0</v>
      </c>
      <c r="C169" s="15"/>
      <c r="D169" s="15" t="s">
        <v>118</v>
      </c>
      <c r="E169" s="34"/>
      <c r="F169" s="15">
        <v>240.0</v>
      </c>
      <c r="G169" s="16">
        <f t="shared" si="7"/>
        <v>10191</v>
      </c>
      <c r="H169" s="16"/>
      <c r="I169" s="17"/>
      <c r="J169" s="17"/>
      <c r="K169" s="17"/>
      <c r="L169" s="17"/>
    </row>
    <row r="170" ht="16.5" customHeight="1">
      <c r="B170" s="14">
        <v>45488.0</v>
      </c>
      <c r="C170" s="15"/>
      <c r="D170" s="15" t="s">
        <v>272</v>
      </c>
      <c r="E170" s="34"/>
      <c r="F170" s="15">
        <v>240.0</v>
      </c>
      <c r="G170" s="16">
        <f t="shared" si="7"/>
        <v>9951</v>
      </c>
      <c r="H170" s="16"/>
      <c r="I170" s="17"/>
      <c r="J170" s="17"/>
      <c r="K170" s="17"/>
      <c r="L170" s="17"/>
    </row>
    <row r="171" ht="16.5" customHeight="1">
      <c r="B171" s="14">
        <v>45489.0</v>
      </c>
      <c r="C171" s="15"/>
      <c r="D171" s="15" t="s">
        <v>794</v>
      </c>
      <c r="E171" s="34"/>
      <c r="F171" s="15">
        <v>240.0</v>
      </c>
      <c r="G171" s="16">
        <f t="shared" si="7"/>
        <v>9711</v>
      </c>
      <c r="H171" s="16"/>
      <c r="I171" s="17"/>
      <c r="J171" s="17"/>
      <c r="K171" s="17"/>
      <c r="L171" s="17"/>
    </row>
    <row r="172" ht="16.5" customHeight="1">
      <c r="B172" s="14">
        <v>45489.0</v>
      </c>
      <c r="C172" s="15"/>
      <c r="D172" s="15" t="s">
        <v>271</v>
      </c>
      <c r="E172" s="34"/>
      <c r="F172" s="15">
        <v>60.0</v>
      </c>
      <c r="G172" s="16">
        <f t="shared" si="7"/>
        <v>9651</v>
      </c>
      <c r="H172" s="16"/>
      <c r="I172" s="17"/>
      <c r="J172" s="17"/>
      <c r="K172" s="17"/>
      <c r="L172" s="17"/>
    </row>
    <row r="173" ht="16.5" customHeight="1">
      <c r="B173" s="14">
        <v>45497.0</v>
      </c>
      <c r="C173" s="15"/>
      <c r="D173" s="15" t="s">
        <v>392</v>
      </c>
      <c r="E173" s="34"/>
      <c r="F173" s="15">
        <v>30.0</v>
      </c>
      <c r="G173" s="16">
        <f t="shared" si="7"/>
        <v>9621</v>
      </c>
      <c r="H173" s="16"/>
      <c r="I173" s="17"/>
      <c r="J173" s="17"/>
      <c r="K173" s="17"/>
      <c r="L173" s="17"/>
    </row>
    <row r="174" ht="16.5" customHeight="1">
      <c r="B174" s="14">
        <v>45509.0</v>
      </c>
      <c r="C174" s="15"/>
      <c r="D174" s="15" t="s">
        <v>118</v>
      </c>
      <c r="E174" s="34"/>
      <c r="F174" s="15">
        <v>160.0</v>
      </c>
      <c r="G174" s="16">
        <f t="shared" si="7"/>
        <v>9461</v>
      </c>
      <c r="H174" s="16"/>
      <c r="I174" s="17"/>
      <c r="J174" s="17"/>
      <c r="K174" s="17"/>
      <c r="L174" s="17"/>
    </row>
    <row r="175" ht="16.5" customHeight="1">
      <c r="B175" s="14">
        <v>45509.0</v>
      </c>
      <c r="C175" s="15"/>
      <c r="D175" s="15" t="s">
        <v>272</v>
      </c>
      <c r="E175" s="34"/>
      <c r="F175" s="15">
        <v>240.0</v>
      </c>
      <c r="G175" s="16">
        <f t="shared" si="7"/>
        <v>9221</v>
      </c>
      <c r="H175" s="16"/>
      <c r="I175" s="17"/>
      <c r="J175" s="17"/>
      <c r="K175" s="17"/>
      <c r="L175" s="17"/>
    </row>
    <row r="176" ht="16.5" customHeight="1">
      <c r="B176" s="14">
        <v>45531.0</v>
      </c>
      <c r="C176" s="15"/>
      <c r="D176" s="15" t="s">
        <v>794</v>
      </c>
      <c r="E176" s="34"/>
      <c r="F176" s="15">
        <v>300.0</v>
      </c>
      <c r="G176" s="16">
        <f t="shared" si="7"/>
        <v>8921</v>
      </c>
      <c r="H176" s="16"/>
      <c r="I176" s="17"/>
      <c r="J176" s="17"/>
      <c r="K176" s="17"/>
      <c r="L176" s="17"/>
    </row>
    <row r="177" ht="16.5" customHeight="1">
      <c r="B177" s="14">
        <v>45531.0</v>
      </c>
      <c r="C177" s="15"/>
      <c r="D177" s="15" t="s">
        <v>118</v>
      </c>
      <c r="E177" s="34"/>
      <c r="F177" s="15">
        <v>80.0</v>
      </c>
      <c r="G177" s="16">
        <f t="shared" si="7"/>
        <v>8841</v>
      </c>
      <c r="H177" s="16"/>
      <c r="I177" s="17"/>
      <c r="J177" s="17"/>
      <c r="K177" s="17"/>
      <c r="L177" s="17"/>
    </row>
    <row r="178" ht="16.5" customHeight="1">
      <c r="B178" s="14">
        <v>45531.0</v>
      </c>
      <c r="C178" s="15"/>
      <c r="D178" s="15" t="s">
        <v>272</v>
      </c>
      <c r="E178" s="34"/>
      <c r="F178" s="15">
        <v>120.0</v>
      </c>
      <c r="G178" s="16">
        <f t="shared" si="7"/>
        <v>8721</v>
      </c>
      <c r="H178" s="16"/>
      <c r="I178" s="17"/>
      <c r="J178" s="17"/>
      <c r="K178" s="17"/>
      <c r="L178" s="17"/>
    </row>
    <row r="179" ht="16.5" customHeight="1">
      <c r="B179" s="14">
        <v>45537.0</v>
      </c>
      <c r="C179" s="15"/>
      <c r="D179" s="15" t="s">
        <v>794</v>
      </c>
      <c r="E179" s="34"/>
      <c r="F179" s="15">
        <v>300.0</v>
      </c>
      <c r="G179" s="16">
        <f t="shared" si="7"/>
        <v>8421</v>
      </c>
      <c r="H179" s="16"/>
      <c r="I179" s="17"/>
      <c r="J179" s="17"/>
      <c r="K179" s="17"/>
      <c r="L179" s="17"/>
    </row>
    <row r="180" ht="16.5" customHeight="1">
      <c r="B180" s="14">
        <v>45544.0</v>
      </c>
      <c r="C180" s="15"/>
      <c r="D180" s="15" t="s">
        <v>798</v>
      </c>
      <c r="E180" s="34"/>
      <c r="F180" s="15">
        <v>300.0</v>
      </c>
      <c r="G180" s="16">
        <f t="shared" si="7"/>
        <v>8121</v>
      </c>
      <c r="H180" s="16"/>
      <c r="I180" s="17"/>
      <c r="J180" s="17"/>
      <c r="K180" s="17"/>
      <c r="L180" s="17"/>
    </row>
    <row r="181" ht="16.5" customHeight="1">
      <c r="B181" s="14">
        <v>45554.0</v>
      </c>
      <c r="C181" s="15"/>
      <c r="D181" s="15" t="s">
        <v>794</v>
      </c>
      <c r="E181" s="34"/>
      <c r="F181" s="15">
        <v>300.0</v>
      </c>
      <c r="G181" s="16">
        <f t="shared" si="7"/>
        <v>7821</v>
      </c>
      <c r="H181" s="16"/>
      <c r="I181" s="17"/>
      <c r="J181" s="17"/>
      <c r="K181" s="17"/>
      <c r="L181" s="17"/>
    </row>
    <row r="182" ht="16.5" customHeight="1">
      <c r="B182" s="14">
        <v>45558.0</v>
      </c>
      <c r="C182" s="17"/>
      <c r="D182" s="15" t="s">
        <v>794</v>
      </c>
      <c r="E182" s="34"/>
      <c r="F182" s="15">
        <v>300.0</v>
      </c>
      <c r="G182" s="16">
        <f t="shared" si="7"/>
        <v>7521</v>
      </c>
      <c r="H182" s="16"/>
      <c r="I182" s="17"/>
      <c r="J182" s="17"/>
      <c r="K182" s="17"/>
      <c r="L182" s="17"/>
    </row>
    <row r="183" ht="16.5" customHeight="1">
      <c r="B183" s="14">
        <v>45559.0</v>
      </c>
      <c r="C183" s="182"/>
      <c r="D183" s="15" t="s">
        <v>118</v>
      </c>
      <c r="E183" s="183"/>
      <c r="F183" s="15">
        <v>320.0</v>
      </c>
      <c r="G183" s="16">
        <f t="shared" si="7"/>
        <v>7201</v>
      </c>
      <c r="H183" s="16"/>
      <c r="I183" s="17"/>
      <c r="J183" s="17"/>
      <c r="K183" s="17"/>
      <c r="L183" s="17"/>
    </row>
    <row r="184" ht="16.5" customHeight="1">
      <c r="B184" s="14">
        <v>45560.0</v>
      </c>
      <c r="C184" s="184"/>
      <c r="D184" s="24" t="s">
        <v>794</v>
      </c>
      <c r="E184" s="185"/>
      <c r="F184" s="24">
        <v>300.0</v>
      </c>
      <c r="G184" s="16">
        <f t="shared" si="7"/>
        <v>6901</v>
      </c>
      <c r="H184" s="16"/>
      <c r="I184" s="17"/>
      <c r="J184" s="17"/>
      <c r="K184" s="17"/>
      <c r="L184" s="17"/>
    </row>
    <row r="185" ht="16.5" customHeight="1">
      <c r="B185" s="14">
        <v>45569.0</v>
      </c>
      <c r="C185" s="184"/>
      <c r="D185" s="24" t="s">
        <v>272</v>
      </c>
      <c r="E185" s="185"/>
      <c r="F185" s="24">
        <v>120.0</v>
      </c>
      <c r="G185" s="16">
        <f t="shared" si="7"/>
        <v>6781</v>
      </c>
      <c r="H185" s="16"/>
      <c r="I185" s="17"/>
      <c r="J185" s="17"/>
      <c r="K185" s="17"/>
      <c r="L185" s="17"/>
    </row>
    <row r="186" ht="16.5" customHeight="1">
      <c r="B186" s="14">
        <v>45579.0</v>
      </c>
      <c r="C186" s="184"/>
      <c r="D186" s="24" t="s">
        <v>799</v>
      </c>
      <c r="E186" s="185"/>
      <c r="F186" s="24">
        <v>183.2</v>
      </c>
      <c r="G186" s="16">
        <f t="shared" si="7"/>
        <v>6597.8</v>
      </c>
      <c r="H186" s="16"/>
      <c r="I186" s="17"/>
      <c r="J186" s="17"/>
      <c r="K186" s="17"/>
      <c r="L186" s="17"/>
    </row>
    <row r="187" ht="16.5" customHeight="1">
      <c r="B187" s="14">
        <v>45586.0</v>
      </c>
      <c r="C187" s="184"/>
      <c r="D187" s="24" t="s">
        <v>272</v>
      </c>
      <c r="E187" s="185"/>
      <c r="F187" s="24">
        <v>120.0</v>
      </c>
      <c r="G187" s="16">
        <f t="shared" si="7"/>
        <v>6477.8</v>
      </c>
      <c r="H187" s="16"/>
      <c r="I187" s="17"/>
      <c r="J187" s="17"/>
      <c r="K187" s="17"/>
      <c r="L187" s="17"/>
    </row>
    <row r="188" ht="16.5" customHeight="1">
      <c r="B188" s="14">
        <v>45586.0</v>
      </c>
      <c r="C188" s="184"/>
      <c r="D188" s="24" t="s">
        <v>118</v>
      </c>
      <c r="E188" s="185"/>
      <c r="F188" s="24">
        <v>136.0</v>
      </c>
      <c r="G188" s="16">
        <f t="shared" si="7"/>
        <v>6341.8</v>
      </c>
      <c r="H188" s="16"/>
      <c r="I188" s="17"/>
      <c r="J188" s="17"/>
      <c r="K188" s="17"/>
      <c r="L188" s="17"/>
    </row>
    <row r="189" ht="16.5" customHeight="1">
      <c r="B189" s="14">
        <v>45595.0</v>
      </c>
      <c r="C189" s="184"/>
      <c r="D189" s="24" t="s">
        <v>118</v>
      </c>
      <c r="E189" s="185"/>
      <c r="F189" s="24">
        <v>56.3</v>
      </c>
      <c r="G189" s="16">
        <f t="shared" si="7"/>
        <v>6285.5</v>
      </c>
      <c r="H189" s="16"/>
      <c r="I189" s="17"/>
      <c r="J189" s="17"/>
      <c r="K189" s="17"/>
      <c r="L189" s="17"/>
    </row>
    <row r="190" ht="16.5" customHeight="1">
      <c r="B190" s="14">
        <v>45596.0</v>
      </c>
      <c r="C190" s="184"/>
      <c r="D190" s="24" t="s">
        <v>271</v>
      </c>
      <c r="E190" s="185"/>
      <c r="F190" s="24">
        <v>50.0</v>
      </c>
      <c r="G190" s="16">
        <f t="shared" si="7"/>
        <v>6235.5</v>
      </c>
      <c r="H190" s="16"/>
      <c r="I190" s="17"/>
      <c r="J190" s="17"/>
      <c r="K190" s="17"/>
      <c r="L190" s="17"/>
    </row>
    <row r="191" ht="16.5" customHeight="1">
      <c r="B191" s="14">
        <v>45602.0</v>
      </c>
      <c r="C191" s="184"/>
      <c r="D191" s="24" t="s">
        <v>271</v>
      </c>
      <c r="E191" s="185"/>
      <c r="F191" s="24">
        <v>78.9</v>
      </c>
      <c r="G191" s="16">
        <f t="shared" si="7"/>
        <v>6156.6</v>
      </c>
      <c r="H191" s="16"/>
      <c r="I191" s="17"/>
      <c r="J191" s="17"/>
      <c r="K191" s="17"/>
      <c r="L191" s="17"/>
    </row>
    <row r="192" ht="16.5" customHeight="1">
      <c r="B192" s="14">
        <v>45603.0</v>
      </c>
      <c r="C192" s="184"/>
      <c r="D192" s="24" t="s">
        <v>118</v>
      </c>
      <c r="E192" s="185"/>
      <c r="F192" s="24">
        <v>76.5</v>
      </c>
      <c r="G192" s="16">
        <f t="shared" si="7"/>
        <v>6080.1</v>
      </c>
      <c r="H192" s="16"/>
      <c r="I192" s="17"/>
      <c r="J192" s="17"/>
      <c r="K192" s="17"/>
      <c r="L192" s="17"/>
    </row>
    <row r="193" ht="16.5" customHeight="1">
      <c r="B193" s="14">
        <v>45603.0</v>
      </c>
      <c r="C193" s="184"/>
      <c r="D193" s="24" t="s">
        <v>272</v>
      </c>
      <c r="E193" s="185"/>
      <c r="F193" s="24">
        <v>119.97</v>
      </c>
      <c r="G193" s="16">
        <f t="shared" si="7"/>
        <v>5960.13</v>
      </c>
      <c r="H193" s="16"/>
      <c r="I193" s="17"/>
      <c r="J193" s="17"/>
      <c r="K193" s="17"/>
      <c r="L193" s="17"/>
    </row>
    <row r="194" ht="16.5" customHeight="1">
      <c r="B194" s="14">
        <v>45603.0</v>
      </c>
      <c r="C194" s="184"/>
      <c r="D194" s="24" t="s">
        <v>392</v>
      </c>
      <c r="E194" s="185"/>
      <c r="F194" s="24">
        <v>59.99</v>
      </c>
      <c r="G194" s="16">
        <f t="shared" si="7"/>
        <v>5900.14</v>
      </c>
      <c r="H194" s="16"/>
      <c r="I194" s="17"/>
      <c r="J194" s="17"/>
      <c r="K194" s="17"/>
      <c r="L194" s="17"/>
    </row>
    <row r="195" ht="16.5" customHeight="1">
      <c r="B195" s="14">
        <v>45614.0</v>
      </c>
      <c r="C195" s="184"/>
      <c r="D195" s="24" t="s">
        <v>800</v>
      </c>
      <c r="E195" s="185"/>
      <c r="F195" s="24">
        <v>334.0</v>
      </c>
      <c r="G195" s="16">
        <f t="shared" si="7"/>
        <v>5566.14</v>
      </c>
      <c r="H195" s="16"/>
      <c r="I195" s="17"/>
      <c r="J195" s="17"/>
      <c r="K195" s="17"/>
      <c r="L195" s="17"/>
    </row>
    <row r="196" ht="16.5" customHeight="1">
      <c r="B196" s="14">
        <v>45616.0</v>
      </c>
      <c r="C196" s="184"/>
      <c r="D196" s="24" t="s">
        <v>271</v>
      </c>
      <c r="E196" s="185"/>
      <c r="F196" s="24">
        <v>60.61</v>
      </c>
      <c r="G196" s="16">
        <f t="shared" si="7"/>
        <v>5505.53</v>
      </c>
      <c r="H196" s="16"/>
      <c r="I196" s="17"/>
      <c r="J196" s="17"/>
      <c r="K196" s="17"/>
      <c r="L196" s="17"/>
    </row>
    <row r="197" ht="16.5" customHeight="1">
      <c r="B197" s="14">
        <v>45616.0</v>
      </c>
      <c r="C197" s="184"/>
      <c r="D197" s="24" t="s">
        <v>801</v>
      </c>
      <c r="E197" s="185"/>
      <c r="F197" s="24">
        <v>178.0</v>
      </c>
      <c r="G197" s="16">
        <f t="shared" si="7"/>
        <v>5327.53</v>
      </c>
      <c r="H197" s="16"/>
      <c r="I197" s="17"/>
      <c r="J197" s="17"/>
      <c r="K197" s="17"/>
      <c r="L197" s="17"/>
    </row>
    <row r="198" ht="16.5" customHeight="1">
      <c r="B198" s="14">
        <v>45617.0</v>
      </c>
      <c r="C198" s="184"/>
      <c r="D198" s="24" t="s">
        <v>272</v>
      </c>
      <c r="E198" s="185"/>
      <c r="F198" s="24">
        <v>119.97</v>
      </c>
      <c r="G198" s="16">
        <f t="shared" si="7"/>
        <v>5207.56</v>
      </c>
      <c r="H198" s="16"/>
      <c r="I198" s="17"/>
      <c r="J198" s="17"/>
      <c r="K198" s="17"/>
      <c r="L198" s="17"/>
    </row>
    <row r="199" ht="16.5" customHeight="1">
      <c r="B199" s="14">
        <v>45617.0</v>
      </c>
      <c r="C199" s="184"/>
      <c r="D199" s="24" t="s">
        <v>118</v>
      </c>
      <c r="E199" s="185"/>
      <c r="F199" s="24">
        <v>153.0</v>
      </c>
      <c r="G199" s="16">
        <f t="shared" si="7"/>
        <v>5054.56</v>
      </c>
      <c r="H199" s="16"/>
      <c r="I199" s="17"/>
      <c r="J199" s="17"/>
      <c r="K199" s="17"/>
      <c r="L199" s="17"/>
    </row>
    <row r="200" ht="16.5" customHeight="1">
      <c r="B200" s="14">
        <v>45628.0</v>
      </c>
      <c r="C200" s="184"/>
      <c r="D200" s="24" t="s">
        <v>272</v>
      </c>
      <c r="E200" s="185"/>
      <c r="F200" s="24">
        <v>234.0</v>
      </c>
      <c r="G200" s="16">
        <f t="shared" si="7"/>
        <v>4820.56</v>
      </c>
      <c r="H200" s="16"/>
      <c r="I200" s="17"/>
      <c r="J200" s="17"/>
      <c r="K200" s="17"/>
      <c r="L200" s="17"/>
    </row>
    <row r="201" ht="16.5" customHeight="1">
      <c r="B201" s="14">
        <v>45645.0</v>
      </c>
      <c r="C201" s="184"/>
      <c r="D201" s="24" t="s">
        <v>118</v>
      </c>
      <c r="E201" s="185"/>
      <c r="F201" s="24">
        <v>160.0</v>
      </c>
      <c r="G201" s="16">
        <f t="shared" si="7"/>
        <v>4660.56</v>
      </c>
      <c r="H201" s="16"/>
      <c r="I201" s="17"/>
      <c r="J201" s="17"/>
      <c r="K201" s="17"/>
      <c r="L201" s="17"/>
    </row>
    <row r="202" ht="16.5" customHeight="1">
      <c r="B202" s="14">
        <v>45645.0</v>
      </c>
      <c r="C202" s="184"/>
      <c r="D202" s="24" t="s">
        <v>272</v>
      </c>
      <c r="E202" s="185"/>
      <c r="F202" s="24">
        <v>117.0</v>
      </c>
      <c r="G202" s="16">
        <f t="shared" si="7"/>
        <v>4543.56</v>
      </c>
      <c r="H202" s="16"/>
      <c r="I202" s="17"/>
      <c r="J202" s="17"/>
      <c r="K202" s="17"/>
      <c r="L202" s="17"/>
    </row>
    <row r="203" ht="16.5" customHeight="1">
      <c r="B203" s="14">
        <v>45649.0</v>
      </c>
      <c r="C203" s="184"/>
      <c r="D203" s="24" t="s">
        <v>799</v>
      </c>
      <c r="E203" s="185"/>
      <c r="F203" s="24">
        <v>109.0</v>
      </c>
      <c r="G203" s="16">
        <f t="shared" si="7"/>
        <v>4434.56</v>
      </c>
      <c r="H203" s="16"/>
      <c r="I203" s="17"/>
      <c r="J203" s="17"/>
      <c r="K203" s="17"/>
      <c r="L203" s="17"/>
    </row>
    <row r="204" ht="16.5" customHeight="1">
      <c r="B204" s="14">
        <v>45653.0</v>
      </c>
      <c r="C204" s="184"/>
      <c r="D204" s="24" t="s">
        <v>799</v>
      </c>
      <c r="E204" s="185"/>
      <c r="F204" s="24">
        <v>436.0</v>
      </c>
      <c r="G204" s="16">
        <f t="shared" si="7"/>
        <v>3998.56</v>
      </c>
      <c r="H204" s="16"/>
      <c r="I204" s="17"/>
      <c r="J204" s="17"/>
      <c r="K204" s="17"/>
      <c r="L204" s="17"/>
    </row>
    <row r="205" ht="16.5" customHeight="1">
      <c r="B205" s="14">
        <v>45663.0</v>
      </c>
      <c r="C205" s="184"/>
      <c r="D205" s="24" t="s">
        <v>272</v>
      </c>
      <c r="E205" s="185"/>
      <c r="F205" s="24">
        <v>77.0</v>
      </c>
      <c r="G205" s="16">
        <f t="shared" si="7"/>
        <v>3921.56</v>
      </c>
      <c r="H205" s="16"/>
      <c r="I205" s="17"/>
      <c r="J205" s="17"/>
      <c r="K205" s="17"/>
      <c r="L205" s="17"/>
    </row>
    <row r="206" ht="16.5" customHeight="1">
      <c r="B206" s="14">
        <v>45663.0</v>
      </c>
      <c r="C206" s="184"/>
      <c r="D206" s="24" t="s">
        <v>118</v>
      </c>
      <c r="E206" s="185"/>
      <c r="F206" s="24">
        <v>117.0</v>
      </c>
      <c r="G206" s="16">
        <f t="shared" si="7"/>
        <v>3804.56</v>
      </c>
      <c r="H206" s="16"/>
      <c r="I206" s="17"/>
      <c r="J206" s="17"/>
      <c r="K206" s="17"/>
      <c r="L206" s="17"/>
    </row>
    <row r="207" ht="16.5" customHeight="1">
      <c r="B207" s="14">
        <v>45680.0</v>
      </c>
      <c r="C207" s="184"/>
      <c r="D207" s="24" t="s">
        <v>272</v>
      </c>
      <c r="E207" s="185"/>
      <c r="F207" s="24">
        <v>117.0</v>
      </c>
      <c r="G207" s="16">
        <f t="shared" si="7"/>
        <v>3687.56</v>
      </c>
      <c r="H207" s="16"/>
      <c r="I207" s="17"/>
      <c r="J207" s="17"/>
      <c r="K207" s="17"/>
      <c r="L207" s="17"/>
    </row>
    <row r="208" ht="16.5" customHeight="1">
      <c r="B208" s="14">
        <v>45680.0</v>
      </c>
      <c r="C208" s="184"/>
      <c r="D208" s="24" t="s">
        <v>118</v>
      </c>
      <c r="E208" s="185"/>
      <c r="F208" s="24">
        <v>160.0</v>
      </c>
      <c r="G208" s="16">
        <f t="shared" si="7"/>
        <v>3527.56</v>
      </c>
      <c r="H208" s="16"/>
      <c r="I208" s="17"/>
      <c r="J208" s="17"/>
      <c r="K208" s="17"/>
      <c r="L208" s="17"/>
    </row>
    <row r="209" ht="16.5" customHeight="1">
      <c r="B209" s="14">
        <v>45681.0</v>
      </c>
      <c r="C209" s="184"/>
      <c r="D209" s="24" t="s">
        <v>802</v>
      </c>
      <c r="E209" s="185"/>
      <c r="F209" s="24">
        <v>409.0</v>
      </c>
      <c r="G209" s="16">
        <f t="shared" si="7"/>
        <v>3118.56</v>
      </c>
      <c r="H209" s="16"/>
      <c r="I209" s="17"/>
      <c r="J209" s="17"/>
      <c r="K209" s="17"/>
      <c r="L209" s="17"/>
    </row>
    <row r="210" ht="16.5" customHeight="1">
      <c r="B210" s="14">
        <v>45708.0</v>
      </c>
      <c r="C210" s="184"/>
      <c r="D210" s="24" t="s">
        <v>118</v>
      </c>
      <c r="E210" s="185"/>
      <c r="F210" s="24">
        <v>160.0</v>
      </c>
      <c r="G210" s="16">
        <f t="shared" si="7"/>
        <v>2958.56</v>
      </c>
      <c r="H210" s="16"/>
      <c r="I210" s="17"/>
      <c r="J210" s="17"/>
      <c r="K210" s="17"/>
      <c r="L210" s="17"/>
    </row>
    <row r="211" ht="16.5" customHeight="1">
      <c r="B211" s="14">
        <v>45708.0</v>
      </c>
      <c r="C211" s="184"/>
      <c r="D211" s="24" t="s">
        <v>802</v>
      </c>
      <c r="E211" s="185"/>
      <c r="F211" s="24">
        <v>436.0</v>
      </c>
      <c r="G211" s="16">
        <f t="shared" si="7"/>
        <v>2522.56</v>
      </c>
      <c r="H211" s="16"/>
      <c r="I211" s="17"/>
      <c r="J211" s="17"/>
      <c r="K211" s="17"/>
      <c r="L211" s="17"/>
    </row>
    <row r="212" ht="16.5" customHeight="1">
      <c r="B212" s="14">
        <v>45715.0</v>
      </c>
      <c r="C212" s="184"/>
      <c r="D212" s="24" t="s">
        <v>802</v>
      </c>
      <c r="E212" s="185"/>
      <c r="F212" s="24">
        <v>545.0</v>
      </c>
      <c r="G212" s="16">
        <f t="shared" si="7"/>
        <v>1977.56</v>
      </c>
      <c r="H212" s="16"/>
      <c r="I212" s="17"/>
      <c r="J212" s="17"/>
      <c r="K212" s="17"/>
      <c r="L212" s="17" t="s">
        <v>421</v>
      </c>
    </row>
    <row r="213" ht="16.5" customHeight="1">
      <c r="B213" s="14">
        <v>45721.0</v>
      </c>
      <c r="C213" s="184"/>
      <c r="D213" s="24" t="s">
        <v>430</v>
      </c>
      <c r="E213" s="185"/>
      <c r="F213" s="24">
        <v>48.6</v>
      </c>
      <c r="G213" s="16">
        <f t="shared" si="7"/>
        <v>1928.96</v>
      </c>
      <c r="H213" s="16"/>
      <c r="I213" s="17"/>
      <c r="J213" s="17"/>
      <c r="K213" s="17"/>
      <c r="L213" s="17"/>
    </row>
    <row r="214" ht="16.5" customHeight="1">
      <c r="B214" s="14">
        <v>45722.0</v>
      </c>
      <c r="C214" s="184"/>
      <c r="D214" s="24" t="s">
        <v>340</v>
      </c>
      <c r="E214" s="185"/>
      <c r="F214" s="24">
        <v>160.0</v>
      </c>
      <c r="G214" s="16">
        <f t="shared" si="7"/>
        <v>1768.96</v>
      </c>
      <c r="H214" s="16"/>
      <c r="I214" s="17"/>
      <c r="J214" s="17"/>
      <c r="K214" s="17"/>
      <c r="L214" s="17"/>
    </row>
    <row r="215" ht="16.5" customHeight="1">
      <c r="B215" s="14">
        <v>45727.0</v>
      </c>
      <c r="C215" s="184"/>
      <c r="D215" s="24" t="s">
        <v>340</v>
      </c>
      <c r="E215" s="185"/>
      <c r="F215" s="24">
        <v>160.0</v>
      </c>
      <c r="G215" s="16">
        <f t="shared" si="7"/>
        <v>1608.96</v>
      </c>
      <c r="H215" s="16"/>
      <c r="I215" s="17"/>
      <c r="J215" s="17"/>
      <c r="K215" s="17"/>
      <c r="L215" s="17"/>
    </row>
    <row r="216" ht="16.5" customHeight="1">
      <c r="B216" s="14">
        <v>45733.0</v>
      </c>
      <c r="C216" s="184"/>
      <c r="D216" s="24" t="s">
        <v>272</v>
      </c>
      <c r="E216" s="185"/>
      <c r="F216" s="24">
        <v>234.0</v>
      </c>
      <c r="G216" s="16">
        <f t="shared" si="7"/>
        <v>1374.96</v>
      </c>
      <c r="H216" s="16"/>
      <c r="I216" s="17"/>
      <c r="J216" s="17"/>
      <c r="K216" s="17"/>
      <c r="L216" s="17" t="s">
        <v>450</v>
      </c>
    </row>
    <row r="217" ht="16.5" customHeight="1">
      <c r="B217" s="14">
        <v>45742.0</v>
      </c>
      <c r="C217" s="184" t="s">
        <v>14</v>
      </c>
      <c r="D217" s="24"/>
      <c r="E217" s="185"/>
      <c r="F217" s="24"/>
      <c r="G217" s="16">
        <v>3338.0</v>
      </c>
      <c r="H217" s="16"/>
      <c r="I217" s="17"/>
      <c r="J217" s="17"/>
      <c r="K217" s="17"/>
      <c r="L217" s="17"/>
    </row>
    <row r="218" ht="16.5" customHeight="1">
      <c r="B218" s="14">
        <v>45749.0</v>
      </c>
      <c r="C218" s="184"/>
      <c r="D218" s="24" t="s">
        <v>547</v>
      </c>
      <c r="E218" s="185"/>
      <c r="F218" s="24">
        <v>109.0</v>
      </c>
      <c r="G218" s="16">
        <f t="shared" ref="G218:G225" si="8">G217+E218-F218</f>
        <v>3229</v>
      </c>
      <c r="H218" s="16"/>
      <c r="I218" s="17"/>
      <c r="J218" s="17"/>
      <c r="K218" s="17"/>
      <c r="L218" s="17">
        <v>1.0</v>
      </c>
    </row>
    <row r="219" ht="16.5" customHeight="1">
      <c r="B219" s="14">
        <v>45749.0</v>
      </c>
      <c r="C219" s="184"/>
      <c r="D219" s="24" t="s">
        <v>284</v>
      </c>
      <c r="E219" s="185"/>
      <c r="F219" s="24">
        <v>58.0</v>
      </c>
      <c r="G219" s="16">
        <f t="shared" si="8"/>
        <v>3171</v>
      </c>
      <c r="H219" s="16"/>
      <c r="I219" s="17"/>
      <c r="J219" s="17"/>
      <c r="K219" s="17"/>
      <c r="L219" s="17"/>
    </row>
    <row r="220" ht="16.5" customHeight="1">
      <c r="B220" s="14">
        <v>45750.0</v>
      </c>
      <c r="C220" s="184"/>
      <c r="D220" s="24" t="s">
        <v>118</v>
      </c>
      <c r="E220" s="185"/>
      <c r="F220" s="24">
        <v>240.0</v>
      </c>
      <c r="G220" s="16">
        <f t="shared" si="8"/>
        <v>2931</v>
      </c>
      <c r="H220" s="16"/>
      <c r="I220" s="17"/>
      <c r="J220" s="17"/>
      <c r="K220" s="17"/>
      <c r="L220" s="17"/>
    </row>
    <row r="221" ht="16.5" customHeight="1">
      <c r="B221" s="14">
        <v>45750.0</v>
      </c>
      <c r="C221" s="184"/>
      <c r="D221" s="24" t="s">
        <v>272</v>
      </c>
      <c r="E221" s="185"/>
      <c r="F221" s="24">
        <v>234.0</v>
      </c>
      <c r="G221" s="16">
        <f t="shared" si="8"/>
        <v>2697</v>
      </c>
      <c r="H221" s="16"/>
      <c r="I221" s="17"/>
      <c r="J221" s="17"/>
      <c r="K221" s="17"/>
      <c r="L221" s="17"/>
    </row>
    <row r="222" ht="16.5" customHeight="1">
      <c r="B222" s="14">
        <v>45750.0</v>
      </c>
      <c r="C222" s="184"/>
      <c r="D222" s="24" t="s">
        <v>430</v>
      </c>
      <c r="E222" s="185"/>
      <c r="F222" s="24">
        <v>60.0</v>
      </c>
      <c r="G222" s="16">
        <f t="shared" si="8"/>
        <v>2637</v>
      </c>
      <c r="H222" s="16"/>
      <c r="I222" s="17"/>
      <c r="J222" s="17"/>
      <c r="K222" s="17"/>
      <c r="L222" s="17"/>
    </row>
    <row r="223" ht="16.5" customHeight="1">
      <c r="B223" s="14">
        <v>45755.0</v>
      </c>
      <c r="C223" s="184"/>
      <c r="D223" s="24" t="s">
        <v>804</v>
      </c>
      <c r="E223" s="185"/>
      <c r="F223" s="24">
        <v>409.0</v>
      </c>
      <c r="G223" s="16">
        <f t="shared" si="8"/>
        <v>2228</v>
      </c>
      <c r="H223" s="16"/>
      <c r="I223" s="17"/>
      <c r="J223" s="17"/>
      <c r="K223" s="17"/>
      <c r="L223" s="17"/>
    </row>
    <row r="224" ht="16.5" customHeight="1">
      <c r="B224" s="14">
        <v>45758.0</v>
      </c>
      <c r="C224" s="184"/>
      <c r="D224" s="24" t="s">
        <v>804</v>
      </c>
      <c r="E224" s="185"/>
      <c r="F224" s="24">
        <v>300.0</v>
      </c>
      <c r="G224" s="16">
        <f t="shared" si="8"/>
        <v>1928</v>
      </c>
      <c r="H224" s="16"/>
      <c r="I224" s="17"/>
      <c r="J224" s="17"/>
      <c r="K224" s="17"/>
      <c r="L224" s="17"/>
    </row>
    <row r="225" ht="16.5" customHeight="1">
      <c r="B225" s="14">
        <v>45768.0</v>
      </c>
      <c r="C225" s="184"/>
      <c r="D225" s="24" t="s">
        <v>118</v>
      </c>
      <c r="E225" s="185"/>
      <c r="F225" s="24">
        <v>135.74</v>
      </c>
      <c r="G225" s="16">
        <f t="shared" si="8"/>
        <v>1792.26</v>
      </c>
      <c r="H225" s="16"/>
      <c r="I225" s="17"/>
      <c r="J225" s="17"/>
      <c r="K225" s="17"/>
      <c r="L225" s="17"/>
    </row>
    <row r="226" ht="16.5" customHeight="1">
      <c r="B226" s="14">
        <v>45777.0</v>
      </c>
      <c r="C226" s="184" t="s">
        <v>14</v>
      </c>
      <c r="D226" s="24"/>
      <c r="E226" s="185"/>
      <c r="F226" s="24"/>
      <c r="G226" s="16">
        <v>1817.0</v>
      </c>
      <c r="H226" s="16"/>
      <c r="I226" s="17"/>
      <c r="J226" s="17"/>
      <c r="K226" s="17"/>
      <c r="L226" s="17"/>
    </row>
    <row r="227" ht="16.5" customHeight="1">
      <c r="B227" s="14">
        <v>45793.0</v>
      </c>
      <c r="C227" s="184"/>
      <c r="D227" s="24" t="s">
        <v>118</v>
      </c>
      <c r="E227" s="185"/>
      <c r="F227" s="24">
        <v>98.0</v>
      </c>
      <c r="G227" s="16">
        <f t="shared" ref="G227:G230" si="9">G226+E227-F227</f>
        <v>1719</v>
      </c>
      <c r="H227" s="16"/>
      <c r="I227" s="17"/>
      <c r="J227" s="17"/>
      <c r="K227" s="17"/>
      <c r="L227" s="17"/>
    </row>
    <row r="228" ht="16.5" customHeight="1">
      <c r="B228" s="14">
        <v>45803.0</v>
      </c>
      <c r="C228" s="184"/>
      <c r="D228" s="24" t="s">
        <v>118</v>
      </c>
      <c r="E228" s="185"/>
      <c r="F228" s="24">
        <v>130.0</v>
      </c>
      <c r="G228" s="16">
        <f t="shared" si="9"/>
        <v>1589</v>
      </c>
      <c r="H228" s="16"/>
      <c r="I228" s="17"/>
      <c r="J228" s="17"/>
      <c r="K228" s="17"/>
      <c r="L228" s="17"/>
    </row>
    <row r="229" ht="16.5" customHeight="1">
      <c r="B229" s="14">
        <v>45803.0</v>
      </c>
      <c r="C229" s="184"/>
      <c r="D229" s="24" t="s">
        <v>272</v>
      </c>
      <c r="E229" s="185"/>
      <c r="F229" s="24">
        <v>208.0</v>
      </c>
      <c r="G229" s="16">
        <f t="shared" si="9"/>
        <v>1381</v>
      </c>
      <c r="H229" s="16"/>
      <c r="I229" s="17"/>
      <c r="J229" s="17"/>
      <c r="K229" s="17"/>
      <c r="L229" s="17"/>
    </row>
    <row r="230" ht="16.5" customHeight="1">
      <c r="B230" s="14">
        <v>45806.0</v>
      </c>
      <c r="C230" s="184"/>
      <c r="D230" s="24" t="s">
        <v>547</v>
      </c>
      <c r="E230" s="185"/>
      <c r="F230" s="24">
        <v>113.0</v>
      </c>
      <c r="G230" s="16">
        <f t="shared" si="9"/>
        <v>1268</v>
      </c>
      <c r="H230" s="16"/>
      <c r="I230" s="17"/>
      <c r="J230" s="17"/>
      <c r="K230" s="17"/>
      <c r="L230" s="17"/>
    </row>
    <row r="231" ht="16.5" customHeight="1">
      <c r="B231" s="14">
        <v>45807.0</v>
      </c>
      <c r="C231" s="184" t="s">
        <v>14</v>
      </c>
      <c r="D231" s="24"/>
      <c r="E231" s="185"/>
      <c r="F231" s="24"/>
      <c r="G231" s="16">
        <v>1275.0</v>
      </c>
      <c r="H231" s="16"/>
      <c r="I231" s="17"/>
      <c r="J231" s="17"/>
      <c r="K231" s="17"/>
      <c r="L231" s="17"/>
    </row>
    <row r="232" ht="16.5" customHeight="1">
      <c r="B232" s="14">
        <v>45818.0</v>
      </c>
      <c r="C232" s="184"/>
      <c r="D232" s="24" t="s">
        <v>547</v>
      </c>
      <c r="E232" s="185"/>
      <c r="F232" s="24">
        <v>218.0</v>
      </c>
      <c r="G232" s="16">
        <f t="shared" ref="G232:G236" si="10">G231+E232-F232</f>
        <v>1057</v>
      </c>
      <c r="H232" s="16"/>
      <c r="I232" s="17"/>
      <c r="J232" s="17"/>
      <c r="K232" s="17"/>
      <c r="L232" s="17"/>
    </row>
    <row r="233" ht="16.5" customHeight="1">
      <c r="B233" s="14">
        <v>45819.0</v>
      </c>
      <c r="C233" s="184"/>
      <c r="D233" s="24" t="s">
        <v>288</v>
      </c>
      <c r="E233" s="185"/>
      <c r="F233" s="24">
        <v>58.0</v>
      </c>
      <c r="G233" s="16">
        <f t="shared" si="10"/>
        <v>999</v>
      </c>
      <c r="H233" s="16"/>
      <c r="I233" s="17"/>
      <c r="J233" s="17"/>
      <c r="K233" s="17"/>
      <c r="L233" s="17"/>
    </row>
    <row r="234" ht="16.5" customHeight="1">
      <c r="B234" s="14">
        <v>45820.0</v>
      </c>
      <c r="C234" s="184"/>
      <c r="D234" s="24" t="s">
        <v>272</v>
      </c>
      <c r="E234" s="185"/>
      <c r="F234" s="24">
        <v>234.0</v>
      </c>
      <c r="G234" s="16">
        <f t="shared" si="10"/>
        <v>765</v>
      </c>
      <c r="H234" s="16"/>
      <c r="I234" s="17"/>
      <c r="J234" s="17"/>
      <c r="K234" s="17"/>
      <c r="L234" s="17"/>
    </row>
    <row r="235" ht="16.5" customHeight="1">
      <c r="B235" s="14">
        <v>45824.0</v>
      </c>
      <c r="C235" s="184" t="s">
        <v>69</v>
      </c>
      <c r="D235" s="24"/>
      <c r="E235" s="185">
        <v>1600.0</v>
      </c>
      <c r="F235" s="24"/>
      <c r="G235" s="16">
        <f t="shared" si="10"/>
        <v>2365</v>
      </c>
      <c r="H235" s="16"/>
      <c r="I235" s="17"/>
      <c r="J235" s="17"/>
      <c r="K235" s="17"/>
      <c r="L235" s="17"/>
    </row>
    <row r="236" ht="16.5" customHeight="1">
      <c r="B236" s="14">
        <v>45825.0</v>
      </c>
      <c r="C236" s="184" t="s">
        <v>69</v>
      </c>
      <c r="D236" s="24"/>
      <c r="E236" s="185">
        <v>800.0</v>
      </c>
      <c r="F236" s="24"/>
      <c r="G236" s="16">
        <f t="shared" si="10"/>
        <v>3165</v>
      </c>
      <c r="H236" s="16"/>
      <c r="I236" s="17"/>
      <c r="J236" s="17"/>
      <c r="K236" s="17"/>
      <c r="L236" s="17"/>
    </row>
    <row r="237" ht="16.5" customHeight="1">
      <c r="B237" s="14">
        <v>45839.0</v>
      </c>
      <c r="C237" s="184" t="s">
        <v>14</v>
      </c>
      <c r="D237" s="24"/>
      <c r="E237" s="185"/>
      <c r="F237" s="24"/>
      <c r="G237" s="16">
        <v>3210.0</v>
      </c>
      <c r="H237" s="16"/>
      <c r="I237" s="17"/>
      <c r="J237" s="17"/>
      <c r="K237" s="17"/>
      <c r="L237" s="17"/>
    </row>
    <row r="238" ht="16.5" customHeight="1">
      <c r="B238" s="14">
        <v>45845.0</v>
      </c>
      <c r="C238" s="184"/>
      <c r="D238" s="24" t="s">
        <v>799</v>
      </c>
      <c r="E238" s="185"/>
      <c r="F238" s="24">
        <v>218.0</v>
      </c>
      <c r="G238" s="16">
        <f t="shared" ref="G238:G242" si="11">G237+E238-F238</f>
        <v>2992</v>
      </c>
      <c r="H238" s="16"/>
      <c r="I238" s="17"/>
      <c r="J238" s="17"/>
      <c r="K238" s="17"/>
      <c r="L238" s="17"/>
    </row>
    <row r="239" ht="16.5" customHeight="1">
      <c r="B239" s="14">
        <v>45845.0</v>
      </c>
      <c r="C239" s="184"/>
      <c r="D239" s="24" t="s">
        <v>272</v>
      </c>
      <c r="E239" s="185"/>
      <c r="F239" s="24">
        <v>468.0</v>
      </c>
      <c r="G239" s="16">
        <f t="shared" si="11"/>
        <v>2524</v>
      </c>
      <c r="H239" s="16"/>
      <c r="I239" s="17"/>
      <c r="J239" s="17"/>
      <c r="K239" s="17"/>
      <c r="L239" s="17"/>
    </row>
    <row r="240" ht="16.5" customHeight="1">
      <c r="B240" s="14">
        <v>45848.0</v>
      </c>
      <c r="C240" s="184"/>
      <c r="D240" s="24" t="s">
        <v>262</v>
      </c>
      <c r="E240" s="185"/>
      <c r="F240" s="24">
        <v>1.0</v>
      </c>
      <c r="G240" s="16">
        <f t="shared" si="11"/>
        <v>2523</v>
      </c>
      <c r="H240" s="16"/>
      <c r="I240" s="17"/>
      <c r="J240" s="17"/>
      <c r="K240" s="17"/>
      <c r="L240" s="17"/>
    </row>
    <row r="241" ht="16.5" customHeight="1">
      <c r="B241" s="14">
        <v>45859.0</v>
      </c>
      <c r="C241" s="184"/>
      <c r="D241" s="24" t="s">
        <v>547</v>
      </c>
      <c r="E241" s="185"/>
      <c r="F241" s="24">
        <v>327.0</v>
      </c>
      <c r="G241" s="16">
        <f t="shared" si="11"/>
        <v>2196</v>
      </c>
      <c r="H241" s="16"/>
      <c r="I241" s="17"/>
      <c r="J241" s="17"/>
      <c r="K241" s="17"/>
      <c r="L241" s="17"/>
    </row>
    <row r="242" ht="16.5" customHeight="1">
      <c r="B242" s="14">
        <v>45859.0</v>
      </c>
      <c r="C242" s="184"/>
      <c r="D242" s="24" t="s">
        <v>288</v>
      </c>
      <c r="E242" s="185"/>
      <c r="F242" s="24">
        <v>58.0</v>
      </c>
      <c r="G242" s="16">
        <f t="shared" si="11"/>
        <v>2138</v>
      </c>
      <c r="H242" s="16"/>
      <c r="I242" s="17"/>
      <c r="J242" s="17"/>
      <c r="K242" s="17"/>
      <c r="L242" s="17"/>
    </row>
    <row r="243" ht="16.5" customHeight="1">
      <c r="B243" s="14">
        <v>45881.0</v>
      </c>
      <c r="C243" s="184" t="s">
        <v>14</v>
      </c>
      <c r="D243" s="24"/>
      <c r="E243" s="185"/>
      <c r="F243" s="24"/>
      <c r="G243" s="16">
        <v>2142.0</v>
      </c>
      <c r="H243" s="16"/>
      <c r="I243" s="17"/>
      <c r="J243" s="17"/>
      <c r="K243" s="17"/>
      <c r="L243" s="17"/>
    </row>
    <row r="244" ht="16.5" customHeight="1">
      <c r="B244" s="14">
        <v>45902.0</v>
      </c>
      <c r="C244" s="184" t="s">
        <v>14</v>
      </c>
      <c r="D244" s="24"/>
      <c r="E244" s="185"/>
      <c r="F244" s="24"/>
      <c r="G244" s="16">
        <v>2142.0</v>
      </c>
      <c r="H244" s="16"/>
      <c r="I244" s="17"/>
      <c r="J244" s="17"/>
      <c r="K244" s="17"/>
      <c r="L244" s="17"/>
    </row>
    <row r="245" ht="16.5" customHeight="1">
      <c r="B245" s="14">
        <v>45916.0</v>
      </c>
      <c r="C245" s="184"/>
      <c r="D245" s="24" t="s">
        <v>272</v>
      </c>
      <c r="E245" s="185"/>
      <c r="F245" s="24">
        <v>234.0</v>
      </c>
      <c r="G245" s="16">
        <f t="shared" ref="G245:G249" si="12">G244+E245-F245</f>
        <v>1908</v>
      </c>
      <c r="H245" s="16"/>
      <c r="I245" s="17"/>
      <c r="J245" s="17"/>
      <c r="K245" s="17"/>
      <c r="L245" s="17"/>
    </row>
    <row r="246" ht="16.5" customHeight="1">
      <c r="B246" s="14">
        <v>45944.0</v>
      </c>
      <c r="C246" s="184"/>
      <c r="D246" s="24" t="s">
        <v>272</v>
      </c>
      <c r="E246" s="185"/>
      <c r="F246" s="24">
        <v>234.0</v>
      </c>
      <c r="G246" s="16">
        <f t="shared" si="12"/>
        <v>1674</v>
      </c>
      <c r="H246" s="16"/>
      <c r="I246" s="17"/>
      <c r="J246" s="17"/>
      <c r="K246" s="17"/>
      <c r="L246" s="17"/>
    </row>
    <row r="247" ht="16.5" customHeight="1">
      <c r="B247" s="14">
        <v>45945.0</v>
      </c>
      <c r="C247" s="184"/>
      <c r="D247" s="24" t="s">
        <v>547</v>
      </c>
      <c r="E247" s="185"/>
      <c r="F247" s="24">
        <v>81.84</v>
      </c>
      <c r="G247" s="16">
        <f t="shared" si="12"/>
        <v>1592.16</v>
      </c>
      <c r="H247" s="16"/>
      <c r="I247" s="17"/>
      <c r="J247" s="17"/>
      <c r="K247" s="17"/>
      <c r="L247" s="17"/>
    </row>
    <row r="248" ht="16.5" customHeight="1">
      <c r="B248" s="14">
        <v>45947.0</v>
      </c>
      <c r="C248" s="184"/>
      <c r="D248" s="24" t="s">
        <v>547</v>
      </c>
      <c r="E248" s="185"/>
      <c r="F248" s="24">
        <v>218.0</v>
      </c>
      <c r="G248" s="16">
        <f t="shared" si="12"/>
        <v>1374.16</v>
      </c>
      <c r="H248" s="16"/>
      <c r="I248" s="17"/>
      <c r="J248" s="17"/>
      <c r="K248" s="17"/>
      <c r="L248" s="17"/>
    </row>
    <row r="249" ht="16.5" customHeight="1">
      <c r="B249" s="14">
        <v>45950.0</v>
      </c>
      <c r="C249" s="184"/>
      <c r="D249" s="24" t="s">
        <v>430</v>
      </c>
      <c r="E249" s="185"/>
      <c r="F249" s="24">
        <v>48.0</v>
      </c>
      <c r="G249" s="16">
        <f t="shared" si="12"/>
        <v>1326.16</v>
      </c>
      <c r="H249" s="16"/>
      <c r="I249" s="17"/>
      <c r="J249" s="17"/>
      <c r="K249" s="17"/>
      <c r="L249" s="17"/>
    </row>
    <row r="250" ht="16.5" customHeight="1">
      <c r="B250" s="14">
        <v>45961.0</v>
      </c>
      <c r="C250" s="184" t="s">
        <v>14</v>
      </c>
      <c r="D250" s="24"/>
      <c r="E250" s="185"/>
      <c r="F250" s="24"/>
      <c r="G250" s="16">
        <v>1349.0</v>
      </c>
      <c r="H250" s="16"/>
      <c r="I250" s="17"/>
      <c r="J250" s="17"/>
      <c r="K250" s="17"/>
      <c r="L250" s="17"/>
    </row>
    <row r="251" ht="16.5" customHeight="1">
      <c r="B251" s="14">
        <v>45973.0</v>
      </c>
      <c r="C251" s="184"/>
      <c r="D251" s="24" t="s">
        <v>430</v>
      </c>
      <c r="E251" s="185"/>
      <c r="F251" s="24">
        <v>109.0</v>
      </c>
      <c r="G251" s="16">
        <f t="shared" ref="G251:G256" si="13">G250+E251-F251</f>
        <v>1240</v>
      </c>
      <c r="H251" s="16"/>
      <c r="I251" s="17"/>
      <c r="J251" s="17"/>
      <c r="K251" s="17"/>
      <c r="L251" s="17"/>
    </row>
    <row r="252" ht="16.5" customHeight="1">
      <c r="B252" s="14">
        <v>45978.0</v>
      </c>
      <c r="C252" s="184"/>
      <c r="D252" s="24" t="s">
        <v>288</v>
      </c>
      <c r="E252" s="185"/>
      <c r="F252" s="24">
        <v>38.64</v>
      </c>
      <c r="G252" s="16">
        <f t="shared" si="13"/>
        <v>1201.36</v>
      </c>
      <c r="H252" s="16"/>
      <c r="I252" s="17"/>
      <c r="J252" s="17"/>
      <c r="K252" s="17"/>
      <c r="L252" s="17"/>
    </row>
    <row r="253" ht="16.5" customHeight="1">
      <c r="B253" s="14">
        <v>45978.0</v>
      </c>
      <c r="C253" s="184"/>
      <c r="D253" s="24" t="s">
        <v>547</v>
      </c>
      <c r="E253" s="185"/>
      <c r="F253" s="24">
        <v>68.28</v>
      </c>
      <c r="G253" s="16">
        <f t="shared" si="13"/>
        <v>1133.08</v>
      </c>
      <c r="H253" s="16"/>
      <c r="I253" s="17"/>
      <c r="J253" s="17"/>
      <c r="K253" s="17"/>
      <c r="L253" s="17"/>
    </row>
    <row r="254" ht="16.5" customHeight="1">
      <c r="B254" s="14">
        <v>45979.0</v>
      </c>
      <c r="C254" s="184"/>
      <c r="D254" s="24" t="s">
        <v>272</v>
      </c>
      <c r="E254" s="185"/>
      <c r="F254" s="24">
        <v>53.3</v>
      </c>
      <c r="G254" s="16">
        <f t="shared" si="13"/>
        <v>1079.78</v>
      </c>
      <c r="H254" s="16"/>
      <c r="I254" s="17"/>
      <c r="J254" s="17"/>
      <c r="K254" s="17"/>
      <c r="L254" s="17"/>
    </row>
    <row r="255" ht="16.5" customHeight="1">
      <c r="B255" s="14">
        <v>45985.0</v>
      </c>
      <c r="C255" s="184"/>
      <c r="D255" s="24" t="s">
        <v>430</v>
      </c>
      <c r="E255" s="185"/>
      <c r="F255" s="24">
        <v>96.0</v>
      </c>
      <c r="G255" s="16">
        <f t="shared" si="13"/>
        <v>983.78</v>
      </c>
      <c r="H255" s="16"/>
      <c r="I255" s="17"/>
      <c r="J255" s="17"/>
      <c r="K255" s="17"/>
      <c r="L255" s="17"/>
    </row>
    <row r="256" ht="16.5" customHeight="1">
      <c r="B256" s="14">
        <v>45993.0</v>
      </c>
      <c r="C256" s="184"/>
      <c r="D256" s="24" t="s">
        <v>430</v>
      </c>
      <c r="E256" s="185"/>
      <c r="F256" s="24">
        <v>545.0</v>
      </c>
      <c r="G256" s="16">
        <f t="shared" si="13"/>
        <v>438.78</v>
      </c>
      <c r="H256" s="16"/>
      <c r="I256" s="17"/>
      <c r="J256" s="17"/>
      <c r="K256" s="17"/>
      <c r="L256" s="17"/>
    </row>
    <row r="257" ht="16.5" customHeight="1">
      <c r="B257" s="14">
        <v>45993.0</v>
      </c>
      <c r="C257" s="184" t="s">
        <v>14</v>
      </c>
      <c r="D257" s="24"/>
      <c r="E257" s="185"/>
      <c r="F257" s="24"/>
      <c r="G257" s="16">
        <v>450.0</v>
      </c>
      <c r="H257" s="16"/>
      <c r="I257" s="17"/>
      <c r="J257" s="17"/>
      <c r="K257" s="17"/>
      <c r="L257" s="17"/>
    </row>
    <row r="258" ht="16.5" customHeight="1">
      <c r="B258" s="14">
        <v>45995.0</v>
      </c>
      <c r="C258" s="184"/>
      <c r="D258" s="24" t="s">
        <v>430</v>
      </c>
      <c r="E258" s="185"/>
      <c r="F258" s="24">
        <v>324.0</v>
      </c>
      <c r="G258" s="16">
        <f t="shared" ref="G258:G259" si="14">G257+E258-F258</f>
        <v>126</v>
      </c>
      <c r="H258" s="16"/>
      <c r="I258" s="17"/>
      <c r="J258" s="17"/>
      <c r="K258" s="17"/>
      <c r="L258" s="17"/>
    </row>
    <row r="259" ht="16.5" customHeight="1">
      <c r="B259" s="14">
        <v>45995.0</v>
      </c>
      <c r="C259" s="184"/>
      <c r="D259" s="24" t="s">
        <v>272</v>
      </c>
      <c r="E259" s="185"/>
      <c r="F259" s="24">
        <v>126.0</v>
      </c>
      <c r="G259" s="16">
        <f t="shared" si="14"/>
        <v>0</v>
      </c>
      <c r="H259" s="16"/>
      <c r="I259" s="17"/>
      <c r="J259" s="186" t="s">
        <v>807</v>
      </c>
      <c r="K259" s="17"/>
      <c r="L259" s="17"/>
    </row>
    <row r="260" ht="16.5" customHeight="1">
      <c r="B260" s="14"/>
      <c r="C260" s="184"/>
      <c r="D260" s="24"/>
      <c r="E260" s="185"/>
      <c r="F260" s="24"/>
      <c r="G260" s="16"/>
      <c r="H260" s="16"/>
      <c r="I260" s="17"/>
      <c r="J260" s="17"/>
      <c r="K260" s="17"/>
      <c r="L260" s="17"/>
    </row>
    <row r="261" ht="16.5" customHeight="1">
      <c r="B261" s="14"/>
      <c r="C261" s="184"/>
      <c r="D261" s="24"/>
      <c r="E261" s="185"/>
      <c r="F261" s="24"/>
      <c r="G261" s="16"/>
      <c r="H261" s="16"/>
      <c r="I261" s="17"/>
      <c r="J261" s="17"/>
      <c r="K261" s="17"/>
      <c r="L261" s="17"/>
    </row>
    <row r="262" ht="16.5" customHeight="1">
      <c r="B262" s="14"/>
      <c r="C262" s="184"/>
      <c r="D262" s="24"/>
      <c r="E262" s="185"/>
      <c r="F262" s="24"/>
      <c r="G262" s="16">
        <v>3338.0</v>
      </c>
      <c r="H262" s="16"/>
      <c r="I262" s="17"/>
      <c r="J262" s="17"/>
      <c r="K262" s="17"/>
      <c r="L262" s="17"/>
    </row>
    <row r="263" ht="16.5" customHeight="1">
      <c r="B263" s="14"/>
      <c r="C263" s="184"/>
      <c r="D263" s="24"/>
      <c r="E263" s="185"/>
      <c r="F263" s="24"/>
      <c r="G263" s="16">
        <v>3575.0</v>
      </c>
      <c r="H263" s="16"/>
      <c r="I263" s="17"/>
      <c r="J263" s="17"/>
      <c r="K263" s="17"/>
      <c r="L263" s="17"/>
    </row>
    <row r="264" ht="16.5" customHeight="1">
      <c r="B264" s="1"/>
      <c r="D264" s="2"/>
      <c r="E264" s="33"/>
      <c r="G264" s="4"/>
      <c r="H264" s="4"/>
      <c r="I264" s="3"/>
    </row>
    <row r="265" ht="16.5" customHeight="1">
      <c r="B265" s="1"/>
      <c r="D265" s="2"/>
      <c r="E265" s="33"/>
      <c r="G265" s="4"/>
      <c r="H265" s="4"/>
      <c r="I265" s="3"/>
    </row>
    <row r="266" ht="16.5" customHeight="1">
      <c r="B266" s="1"/>
      <c r="D266" s="2"/>
      <c r="E266" s="33"/>
      <c r="G266" s="4"/>
      <c r="H266" s="4"/>
      <c r="I266" s="3"/>
    </row>
    <row r="267" ht="16.5" customHeight="1">
      <c r="B267" s="1"/>
      <c r="D267" s="2"/>
      <c r="E267" s="33"/>
      <c r="G267" s="4"/>
      <c r="H267" s="4"/>
      <c r="I267" s="3"/>
    </row>
    <row r="268" ht="16.5" customHeight="1">
      <c r="B268" s="1"/>
      <c r="D268" s="2"/>
      <c r="E268" s="33"/>
      <c r="G268" s="4"/>
      <c r="H268" s="4"/>
      <c r="I268" s="3"/>
    </row>
    <row r="269" ht="16.5" customHeight="1">
      <c r="B269" s="1"/>
      <c r="D269" s="2"/>
      <c r="E269" s="33"/>
      <c r="G269" s="4"/>
      <c r="H269" s="4"/>
      <c r="I269" s="3"/>
    </row>
    <row r="270" ht="16.5" customHeight="1">
      <c r="B270" s="1"/>
      <c r="D270" s="2"/>
      <c r="E270" s="33"/>
      <c r="G270" s="4"/>
      <c r="H270" s="4"/>
      <c r="I270" s="3"/>
    </row>
    <row r="271" ht="16.5" customHeight="1">
      <c r="B271" s="1"/>
      <c r="D271" s="2"/>
      <c r="E271" s="33"/>
      <c r="G271" s="4"/>
      <c r="H271" s="4"/>
      <c r="I271" s="3"/>
    </row>
    <row r="272" ht="16.5" customHeight="1">
      <c r="B272" s="1"/>
      <c r="D272" s="2"/>
      <c r="E272" s="33"/>
      <c r="G272" s="4"/>
      <c r="H272" s="4"/>
      <c r="I272" s="3"/>
    </row>
    <row r="273" ht="16.5" customHeight="1">
      <c r="B273" s="1"/>
      <c r="D273" s="2"/>
      <c r="E273" s="33"/>
      <c r="G273" s="4"/>
      <c r="H273" s="4"/>
      <c r="I273" s="3"/>
    </row>
    <row r="274" ht="16.5" customHeight="1">
      <c r="B274" s="1"/>
      <c r="D274" s="2"/>
      <c r="E274" s="33"/>
      <c r="G274" s="4"/>
      <c r="H274" s="4"/>
      <c r="I274" s="3"/>
    </row>
    <row r="275" ht="16.5" customHeight="1">
      <c r="B275" s="1"/>
      <c r="D275" s="2"/>
      <c r="E275" s="33"/>
      <c r="G275" s="4"/>
      <c r="H275" s="4"/>
      <c r="I275" s="3"/>
    </row>
    <row r="276" ht="16.5" customHeight="1">
      <c r="B276" s="1"/>
      <c r="D276" s="2"/>
      <c r="E276" s="33"/>
      <c r="G276" s="4"/>
      <c r="H276" s="4"/>
      <c r="I276" s="3"/>
    </row>
    <row r="277" ht="16.5" customHeight="1">
      <c r="B277" s="1"/>
      <c r="D277" s="2"/>
      <c r="E277" s="33"/>
      <c r="G277" s="4"/>
      <c r="H277" s="4"/>
      <c r="I277" s="3"/>
    </row>
    <row r="278" ht="16.5" customHeight="1">
      <c r="B278" s="1"/>
      <c r="D278" s="2"/>
      <c r="E278" s="33"/>
      <c r="G278" s="4"/>
      <c r="H278" s="4"/>
      <c r="I278" s="3"/>
    </row>
    <row r="279" ht="16.5" customHeight="1">
      <c r="B279" s="1"/>
      <c r="D279" s="2"/>
      <c r="E279" s="33"/>
      <c r="G279" s="4"/>
      <c r="H279" s="4"/>
      <c r="I279" s="3"/>
    </row>
    <row r="280" ht="16.5" customHeight="1">
      <c r="B280" s="1"/>
      <c r="D280" s="2"/>
      <c r="E280" s="33"/>
      <c r="G280" s="4"/>
      <c r="H280" s="4"/>
      <c r="I280" s="3"/>
    </row>
    <row r="281" ht="16.5" customHeight="1">
      <c r="B281" s="1"/>
      <c r="D281" s="2"/>
      <c r="E281" s="33"/>
      <c r="G281" s="4"/>
      <c r="H281" s="4"/>
      <c r="I281" s="3"/>
    </row>
    <row r="282" ht="16.5" customHeight="1">
      <c r="B282" s="1"/>
      <c r="D282" s="2"/>
      <c r="E282" s="33"/>
      <c r="G282" s="4"/>
      <c r="H282" s="4"/>
      <c r="I282" s="3"/>
    </row>
    <row r="283" ht="16.5" customHeight="1">
      <c r="B283" s="1"/>
      <c r="D283" s="2"/>
      <c r="E283" s="33"/>
      <c r="G283" s="4"/>
      <c r="H283" s="4"/>
      <c r="I283" s="3"/>
    </row>
    <row r="284" ht="16.5" customHeight="1">
      <c r="B284" s="1"/>
      <c r="D284" s="2"/>
      <c r="E284" s="33"/>
      <c r="G284" s="4"/>
      <c r="H284" s="4"/>
      <c r="I284" s="3"/>
    </row>
    <row r="285" ht="16.5" customHeight="1">
      <c r="B285" s="1"/>
      <c r="D285" s="2"/>
      <c r="E285" s="33"/>
      <c r="G285" s="4"/>
      <c r="H285" s="4"/>
      <c r="I285" s="3"/>
    </row>
    <row r="286" ht="16.5" customHeight="1">
      <c r="B286" s="1"/>
      <c r="D286" s="2"/>
      <c r="E286" s="33"/>
      <c r="G286" s="4"/>
      <c r="H286" s="4"/>
      <c r="I286" s="3"/>
    </row>
    <row r="287" ht="16.5" customHeight="1">
      <c r="B287" s="1"/>
      <c r="D287" s="2"/>
      <c r="E287" s="33"/>
      <c r="G287" s="4"/>
      <c r="H287" s="4"/>
      <c r="I287" s="3"/>
    </row>
    <row r="288" ht="16.5" customHeight="1">
      <c r="B288" s="1"/>
      <c r="D288" s="2"/>
      <c r="E288" s="33"/>
      <c r="G288" s="4"/>
      <c r="H288" s="4"/>
      <c r="I288" s="3"/>
    </row>
    <row r="289" ht="16.5" customHeight="1">
      <c r="B289" s="1"/>
      <c r="D289" s="2"/>
      <c r="E289" s="33"/>
      <c r="G289" s="4"/>
      <c r="H289" s="4"/>
      <c r="I289" s="3"/>
    </row>
    <row r="290" ht="16.5" customHeight="1">
      <c r="B290" s="1"/>
      <c r="D290" s="2"/>
      <c r="E290" s="33"/>
      <c r="G290" s="4"/>
      <c r="H290" s="4"/>
      <c r="I290" s="3"/>
    </row>
    <row r="291" ht="16.5" customHeight="1">
      <c r="B291" s="1"/>
      <c r="D291" s="2"/>
      <c r="E291" s="33"/>
      <c r="G291" s="4"/>
      <c r="H291" s="4"/>
      <c r="I291" s="3"/>
    </row>
    <row r="292" ht="16.5" customHeight="1">
      <c r="B292" s="1"/>
      <c r="D292" s="2"/>
      <c r="E292" s="33"/>
      <c r="G292" s="4"/>
      <c r="H292" s="4"/>
      <c r="I292" s="3"/>
    </row>
    <row r="293" ht="16.5" customHeight="1">
      <c r="B293" s="1"/>
      <c r="D293" s="2"/>
      <c r="E293" s="33"/>
      <c r="G293" s="4"/>
      <c r="H293" s="4"/>
      <c r="I293" s="3"/>
    </row>
    <row r="294" ht="16.5" customHeight="1">
      <c r="B294" s="1"/>
      <c r="D294" s="2"/>
      <c r="E294" s="33"/>
      <c r="G294" s="4"/>
      <c r="H294" s="4"/>
      <c r="I294" s="3"/>
    </row>
    <row r="295" ht="16.5" customHeight="1">
      <c r="B295" s="1"/>
      <c r="D295" s="2"/>
      <c r="E295" s="33"/>
      <c r="G295" s="4"/>
      <c r="H295" s="4"/>
      <c r="I295" s="3"/>
    </row>
    <row r="296" ht="16.5" customHeight="1">
      <c r="B296" s="1"/>
      <c r="D296" s="2"/>
      <c r="E296" s="33"/>
      <c r="G296" s="4"/>
      <c r="H296" s="4"/>
      <c r="I296" s="3"/>
    </row>
    <row r="297" ht="16.5" customHeight="1">
      <c r="B297" s="1"/>
      <c r="D297" s="2"/>
      <c r="E297" s="33"/>
      <c r="G297" s="4"/>
      <c r="H297" s="4"/>
      <c r="I297" s="3"/>
    </row>
    <row r="298" ht="16.5" customHeight="1">
      <c r="B298" s="1"/>
      <c r="D298" s="2"/>
      <c r="E298" s="33"/>
      <c r="G298" s="4"/>
      <c r="H298" s="4"/>
      <c r="I298" s="3"/>
    </row>
    <row r="299" ht="16.5" customHeight="1">
      <c r="B299" s="1"/>
      <c r="D299" s="2"/>
      <c r="E299" s="33"/>
      <c r="G299" s="4"/>
      <c r="H299" s="4"/>
      <c r="I299" s="3"/>
    </row>
    <row r="300" ht="16.5" customHeight="1">
      <c r="B300" s="1"/>
      <c r="D300" s="2"/>
      <c r="E300" s="33"/>
      <c r="G300" s="4"/>
      <c r="H300" s="4"/>
      <c r="I300" s="3"/>
    </row>
    <row r="301" ht="16.5" customHeight="1">
      <c r="B301" s="1"/>
      <c r="D301" s="2"/>
      <c r="E301" s="33"/>
      <c r="G301" s="4"/>
      <c r="H301" s="4"/>
      <c r="I301" s="3"/>
    </row>
    <row r="302" ht="16.5" customHeight="1">
      <c r="B302" s="1"/>
      <c r="D302" s="2"/>
      <c r="E302" s="33"/>
      <c r="G302" s="4"/>
      <c r="H302" s="4"/>
      <c r="I302" s="3"/>
    </row>
    <row r="303" ht="16.5" customHeight="1">
      <c r="B303" s="1"/>
      <c r="D303" s="2"/>
      <c r="E303" s="33"/>
      <c r="G303" s="4"/>
      <c r="H303" s="4"/>
      <c r="I303" s="3"/>
    </row>
    <row r="304" ht="16.5" customHeight="1">
      <c r="B304" s="1"/>
      <c r="D304" s="2"/>
      <c r="E304" s="33"/>
      <c r="G304" s="4"/>
      <c r="H304" s="4"/>
      <c r="I304" s="3"/>
    </row>
    <row r="305" ht="16.5" customHeight="1">
      <c r="B305" s="1"/>
      <c r="D305" s="2"/>
      <c r="E305" s="33"/>
      <c r="G305" s="4"/>
      <c r="H305" s="4"/>
      <c r="I305" s="3"/>
    </row>
    <row r="306" ht="16.5" customHeight="1">
      <c r="B306" s="1"/>
      <c r="D306" s="2"/>
      <c r="E306" s="33"/>
      <c r="G306" s="4"/>
      <c r="H306" s="4"/>
      <c r="I306" s="3"/>
    </row>
    <row r="307" ht="16.5" customHeight="1">
      <c r="B307" s="1"/>
      <c r="D307" s="2"/>
      <c r="E307" s="33"/>
      <c r="G307" s="4"/>
      <c r="H307" s="4"/>
      <c r="I307" s="3"/>
    </row>
    <row r="308" ht="16.5" customHeight="1">
      <c r="B308" s="1"/>
      <c r="D308" s="2"/>
      <c r="E308" s="33"/>
      <c r="G308" s="4"/>
      <c r="H308" s="4"/>
      <c r="I308" s="3"/>
    </row>
    <row r="309" ht="16.5" customHeight="1">
      <c r="B309" s="1"/>
      <c r="D309" s="2"/>
      <c r="E309" s="33"/>
      <c r="G309" s="4"/>
      <c r="H309" s="4"/>
      <c r="I309" s="3"/>
    </row>
    <row r="310" ht="16.5" customHeight="1">
      <c r="B310" s="1"/>
      <c r="D310" s="2"/>
      <c r="E310" s="33"/>
      <c r="G310" s="4"/>
      <c r="H310" s="4"/>
      <c r="I310" s="3"/>
    </row>
    <row r="311" ht="16.5" customHeight="1">
      <c r="B311" s="1"/>
      <c r="D311" s="2"/>
      <c r="E311" s="33"/>
      <c r="G311" s="4"/>
      <c r="H311" s="4"/>
      <c r="I311" s="3"/>
    </row>
    <row r="312" ht="16.5" customHeight="1">
      <c r="B312" s="1"/>
      <c r="D312" s="2"/>
      <c r="E312" s="33"/>
      <c r="G312" s="4"/>
      <c r="H312" s="4"/>
      <c r="I312" s="3"/>
    </row>
    <row r="313" ht="16.5" customHeight="1">
      <c r="B313" s="1"/>
      <c r="D313" s="2"/>
      <c r="E313" s="33"/>
      <c r="G313" s="4"/>
      <c r="H313" s="4"/>
      <c r="I313" s="3"/>
    </row>
    <row r="314" ht="16.5" customHeight="1">
      <c r="B314" s="1"/>
      <c r="D314" s="2"/>
      <c r="E314" s="33"/>
      <c r="G314" s="4"/>
      <c r="H314" s="4"/>
      <c r="I314" s="3"/>
    </row>
    <row r="315" ht="16.5" customHeight="1">
      <c r="B315" s="1"/>
      <c r="D315" s="2"/>
      <c r="E315" s="33"/>
      <c r="G315" s="4"/>
      <c r="H315" s="4"/>
      <c r="I315" s="3"/>
    </row>
    <row r="316" ht="16.5" customHeight="1">
      <c r="B316" s="1"/>
      <c r="D316" s="2"/>
      <c r="E316" s="33"/>
      <c r="G316" s="4"/>
      <c r="H316" s="4"/>
      <c r="I316" s="3"/>
    </row>
    <row r="317" ht="16.5" customHeight="1">
      <c r="B317" s="1"/>
      <c r="D317" s="2"/>
      <c r="E317" s="33"/>
      <c r="G317" s="4"/>
      <c r="H317" s="4"/>
      <c r="I317" s="3"/>
    </row>
    <row r="318" ht="16.5" customHeight="1">
      <c r="B318" s="1"/>
      <c r="D318" s="2"/>
      <c r="E318" s="33"/>
      <c r="G318" s="4"/>
      <c r="H318" s="4"/>
      <c r="I318" s="3"/>
    </row>
    <row r="319" ht="16.5" customHeight="1">
      <c r="B319" s="1"/>
      <c r="D319" s="2"/>
      <c r="E319" s="33"/>
      <c r="G319" s="4"/>
      <c r="H319" s="4"/>
      <c r="I319" s="3"/>
    </row>
    <row r="320" ht="16.5" customHeight="1">
      <c r="B320" s="1"/>
      <c r="D320" s="2"/>
      <c r="E320" s="33"/>
      <c r="G320" s="4"/>
      <c r="H320" s="4"/>
      <c r="I320" s="3"/>
    </row>
    <row r="321" ht="16.5" customHeight="1">
      <c r="B321" s="1"/>
      <c r="D321" s="2"/>
      <c r="E321" s="33"/>
      <c r="G321" s="4"/>
      <c r="H321" s="4"/>
      <c r="I321" s="3"/>
    </row>
    <row r="322" ht="16.5" customHeight="1">
      <c r="B322" s="1"/>
      <c r="D322" s="2"/>
      <c r="E322" s="33"/>
      <c r="G322" s="4"/>
      <c r="H322" s="4"/>
      <c r="I322" s="3"/>
    </row>
    <row r="323" ht="16.5" customHeight="1">
      <c r="B323" s="1"/>
      <c r="D323" s="2"/>
      <c r="E323" s="33"/>
      <c r="G323" s="4"/>
      <c r="H323" s="4"/>
      <c r="I323" s="3"/>
    </row>
    <row r="324" ht="16.5" customHeight="1">
      <c r="B324" s="1"/>
      <c r="D324" s="2"/>
      <c r="E324" s="33"/>
      <c r="G324" s="4"/>
      <c r="H324" s="4"/>
      <c r="I324" s="3"/>
    </row>
    <row r="325" ht="16.5" customHeight="1">
      <c r="B325" s="1"/>
      <c r="D325" s="2"/>
      <c r="E325" s="33"/>
      <c r="G325" s="4"/>
      <c r="H325" s="4"/>
      <c r="I325" s="3"/>
    </row>
    <row r="326" ht="16.5" customHeight="1">
      <c r="B326" s="1"/>
      <c r="D326" s="2"/>
      <c r="E326" s="33"/>
      <c r="G326" s="4"/>
      <c r="H326" s="4"/>
      <c r="I326" s="3"/>
    </row>
    <row r="327" ht="16.5" customHeight="1">
      <c r="B327" s="1"/>
      <c r="D327" s="2"/>
      <c r="E327" s="33"/>
      <c r="G327" s="4"/>
      <c r="H327" s="4"/>
      <c r="I327" s="3"/>
    </row>
    <row r="328" ht="16.5" customHeight="1">
      <c r="B328" s="1"/>
      <c r="D328" s="2"/>
      <c r="E328" s="33"/>
      <c r="G328" s="4"/>
      <c r="H328" s="4"/>
      <c r="I328" s="3"/>
    </row>
    <row r="329" ht="16.5" customHeight="1">
      <c r="B329" s="1"/>
      <c r="D329" s="2"/>
      <c r="E329" s="33"/>
      <c r="G329" s="4"/>
      <c r="H329" s="4"/>
      <c r="I329" s="3"/>
    </row>
    <row r="330" ht="16.5" customHeight="1">
      <c r="B330" s="1"/>
      <c r="D330" s="2"/>
      <c r="E330" s="33"/>
      <c r="G330" s="4"/>
      <c r="H330" s="4"/>
      <c r="I330" s="3"/>
    </row>
    <row r="331" ht="16.5" customHeight="1">
      <c r="B331" s="1"/>
      <c r="D331" s="2"/>
      <c r="E331" s="33"/>
      <c r="G331" s="4"/>
      <c r="H331" s="4"/>
      <c r="I331" s="3"/>
    </row>
    <row r="332" ht="16.5" customHeight="1">
      <c r="B332" s="1"/>
      <c r="D332" s="2"/>
      <c r="E332" s="33"/>
      <c r="G332" s="4"/>
      <c r="H332" s="4"/>
      <c r="I332" s="3"/>
    </row>
    <row r="333" ht="16.5" customHeight="1">
      <c r="B333" s="1"/>
      <c r="D333" s="2"/>
      <c r="E333" s="33"/>
      <c r="G333" s="4"/>
      <c r="H333" s="4"/>
      <c r="I333" s="3"/>
    </row>
    <row r="334" ht="16.5" customHeight="1">
      <c r="B334" s="1"/>
      <c r="D334" s="2"/>
      <c r="E334" s="33"/>
      <c r="G334" s="4"/>
      <c r="H334" s="4"/>
      <c r="I334" s="3"/>
    </row>
    <row r="335" ht="16.5" customHeight="1">
      <c r="B335" s="1"/>
      <c r="D335" s="2"/>
      <c r="E335" s="33"/>
      <c r="G335" s="4"/>
      <c r="H335" s="4"/>
      <c r="I335" s="3"/>
    </row>
    <row r="336" ht="16.5" customHeight="1">
      <c r="B336" s="1"/>
      <c r="D336" s="2"/>
      <c r="E336" s="33"/>
      <c r="G336" s="4"/>
      <c r="H336" s="4"/>
      <c r="I336" s="3"/>
    </row>
    <row r="337" ht="16.5" customHeight="1">
      <c r="B337" s="1"/>
      <c r="D337" s="2"/>
      <c r="E337" s="33"/>
      <c r="G337" s="4"/>
      <c r="H337" s="4"/>
      <c r="I337" s="3"/>
    </row>
    <row r="338" ht="16.5" customHeight="1">
      <c r="B338" s="1"/>
      <c r="D338" s="2"/>
      <c r="E338" s="33"/>
      <c r="G338" s="4"/>
      <c r="H338" s="4"/>
      <c r="I338" s="3"/>
    </row>
    <row r="339" ht="16.5" customHeight="1">
      <c r="B339" s="1"/>
      <c r="D339" s="2"/>
      <c r="E339" s="33"/>
      <c r="G339" s="4"/>
      <c r="H339" s="4"/>
      <c r="I339" s="3"/>
    </row>
    <row r="340" ht="16.5" customHeight="1">
      <c r="B340" s="1"/>
      <c r="D340" s="2"/>
      <c r="E340" s="33"/>
      <c r="G340" s="4"/>
      <c r="H340" s="4"/>
      <c r="I340" s="3"/>
    </row>
    <row r="341" ht="16.5" customHeight="1">
      <c r="B341" s="1"/>
      <c r="D341" s="2"/>
      <c r="E341" s="33"/>
      <c r="G341" s="4"/>
      <c r="H341" s="4"/>
      <c r="I341" s="3"/>
    </row>
    <row r="342" ht="16.5" customHeight="1">
      <c r="B342" s="1"/>
      <c r="D342" s="2"/>
      <c r="E342" s="33"/>
      <c r="G342" s="4"/>
      <c r="H342" s="4"/>
      <c r="I342" s="3"/>
    </row>
    <row r="343" ht="16.5" customHeight="1">
      <c r="B343" s="1"/>
      <c r="D343" s="2"/>
      <c r="E343" s="33"/>
      <c r="G343" s="4"/>
      <c r="H343" s="4"/>
      <c r="I343" s="3"/>
    </row>
    <row r="344" ht="16.5" customHeight="1">
      <c r="B344" s="1"/>
      <c r="D344" s="2"/>
      <c r="E344" s="33"/>
      <c r="G344" s="4"/>
      <c r="H344" s="4"/>
      <c r="I344" s="3"/>
    </row>
    <row r="345" ht="16.5" customHeight="1">
      <c r="B345" s="1"/>
      <c r="D345" s="2"/>
      <c r="E345" s="33"/>
      <c r="G345" s="4"/>
      <c r="H345" s="4"/>
      <c r="I345" s="3"/>
    </row>
    <row r="346" ht="16.5" customHeight="1">
      <c r="B346" s="1"/>
      <c r="D346" s="2"/>
      <c r="E346" s="33"/>
      <c r="G346" s="4"/>
      <c r="H346" s="4"/>
      <c r="I346" s="3"/>
    </row>
    <row r="347" ht="16.5" customHeight="1">
      <c r="B347" s="1"/>
      <c r="D347" s="2"/>
      <c r="E347" s="33"/>
      <c r="G347" s="4"/>
      <c r="H347" s="4"/>
      <c r="I347" s="3"/>
    </row>
    <row r="348" ht="16.5" customHeight="1">
      <c r="B348" s="1"/>
      <c r="D348" s="2"/>
      <c r="E348" s="33"/>
      <c r="G348" s="4"/>
      <c r="H348" s="4"/>
      <c r="I348" s="3"/>
    </row>
    <row r="349" ht="16.5" customHeight="1">
      <c r="B349" s="1"/>
      <c r="D349" s="2"/>
      <c r="E349" s="33"/>
      <c r="G349" s="4"/>
      <c r="H349" s="4"/>
      <c r="I349" s="3"/>
    </row>
    <row r="350" ht="16.5" customHeight="1">
      <c r="B350" s="1"/>
      <c r="D350" s="2"/>
      <c r="E350" s="33"/>
      <c r="G350" s="4"/>
      <c r="H350" s="4"/>
      <c r="I350" s="3"/>
    </row>
    <row r="351" ht="16.5" customHeight="1">
      <c r="B351" s="1"/>
      <c r="D351" s="2"/>
      <c r="E351" s="33"/>
      <c r="G351" s="4"/>
      <c r="H351" s="4"/>
      <c r="I351" s="3"/>
    </row>
    <row r="352" ht="16.5" customHeight="1">
      <c r="B352" s="1"/>
      <c r="D352" s="2"/>
      <c r="E352" s="33"/>
      <c r="G352" s="4"/>
      <c r="H352" s="4"/>
      <c r="I352" s="3"/>
    </row>
    <row r="353" ht="16.5" customHeight="1">
      <c r="B353" s="1"/>
      <c r="D353" s="2"/>
      <c r="E353" s="33"/>
      <c r="G353" s="4"/>
      <c r="H353" s="4"/>
      <c r="I353" s="3"/>
    </row>
    <row r="354" ht="16.5" customHeight="1">
      <c r="B354" s="1"/>
      <c r="D354" s="2"/>
      <c r="E354" s="33"/>
      <c r="G354" s="4"/>
      <c r="H354" s="4"/>
      <c r="I354" s="3"/>
    </row>
    <row r="355" ht="16.5" customHeight="1">
      <c r="B355" s="1"/>
      <c r="D355" s="2"/>
      <c r="E355" s="33"/>
      <c r="G355" s="4"/>
      <c r="H355" s="4"/>
      <c r="I355" s="3"/>
    </row>
    <row r="356" ht="16.5" customHeight="1">
      <c r="B356" s="1"/>
      <c r="D356" s="2"/>
      <c r="E356" s="33"/>
      <c r="G356" s="4"/>
      <c r="H356" s="4"/>
      <c r="I356" s="3"/>
    </row>
    <row r="357" ht="16.5" customHeight="1">
      <c r="B357" s="1"/>
      <c r="D357" s="2"/>
      <c r="E357" s="33"/>
      <c r="G357" s="4"/>
      <c r="H357" s="4"/>
      <c r="I357" s="3"/>
    </row>
    <row r="358" ht="16.5" customHeight="1">
      <c r="B358" s="1"/>
      <c r="D358" s="2"/>
      <c r="E358" s="33"/>
      <c r="G358" s="4"/>
      <c r="H358" s="4"/>
      <c r="I358" s="3"/>
    </row>
    <row r="359" ht="16.5" customHeight="1">
      <c r="B359" s="1"/>
      <c r="D359" s="2"/>
      <c r="E359" s="33"/>
      <c r="G359" s="4"/>
      <c r="H359" s="4"/>
      <c r="I359" s="3"/>
    </row>
    <row r="360" ht="16.5" customHeight="1">
      <c r="B360" s="1"/>
      <c r="D360" s="2"/>
      <c r="E360" s="33"/>
      <c r="G360" s="4"/>
      <c r="H360" s="4"/>
      <c r="I360" s="3"/>
    </row>
    <row r="361" ht="16.5" customHeight="1">
      <c r="B361" s="1"/>
      <c r="D361" s="2"/>
      <c r="E361" s="33"/>
      <c r="G361" s="4"/>
      <c r="H361" s="4"/>
      <c r="I361" s="3"/>
    </row>
    <row r="362" ht="16.5" customHeight="1">
      <c r="B362" s="1"/>
      <c r="D362" s="2"/>
      <c r="E362" s="33"/>
      <c r="G362" s="4"/>
      <c r="H362" s="4"/>
      <c r="I362" s="3"/>
    </row>
    <row r="363" ht="16.5" customHeight="1">
      <c r="B363" s="1"/>
      <c r="D363" s="2"/>
      <c r="E363" s="33"/>
      <c r="G363" s="4"/>
      <c r="H363" s="4"/>
      <c r="I363" s="3"/>
    </row>
    <row r="364" ht="16.5" customHeight="1">
      <c r="B364" s="1"/>
      <c r="D364" s="2"/>
      <c r="E364" s="33"/>
      <c r="G364" s="4"/>
      <c r="H364" s="4"/>
      <c r="I364" s="3"/>
    </row>
    <row r="365" ht="16.5" customHeight="1">
      <c r="B365" s="1"/>
      <c r="D365" s="2"/>
      <c r="E365" s="33"/>
      <c r="G365" s="4"/>
      <c r="H365" s="4"/>
      <c r="I365" s="3"/>
    </row>
    <row r="366" ht="16.5" customHeight="1">
      <c r="B366" s="1"/>
      <c r="D366" s="2"/>
      <c r="E366" s="33"/>
      <c r="G366" s="4"/>
      <c r="H366" s="4"/>
      <c r="I366" s="3"/>
    </row>
    <row r="367" ht="16.5" customHeight="1">
      <c r="B367" s="1"/>
      <c r="D367" s="2"/>
      <c r="E367" s="33"/>
      <c r="G367" s="4"/>
      <c r="H367" s="4"/>
      <c r="I367" s="3"/>
    </row>
    <row r="368" ht="16.5" customHeight="1">
      <c r="B368" s="1"/>
      <c r="D368" s="2"/>
      <c r="E368" s="33"/>
      <c r="G368" s="4"/>
      <c r="H368" s="4"/>
      <c r="I368" s="3"/>
    </row>
    <row r="369" ht="16.5" customHeight="1">
      <c r="B369" s="1"/>
      <c r="D369" s="2"/>
      <c r="E369" s="33"/>
      <c r="G369" s="4"/>
      <c r="H369" s="4"/>
      <c r="I369" s="3"/>
    </row>
    <row r="370" ht="16.5" customHeight="1">
      <c r="B370" s="1"/>
      <c r="D370" s="2"/>
      <c r="E370" s="33"/>
      <c r="G370" s="4"/>
      <c r="H370" s="4"/>
      <c r="I370" s="3"/>
    </row>
    <row r="371" ht="16.5" customHeight="1">
      <c r="B371" s="1"/>
      <c r="D371" s="2"/>
      <c r="E371" s="33"/>
      <c r="G371" s="4"/>
      <c r="H371" s="4"/>
      <c r="I371" s="3"/>
    </row>
    <row r="372" ht="16.5" customHeight="1">
      <c r="B372" s="1"/>
      <c r="D372" s="2"/>
      <c r="E372" s="33"/>
      <c r="G372" s="4"/>
      <c r="H372" s="4"/>
      <c r="I372" s="3"/>
    </row>
    <row r="373" ht="16.5" customHeight="1">
      <c r="B373" s="1"/>
      <c r="D373" s="2"/>
      <c r="E373" s="33"/>
      <c r="G373" s="4"/>
      <c r="H373" s="4"/>
      <c r="I373" s="3"/>
    </row>
    <row r="374" ht="16.5" customHeight="1">
      <c r="B374" s="1"/>
      <c r="D374" s="2"/>
      <c r="E374" s="33"/>
      <c r="G374" s="4"/>
      <c r="H374" s="4"/>
      <c r="I374" s="3"/>
    </row>
    <row r="375" ht="16.5" customHeight="1">
      <c r="B375" s="1"/>
      <c r="D375" s="2"/>
      <c r="E375" s="33"/>
      <c r="G375" s="4"/>
      <c r="H375" s="4"/>
      <c r="I375" s="3"/>
    </row>
    <row r="376" ht="16.5" customHeight="1">
      <c r="B376" s="1"/>
      <c r="D376" s="2"/>
      <c r="E376" s="33"/>
      <c r="G376" s="4"/>
      <c r="H376" s="4"/>
      <c r="I376" s="3"/>
    </row>
    <row r="377" ht="16.5" customHeight="1">
      <c r="B377" s="1"/>
      <c r="D377" s="2"/>
      <c r="E377" s="33"/>
      <c r="G377" s="4"/>
      <c r="H377" s="4"/>
      <c r="I377" s="3"/>
    </row>
    <row r="378" ht="16.5" customHeight="1">
      <c r="B378" s="1"/>
      <c r="D378" s="2"/>
      <c r="E378" s="33"/>
      <c r="G378" s="4"/>
      <c r="H378" s="4"/>
      <c r="I378" s="3"/>
    </row>
    <row r="379" ht="16.5" customHeight="1">
      <c r="B379" s="1"/>
      <c r="D379" s="2"/>
      <c r="E379" s="33"/>
      <c r="G379" s="4"/>
      <c r="H379" s="4"/>
      <c r="I379" s="3"/>
    </row>
    <row r="380" ht="16.5" customHeight="1">
      <c r="B380" s="1"/>
      <c r="D380" s="2"/>
      <c r="E380" s="33"/>
      <c r="G380" s="4"/>
      <c r="H380" s="4"/>
      <c r="I380" s="3"/>
    </row>
    <row r="381" ht="16.5" customHeight="1">
      <c r="B381" s="1"/>
      <c r="D381" s="2"/>
      <c r="E381" s="33"/>
      <c r="G381" s="4"/>
      <c r="H381" s="4"/>
      <c r="I381" s="3"/>
    </row>
    <row r="382" ht="16.5" customHeight="1">
      <c r="B382" s="1"/>
      <c r="D382" s="2"/>
      <c r="E382" s="33"/>
      <c r="G382" s="4"/>
      <c r="H382" s="4"/>
      <c r="I382" s="3"/>
    </row>
    <row r="383" ht="16.5" customHeight="1">
      <c r="B383" s="1"/>
      <c r="D383" s="2"/>
      <c r="E383" s="33"/>
      <c r="G383" s="4"/>
      <c r="H383" s="4"/>
      <c r="I383" s="3"/>
    </row>
    <row r="384" ht="16.5" customHeight="1">
      <c r="B384" s="1"/>
      <c r="D384" s="2"/>
      <c r="E384" s="33"/>
      <c r="G384" s="4"/>
      <c r="H384" s="4"/>
      <c r="I384" s="3"/>
    </row>
    <row r="385" ht="16.5" customHeight="1">
      <c r="B385" s="1"/>
      <c r="D385" s="2"/>
      <c r="E385" s="33"/>
      <c r="G385" s="4"/>
      <c r="H385" s="4"/>
      <c r="I385" s="3"/>
    </row>
    <row r="386" ht="16.5" customHeight="1">
      <c r="B386" s="1"/>
      <c r="D386" s="2"/>
      <c r="E386" s="33"/>
      <c r="G386" s="4"/>
      <c r="H386" s="4"/>
      <c r="I386" s="3"/>
    </row>
    <row r="387" ht="16.5" customHeight="1">
      <c r="B387" s="1"/>
      <c r="D387" s="2"/>
      <c r="E387" s="33"/>
      <c r="G387" s="4"/>
      <c r="H387" s="4"/>
      <c r="I387" s="3"/>
    </row>
    <row r="388" ht="16.5" customHeight="1">
      <c r="B388" s="1"/>
      <c r="D388" s="2"/>
      <c r="E388" s="33"/>
      <c r="G388" s="4"/>
      <c r="H388" s="4"/>
      <c r="I388" s="3"/>
    </row>
    <row r="389" ht="16.5" customHeight="1">
      <c r="B389" s="1"/>
      <c r="D389" s="2"/>
      <c r="E389" s="33"/>
      <c r="G389" s="4"/>
      <c r="H389" s="4"/>
      <c r="I389" s="3"/>
    </row>
    <row r="390" ht="16.5" customHeight="1">
      <c r="B390" s="1"/>
      <c r="D390" s="2"/>
      <c r="E390" s="33"/>
      <c r="G390" s="4"/>
      <c r="H390" s="4"/>
      <c r="I390" s="3"/>
    </row>
    <row r="391" ht="16.5" customHeight="1">
      <c r="B391" s="1"/>
      <c r="D391" s="2"/>
      <c r="E391" s="33"/>
      <c r="G391" s="4"/>
      <c r="H391" s="4"/>
      <c r="I391" s="3"/>
    </row>
    <row r="392" ht="16.5" customHeight="1">
      <c r="B392" s="1"/>
      <c r="D392" s="2"/>
      <c r="E392" s="33"/>
      <c r="G392" s="4"/>
      <c r="H392" s="4"/>
      <c r="I392" s="3"/>
    </row>
    <row r="393" ht="16.5" customHeight="1">
      <c r="B393" s="1"/>
      <c r="D393" s="2"/>
      <c r="E393" s="33"/>
      <c r="G393" s="4"/>
      <c r="H393" s="4"/>
      <c r="I393" s="3"/>
    </row>
    <row r="394" ht="16.5" customHeight="1">
      <c r="B394" s="1"/>
      <c r="D394" s="2"/>
      <c r="E394" s="33"/>
      <c r="G394" s="4"/>
      <c r="H394" s="4"/>
      <c r="I394" s="3"/>
    </row>
    <row r="395" ht="16.5" customHeight="1">
      <c r="B395" s="1"/>
      <c r="D395" s="2"/>
      <c r="E395" s="33"/>
      <c r="G395" s="4"/>
      <c r="H395" s="4"/>
      <c r="I395" s="3"/>
    </row>
    <row r="396" ht="16.5" customHeight="1">
      <c r="B396" s="1"/>
      <c r="D396" s="2"/>
      <c r="E396" s="33"/>
      <c r="G396" s="4"/>
      <c r="H396" s="4"/>
      <c r="I396" s="3"/>
    </row>
    <row r="397" ht="16.5" customHeight="1">
      <c r="B397" s="1"/>
      <c r="D397" s="2"/>
      <c r="E397" s="33"/>
      <c r="G397" s="4"/>
      <c r="H397" s="4"/>
      <c r="I397" s="3"/>
    </row>
    <row r="398" ht="16.5" customHeight="1">
      <c r="B398" s="1"/>
      <c r="D398" s="2"/>
      <c r="E398" s="33"/>
      <c r="G398" s="4"/>
      <c r="H398" s="4"/>
      <c r="I398" s="3"/>
    </row>
    <row r="399" ht="16.5" customHeight="1">
      <c r="B399" s="1"/>
      <c r="D399" s="2"/>
      <c r="E399" s="33"/>
      <c r="G399" s="4"/>
      <c r="H399" s="4"/>
      <c r="I399" s="3"/>
    </row>
    <row r="400" ht="16.5" customHeight="1">
      <c r="B400" s="1"/>
      <c r="D400" s="2"/>
      <c r="E400" s="33"/>
      <c r="G400" s="4"/>
      <c r="H400" s="4"/>
      <c r="I400" s="3"/>
    </row>
    <row r="401" ht="16.5" customHeight="1">
      <c r="B401" s="1"/>
      <c r="D401" s="2"/>
      <c r="E401" s="33"/>
      <c r="G401" s="4"/>
      <c r="H401" s="4"/>
      <c r="I401" s="3"/>
    </row>
    <row r="402" ht="16.5" customHeight="1">
      <c r="B402" s="1"/>
      <c r="D402" s="2"/>
      <c r="E402" s="33"/>
      <c r="G402" s="4"/>
      <c r="H402" s="4"/>
      <c r="I402" s="3"/>
    </row>
    <row r="403" ht="16.5" customHeight="1">
      <c r="B403" s="1"/>
      <c r="D403" s="2"/>
      <c r="E403" s="33"/>
      <c r="G403" s="4"/>
      <c r="H403" s="4"/>
      <c r="I403" s="3"/>
    </row>
    <row r="404" ht="16.5" customHeight="1">
      <c r="B404" s="1"/>
      <c r="D404" s="2"/>
      <c r="E404" s="33"/>
      <c r="G404" s="4"/>
      <c r="H404" s="4"/>
      <c r="I404" s="3"/>
    </row>
    <row r="405" ht="16.5" customHeight="1">
      <c r="B405" s="1"/>
      <c r="D405" s="2"/>
      <c r="E405" s="33"/>
      <c r="G405" s="4"/>
      <c r="H405" s="4"/>
      <c r="I405" s="3"/>
    </row>
    <row r="406" ht="16.5" customHeight="1">
      <c r="B406" s="1"/>
      <c r="D406" s="2"/>
      <c r="E406" s="33"/>
      <c r="G406" s="4"/>
      <c r="H406" s="4"/>
      <c r="I406" s="3"/>
    </row>
    <row r="407" ht="16.5" customHeight="1">
      <c r="B407" s="1"/>
      <c r="D407" s="2"/>
      <c r="E407" s="33"/>
      <c r="G407" s="4"/>
      <c r="H407" s="4"/>
      <c r="I407" s="3"/>
    </row>
    <row r="408" ht="16.5" customHeight="1">
      <c r="B408" s="1"/>
      <c r="D408" s="2"/>
      <c r="E408" s="33"/>
      <c r="G408" s="4"/>
      <c r="H408" s="4"/>
      <c r="I408" s="3"/>
    </row>
    <row r="409" ht="16.5" customHeight="1">
      <c r="B409" s="1"/>
      <c r="D409" s="2"/>
      <c r="E409" s="33"/>
      <c r="G409" s="4"/>
      <c r="H409" s="4"/>
      <c r="I409" s="3"/>
    </row>
    <row r="410" ht="16.5" customHeight="1">
      <c r="B410" s="1"/>
      <c r="D410" s="2"/>
      <c r="E410" s="33"/>
      <c r="G410" s="4"/>
      <c r="H410" s="4"/>
      <c r="I410" s="3"/>
    </row>
    <row r="411" ht="16.5" customHeight="1">
      <c r="B411" s="1"/>
      <c r="D411" s="2"/>
      <c r="E411" s="33"/>
      <c r="G411" s="4"/>
      <c r="H411" s="4"/>
      <c r="I411" s="3"/>
    </row>
    <row r="412" ht="16.5" customHeight="1">
      <c r="B412" s="1"/>
      <c r="D412" s="2"/>
      <c r="E412" s="33"/>
      <c r="G412" s="4"/>
      <c r="H412" s="4"/>
      <c r="I412" s="3"/>
    </row>
    <row r="413" ht="16.5" customHeight="1">
      <c r="B413" s="1"/>
      <c r="D413" s="2"/>
      <c r="E413" s="33"/>
      <c r="G413" s="4"/>
      <c r="H413" s="4"/>
      <c r="I413" s="3"/>
    </row>
    <row r="414" ht="16.5" customHeight="1">
      <c r="B414" s="1"/>
      <c r="D414" s="2"/>
      <c r="E414" s="33"/>
      <c r="G414" s="4"/>
      <c r="H414" s="4"/>
      <c r="I414" s="3"/>
    </row>
    <row r="415" ht="16.5" customHeight="1">
      <c r="B415" s="1"/>
      <c r="D415" s="2"/>
      <c r="E415" s="33"/>
      <c r="G415" s="4"/>
      <c r="H415" s="4"/>
      <c r="I415" s="3"/>
    </row>
    <row r="416" ht="16.5" customHeight="1">
      <c r="B416" s="1"/>
      <c r="D416" s="2"/>
      <c r="E416" s="33"/>
      <c r="G416" s="4"/>
      <c r="H416" s="4"/>
      <c r="I416" s="3"/>
    </row>
    <row r="417" ht="16.5" customHeight="1">
      <c r="B417" s="1"/>
      <c r="D417" s="2"/>
      <c r="E417" s="33"/>
      <c r="G417" s="4"/>
      <c r="H417" s="4"/>
      <c r="I417" s="3"/>
    </row>
    <row r="418" ht="16.5" customHeight="1">
      <c r="B418" s="1"/>
      <c r="D418" s="2"/>
      <c r="E418" s="33"/>
      <c r="G418" s="4"/>
      <c r="H418" s="4"/>
      <c r="I418" s="3"/>
    </row>
    <row r="419" ht="16.5" customHeight="1">
      <c r="B419" s="1"/>
      <c r="D419" s="2"/>
      <c r="E419" s="33"/>
      <c r="G419" s="4"/>
      <c r="H419" s="4"/>
      <c r="I419" s="3"/>
    </row>
    <row r="420" ht="16.5" customHeight="1">
      <c r="B420" s="1"/>
      <c r="D420" s="2"/>
      <c r="E420" s="33"/>
      <c r="G420" s="4"/>
      <c r="H420" s="4"/>
      <c r="I420" s="3"/>
    </row>
    <row r="421" ht="16.5" customHeight="1">
      <c r="B421" s="1"/>
      <c r="D421" s="2"/>
      <c r="E421" s="33"/>
      <c r="G421" s="4"/>
      <c r="H421" s="4"/>
      <c r="I421" s="3"/>
    </row>
    <row r="422" ht="16.5" customHeight="1">
      <c r="B422" s="1"/>
      <c r="D422" s="2"/>
      <c r="E422" s="33"/>
      <c r="G422" s="4"/>
      <c r="H422" s="4"/>
      <c r="I422" s="3"/>
    </row>
    <row r="423" ht="16.5" customHeight="1">
      <c r="B423" s="1"/>
      <c r="D423" s="2"/>
      <c r="E423" s="33"/>
      <c r="G423" s="4"/>
      <c r="H423" s="4"/>
      <c r="I423" s="3"/>
    </row>
    <row r="424" ht="16.5" customHeight="1">
      <c r="B424" s="1"/>
      <c r="D424" s="2"/>
      <c r="E424" s="33"/>
      <c r="G424" s="4"/>
      <c r="H424" s="4"/>
      <c r="I424" s="3"/>
    </row>
    <row r="425" ht="16.5" customHeight="1">
      <c r="B425" s="1"/>
      <c r="D425" s="2"/>
      <c r="E425" s="33"/>
      <c r="G425" s="4"/>
      <c r="H425" s="4"/>
      <c r="I425" s="3"/>
    </row>
    <row r="426" ht="16.5" customHeight="1">
      <c r="B426" s="1"/>
      <c r="D426" s="2"/>
      <c r="E426" s="33"/>
      <c r="G426" s="4"/>
      <c r="H426" s="4"/>
      <c r="I426" s="3"/>
    </row>
    <row r="427" ht="16.5" customHeight="1">
      <c r="B427" s="1"/>
      <c r="D427" s="2"/>
      <c r="E427" s="33"/>
      <c r="G427" s="4"/>
      <c r="H427" s="4"/>
      <c r="I427" s="3"/>
    </row>
    <row r="428" ht="16.5" customHeight="1">
      <c r="B428" s="1"/>
      <c r="D428" s="2"/>
      <c r="E428" s="33"/>
      <c r="G428" s="4"/>
      <c r="H428" s="4"/>
      <c r="I428" s="3"/>
    </row>
    <row r="429" ht="16.5" customHeight="1">
      <c r="B429" s="1"/>
      <c r="D429" s="2"/>
      <c r="E429" s="33"/>
      <c r="G429" s="4"/>
      <c r="H429" s="4"/>
      <c r="I429" s="3"/>
    </row>
    <row r="430" ht="16.5" customHeight="1">
      <c r="B430" s="1"/>
      <c r="D430" s="2"/>
      <c r="E430" s="33"/>
      <c r="G430" s="4"/>
      <c r="H430" s="4"/>
      <c r="I430" s="3"/>
    </row>
    <row r="431" ht="16.5" customHeight="1">
      <c r="B431" s="1"/>
      <c r="D431" s="2"/>
      <c r="E431" s="33"/>
      <c r="G431" s="4"/>
      <c r="H431" s="4"/>
      <c r="I431" s="3"/>
    </row>
    <row r="432" ht="16.5" customHeight="1">
      <c r="B432" s="1"/>
      <c r="D432" s="2"/>
      <c r="E432" s="33"/>
      <c r="G432" s="4"/>
      <c r="H432" s="4"/>
      <c r="I432" s="3"/>
    </row>
    <row r="433" ht="16.5" customHeight="1">
      <c r="B433" s="1"/>
      <c r="D433" s="2"/>
      <c r="E433" s="33"/>
      <c r="G433" s="4"/>
      <c r="H433" s="4"/>
      <c r="I433" s="3"/>
    </row>
    <row r="434" ht="16.5" customHeight="1">
      <c r="B434" s="1"/>
      <c r="D434" s="2"/>
      <c r="E434" s="33"/>
      <c r="G434" s="4"/>
      <c r="H434" s="4"/>
      <c r="I434" s="3"/>
    </row>
    <row r="435" ht="16.5" customHeight="1">
      <c r="B435" s="1"/>
      <c r="D435" s="2"/>
      <c r="E435" s="33"/>
      <c r="G435" s="4"/>
      <c r="H435" s="4"/>
      <c r="I435" s="3"/>
    </row>
    <row r="436" ht="16.5" customHeight="1">
      <c r="B436" s="1"/>
      <c r="D436" s="2"/>
      <c r="E436" s="33"/>
      <c r="G436" s="4"/>
      <c r="H436" s="4"/>
      <c r="I436" s="3"/>
    </row>
    <row r="437" ht="16.5" customHeight="1">
      <c r="B437" s="1"/>
      <c r="D437" s="2"/>
      <c r="E437" s="33"/>
      <c r="G437" s="4"/>
      <c r="H437" s="4"/>
      <c r="I437" s="3"/>
    </row>
    <row r="438" ht="16.5" customHeight="1">
      <c r="B438" s="1"/>
      <c r="D438" s="2"/>
      <c r="E438" s="33"/>
      <c r="G438" s="4"/>
      <c r="H438" s="4"/>
      <c r="I438" s="3"/>
    </row>
    <row r="439" ht="16.5" customHeight="1">
      <c r="B439" s="1"/>
      <c r="D439" s="2"/>
      <c r="E439" s="33"/>
      <c r="G439" s="4"/>
      <c r="H439" s="4"/>
      <c r="I439" s="3"/>
    </row>
    <row r="440" ht="16.5" customHeight="1">
      <c r="B440" s="1"/>
      <c r="D440" s="2"/>
      <c r="E440" s="33"/>
      <c r="G440" s="4"/>
      <c r="H440" s="4"/>
      <c r="I440" s="3"/>
    </row>
    <row r="441" ht="16.5" customHeight="1">
      <c r="B441" s="1"/>
      <c r="D441" s="2"/>
      <c r="E441" s="33"/>
      <c r="G441" s="4"/>
      <c r="H441" s="4"/>
      <c r="I441" s="3"/>
    </row>
    <row r="442" ht="16.5" customHeight="1">
      <c r="B442" s="1"/>
      <c r="D442" s="2"/>
      <c r="E442" s="33"/>
      <c r="G442" s="4"/>
      <c r="H442" s="4"/>
      <c r="I442" s="3"/>
    </row>
    <row r="443" ht="16.5" customHeight="1">
      <c r="B443" s="1"/>
      <c r="D443" s="2"/>
      <c r="E443" s="33"/>
      <c r="G443" s="4"/>
      <c r="H443" s="4"/>
      <c r="I443" s="3"/>
    </row>
    <row r="444" ht="16.5" customHeight="1">
      <c r="B444" s="1"/>
      <c r="D444" s="2"/>
      <c r="E444" s="33"/>
      <c r="G444" s="4"/>
      <c r="H444" s="4"/>
      <c r="I444" s="3"/>
    </row>
    <row r="445" ht="16.5" customHeight="1">
      <c r="B445" s="1"/>
      <c r="D445" s="2"/>
      <c r="E445" s="33"/>
      <c r="G445" s="4"/>
      <c r="H445" s="4"/>
      <c r="I445" s="3"/>
    </row>
    <row r="446" ht="16.5" customHeight="1">
      <c r="B446" s="1"/>
      <c r="D446" s="2"/>
      <c r="E446" s="33"/>
      <c r="G446" s="4"/>
      <c r="H446" s="4"/>
      <c r="I446" s="3"/>
    </row>
    <row r="447" ht="16.5" customHeight="1">
      <c r="B447" s="1"/>
      <c r="D447" s="2"/>
      <c r="E447" s="33"/>
      <c r="G447" s="4"/>
      <c r="H447" s="4"/>
      <c r="I447" s="3"/>
    </row>
    <row r="448" ht="16.5" customHeight="1">
      <c r="B448" s="1"/>
      <c r="D448" s="2"/>
      <c r="E448" s="33"/>
      <c r="G448" s="4"/>
      <c r="H448" s="4"/>
      <c r="I448" s="3"/>
    </row>
    <row r="449" ht="16.5" customHeight="1">
      <c r="B449" s="1"/>
      <c r="D449" s="2"/>
      <c r="E449" s="33"/>
      <c r="G449" s="4"/>
      <c r="H449" s="4"/>
      <c r="I449" s="3"/>
    </row>
    <row r="450" ht="16.5" customHeight="1">
      <c r="B450" s="1"/>
      <c r="D450" s="2"/>
      <c r="E450" s="33"/>
      <c r="G450" s="4"/>
      <c r="H450" s="4"/>
      <c r="I450" s="3"/>
    </row>
    <row r="451" ht="16.5" customHeight="1">
      <c r="B451" s="1"/>
      <c r="D451" s="2"/>
      <c r="E451" s="33"/>
      <c r="G451" s="4"/>
      <c r="H451" s="4"/>
      <c r="I451" s="3"/>
    </row>
    <row r="452" ht="16.5" customHeight="1">
      <c r="B452" s="1"/>
      <c r="D452" s="2"/>
      <c r="E452" s="33"/>
      <c r="G452" s="4"/>
      <c r="H452" s="4"/>
      <c r="I452" s="3"/>
    </row>
    <row r="453" ht="16.5" customHeight="1">
      <c r="B453" s="1"/>
      <c r="D453" s="2"/>
      <c r="E453" s="33"/>
      <c r="G453" s="4"/>
      <c r="H453" s="4"/>
      <c r="I453" s="3"/>
    </row>
    <row r="454" ht="16.5" customHeight="1">
      <c r="B454" s="1"/>
      <c r="D454" s="2"/>
      <c r="E454" s="33"/>
      <c r="G454" s="4"/>
      <c r="H454" s="4"/>
      <c r="I454" s="3"/>
    </row>
    <row r="455" ht="16.5" customHeight="1">
      <c r="B455" s="1"/>
      <c r="D455" s="2"/>
      <c r="E455" s="33"/>
      <c r="G455" s="4"/>
      <c r="H455" s="4"/>
      <c r="I455" s="3"/>
    </row>
    <row r="456" ht="16.5" customHeight="1">
      <c r="B456" s="1"/>
      <c r="D456" s="2"/>
      <c r="E456" s="33"/>
      <c r="G456" s="4"/>
      <c r="H456" s="4"/>
      <c r="I456" s="3"/>
    </row>
    <row r="457" ht="16.5" customHeight="1">
      <c r="B457" s="1"/>
      <c r="D457" s="2"/>
      <c r="E457" s="33"/>
      <c r="G457" s="4"/>
      <c r="H457" s="4"/>
      <c r="I457" s="3"/>
    </row>
    <row r="458" ht="16.5" customHeight="1">
      <c r="B458" s="1"/>
      <c r="D458" s="2"/>
      <c r="E458" s="33"/>
      <c r="G458" s="4"/>
      <c r="H458" s="4"/>
      <c r="I458" s="3"/>
    </row>
    <row r="459" ht="16.5" customHeight="1">
      <c r="B459" s="1"/>
      <c r="D459" s="2"/>
      <c r="E459" s="33"/>
      <c r="G459" s="4"/>
      <c r="H459" s="4"/>
      <c r="I459" s="3"/>
    </row>
    <row r="460" ht="16.5" customHeight="1">
      <c r="B460" s="1"/>
      <c r="D460" s="2"/>
      <c r="E460" s="33"/>
      <c r="G460" s="4"/>
      <c r="H460" s="4"/>
      <c r="I460" s="3"/>
    </row>
    <row r="461" ht="16.5" customHeight="1">
      <c r="B461" s="1"/>
      <c r="D461" s="2"/>
      <c r="E461" s="33"/>
      <c r="G461" s="4"/>
      <c r="H461" s="4"/>
      <c r="I461" s="3"/>
    </row>
    <row r="462" ht="16.5" customHeight="1">
      <c r="B462" s="1"/>
      <c r="D462" s="2"/>
      <c r="E462" s="33"/>
      <c r="G462" s="4"/>
      <c r="H462" s="4"/>
      <c r="I462" s="3"/>
    </row>
    <row r="463" ht="16.5" customHeight="1">
      <c r="B463" s="1"/>
      <c r="D463" s="2"/>
      <c r="E463" s="33"/>
      <c r="G463" s="4"/>
      <c r="H463" s="4"/>
      <c r="I463" s="3"/>
    </row>
    <row r="464" ht="16.5" customHeight="1">
      <c r="B464" s="1"/>
      <c r="D464" s="2"/>
      <c r="E464" s="33"/>
      <c r="G464" s="4"/>
      <c r="H464" s="4"/>
      <c r="I464" s="3"/>
    </row>
    <row r="465" ht="16.5" customHeight="1">
      <c r="B465" s="1"/>
      <c r="D465" s="2"/>
      <c r="E465" s="33"/>
      <c r="G465" s="4"/>
      <c r="H465" s="4"/>
      <c r="I465" s="3"/>
    </row>
    <row r="466" ht="16.5" customHeight="1">
      <c r="B466" s="1"/>
      <c r="D466" s="2"/>
      <c r="E466" s="33"/>
      <c r="G466" s="4"/>
      <c r="H466" s="4"/>
      <c r="I466" s="3"/>
    </row>
    <row r="467" ht="16.5" customHeight="1">
      <c r="B467" s="1"/>
      <c r="D467" s="2"/>
      <c r="E467" s="33"/>
      <c r="G467" s="4"/>
      <c r="H467" s="4"/>
      <c r="I467" s="3"/>
    </row>
    <row r="468" ht="16.5" customHeight="1">
      <c r="B468" s="1"/>
      <c r="D468" s="2"/>
      <c r="E468" s="33"/>
      <c r="G468" s="4"/>
      <c r="H468" s="4"/>
      <c r="I468" s="3"/>
    </row>
    <row r="469" ht="16.5" customHeight="1">
      <c r="B469" s="1"/>
      <c r="D469" s="2"/>
      <c r="E469" s="33"/>
      <c r="G469" s="4"/>
      <c r="H469" s="4"/>
      <c r="I469" s="3"/>
    </row>
    <row r="470" ht="16.5" customHeight="1">
      <c r="B470" s="1"/>
      <c r="D470" s="2"/>
      <c r="E470" s="33"/>
      <c r="G470" s="4"/>
      <c r="H470" s="4"/>
      <c r="I470" s="3"/>
    </row>
    <row r="471" ht="16.5" customHeight="1">
      <c r="B471" s="1"/>
      <c r="D471" s="2"/>
      <c r="E471" s="33"/>
      <c r="G471" s="4"/>
      <c r="H471" s="4"/>
      <c r="I471" s="3"/>
    </row>
    <row r="472" ht="16.5" customHeight="1">
      <c r="B472" s="1"/>
      <c r="D472" s="2"/>
      <c r="E472" s="33"/>
      <c r="G472" s="4"/>
      <c r="H472" s="4"/>
      <c r="I472" s="3"/>
    </row>
    <row r="473" ht="16.5" customHeight="1">
      <c r="B473" s="1"/>
      <c r="D473" s="2"/>
      <c r="E473" s="33"/>
      <c r="G473" s="4"/>
      <c r="H473" s="4"/>
      <c r="I473" s="3"/>
    </row>
    <row r="474" ht="16.5" customHeight="1">
      <c r="B474" s="1"/>
      <c r="D474" s="2"/>
      <c r="E474" s="33"/>
      <c r="G474" s="4"/>
      <c r="H474" s="4"/>
      <c r="I474" s="3"/>
    </row>
    <row r="475" ht="16.5" customHeight="1">
      <c r="B475" s="1"/>
      <c r="D475" s="2"/>
      <c r="E475" s="33"/>
      <c r="G475" s="4"/>
      <c r="H475" s="4"/>
      <c r="I475" s="3"/>
    </row>
    <row r="476" ht="16.5" customHeight="1">
      <c r="B476" s="1"/>
      <c r="D476" s="2"/>
      <c r="E476" s="33"/>
      <c r="G476" s="4"/>
      <c r="H476" s="4"/>
      <c r="I476" s="3"/>
    </row>
    <row r="477" ht="16.5" customHeight="1">
      <c r="B477" s="1"/>
      <c r="D477" s="2"/>
      <c r="E477" s="33"/>
      <c r="G477" s="4"/>
      <c r="H477" s="4"/>
      <c r="I477" s="3"/>
    </row>
    <row r="478" ht="16.5" customHeight="1">
      <c r="B478" s="1"/>
      <c r="D478" s="2"/>
      <c r="E478" s="33"/>
      <c r="G478" s="4"/>
      <c r="H478" s="4"/>
      <c r="I478" s="3"/>
    </row>
    <row r="479" ht="16.5" customHeight="1">
      <c r="B479" s="1"/>
      <c r="D479" s="2"/>
      <c r="E479" s="33"/>
      <c r="G479" s="4"/>
      <c r="H479" s="4"/>
      <c r="I479" s="3"/>
    </row>
    <row r="480" ht="16.5" customHeight="1">
      <c r="B480" s="1"/>
      <c r="D480" s="2"/>
      <c r="E480" s="33"/>
      <c r="G480" s="4"/>
      <c r="H480" s="4"/>
      <c r="I480" s="3"/>
    </row>
    <row r="481" ht="16.5" customHeight="1">
      <c r="B481" s="1"/>
      <c r="D481" s="2"/>
      <c r="E481" s="33"/>
      <c r="G481" s="4"/>
      <c r="H481" s="4"/>
      <c r="I481" s="3"/>
    </row>
    <row r="482" ht="16.5" customHeight="1">
      <c r="B482" s="1"/>
      <c r="D482" s="2"/>
      <c r="E482" s="33"/>
      <c r="G482" s="4"/>
      <c r="H482" s="4"/>
      <c r="I482" s="3"/>
    </row>
    <row r="483" ht="16.5" customHeight="1">
      <c r="B483" s="1"/>
      <c r="D483" s="2"/>
      <c r="E483" s="33"/>
      <c r="G483" s="4"/>
      <c r="H483" s="4"/>
      <c r="I483" s="3"/>
    </row>
    <row r="484" ht="16.5" customHeight="1">
      <c r="B484" s="1"/>
      <c r="D484" s="2"/>
      <c r="E484" s="33"/>
      <c r="G484" s="4"/>
      <c r="H484" s="4"/>
      <c r="I484" s="3"/>
    </row>
    <row r="485" ht="16.5" customHeight="1">
      <c r="B485" s="1"/>
      <c r="D485" s="2"/>
      <c r="E485" s="33"/>
      <c r="G485" s="4"/>
      <c r="H485" s="4"/>
      <c r="I485" s="3"/>
    </row>
    <row r="486" ht="16.5" customHeight="1">
      <c r="B486" s="1"/>
      <c r="D486" s="2"/>
      <c r="E486" s="33"/>
      <c r="G486" s="4"/>
      <c r="H486" s="4"/>
      <c r="I486" s="3"/>
    </row>
    <row r="487" ht="16.5" customHeight="1">
      <c r="B487" s="1"/>
      <c r="D487" s="2"/>
      <c r="E487" s="33"/>
      <c r="G487" s="4"/>
      <c r="H487" s="4"/>
      <c r="I487" s="3"/>
    </row>
    <row r="488" ht="16.5" customHeight="1">
      <c r="B488" s="1"/>
      <c r="D488" s="2"/>
      <c r="E488" s="33"/>
      <c r="G488" s="4"/>
      <c r="H488" s="4"/>
      <c r="I488" s="3"/>
    </row>
    <row r="489" ht="16.5" customHeight="1">
      <c r="B489" s="1"/>
      <c r="D489" s="2"/>
      <c r="E489" s="33"/>
      <c r="G489" s="4"/>
      <c r="H489" s="4"/>
      <c r="I489" s="3"/>
    </row>
    <row r="490" ht="16.5" customHeight="1">
      <c r="B490" s="1"/>
      <c r="D490" s="2"/>
      <c r="E490" s="33"/>
      <c r="G490" s="4"/>
      <c r="H490" s="4"/>
      <c r="I490" s="3"/>
    </row>
    <row r="491" ht="16.5" customHeight="1">
      <c r="B491" s="1"/>
      <c r="D491" s="2"/>
      <c r="E491" s="33"/>
      <c r="G491" s="4"/>
      <c r="H491" s="4"/>
      <c r="I491" s="3"/>
    </row>
    <row r="492" ht="16.5" customHeight="1">
      <c r="B492" s="1"/>
      <c r="D492" s="2"/>
      <c r="E492" s="33"/>
      <c r="G492" s="4"/>
      <c r="H492" s="4"/>
      <c r="I492" s="3"/>
    </row>
    <row r="493" ht="16.5" customHeight="1">
      <c r="B493" s="1"/>
      <c r="D493" s="2"/>
      <c r="E493" s="33"/>
      <c r="G493" s="4"/>
      <c r="H493" s="4"/>
      <c r="I493" s="3"/>
    </row>
    <row r="494" ht="16.5" customHeight="1">
      <c r="B494" s="1"/>
      <c r="D494" s="2"/>
      <c r="E494" s="33"/>
      <c r="G494" s="4"/>
      <c r="H494" s="4"/>
      <c r="I494" s="3"/>
    </row>
    <row r="495" ht="16.5" customHeight="1">
      <c r="B495" s="1"/>
      <c r="D495" s="2"/>
      <c r="E495" s="33"/>
      <c r="G495" s="4"/>
      <c r="H495" s="4"/>
      <c r="I495" s="3"/>
    </row>
    <row r="496" ht="16.5" customHeight="1">
      <c r="B496" s="1"/>
      <c r="D496" s="2"/>
      <c r="E496" s="33"/>
      <c r="G496" s="4"/>
      <c r="H496" s="4"/>
      <c r="I496" s="3"/>
    </row>
    <row r="497" ht="16.5" customHeight="1">
      <c r="B497" s="1"/>
      <c r="D497" s="2"/>
      <c r="E497" s="33"/>
      <c r="G497" s="4"/>
      <c r="H497" s="4"/>
      <c r="I497" s="3"/>
    </row>
    <row r="498" ht="16.5" customHeight="1">
      <c r="B498" s="1"/>
      <c r="D498" s="2"/>
      <c r="E498" s="33"/>
      <c r="G498" s="4"/>
      <c r="H498" s="4"/>
      <c r="I498" s="3"/>
    </row>
    <row r="499" ht="16.5" customHeight="1">
      <c r="B499" s="1"/>
      <c r="D499" s="2"/>
      <c r="E499" s="33"/>
      <c r="G499" s="4"/>
      <c r="H499" s="4"/>
      <c r="I499" s="3"/>
    </row>
    <row r="500" ht="16.5" customHeight="1">
      <c r="B500" s="1"/>
      <c r="D500" s="2"/>
      <c r="E500" s="33"/>
      <c r="G500" s="4"/>
      <c r="H500" s="4"/>
      <c r="I500" s="3"/>
    </row>
    <row r="501" ht="16.5" customHeight="1">
      <c r="B501" s="1"/>
      <c r="D501" s="2"/>
      <c r="E501" s="33"/>
      <c r="G501" s="4"/>
      <c r="H501" s="4"/>
      <c r="I501" s="3"/>
    </row>
    <row r="502" ht="16.5" customHeight="1">
      <c r="B502" s="1"/>
      <c r="D502" s="2"/>
      <c r="E502" s="33"/>
      <c r="G502" s="4"/>
      <c r="H502" s="4"/>
      <c r="I502" s="3"/>
    </row>
    <row r="503" ht="16.5" customHeight="1">
      <c r="B503" s="1"/>
      <c r="D503" s="2"/>
      <c r="E503" s="33"/>
      <c r="G503" s="4"/>
      <c r="H503" s="4"/>
      <c r="I503" s="3"/>
    </row>
    <row r="504" ht="16.5" customHeight="1">
      <c r="B504" s="1"/>
      <c r="D504" s="2"/>
      <c r="E504" s="33"/>
      <c r="G504" s="4"/>
      <c r="H504" s="4"/>
      <c r="I504" s="3"/>
    </row>
    <row r="505" ht="16.5" customHeight="1">
      <c r="B505" s="1"/>
      <c r="D505" s="2"/>
      <c r="E505" s="33"/>
      <c r="G505" s="4"/>
      <c r="H505" s="4"/>
      <c r="I505" s="3"/>
    </row>
    <row r="506" ht="16.5" customHeight="1">
      <c r="B506" s="1"/>
      <c r="D506" s="2"/>
      <c r="E506" s="33"/>
      <c r="G506" s="4"/>
      <c r="H506" s="4"/>
      <c r="I506" s="3"/>
    </row>
    <row r="507" ht="16.5" customHeight="1">
      <c r="B507" s="1"/>
      <c r="D507" s="2"/>
      <c r="E507" s="33"/>
      <c r="G507" s="4"/>
      <c r="H507" s="4"/>
      <c r="I507" s="3"/>
    </row>
    <row r="508" ht="16.5" customHeight="1">
      <c r="B508" s="1"/>
      <c r="D508" s="2"/>
      <c r="E508" s="33"/>
      <c r="G508" s="4"/>
      <c r="H508" s="4"/>
      <c r="I508" s="3"/>
    </row>
    <row r="509" ht="16.5" customHeight="1">
      <c r="B509" s="1"/>
      <c r="D509" s="2"/>
      <c r="E509" s="33"/>
      <c r="G509" s="4"/>
      <c r="H509" s="4"/>
      <c r="I509" s="3"/>
    </row>
    <row r="510" ht="16.5" customHeight="1">
      <c r="B510" s="1"/>
      <c r="D510" s="2"/>
      <c r="E510" s="33"/>
      <c r="G510" s="4"/>
      <c r="H510" s="4"/>
      <c r="I510" s="3"/>
    </row>
    <row r="511" ht="16.5" customHeight="1">
      <c r="B511" s="1"/>
      <c r="D511" s="2"/>
      <c r="E511" s="33"/>
      <c r="G511" s="4"/>
      <c r="H511" s="4"/>
      <c r="I511" s="3"/>
    </row>
    <row r="512" ht="16.5" customHeight="1">
      <c r="B512" s="1"/>
      <c r="D512" s="2"/>
      <c r="E512" s="33"/>
      <c r="G512" s="4"/>
      <c r="H512" s="4"/>
      <c r="I512" s="3"/>
    </row>
    <row r="513" ht="16.5" customHeight="1">
      <c r="B513" s="1"/>
      <c r="D513" s="2"/>
      <c r="E513" s="33"/>
      <c r="G513" s="4"/>
      <c r="H513" s="4"/>
      <c r="I513" s="3"/>
    </row>
    <row r="514" ht="16.5" customHeight="1">
      <c r="B514" s="1"/>
      <c r="D514" s="2"/>
      <c r="E514" s="33"/>
      <c r="G514" s="4"/>
      <c r="H514" s="4"/>
      <c r="I514" s="3"/>
    </row>
    <row r="515" ht="16.5" customHeight="1">
      <c r="B515" s="1"/>
      <c r="D515" s="2"/>
      <c r="E515" s="33"/>
      <c r="G515" s="4"/>
      <c r="H515" s="4"/>
      <c r="I515" s="3"/>
    </row>
    <row r="516" ht="16.5" customHeight="1">
      <c r="B516" s="1"/>
      <c r="D516" s="2"/>
      <c r="E516" s="33"/>
      <c r="G516" s="4"/>
      <c r="H516" s="4"/>
      <c r="I516" s="3"/>
    </row>
    <row r="517" ht="16.5" customHeight="1">
      <c r="B517" s="1"/>
      <c r="D517" s="2"/>
      <c r="E517" s="33"/>
      <c r="G517" s="4"/>
      <c r="H517" s="4"/>
      <c r="I517" s="3"/>
    </row>
    <row r="518" ht="16.5" customHeight="1">
      <c r="B518" s="1"/>
      <c r="D518" s="2"/>
      <c r="E518" s="33"/>
      <c r="G518" s="4"/>
      <c r="H518" s="4"/>
      <c r="I518" s="3"/>
    </row>
    <row r="519" ht="16.5" customHeight="1">
      <c r="B519" s="1"/>
      <c r="D519" s="2"/>
      <c r="E519" s="33"/>
      <c r="G519" s="4"/>
      <c r="H519" s="4"/>
      <c r="I519" s="3"/>
    </row>
    <row r="520" ht="16.5" customHeight="1">
      <c r="B520" s="1"/>
      <c r="D520" s="2"/>
      <c r="E520" s="33"/>
      <c r="G520" s="4"/>
      <c r="H520" s="4"/>
      <c r="I520" s="3"/>
    </row>
    <row r="521" ht="16.5" customHeight="1">
      <c r="B521" s="1"/>
      <c r="D521" s="2"/>
      <c r="E521" s="33"/>
      <c r="G521" s="4"/>
      <c r="H521" s="4"/>
      <c r="I521" s="3"/>
    </row>
    <row r="522" ht="16.5" customHeight="1">
      <c r="B522" s="1"/>
      <c r="D522" s="2"/>
      <c r="E522" s="33"/>
      <c r="G522" s="4"/>
      <c r="H522" s="4"/>
      <c r="I522" s="3"/>
    </row>
    <row r="523" ht="16.5" customHeight="1">
      <c r="B523" s="1"/>
      <c r="D523" s="2"/>
      <c r="E523" s="33"/>
      <c r="G523" s="4"/>
      <c r="H523" s="4"/>
      <c r="I523" s="3"/>
    </row>
    <row r="524" ht="16.5" customHeight="1">
      <c r="B524" s="1"/>
      <c r="D524" s="2"/>
      <c r="E524" s="33"/>
      <c r="G524" s="4"/>
      <c r="H524" s="4"/>
      <c r="I524" s="3"/>
    </row>
    <row r="525" ht="16.5" customHeight="1">
      <c r="B525" s="1"/>
      <c r="D525" s="2"/>
      <c r="E525" s="33"/>
      <c r="G525" s="4"/>
      <c r="H525" s="4"/>
      <c r="I525" s="3"/>
    </row>
    <row r="526" ht="16.5" customHeight="1">
      <c r="B526" s="1"/>
      <c r="D526" s="2"/>
      <c r="E526" s="33"/>
      <c r="G526" s="4"/>
      <c r="H526" s="4"/>
      <c r="I526" s="3"/>
    </row>
    <row r="527" ht="16.5" customHeight="1">
      <c r="B527" s="1"/>
      <c r="D527" s="2"/>
      <c r="E527" s="33"/>
      <c r="G527" s="4"/>
      <c r="H527" s="4"/>
      <c r="I527" s="3"/>
    </row>
    <row r="528" ht="16.5" customHeight="1">
      <c r="B528" s="1"/>
      <c r="D528" s="2"/>
      <c r="E528" s="33"/>
      <c r="G528" s="4"/>
      <c r="H528" s="4"/>
      <c r="I528" s="3"/>
    </row>
    <row r="529" ht="16.5" customHeight="1">
      <c r="B529" s="1"/>
      <c r="D529" s="2"/>
      <c r="E529" s="33"/>
      <c r="G529" s="4"/>
      <c r="H529" s="4"/>
      <c r="I529" s="3"/>
    </row>
    <row r="530" ht="16.5" customHeight="1">
      <c r="B530" s="1"/>
      <c r="D530" s="2"/>
      <c r="E530" s="33"/>
      <c r="G530" s="4"/>
      <c r="H530" s="4"/>
      <c r="I530" s="3"/>
    </row>
    <row r="531" ht="16.5" customHeight="1">
      <c r="B531" s="1"/>
      <c r="D531" s="2"/>
      <c r="E531" s="33"/>
      <c r="G531" s="4"/>
      <c r="H531" s="4"/>
      <c r="I531" s="3"/>
    </row>
    <row r="532" ht="16.5" customHeight="1">
      <c r="B532" s="1"/>
      <c r="D532" s="2"/>
      <c r="E532" s="33"/>
      <c r="G532" s="4"/>
      <c r="H532" s="4"/>
      <c r="I532" s="3"/>
    </row>
    <row r="533" ht="16.5" customHeight="1">
      <c r="B533" s="1"/>
      <c r="D533" s="2"/>
      <c r="E533" s="33"/>
      <c r="G533" s="4"/>
      <c r="H533" s="4"/>
      <c r="I533" s="3"/>
    </row>
    <row r="534" ht="16.5" customHeight="1">
      <c r="B534" s="1"/>
      <c r="D534" s="2"/>
      <c r="E534" s="33"/>
      <c r="G534" s="4"/>
      <c r="H534" s="4"/>
      <c r="I534" s="3"/>
    </row>
    <row r="535" ht="16.5" customHeight="1">
      <c r="B535" s="1"/>
      <c r="D535" s="2"/>
      <c r="E535" s="33"/>
      <c r="G535" s="4"/>
      <c r="H535" s="4"/>
      <c r="I535" s="3"/>
    </row>
    <row r="536" ht="16.5" customHeight="1">
      <c r="B536" s="1"/>
      <c r="D536" s="2"/>
      <c r="E536" s="33"/>
      <c r="G536" s="4"/>
      <c r="H536" s="4"/>
      <c r="I536" s="3"/>
    </row>
    <row r="537" ht="16.5" customHeight="1">
      <c r="B537" s="1"/>
      <c r="D537" s="2"/>
      <c r="E537" s="33"/>
      <c r="G537" s="4"/>
      <c r="H537" s="4"/>
      <c r="I537" s="3"/>
    </row>
    <row r="538" ht="16.5" customHeight="1">
      <c r="B538" s="1"/>
      <c r="D538" s="2"/>
      <c r="E538" s="33"/>
      <c r="G538" s="4"/>
      <c r="H538" s="4"/>
      <c r="I538" s="3"/>
    </row>
    <row r="539" ht="16.5" customHeight="1">
      <c r="B539" s="1"/>
      <c r="D539" s="2"/>
      <c r="E539" s="33"/>
      <c r="G539" s="4"/>
      <c r="H539" s="4"/>
      <c r="I539" s="3"/>
    </row>
    <row r="540" ht="16.5" customHeight="1">
      <c r="B540" s="1"/>
      <c r="D540" s="2"/>
      <c r="E540" s="33"/>
      <c r="G540" s="4"/>
      <c r="H540" s="4"/>
      <c r="I540" s="3"/>
    </row>
    <row r="541" ht="16.5" customHeight="1">
      <c r="B541" s="1"/>
      <c r="D541" s="2"/>
      <c r="E541" s="33"/>
      <c r="G541" s="4"/>
      <c r="H541" s="4"/>
      <c r="I541" s="3"/>
    </row>
    <row r="542" ht="16.5" customHeight="1">
      <c r="B542" s="1"/>
      <c r="D542" s="2"/>
      <c r="E542" s="33"/>
      <c r="G542" s="4"/>
      <c r="H542" s="4"/>
      <c r="I542" s="3"/>
    </row>
    <row r="543" ht="16.5" customHeight="1">
      <c r="B543" s="1"/>
      <c r="D543" s="2"/>
      <c r="E543" s="33"/>
      <c r="G543" s="4"/>
      <c r="H543" s="4"/>
      <c r="I543" s="3"/>
    </row>
    <row r="544" ht="16.5" customHeight="1">
      <c r="B544" s="1"/>
      <c r="D544" s="2"/>
      <c r="E544" s="33"/>
      <c r="G544" s="4"/>
      <c r="H544" s="4"/>
      <c r="I544" s="3"/>
    </row>
    <row r="545" ht="16.5" customHeight="1">
      <c r="B545" s="1"/>
      <c r="D545" s="2"/>
      <c r="E545" s="33"/>
      <c r="G545" s="4"/>
      <c r="H545" s="4"/>
      <c r="I545" s="3"/>
    </row>
    <row r="546" ht="16.5" customHeight="1">
      <c r="B546" s="1"/>
      <c r="D546" s="2"/>
      <c r="E546" s="33"/>
      <c r="G546" s="4"/>
      <c r="H546" s="4"/>
      <c r="I546" s="3"/>
    </row>
    <row r="547" ht="16.5" customHeight="1">
      <c r="B547" s="1"/>
      <c r="D547" s="2"/>
      <c r="E547" s="33"/>
      <c r="G547" s="4"/>
      <c r="H547" s="4"/>
      <c r="I547" s="3"/>
    </row>
    <row r="548" ht="16.5" customHeight="1">
      <c r="B548" s="1"/>
      <c r="D548" s="2"/>
      <c r="E548" s="33"/>
      <c r="G548" s="4"/>
      <c r="H548" s="4"/>
      <c r="I548" s="3"/>
    </row>
    <row r="549" ht="16.5" customHeight="1">
      <c r="B549" s="1"/>
      <c r="D549" s="2"/>
      <c r="E549" s="33"/>
      <c r="G549" s="4"/>
      <c r="H549" s="4"/>
      <c r="I549" s="3"/>
    </row>
    <row r="550" ht="16.5" customHeight="1">
      <c r="B550" s="1"/>
      <c r="D550" s="2"/>
      <c r="E550" s="33"/>
      <c r="G550" s="4"/>
      <c r="H550" s="4"/>
      <c r="I550" s="3"/>
    </row>
    <row r="551" ht="16.5" customHeight="1">
      <c r="B551" s="1"/>
      <c r="D551" s="2"/>
      <c r="E551" s="33"/>
      <c r="G551" s="4"/>
      <c r="H551" s="4"/>
      <c r="I551" s="3"/>
    </row>
    <row r="552" ht="16.5" customHeight="1">
      <c r="B552" s="1"/>
      <c r="D552" s="2"/>
      <c r="E552" s="33"/>
      <c r="G552" s="4"/>
      <c r="H552" s="4"/>
      <c r="I552" s="3"/>
    </row>
    <row r="553" ht="16.5" customHeight="1">
      <c r="B553" s="1"/>
      <c r="D553" s="2"/>
      <c r="E553" s="33"/>
      <c r="G553" s="4"/>
      <c r="H553" s="4"/>
      <c r="I553" s="3"/>
    </row>
    <row r="554" ht="16.5" customHeight="1">
      <c r="B554" s="1"/>
      <c r="D554" s="2"/>
      <c r="E554" s="33"/>
      <c r="G554" s="4"/>
      <c r="H554" s="4"/>
      <c r="I554" s="3"/>
    </row>
    <row r="555" ht="16.5" customHeight="1">
      <c r="B555" s="1"/>
      <c r="D555" s="2"/>
      <c r="E555" s="33"/>
      <c r="G555" s="4"/>
      <c r="H555" s="4"/>
      <c r="I555" s="3"/>
    </row>
    <row r="556" ht="16.5" customHeight="1">
      <c r="B556" s="1"/>
      <c r="D556" s="2"/>
      <c r="E556" s="33"/>
      <c r="G556" s="4"/>
      <c r="H556" s="4"/>
      <c r="I556" s="3"/>
    </row>
    <row r="557" ht="16.5" customHeight="1">
      <c r="B557" s="1"/>
      <c r="D557" s="2"/>
      <c r="E557" s="33"/>
      <c r="G557" s="4"/>
      <c r="H557" s="4"/>
      <c r="I557" s="3"/>
    </row>
    <row r="558" ht="16.5" customHeight="1">
      <c r="B558" s="1"/>
      <c r="D558" s="2"/>
      <c r="E558" s="33"/>
      <c r="G558" s="4"/>
      <c r="H558" s="4"/>
      <c r="I558" s="3"/>
    </row>
    <row r="559" ht="16.5" customHeight="1">
      <c r="B559" s="1"/>
      <c r="D559" s="2"/>
      <c r="E559" s="33"/>
      <c r="G559" s="4"/>
      <c r="H559" s="4"/>
      <c r="I559" s="3"/>
    </row>
    <row r="560" ht="16.5" customHeight="1">
      <c r="B560" s="1"/>
      <c r="D560" s="2"/>
      <c r="E560" s="33"/>
      <c r="G560" s="4"/>
      <c r="H560" s="4"/>
      <c r="I560" s="3"/>
    </row>
    <row r="561" ht="16.5" customHeight="1">
      <c r="B561" s="1"/>
      <c r="D561" s="2"/>
      <c r="E561" s="33"/>
      <c r="G561" s="4"/>
      <c r="H561" s="4"/>
      <c r="I561" s="3"/>
    </row>
    <row r="562" ht="16.5" customHeight="1">
      <c r="B562" s="1"/>
      <c r="D562" s="2"/>
      <c r="E562" s="33"/>
      <c r="G562" s="4"/>
      <c r="H562" s="4"/>
      <c r="I562" s="3"/>
    </row>
    <row r="563" ht="16.5" customHeight="1">
      <c r="B563" s="1"/>
      <c r="D563" s="2"/>
      <c r="E563" s="33"/>
      <c r="G563" s="4"/>
      <c r="H563" s="4"/>
      <c r="I563" s="3"/>
    </row>
    <row r="564" ht="16.5" customHeight="1">
      <c r="B564" s="1"/>
      <c r="D564" s="2"/>
      <c r="E564" s="33"/>
      <c r="G564" s="4"/>
      <c r="H564" s="4"/>
      <c r="I564" s="3"/>
    </row>
    <row r="565" ht="16.5" customHeight="1">
      <c r="B565" s="1"/>
      <c r="D565" s="2"/>
      <c r="E565" s="33"/>
      <c r="G565" s="4"/>
      <c r="H565" s="4"/>
      <c r="I565" s="3"/>
    </row>
    <row r="566" ht="16.5" customHeight="1">
      <c r="B566" s="1"/>
      <c r="D566" s="2"/>
      <c r="E566" s="33"/>
      <c r="G566" s="4"/>
      <c r="H566" s="4"/>
      <c r="I566" s="3"/>
    </row>
    <row r="567" ht="16.5" customHeight="1">
      <c r="B567" s="1"/>
      <c r="D567" s="2"/>
      <c r="E567" s="33"/>
      <c r="G567" s="4"/>
      <c r="H567" s="4"/>
      <c r="I567" s="3"/>
    </row>
    <row r="568" ht="16.5" customHeight="1">
      <c r="B568" s="1"/>
      <c r="D568" s="2"/>
      <c r="E568" s="33"/>
      <c r="G568" s="4"/>
      <c r="H568" s="4"/>
      <c r="I568" s="3"/>
    </row>
    <row r="569" ht="16.5" customHeight="1">
      <c r="B569" s="1"/>
      <c r="D569" s="2"/>
      <c r="E569" s="33"/>
      <c r="G569" s="4"/>
      <c r="H569" s="4"/>
      <c r="I569" s="3"/>
    </row>
    <row r="570" ht="16.5" customHeight="1">
      <c r="B570" s="1"/>
      <c r="D570" s="2"/>
      <c r="E570" s="33"/>
      <c r="G570" s="4"/>
      <c r="H570" s="4"/>
      <c r="I570" s="3"/>
    </row>
    <row r="571" ht="16.5" customHeight="1">
      <c r="B571" s="1"/>
      <c r="D571" s="2"/>
      <c r="E571" s="33"/>
      <c r="G571" s="4"/>
      <c r="H571" s="4"/>
      <c r="I571" s="3"/>
    </row>
    <row r="572" ht="16.5" customHeight="1">
      <c r="B572" s="1"/>
      <c r="D572" s="2"/>
      <c r="E572" s="33"/>
      <c r="G572" s="4"/>
      <c r="H572" s="4"/>
      <c r="I572" s="3"/>
    </row>
    <row r="573" ht="16.5" customHeight="1">
      <c r="B573" s="1"/>
      <c r="D573" s="2"/>
      <c r="E573" s="33"/>
      <c r="G573" s="4"/>
      <c r="H573" s="4"/>
      <c r="I573" s="3"/>
    </row>
    <row r="574" ht="16.5" customHeight="1">
      <c r="B574" s="1"/>
      <c r="D574" s="2"/>
      <c r="E574" s="33"/>
      <c r="G574" s="4"/>
      <c r="H574" s="4"/>
      <c r="I574" s="3"/>
    </row>
    <row r="575" ht="16.5" customHeight="1">
      <c r="B575" s="1"/>
      <c r="D575" s="2"/>
      <c r="E575" s="33"/>
      <c r="G575" s="4"/>
      <c r="H575" s="4"/>
      <c r="I575" s="3"/>
    </row>
    <row r="576" ht="16.5" customHeight="1">
      <c r="B576" s="1"/>
      <c r="D576" s="2"/>
      <c r="E576" s="33"/>
      <c r="G576" s="4"/>
      <c r="H576" s="4"/>
      <c r="I576" s="3"/>
    </row>
    <row r="577" ht="16.5" customHeight="1">
      <c r="B577" s="1"/>
      <c r="D577" s="2"/>
      <c r="E577" s="33"/>
      <c r="G577" s="4"/>
      <c r="H577" s="4"/>
      <c r="I577" s="3"/>
    </row>
    <row r="578" ht="16.5" customHeight="1">
      <c r="B578" s="1"/>
      <c r="D578" s="2"/>
      <c r="E578" s="33"/>
      <c r="G578" s="4"/>
      <c r="H578" s="4"/>
      <c r="I578" s="3"/>
    </row>
    <row r="579" ht="16.5" customHeight="1">
      <c r="B579" s="1"/>
      <c r="D579" s="2"/>
      <c r="E579" s="33"/>
      <c r="G579" s="4"/>
      <c r="H579" s="4"/>
      <c r="I579" s="3"/>
    </row>
    <row r="580" ht="16.5" customHeight="1">
      <c r="B580" s="1"/>
      <c r="D580" s="2"/>
      <c r="E580" s="33"/>
      <c r="G580" s="4"/>
      <c r="H580" s="4"/>
      <c r="I580" s="3"/>
    </row>
    <row r="581" ht="16.5" customHeight="1">
      <c r="B581" s="1"/>
      <c r="D581" s="2"/>
      <c r="E581" s="33"/>
      <c r="G581" s="4"/>
      <c r="H581" s="4"/>
      <c r="I581" s="3"/>
    </row>
    <row r="582" ht="16.5" customHeight="1">
      <c r="B582" s="1"/>
      <c r="D582" s="2"/>
      <c r="E582" s="33"/>
      <c r="G582" s="4"/>
      <c r="H582" s="4"/>
      <c r="I582" s="3"/>
    </row>
    <row r="583" ht="16.5" customHeight="1">
      <c r="B583" s="1"/>
      <c r="D583" s="2"/>
      <c r="E583" s="33"/>
      <c r="G583" s="4"/>
      <c r="H583" s="4"/>
      <c r="I583" s="3"/>
    </row>
    <row r="584" ht="16.5" customHeight="1">
      <c r="B584" s="1"/>
      <c r="D584" s="2"/>
      <c r="E584" s="33"/>
      <c r="G584" s="4"/>
      <c r="H584" s="4"/>
      <c r="I584" s="3"/>
    </row>
    <row r="585" ht="16.5" customHeight="1">
      <c r="B585" s="1"/>
      <c r="D585" s="2"/>
      <c r="E585" s="33"/>
      <c r="G585" s="4"/>
      <c r="H585" s="4"/>
      <c r="I585" s="3"/>
    </row>
    <row r="586" ht="16.5" customHeight="1">
      <c r="B586" s="1"/>
      <c r="D586" s="2"/>
      <c r="E586" s="33"/>
      <c r="G586" s="4"/>
      <c r="H586" s="4"/>
      <c r="I586" s="3"/>
    </row>
    <row r="587" ht="16.5" customHeight="1">
      <c r="B587" s="1"/>
      <c r="D587" s="2"/>
      <c r="E587" s="33"/>
      <c r="G587" s="4"/>
      <c r="H587" s="4"/>
      <c r="I587" s="3"/>
    </row>
    <row r="588" ht="16.5" customHeight="1">
      <c r="B588" s="1"/>
      <c r="D588" s="2"/>
      <c r="E588" s="33"/>
      <c r="G588" s="4"/>
      <c r="H588" s="4"/>
      <c r="I588" s="3"/>
    </row>
    <row r="589" ht="16.5" customHeight="1">
      <c r="B589" s="1"/>
      <c r="D589" s="2"/>
      <c r="E589" s="33"/>
      <c r="G589" s="4"/>
      <c r="H589" s="4"/>
      <c r="I589" s="3"/>
    </row>
    <row r="590" ht="16.5" customHeight="1">
      <c r="B590" s="1"/>
      <c r="D590" s="2"/>
      <c r="E590" s="33"/>
      <c r="G590" s="4"/>
      <c r="H590" s="4"/>
      <c r="I590" s="3"/>
    </row>
    <row r="591" ht="16.5" customHeight="1">
      <c r="B591" s="1"/>
      <c r="D591" s="2"/>
      <c r="E591" s="33"/>
      <c r="G591" s="4"/>
      <c r="H591" s="4"/>
      <c r="I591" s="3"/>
    </row>
    <row r="592" ht="16.5" customHeight="1">
      <c r="B592" s="1"/>
      <c r="D592" s="2"/>
      <c r="E592" s="33"/>
      <c r="G592" s="4"/>
      <c r="H592" s="4"/>
      <c r="I592" s="3"/>
    </row>
    <row r="593" ht="16.5" customHeight="1">
      <c r="B593" s="1"/>
      <c r="D593" s="2"/>
      <c r="E593" s="33"/>
      <c r="G593" s="4"/>
      <c r="H593" s="4"/>
      <c r="I593" s="3"/>
    </row>
    <row r="594" ht="16.5" customHeight="1">
      <c r="B594" s="1"/>
      <c r="D594" s="2"/>
      <c r="E594" s="33"/>
      <c r="G594" s="4"/>
      <c r="H594" s="4"/>
      <c r="I594" s="3"/>
    </row>
    <row r="595" ht="16.5" customHeight="1">
      <c r="B595" s="1"/>
      <c r="D595" s="2"/>
      <c r="E595" s="33"/>
      <c r="G595" s="4"/>
      <c r="H595" s="4"/>
      <c r="I595" s="3"/>
    </row>
    <row r="596" ht="16.5" customHeight="1">
      <c r="B596" s="1"/>
      <c r="D596" s="2"/>
      <c r="E596" s="33"/>
      <c r="G596" s="4"/>
      <c r="H596" s="4"/>
      <c r="I596" s="3"/>
    </row>
    <row r="597" ht="16.5" customHeight="1">
      <c r="B597" s="1"/>
      <c r="D597" s="2"/>
      <c r="E597" s="33"/>
      <c r="G597" s="4"/>
      <c r="H597" s="4"/>
      <c r="I597" s="3"/>
    </row>
    <row r="598" ht="16.5" customHeight="1">
      <c r="B598" s="1"/>
      <c r="D598" s="2"/>
      <c r="E598" s="33"/>
      <c r="G598" s="4"/>
      <c r="H598" s="4"/>
      <c r="I598" s="3"/>
    </row>
    <row r="599" ht="16.5" customHeight="1">
      <c r="B599" s="1"/>
      <c r="D599" s="2"/>
      <c r="E599" s="33"/>
      <c r="G599" s="4"/>
      <c r="H599" s="4"/>
      <c r="I599" s="3"/>
    </row>
    <row r="600" ht="16.5" customHeight="1">
      <c r="B600" s="1"/>
      <c r="D600" s="2"/>
      <c r="E600" s="33"/>
      <c r="G600" s="4"/>
      <c r="H600" s="4"/>
      <c r="I600" s="3"/>
    </row>
    <row r="601" ht="16.5" customHeight="1">
      <c r="B601" s="1"/>
      <c r="D601" s="2"/>
      <c r="E601" s="33"/>
      <c r="G601" s="4"/>
      <c r="H601" s="4"/>
      <c r="I601" s="3"/>
    </row>
    <row r="602" ht="16.5" customHeight="1">
      <c r="B602" s="1"/>
      <c r="D602" s="2"/>
      <c r="E602" s="33"/>
      <c r="G602" s="4"/>
      <c r="H602" s="4"/>
      <c r="I602" s="3"/>
    </row>
    <row r="603" ht="16.5" customHeight="1">
      <c r="B603" s="1"/>
      <c r="D603" s="2"/>
      <c r="E603" s="33"/>
      <c r="G603" s="4"/>
      <c r="H603" s="4"/>
      <c r="I603" s="3"/>
    </row>
    <row r="604" ht="16.5" customHeight="1">
      <c r="B604" s="1"/>
      <c r="D604" s="2"/>
      <c r="E604" s="33"/>
      <c r="G604" s="4"/>
      <c r="H604" s="4"/>
      <c r="I604" s="3"/>
    </row>
    <row r="605" ht="16.5" customHeight="1">
      <c r="B605" s="1"/>
      <c r="D605" s="2"/>
      <c r="E605" s="33"/>
      <c r="G605" s="4"/>
      <c r="H605" s="4"/>
      <c r="I605" s="3"/>
    </row>
    <row r="606" ht="16.5" customHeight="1">
      <c r="B606" s="1"/>
      <c r="D606" s="2"/>
      <c r="E606" s="33"/>
      <c r="G606" s="4"/>
      <c r="H606" s="4"/>
      <c r="I606" s="3"/>
    </row>
    <row r="607" ht="16.5" customHeight="1">
      <c r="B607" s="1"/>
      <c r="D607" s="2"/>
      <c r="E607" s="33"/>
      <c r="G607" s="4"/>
      <c r="H607" s="4"/>
      <c r="I607" s="3"/>
    </row>
    <row r="608" ht="16.5" customHeight="1">
      <c r="B608" s="1"/>
      <c r="D608" s="2"/>
      <c r="E608" s="33"/>
      <c r="G608" s="4"/>
      <c r="H608" s="4"/>
      <c r="I608" s="3"/>
    </row>
    <row r="609" ht="16.5" customHeight="1">
      <c r="B609" s="1"/>
      <c r="D609" s="2"/>
      <c r="E609" s="33"/>
      <c r="G609" s="4"/>
      <c r="H609" s="4"/>
      <c r="I609" s="3"/>
    </row>
    <row r="610" ht="16.5" customHeight="1">
      <c r="B610" s="1"/>
      <c r="D610" s="2"/>
      <c r="E610" s="33"/>
      <c r="G610" s="4"/>
      <c r="H610" s="4"/>
      <c r="I610" s="3"/>
    </row>
    <row r="611" ht="16.5" customHeight="1">
      <c r="B611" s="1"/>
      <c r="D611" s="2"/>
      <c r="E611" s="33"/>
      <c r="G611" s="4"/>
      <c r="H611" s="4"/>
      <c r="I611" s="3"/>
    </row>
    <row r="612" ht="16.5" customHeight="1">
      <c r="B612" s="1"/>
      <c r="D612" s="2"/>
      <c r="E612" s="33"/>
      <c r="G612" s="4"/>
      <c r="H612" s="4"/>
      <c r="I612" s="3"/>
    </row>
    <row r="613" ht="16.5" customHeight="1">
      <c r="B613" s="1"/>
      <c r="D613" s="2"/>
      <c r="E613" s="33"/>
      <c r="G613" s="4"/>
      <c r="H613" s="4"/>
      <c r="I613" s="3"/>
    </row>
    <row r="614" ht="16.5" customHeight="1">
      <c r="B614" s="1"/>
      <c r="D614" s="2"/>
      <c r="E614" s="33"/>
      <c r="G614" s="4"/>
      <c r="H614" s="4"/>
      <c r="I614" s="3"/>
    </row>
    <row r="615" ht="16.5" customHeight="1">
      <c r="B615" s="1"/>
      <c r="D615" s="2"/>
      <c r="E615" s="33"/>
      <c r="G615" s="4"/>
      <c r="H615" s="4"/>
      <c r="I615" s="3"/>
    </row>
    <row r="616" ht="16.5" customHeight="1">
      <c r="B616" s="1"/>
      <c r="D616" s="2"/>
      <c r="E616" s="33"/>
      <c r="G616" s="4"/>
      <c r="H616" s="4"/>
      <c r="I616" s="3"/>
    </row>
    <row r="617" ht="16.5" customHeight="1">
      <c r="B617" s="1"/>
      <c r="D617" s="2"/>
      <c r="E617" s="33"/>
      <c r="G617" s="4"/>
      <c r="H617" s="4"/>
      <c r="I617" s="3"/>
    </row>
    <row r="618" ht="16.5" customHeight="1">
      <c r="B618" s="1"/>
      <c r="D618" s="2"/>
      <c r="E618" s="33"/>
      <c r="G618" s="4"/>
      <c r="H618" s="4"/>
      <c r="I618" s="3"/>
    </row>
    <row r="619" ht="16.5" customHeight="1">
      <c r="B619" s="1"/>
      <c r="D619" s="2"/>
      <c r="E619" s="33"/>
      <c r="G619" s="4"/>
      <c r="H619" s="4"/>
      <c r="I619" s="3"/>
    </row>
    <row r="620" ht="16.5" customHeight="1">
      <c r="B620" s="1"/>
      <c r="D620" s="2"/>
      <c r="E620" s="33"/>
      <c r="G620" s="4"/>
      <c r="H620" s="4"/>
      <c r="I620" s="3"/>
    </row>
    <row r="621" ht="16.5" customHeight="1">
      <c r="B621" s="1"/>
      <c r="D621" s="2"/>
      <c r="E621" s="33"/>
      <c r="G621" s="4"/>
      <c r="H621" s="4"/>
      <c r="I621" s="3"/>
    </row>
    <row r="622" ht="16.5" customHeight="1">
      <c r="B622" s="1"/>
      <c r="D622" s="2"/>
      <c r="E622" s="33"/>
      <c r="G622" s="4"/>
      <c r="H622" s="4"/>
      <c r="I622" s="3"/>
    </row>
    <row r="623" ht="16.5" customHeight="1">
      <c r="B623" s="1"/>
      <c r="D623" s="2"/>
      <c r="E623" s="33"/>
      <c r="G623" s="4"/>
      <c r="H623" s="4"/>
      <c r="I623" s="3"/>
    </row>
    <row r="624" ht="16.5" customHeight="1">
      <c r="B624" s="1"/>
      <c r="D624" s="2"/>
      <c r="E624" s="33"/>
      <c r="G624" s="4"/>
      <c r="H624" s="4"/>
      <c r="I624" s="3"/>
    </row>
    <row r="625" ht="16.5" customHeight="1">
      <c r="B625" s="1"/>
      <c r="D625" s="2"/>
      <c r="E625" s="33"/>
      <c r="G625" s="4"/>
      <c r="H625" s="4"/>
      <c r="I625" s="3"/>
    </row>
    <row r="626" ht="16.5" customHeight="1">
      <c r="B626" s="1"/>
      <c r="D626" s="2"/>
      <c r="E626" s="33"/>
      <c r="G626" s="4"/>
      <c r="H626" s="4"/>
      <c r="I626" s="3"/>
    </row>
    <row r="627" ht="16.5" customHeight="1">
      <c r="B627" s="1"/>
      <c r="D627" s="2"/>
      <c r="E627" s="33"/>
      <c r="G627" s="4"/>
      <c r="H627" s="4"/>
      <c r="I627" s="3"/>
    </row>
    <row r="628" ht="16.5" customHeight="1">
      <c r="B628" s="1"/>
      <c r="D628" s="2"/>
      <c r="E628" s="33"/>
      <c r="G628" s="4"/>
      <c r="H628" s="4"/>
      <c r="I628" s="3"/>
    </row>
    <row r="629" ht="16.5" customHeight="1">
      <c r="B629" s="1"/>
      <c r="D629" s="2"/>
      <c r="E629" s="33"/>
      <c r="G629" s="4"/>
      <c r="H629" s="4"/>
      <c r="I629" s="3"/>
    </row>
    <row r="630" ht="16.5" customHeight="1">
      <c r="B630" s="1"/>
      <c r="D630" s="2"/>
      <c r="E630" s="33"/>
      <c r="G630" s="4"/>
      <c r="H630" s="4"/>
      <c r="I630" s="3"/>
    </row>
    <row r="631" ht="16.5" customHeight="1">
      <c r="B631" s="1"/>
      <c r="D631" s="2"/>
      <c r="E631" s="33"/>
      <c r="G631" s="4"/>
      <c r="H631" s="4"/>
      <c r="I631" s="3"/>
    </row>
    <row r="632" ht="16.5" customHeight="1">
      <c r="B632" s="1"/>
      <c r="D632" s="2"/>
      <c r="E632" s="33"/>
      <c r="G632" s="4"/>
      <c r="H632" s="4"/>
      <c r="I632" s="3"/>
    </row>
    <row r="633" ht="16.5" customHeight="1">
      <c r="B633" s="1"/>
      <c r="D633" s="2"/>
      <c r="E633" s="33"/>
      <c r="G633" s="4"/>
      <c r="H633" s="4"/>
      <c r="I633" s="3"/>
    </row>
    <row r="634" ht="16.5" customHeight="1">
      <c r="B634" s="1"/>
      <c r="D634" s="2"/>
      <c r="E634" s="33"/>
      <c r="G634" s="4"/>
      <c r="H634" s="4"/>
      <c r="I634" s="3"/>
    </row>
    <row r="635" ht="16.5" customHeight="1">
      <c r="B635" s="1"/>
      <c r="D635" s="2"/>
      <c r="E635" s="33"/>
      <c r="G635" s="4"/>
      <c r="H635" s="4"/>
      <c r="I635" s="3"/>
    </row>
    <row r="636" ht="16.5" customHeight="1">
      <c r="B636" s="1"/>
      <c r="D636" s="2"/>
      <c r="E636" s="33"/>
      <c r="G636" s="4"/>
      <c r="H636" s="4"/>
      <c r="I636" s="3"/>
    </row>
    <row r="637" ht="16.5" customHeight="1">
      <c r="B637" s="1"/>
      <c r="D637" s="2"/>
      <c r="E637" s="33"/>
      <c r="G637" s="4"/>
      <c r="H637" s="4"/>
      <c r="I637" s="3"/>
    </row>
    <row r="638" ht="16.5" customHeight="1">
      <c r="B638" s="1"/>
      <c r="D638" s="2"/>
      <c r="E638" s="33"/>
      <c r="G638" s="4"/>
      <c r="H638" s="4"/>
      <c r="I638" s="3"/>
    </row>
    <row r="639" ht="16.5" customHeight="1">
      <c r="B639" s="1"/>
      <c r="D639" s="2"/>
      <c r="E639" s="33"/>
      <c r="G639" s="4"/>
      <c r="H639" s="4"/>
      <c r="I639" s="3"/>
    </row>
    <row r="640" ht="16.5" customHeight="1">
      <c r="B640" s="1"/>
      <c r="D640" s="2"/>
      <c r="E640" s="33"/>
      <c r="G640" s="4"/>
      <c r="H640" s="4"/>
      <c r="I640" s="3"/>
    </row>
    <row r="641" ht="16.5" customHeight="1">
      <c r="B641" s="1"/>
      <c r="D641" s="2"/>
      <c r="E641" s="33"/>
      <c r="G641" s="4"/>
      <c r="H641" s="4"/>
      <c r="I641" s="3"/>
    </row>
    <row r="642" ht="16.5" customHeight="1">
      <c r="B642" s="1"/>
      <c r="D642" s="2"/>
      <c r="E642" s="33"/>
      <c r="G642" s="4"/>
      <c r="H642" s="4"/>
      <c r="I642" s="3"/>
    </row>
    <row r="643" ht="16.5" customHeight="1">
      <c r="B643" s="1"/>
      <c r="D643" s="2"/>
      <c r="E643" s="33"/>
      <c r="G643" s="4"/>
      <c r="H643" s="4"/>
      <c r="I643" s="3"/>
    </row>
    <row r="644" ht="16.5" customHeight="1">
      <c r="B644" s="1"/>
      <c r="D644" s="2"/>
      <c r="E644" s="33"/>
      <c r="G644" s="4"/>
      <c r="H644" s="4"/>
      <c r="I644" s="3"/>
    </row>
    <row r="645" ht="16.5" customHeight="1">
      <c r="B645" s="1"/>
      <c r="D645" s="2"/>
      <c r="E645" s="33"/>
      <c r="G645" s="4"/>
      <c r="H645" s="4"/>
      <c r="I645" s="3"/>
    </row>
    <row r="646" ht="16.5" customHeight="1">
      <c r="B646" s="1"/>
      <c r="D646" s="2"/>
      <c r="E646" s="33"/>
      <c r="G646" s="4"/>
      <c r="H646" s="4"/>
      <c r="I646" s="3"/>
    </row>
    <row r="647" ht="16.5" customHeight="1">
      <c r="B647" s="1"/>
      <c r="D647" s="2"/>
      <c r="E647" s="33"/>
      <c r="G647" s="4"/>
      <c r="H647" s="4"/>
      <c r="I647" s="3"/>
    </row>
    <row r="648" ht="16.5" customHeight="1">
      <c r="B648" s="1"/>
      <c r="D648" s="2"/>
      <c r="E648" s="33"/>
      <c r="G648" s="4"/>
      <c r="H648" s="4"/>
      <c r="I648" s="3"/>
    </row>
    <row r="649" ht="16.5" customHeight="1">
      <c r="B649" s="1"/>
      <c r="D649" s="2"/>
      <c r="E649" s="33"/>
      <c r="G649" s="4"/>
      <c r="H649" s="4"/>
      <c r="I649" s="3"/>
    </row>
    <row r="650" ht="16.5" customHeight="1">
      <c r="B650" s="1"/>
      <c r="D650" s="2"/>
      <c r="E650" s="33"/>
      <c r="G650" s="4"/>
      <c r="H650" s="4"/>
      <c r="I650" s="3"/>
    </row>
    <row r="651" ht="16.5" customHeight="1">
      <c r="B651" s="1"/>
      <c r="D651" s="2"/>
      <c r="E651" s="33"/>
      <c r="G651" s="4"/>
      <c r="H651" s="4"/>
      <c r="I651" s="3"/>
    </row>
    <row r="652" ht="16.5" customHeight="1">
      <c r="B652" s="1"/>
      <c r="D652" s="2"/>
      <c r="E652" s="33"/>
      <c r="G652" s="4"/>
      <c r="H652" s="4"/>
      <c r="I652" s="3"/>
    </row>
    <row r="653" ht="16.5" customHeight="1">
      <c r="B653" s="1"/>
      <c r="D653" s="2"/>
      <c r="E653" s="33"/>
      <c r="G653" s="4"/>
      <c r="H653" s="4"/>
      <c r="I653" s="3"/>
    </row>
    <row r="654" ht="16.5" customHeight="1">
      <c r="B654" s="1"/>
      <c r="D654" s="2"/>
      <c r="E654" s="33"/>
      <c r="G654" s="4"/>
      <c r="H654" s="4"/>
      <c r="I654" s="3"/>
    </row>
    <row r="655" ht="16.5" customHeight="1">
      <c r="B655" s="1"/>
      <c r="D655" s="2"/>
      <c r="E655" s="33"/>
      <c r="G655" s="4"/>
      <c r="H655" s="4"/>
      <c r="I655" s="3"/>
    </row>
    <row r="656" ht="16.5" customHeight="1">
      <c r="B656" s="1"/>
      <c r="D656" s="2"/>
      <c r="E656" s="33"/>
      <c r="G656" s="4"/>
      <c r="H656" s="4"/>
      <c r="I656" s="3"/>
    </row>
    <row r="657" ht="16.5" customHeight="1">
      <c r="B657" s="1"/>
      <c r="D657" s="2"/>
      <c r="E657" s="33"/>
      <c r="G657" s="4"/>
      <c r="H657" s="4"/>
      <c r="I657" s="3"/>
    </row>
    <row r="658" ht="16.5" customHeight="1">
      <c r="B658" s="1"/>
      <c r="D658" s="2"/>
      <c r="E658" s="33"/>
      <c r="G658" s="4"/>
      <c r="H658" s="4"/>
      <c r="I658" s="3"/>
    </row>
    <row r="659" ht="16.5" customHeight="1">
      <c r="B659" s="1"/>
      <c r="D659" s="2"/>
      <c r="E659" s="33"/>
      <c r="G659" s="4"/>
      <c r="H659" s="4"/>
      <c r="I659" s="3"/>
    </row>
    <row r="660" ht="16.5" customHeight="1">
      <c r="B660" s="1"/>
      <c r="D660" s="2"/>
      <c r="E660" s="33"/>
      <c r="G660" s="4"/>
      <c r="H660" s="4"/>
      <c r="I660" s="3"/>
    </row>
    <row r="661" ht="16.5" customHeight="1">
      <c r="B661" s="1"/>
      <c r="D661" s="2"/>
      <c r="E661" s="33"/>
      <c r="G661" s="4"/>
      <c r="H661" s="4"/>
      <c r="I661" s="3"/>
    </row>
    <row r="662" ht="16.5" customHeight="1">
      <c r="B662" s="1"/>
      <c r="D662" s="2"/>
      <c r="E662" s="33"/>
      <c r="G662" s="4"/>
      <c r="H662" s="4"/>
      <c r="I662" s="3"/>
    </row>
    <row r="663" ht="16.5" customHeight="1">
      <c r="B663" s="1"/>
      <c r="D663" s="2"/>
      <c r="E663" s="33"/>
      <c r="G663" s="4"/>
      <c r="H663" s="4"/>
      <c r="I663" s="3"/>
    </row>
    <row r="664" ht="16.5" customHeight="1">
      <c r="B664" s="1"/>
      <c r="D664" s="2"/>
      <c r="E664" s="33"/>
      <c r="G664" s="4"/>
      <c r="H664" s="4"/>
      <c r="I664" s="3"/>
    </row>
    <row r="665" ht="16.5" customHeight="1">
      <c r="B665" s="1"/>
      <c r="D665" s="2"/>
      <c r="E665" s="33"/>
      <c r="G665" s="4"/>
      <c r="H665" s="4"/>
      <c r="I665" s="3"/>
    </row>
    <row r="666" ht="16.5" customHeight="1">
      <c r="B666" s="1"/>
      <c r="D666" s="2"/>
      <c r="E666" s="33"/>
      <c r="G666" s="4"/>
      <c r="H666" s="4"/>
      <c r="I666" s="3"/>
    </row>
    <row r="667" ht="16.5" customHeight="1">
      <c r="B667" s="1"/>
      <c r="D667" s="2"/>
      <c r="E667" s="33"/>
      <c r="G667" s="4"/>
      <c r="H667" s="4"/>
      <c r="I667" s="3"/>
    </row>
    <row r="668" ht="16.5" customHeight="1">
      <c r="B668" s="1"/>
      <c r="D668" s="2"/>
      <c r="E668" s="33"/>
      <c r="G668" s="4"/>
      <c r="H668" s="4"/>
      <c r="I668" s="3"/>
    </row>
    <row r="669" ht="16.5" customHeight="1">
      <c r="B669" s="1"/>
      <c r="D669" s="2"/>
      <c r="E669" s="33"/>
      <c r="G669" s="4"/>
      <c r="H669" s="4"/>
      <c r="I669" s="3"/>
    </row>
    <row r="670" ht="16.5" customHeight="1">
      <c r="B670" s="1"/>
      <c r="D670" s="2"/>
      <c r="E670" s="33"/>
      <c r="G670" s="4"/>
      <c r="H670" s="4"/>
      <c r="I670" s="3"/>
    </row>
    <row r="671" ht="16.5" customHeight="1">
      <c r="B671" s="1"/>
      <c r="D671" s="2"/>
      <c r="E671" s="33"/>
      <c r="G671" s="4"/>
      <c r="H671" s="4"/>
      <c r="I671" s="3"/>
    </row>
    <row r="672" ht="16.5" customHeight="1">
      <c r="B672" s="1"/>
      <c r="D672" s="2"/>
      <c r="E672" s="33"/>
      <c r="G672" s="4"/>
      <c r="H672" s="4"/>
      <c r="I672" s="3"/>
    </row>
    <row r="673" ht="16.5" customHeight="1">
      <c r="B673" s="1"/>
      <c r="D673" s="2"/>
      <c r="E673" s="33"/>
      <c r="G673" s="4"/>
      <c r="H673" s="4"/>
      <c r="I673" s="3"/>
    </row>
    <row r="674" ht="16.5" customHeight="1">
      <c r="B674" s="1"/>
      <c r="D674" s="2"/>
      <c r="E674" s="33"/>
      <c r="G674" s="4"/>
      <c r="H674" s="4"/>
      <c r="I674" s="3"/>
    </row>
    <row r="675" ht="16.5" customHeight="1">
      <c r="B675" s="1"/>
      <c r="D675" s="2"/>
      <c r="E675" s="33"/>
      <c r="G675" s="4"/>
      <c r="H675" s="4"/>
      <c r="I675" s="3"/>
    </row>
    <row r="676" ht="16.5" customHeight="1">
      <c r="B676" s="1"/>
      <c r="D676" s="2"/>
      <c r="E676" s="33"/>
      <c r="G676" s="4"/>
      <c r="H676" s="4"/>
      <c r="I676" s="3"/>
    </row>
    <row r="677" ht="16.5" customHeight="1">
      <c r="B677" s="1"/>
      <c r="D677" s="2"/>
      <c r="E677" s="33"/>
      <c r="G677" s="4"/>
      <c r="H677" s="4"/>
      <c r="I677" s="3"/>
    </row>
    <row r="678" ht="16.5" customHeight="1">
      <c r="B678" s="1"/>
      <c r="D678" s="2"/>
      <c r="E678" s="33"/>
      <c r="G678" s="4"/>
      <c r="H678" s="4"/>
      <c r="I678" s="3"/>
    </row>
    <row r="679" ht="16.5" customHeight="1">
      <c r="B679" s="1"/>
      <c r="D679" s="2"/>
      <c r="E679" s="33"/>
      <c r="G679" s="4"/>
      <c r="H679" s="4"/>
      <c r="I679" s="3"/>
    </row>
    <row r="680" ht="16.5" customHeight="1">
      <c r="B680" s="1"/>
      <c r="D680" s="2"/>
      <c r="E680" s="33"/>
      <c r="G680" s="4"/>
      <c r="H680" s="4"/>
      <c r="I680" s="3"/>
    </row>
    <row r="681" ht="16.5" customHeight="1">
      <c r="B681" s="1"/>
      <c r="D681" s="2"/>
      <c r="E681" s="33"/>
      <c r="G681" s="4"/>
      <c r="H681" s="4"/>
      <c r="I681" s="3"/>
    </row>
    <row r="682" ht="16.5" customHeight="1">
      <c r="B682" s="1"/>
      <c r="D682" s="2"/>
      <c r="E682" s="33"/>
      <c r="G682" s="4"/>
      <c r="H682" s="4"/>
      <c r="I682" s="3"/>
    </row>
    <row r="683" ht="16.5" customHeight="1">
      <c r="B683" s="1"/>
      <c r="D683" s="2"/>
      <c r="E683" s="33"/>
      <c r="G683" s="4"/>
      <c r="H683" s="4"/>
      <c r="I683" s="3"/>
    </row>
    <row r="684" ht="16.5" customHeight="1">
      <c r="B684" s="1"/>
      <c r="D684" s="2"/>
      <c r="E684" s="33"/>
      <c r="G684" s="4"/>
      <c r="H684" s="4"/>
      <c r="I684" s="3"/>
    </row>
    <row r="685" ht="16.5" customHeight="1">
      <c r="B685" s="1"/>
      <c r="D685" s="2"/>
      <c r="E685" s="33"/>
      <c r="G685" s="4"/>
      <c r="H685" s="4"/>
      <c r="I685" s="3"/>
    </row>
    <row r="686" ht="16.5" customHeight="1">
      <c r="B686" s="1"/>
      <c r="D686" s="2"/>
      <c r="E686" s="33"/>
      <c r="G686" s="4"/>
      <c r="H686" s="4"/>
      <c r="I686" s="3"/>
    </row>
    <row r="687" ht="16.5" customHeight="1">
      <c r="B687" s="1"/>
      <c r="D687" s="2"/>
      <c r="E687" s="33"/>
      <c r="G687" s="4"/>
      <c r="H687" s="4"/>
      <c r="I687" s="3"/>
    </row>
    <row r="688" ht="16.5" customHeight="1">
      <c r="B688" s="1"/>
      <c r="D688" s="2"/>
      <c r="E688" s="33"/>
      <c r="G688" s="4"/>
      <c r="H688" s="4"/>
      <c r="I688" s="3"/>
    </row>
    <row r="689" ht="16.5" customHeight="1">
      <c r="B689" s="1"/>
      <c r="D689" s="2"/>
      <c r="E689" s="33"/>
      <c r="G689" s="4"/>
      <c r="H689" s="4"/>
      <c r="I689" s="3"/>
    </row>
    <row r="690" ht="16.5" customHeight="1">
      <c r="B690" s="1"/>
      <c r="D690" s="2"/>
      <c r="E690" s="33"/>
      <c r="G690" s="4"/>
      <c r="H690" s="4"/>
      <c r="I690" s="3"/>
    </row>
    <row r="691" ht="16.5" customHeight="1">
      <c r="B691" s="1"/>
      <c r="D691" s="2"/>
      <c r="E691" s="33"/>
      <c r="G691" s="4"/>
      <c r="H691" s="4"/>
      <c r="I691" s="3"/>
    </row>
    <row r="692" ht="16.5" customHeight="1">
      <c r="B692" s="1"/>
      <c r="D692" s="2"/>
      <c r="E692" s="33"/>
      <c r="G692" s="4"/>
      <c r="H692" s="4"/>
      <c r="I692" s="3"/>
    </row>
    <row r="693" ht="16.5" customHeight="1">
      <c r="B693" s="1"/>
      <c r="D693" s="2"/>
      <c r="E693" s="33"/>
      <c r="G693" s="4"/>
      <c r="H693" s="4"/>
      <c r="I693" s="3"/>
    </row>
    <row r="694" ht="16.5" customHeight="1">
      <c r="B694" s="1"/>
      <c r="D694" s="2"/>
      <c r="E694" s="33"/>
      <c r="G694" s="4"/>
      <c r="H694" s="4"/>
      <c r="I694" s="3"/>
    </row>
    <row r="695" ht="16.5" customHeight="1">
      <c r="B695" s="1"/>
      <c r="D695" s="2"/>
      <c r="E695" s="33"/>
      <c r="G695" s="4"/>
      <c r="H695" s="4"/>
      <c r="I695" s="3"/>
    </row>
    <row r="696" ht="16.5" customHeight="1">
      <c r="B696" s="1"/>
      <c r="D696" s="2"/>
      <c r="E696" s="33"/>
      <c r="G696" s="4"/>
      <c r="H696" s="4"/>
      <c r="I696" s="3"/>
    </row>
    <row r="697" ht="16.5" customHeight="1">
      <c r="B697" s="1"/>
      <c r="D697" s="2"/>
      <c r="E697" s="33"/>
      <c r="G697" s="4"/>
      <c r="H697" s="4"/>
      <c r="I697" s="3"/>
    </row>
    <row r="698" ht="16.5" customHeight="1">
      <c r="B698" s="1"/>
      <c r="D698" s="2"/>
      <c r="E698" s="33"/>
      <c r="G698" s="4"/>
      <c r="H698" s="4"/>
      <c r="I698" s="3"/>
    </row>
    <row r="699" ht="16.5" customHeight="1">
      <c r="B699" s="1"/>
      <c r="D699" s="2"/>
      <c r="E699" s="33"/>
      <c r="G699" s="4"/>
      <c r="H699" s="4"/>
      <c r="I699" s="3"/>
    </row>
    <row r="700" ht="16.5" customHeight="1">
      <c r="B700" s="1"/>
      <c r="D700" s="2"/>
      <c r="E700" s="33"/>
      <c r="G700" s="4"/>
      <c r="H700" s="4"/>
      <c r="I700" s="3"/>
    </row>
    <row r="701" ht="16.5" customHeight="1">
      <c r="B701" s="1"/>
      <c r="D701" s="2"/>
      <c r="E701" s="33"/>
      <c r="G701" s="4"/>
      <c r="H701" s="4"/>
      <c r="I701" s="3"/>
    </row>
    <row r="702" ht="16.5" customHeight="1">
      <c r="B702" s="1"/>
      <c r="D702" s="2"/>
      <c r="E702" s="33"/>
      <c r="G702" s="4"/>
      <c r="H702" s="4"/>
      <c r="I702" s="3"/>
    </row>
    <row r="703" ht="16.5" customHeight="1">
      <c r="B703" s="1"/>
      <c r="D703" s="2"/>
      <c r="E703" s="33"/>
      <c r="G703" s="4"/>
      <c r="H703" s="4"/>
      <c r="I703" s="3"/>
    </row>
    <row r="704" ht="16.5" customHeight="1">
      <c r="B704" s="1"/>
      <c r="D704" s="2"/>
      <c r="E704" s="33"/>
      <c r="G704" s="4"/>
      <c r="H704" s="4"/>
      <c r="I704" s="3"/>
    </row>
    <row r="705" ht="16.5" customHeight="1">
      <c r="B705" s="1"/>
      <c r="D705" s="2"/>
      <c r="E705" s="33"/>
      <c r="G705" s="4"/>
      <c r="H705" s="4"/>
      <c r="I705" s="3"/>
    </row>
    <row r="706" ht="16.5" customHeight="1">
      <c r="B706" s="1"/>
      <c r="D706" s="2"/>
      <c r="E706" s="33"/>
      <c r="G706" s="4"/>
      <c r="H706" s="4"/>
      <c r="I706" s="3"/>
    </row>
    <row r="707" ht="16.5" customHeight="1">
      <c r="B707" s="1"/>
      <c r="D707" s="2"/>
      <c r="E707" s="33"/>
      <c r="G707" s="4"/>
      <c r="H707" s="4"/>
      <c r="I707" s="3"/>
    </row>
    <row r="708" ht="16.5" customHeight="1">
      <c r="B708" s="1"/>
      <c r="D708" s="2"/>
      <c r="E708" s="33"/>
      <c r="G708" s="4"/>
      <c r="H708" s="4"/>
      <c r="I708" s="3"/>
    </row>
    <row r="709" ht="16.5" customHeight="1">
      <c r="B709" s="1"/>
      <c r="D709" s="2"/>
      <c r="E709" s="33"/>
      <c r="G709" s="4"/>
      <c r="H709" s="4"/>
      <c r="I709" s="3"/>
    </row>
    <row r="710" ht="16.5" customHeight="1">
      <c r="B710" s="1"/>
      <c r="D710" s="2"/>
      <c r="E710" s="33"/>
      <c r="G710" s="4"/>
      <c r="H710" s="4"/>
      <c r="I710" s="3"/>
    </row>
    <row r="711" ht="16.5" customHeight="1">
      <c r="B711" s="1"/>
      <c r="D711" s="2"/>
      <c r="E711" s="33"/>
      <c r="G711" s="4"/>
      <c r="H711" s="4"/>
      <c r="I711" s="3"/>
    </row>
    <row r="712" ht="16.5" customHeight="1">
      <c r="B712" s="1"/>
      <c r="D712" s="2"/>
      <c r="E712" s="33"/>
      <c r="G712" s="4"/>
      <c r="H712" s="4"/>
      <c r="I712" s="3"/>
    </row>
    <row r="713" ht="16.5" customHeight="1">
      <c r="B713" s="1"/>
      <c r="D713" s="2"/>
      <c r="E713" s="33"/>
      <c r="G713" s="4"/>
      <c r="H713" s="4"/>
      <c r="I713" s="3"/>
    </row>
    <row r="714" ht="16.5" customHeight="1">
      <c r="B714" s="1"/>
      <c r="D714" s="2"/>
      <c r="E714" s="33"/>
      <c r="G714" s="4"/>
      <c r="H714" s="4"/>
      <c r="I714" s="3"/>
    </row>
    <row r="715" ht="16.5" customHeight="1">
      <c r="B715" s="1"/>
      <c r="D715" s="2"/>
      <c r="E715" s="33"/>
      <c r="G715" s="4"/>
      <c r="H715" s="4"/>
      <c r="I715" s="3"/>
    </row>
    <row r="716" ht="16.5" customHeight="1">
      <c r="B716" s="1"/>
      <c r="D716" s="2"/>
      <c r="E716" s="33"/>
      <c r="G716" s="4"/>
      <c r="H716" s="4"/>
      <c r="I716" s="3"/>
    </row>
    <row r="717" ht="16.5" customHeight="1">
      <c r="B717" s="1"/>
      <c r="D717" s="2"/>
      <c r="E717" s="33"/>
      <c r="G717" s="4"/>
      <c r="H717" s="4"/>
      <c r="I717" s="3"/>
    </row>
    <row r="718" ht="16.5" customHeight="1">
      <c r="B718" s="1"/>
      <c r="D718" s="2"/>
      <c r="E718" s="33"/>
      <c r="G718" s="4"/>
      <c r="H718" s="4"/>
      <c r="I718" s="3"/>
    </row>
    <row r="719" ht="16.5" customHeight="1">
      <c r="B719" s="1"/>
      <c r="D719" s="2"/>
      <c r="E719" s="33"/>
      <c r="G719" s="4"/>
      <c r="H719" s="4"/>
      <c r="I719" s="3"/>
    </row>
    <row r="720" ht="16.5" customHeight="1">
      <c r="B720" s="1"/>
      <c r="D720" s="2"/>
      <c r="E720" s="33"/>
      <c r="G720" s="4"/>
      <c r="H720" s="4"/>
      <c r="I720" s="3"/>
    </row>
    <row r="721" ht="16.5" customHeight="1">
      <c r="B721" s="1"/>
      <c r="D721" s="2"/>
      <c r="E721" s="33"/>
      <c r="G721" s="4"/>
      <c r="H721" s="4"/>
      <c r="I721" s="3"/>
    </row>
    <row r="722" ht="16.5" customHeight="1">
      <c r="B722" s="1"/>
      <c r="D722" s="2"/>
      <c r="E722" s="33"/>
      <c r="G722" s="4"/>
      <c r="H722" s="4"/>
      <c r="I722" s="3"/>
    </row>
    <row r="723" ht="16.5" customHeight="1">
      <c r="B723" s="1"/>
      <c r="D723" s="2"/>
      <c r="E723" s="33"/>
      <c r="G723" s="4"/>
      <c r="H723" s="4"/>
      <c r="I723" s="3"/>
    </row>
    <row r="724" ht="16.5" customHeight="1">
      <c r="B724" s="1"/>
      <c r="D724" s="2"/>
      <c r="E724" s="33"/>
      <c r="G724" s="4"/>
      <c r="H724" s="4"/>
      <c r="I724" s="3"/>
    </row>
    <row r="725" ht="16.5" customHeight="1">
      <c r="B725" s="1"/>
      <c r="D725" s="2"/>
      <c r="E725" s="33"/>
      <c r="G725" s="4"/>
      <c r="H725" s="4"/>
      <c r="I725" s="3"/>
    </row>
    <row r="726" ht="16.5" customHeight="1">
      <c r="B726" s="1"/>
      <c r="D726" s="2"/>
      <c r="E726" s="33"/>
      <c r="G726" s="4"/>
      <c r="H726" s="4"/>
      <c r="I726" s="3"/>
    </row>
    <row r="727" ht="16.5" customHeight="1">
      <c r="B727" s="1"/>
      <c r="D727" s="2"/>
      <c r="E727" s="33"/>
      <c r="G727" s="4"/>
      <c r="H727" s="4"/>
      <c r="I727" s="3"/>
    </row>
    <row r="728" ht="16.5" customHeight="1">
      <c r="B728" s="1"/>
      <c r="D728" s="2"/>
      <c r="E728" s="33"/>
      <c r="G728" s="4"/>
      <c r="H728" s="4"/>
      <c r="I728" s="3"/>
    </row>
    <row r="729" ht="16.5" customHeight="1">
      <c r="B729" s="1"/>
      <c r="D729" s="2"/>
      <c r="E729" s="33"/>
      <c r="G729" s="4"/>
      <c r="H729" s="4"/>
      <c r="I729" s="3"/>
    </row>
    <row r="730" ht="16.5" customHeight="1">
      <c r="B730" s="1"/>
      <c r="D730" s="2"/>
      <c r="E730" s="33"/>
      <c r="G730" s="4"/>
      <c r="H730" s="4"/>
      <c r="I730" s="3"/>
    </row>
    <row r="731" ht="16.5" customHeight="1">
      <c r="B731" s="1"/>
      <c r="D731" s="2"/>
      <c r="E731" s="33"/>
      <c r="G731" s="4"/>
      <c r="H731" s="4"/>
      <c r="I731" s="3"/>
    </row>
    <row r="732" ht="16.5" customHeight="1">
      <c r="B732" s="1"/>
      <c r="D732" s="2"/>
      <c r="E732" s="33"/>
      <c r="G732" s="4"/>
      <c r="H732" s="4"/>
      <c r="I732" s="3"/>
    </row>
    <row r="733" ht="16.5" customHeight="1">
      <c r="B733" s="1"/>
      <c r="D733" s="2"/>
      <c r="E733" s="33"/>
      <c r="G733" s="4"/>
      <c r="H733" s="4"/>
      <c r="I733" s="3"/>
    </row>
    <row r="734" ht="16.5" customHeight="1">
      <c r="B734" s="1"/>
      <c r="D734" s="2"/>
      <c r="E734" s="33"/>
      <c r="G734" s="4"/>
      <c r="H734" s="4"/>
      <c r="I734" s="3"/>
    </row>
    <row r="735" ht="16.5" customHeight="1">
      <c r="B735" s="1"/>
      <c r="D735" s="2"/>
      <c r="E735" s="33"/>
      <c r="G735" s="4"/>
      <c r="H735" s="4"/>
      <c r="I735" s="3"/>
    </row>
    <row r="736" ht="16.5" customHeight="1">
      <c r="B736" s="1"/>
      <c r="D736" s="2"/>
      <c r="E736" s="33"/>
      <c r="G736" s="4"/>
      <c r="H736" s="4"/>
      <c r="I736" s="3"/>
    </row>
    <row r="737" ht="16.5" customHeight="1">
      <c r="B737" s="1"/>
      <c r="D737" s="2"/>
      <c r="E737" s="33"/>
      <c r="G737" s="4"/>
      <c r="H737" s="4"/>
      <c r="I737" s="3"/>
    </row>
    <row r="738" ht="16.5" customHeight="1">
      <c r="B738" s="1"/>
      <c r="D738" s="2"/>
      <c r="E738" s="33"/>
      <c r="G738" s="4"/>
      <c r="H738" s="4"/>
      <c r="I738" s="3"/>
    </row>
    <row r="739" ht="16.5" customHeight="1">
      <c r="B739" s="1"/>
      <c r="D739" s="2"/>
      <c r="E739" s="33"/>
      <c r="G739" s="4"/>
      <c r="H739" s="4"/>
      <c r="I739" s="3"/>
    </row>
    <row r="740" ht="16.5" customHeight="1">
      <c r="B740" s="1"/>
      <c r="D740" s="2"/>
      <c r="E740" s="33"/>
      <c r="G740" s="4"/>
      <c r="H740" s="4"/>
      <c r="I740" s="3"/>
    </row>
    <row r="741" ht="16.5" customHeight="1">
      <c r="B741" s="1"/>
      <c r="D741" s="2"/>
      <c r="E741" s="33"/>
      <c r="G741" s="4"/>
      <c r="H741" s="4"/>
      <c r="I741" s="3"/>
    </row>
    <row r="742" ht="16.5" customHeight="1">
      <c r="B742" s="1"/>
      <c r="D742" s="2"/>
      <c r="E742" s="33"/>
      <c r="G742" s="4"/>
      <c r="H742" s="4"/>
      <c r="I742" s="3"/>
    </row>
    <row r="743" ht="16.5" customHeight="1">
      <c r="B743" s="1"/>
      <c r="D743" s="2"/>
      <c r="E743" s="33"/>
      <c r="G743" s="4"/>
      <c r="H743" s="4"/>
      <c r="I743" s="3"/>
    </row>
    <row r="744" ht="16.5" customHeight="1">
      <c r="B744" s="1"/>
      <c r="D744" s="2"/>
      <c r="E744" s="33"/>
      <c r="G744" s="4"/>
      <c r="H744" s="4"/>
      <c r="I744" s="3"/>
    </row>
    <row r="745" ht="16.5" customHeight="1">
      <c r="B745" s="1"/>
      <c r="D745" s="2"/>
      <c r="E745" s="33"/>
      <c r="G745" s="4"/>
      <c r="H745" s="4"/>
      <c r="I745" s="3"/>
    </row>
    <row r="746" ht="16.5" customHeight="1">
      <c r="B746" s="1"/>
      <c r="D746" s="2"/>
      <c r="E746" s="33"/>
      <c r="G746" s="4"/>
      <c r="H746" s="4"/>
      <c r="I746" s="3"/>
    </row>
    <row r="747" ht="16.5" customHeight="1">
      <c r="B747" s="1"/>
      <c r="D747" s="2"/>
      <c r="E747" s="33"/>
      <c r="G747" s="4"/>
      <c r="H747" s="4"/>
      <c r="I747" s="3"/>
    </row>
    <row r="748" ht="16.5" customHeight="1">
      <c r="B748" s="1"/>
      <c r="D748" s="2"/>
      <c r="E748" s="33"/>
      <c r="G748" s="4"/>
      <c r="H748" s="4"/>
      <c r="I748" s="3"/>
    </row>
    <row r="749" ht="16.5" customHeight="1">
      <c r="B749" s="1"/>
      <c r="D749" s="2"/>
      <c r="E749" s="33"/>
      <c r="G749" s="4"/>
      <c r="H749" s="4"/>
      <c r="I749" s="3"/>
    </row>
    <row r="750" ht="16.5" customHeight="1">
      <c r="B750" s="1"/>
      <c r="D750" s="2"/>
      <c r="E750" s="33"/>
      <c r="G750" s="4"/>
      <c r="H750" s="4"/>
      <c r="I750" s="3"/>
    </row>
    <row r="751" ht="16.5" customHeight="1">
      <c r="B751" s="1"/>
      <c r="D751" s="2"/>
      <c r="E751" s="33"/>
      <c r="G751" s="4"/>
      <c r="H751" s="4"/>
      <c r="I751" s="3"/>
    </row>
    <row r="752" ht="16.5" customHeight="1">
      <c r="B752" s="1"/>
      <c r="D752" s="2"/>
      <c r="E752" s="33"/>
      <c r="G752" s="4"/>
      <c r="H752" s="4"/>
      <c r="I752" s="3"/>
    </row>
    <row r="753" ht="16.5" customHeight="1">
      <c r="B753" s="1"/>
      <c r="D753" s="2"/>
      <c r="E753" s="33"/>
      <c r="G753" s="4"/>
      <c r="H753" s="4"/>
      <c r="I753" s="3"/>
    </row>
    <row r="754" ht="16.5" customHeight="1">
      <c r="B754" s="1"/>
      <c r="D754" s="2"/>
      <c r="E754" s="33"/>
      <c r="G754" s="4"/>
      <c r="H754" s="4"/>
      <c r="I754" s="3"/>
    </row>
    <row r="755" ht="16.5" customHeight="1">
      <c r="B755" s="1"/>
      <c r="D755" s="2"/>
      <c r="E755" s="33"/>
      <c r="G755" s="4"/>
      <c r="H755" s="4"/>
      <c r="I755" s="3"/>
    </row>
    <row r="756" ht="16.5" customHeight="1">
      <c r="B756" s="1"/>
      <c r="D756" s="2"/>
      <c r="E756" s="33"/>
      <c r="G756" s="4"/>
      <c r="H756" s="4"/>
      <c r="I756" s="3"/>
    </row>
    <row r="757" ht="16.5" customHeight="1">
      <c r="B757" s="1"/>
      <c r="D757" s="2"/>
      <c r="E757" s="33"/>
      <c r="G757" s="4"/>
      <c r="H757" s="4"/>
      <c r="I757" s="3"/>
    </row>
    <row r="758" ht="16.5" customHeight="1">
      <c r="B758" s="1"/>
      <c r="D758" s="2"/>
      <c r="E758" s="33"/>
      <c r="G758" s="4"/>
      <c r="H758" s="4"/>
      <c r="I758" s="3"/>
    </row>
    <row r="759" ht="16.5" customHeight="1">
      <c r="B759" s="1"/>
      <c r="D759" s="2"/>
      <c r="E759" s="33"/>
      <c r="G759" s="4"/>
      <c r="H759" s="4"/>
      <c r="I759" s="3"/>
    </row>
    <row r="760" ht="16.5" customHeight="1">
      <c r="B760" s="1"/>
      <c r="D760" s="2"/>
      <c r="E760" s="33"/>
      <c r="G760" s="4"/>
      <c r="H760" s="4"/>
      <c r="I760" s="3"/>
    </row>
    <row r="761" ht="16.5" customHeight="1">
      <c r="B761" s="1"/>
      <c r="D761" s="2"/>
      <c r="E761" s="33"/>
      <c r="G761" s="4"/>
      <c r="H761" s="4"/>
      <c r="I761" s="3"/>
    </row>
    <row r="762" ht="16.5" customHeight="1">
      <c r="B762" s="1"/>
      <c r="D762" s="2"/>
      <c r="E762" s="33"/>
      <c r="G762" s="4"/>
      <c r="H762" s="4"/>
      <c r="I762" s="3"/>
    </row>
    <row r="763" ht="16.5" customHeight="1">
      <c r="B763" s="1"/>
      <c r="D763" s="2"/>
      <c r="E763" s="33"/>
      <c r="G763" s="4"/>
      <c r="H763" s="4"/>
      <c r="I763" s="3"/>
    </row>
    <row r="764" ht="16.5" customHeight="1">
      <c r="B764" s="1"/>
      <c r="D764" s="2"/>
      <c r="E764" s="33"/>
      <c r="G764" s="4"/>
      <c r="H764" s="4"/>
      <c r="I764" s="3"/>
    </row>
    <row r="765" ht="16.5" customHeight="1">
      <c r="B765" s="1"/>
      <c r="D765" s="2"/>
      <c r="E765" s="33"/>
      <c r="G765" s="4"/>
      <c r="H765" s="4"/>
      <c r="I765" s="3"/>
    </row>
    <row r="766" ht="16.5" customHeight="1">
      <c r="B766" s="1"/>
      <c r="D766" s="2"/>
      <c r="E766" s="33"/>
      <c r="G766" s="4"/>
      <c r="H766" s="4"/>
      <c r="I766" s="3"/>
    </row>
    <row r="767" ht="16.5" customHeight="1">
      <c r="B767" s="1"/>
      <c r="D767" s="2"/>
      <c r="E767" s="33"/>
      <c r="G767" s="4"/>
      <c r="H767" s="4"/>
      <c r="I767" s="3"/>
    </row>
    <row r="768" ht="16.5" customHeight="1">
      <c r="B768" s="1"/>
      <c r="D768" s="2"/>
      <c r="E768" s="33"/>
      <c r="G768" s="4"/>
      <c r="H768" s="4"/>
      <c r="I768" s="3"/>
    </row>
    <row r="769" ht="16.5" customHeight="1">
      <c r="B769" s="1"/>
      <c r="D769" s="2"/>
      <c r="E769" s="33"/>
      <c r="G769" s="4"/>
      <c r="H769" s="4"/>
      <c r="I769" s="3"/>
    </row>
    <row r="770" ht="16.5" customHeight="1">
      <c r="B770" s="1"/>
      <c r="D770" s="2"/>
      <c r="E770" s="33"/>
      <c r="G770" s="4"/>
      <c r="H770" s="4"/>
      <c r="I770" s="3"/>
    </row>
    <row r="771" ht="16.5" customHeight="1">
      <c r="B771" s="1"/>
      <c r="D771" s="2"/>
      <c r="E771" s="33"/>
      <c r="G771" s="4"/>
      <c r="H771" s="4"/>
      <c r="I771" s="3"/>
    </row>
    <row r="772" ht="16.5" customHeight="1">
      <c r="B772" s="1"/>
      <c r="D772" s="2"/>
      <c r="E772" s="33"/>
      <c r="G772" s="4"/>
      <c r="H772" s="4"/>
      <c r="I772" s="3"/>
    </row>
    <row r="773" ht="16.5" customHeight="1">
      <c r="B773" s="1"/>
      <c r="D773" s="2"/>
      <c r="E773" s="33"/>
      <c r="G773" s="4"/>
      <c r="H773" s="4"/>
      <c r="I773" s="3"/>
    </row>
    <row r="774" ht="16.5" customHeight="1">
      <c r="B774" s="1"/>
      <c r="D774" s="2"/>
      <c r="E774" s="33"/>
      <c r="G774" s="4"/>
      <c r="H774" s="4"/>
      <c r="I774" s="3"/>
    </row>
    <row r="775" ht="16.5" customHeight="1">
      <c r="B775" s="1"/>
      <c r="D775" s="2"/>
      <c r="E775" s="33"/>
      <c r="G775" s="4"/>
      <c r="H775" s="4"/>
      <c r="I775" s="3"/>
    </row>
    <row r="776" ht="16.5" customHeight="1">
      <c r="B776" s="1"/>
      <c r="D776" s="2"/>
      <c r="E776" s="33"/>
      <c r="G776" s="4"/>
      <c r="H776" s="4"/>
      <c r="I776" s="3"/>
    </row>
    <row r="777" ht="16.5" customHeight="1">
      <c r="B777" s="1"/>
      <c r="D777" s="2"/>
      <c r="E777" s="33"/>
      <c r="G777" s="4"/>
      <c r="H777" s="4"/>
      <c r="I777" s="3"/>
    </row>
    <row r="778" ht="16.5" customHeight="1">
      <c r="B778" s="1"/>
      <c r="D778" s="2"/>
      <c r="E778" s="33"/>
      <c r="G778" s="4"/>
      <c r="H778" s="4"/>
      <c r="I778" s="3"/>
    </row>
    <row r="779" ht="16.5" customHeight="1">
      <c r="B779" s="1"/>
      <c r="D779" s="2"/>
      <c r="E779" s="33"/>
      <c r="G779" s="4"/>
      <c r="H779" s="4"/>
      <c r="I779" s="3"/>
    </row>
    <row r="780" ht="16.5" customHeight="1">
      <c r="B780" s="1"/>
      <c r="D780" s="2"/>
      <c r="E780" s="33"/>
      <c r="G780" s="4"/>
      <c r="H780" s="4"/>
      <c r="I780" s="3"/>
    </row>
    <row r="781" ht="16.5" customHeight="1">
      <c r="B781" s="1"/>
      <c r="D781" s="2"/>
      <c r="E781" s="33"/>
      <c r="G781" s="4"/>
      <c r="H781" s="4"/>
      <c r="I781" s="3"/>
    </row>
    <row r="782" ht="16.5" customHeight="1">
      <c r="B782" s="1"/>
      <c r="D782" s="2"/>
      <c r="E782" s="33"/>
      <c r="G782" s="4"/>
      <c r="H782" s="4"/>
      <c r="I782" s="3"/>
    </row>
    <row r="783" ht="16.5" customHeight="1">
      <c r="B783" s="1"/>
      <c r="D783" s="2"/>
      <c r="E783" s="33"/>
      <c r="G783" s="4"/>
      <c r="H783" s="4"/>
      <c r="I783" s="3"/>
    </row>
    <row r="784" ht="16.5" customHeight="1">
      <c r="B784" s="1"/>
      <c r="D784" s="2"/>
      <c r="E784" s="33"/>
      <c r="G784" s="4"/>
      <c r="H784" s="4"/>
      <c r="I784" s="3"/>
    </row>
    <row r="785" ht="16.5" customHeight="1">
      <c r="B785" s="1"/>
      <c r="D785" s="2"/>
      <c r="E785" s="33"/>
      <c r="G785" s="4"/>
      <c r="H785" s="4"/>
      <c r="I785" s="3"/>
    </row>
    <row r="786" ht="16.5" customHeight="1">
      <c r="B786" s="1"/>
      <c r="D786" s="2"/>
      <c r="E786" s="33"/>
      <c r="G786" s="4"/>
      <c r="H786" s="4"/>
      <c r="I786" s="3"/>
    </row>
    <row r="787" ht="16.5" customHeight="1">
      <c r="B787" s="1"/>
      <c r="D787" s="2"/>
      <c r="E787" s="33"/>
      <c r="G787" s="4"/>
      <c r="H787" s="4"/>
      <c r="I787" s="3"/>
    </row>
    <row r="788" ht="16.5" customHeight="1">
      <c r="B788" s="1"/>
      <c r="D788" s="2"/>
      <c r="E788" s="33"/>
      <c r="G788" s="4"/>
      <c r="H788" s="4"/>
      <c r="I788" s="3"/>
    </row>
    <row r="789" ht="16.5" customHeight="1">
      <c r="B789" s="1"/>
      <c r="D789" s="2"/>
      <c r="E789" s="33"/>
      <c r="G789" s="4"/>
      <c r="H789" s="4"/>
      <c r="I789" s="3"/>
    </row>
    <row r="790" ht="16.5" customHeight="1">
      <c r="B790" s="1"/>
      <c r="D790" s="2"/>
      <c r="E790" s="33"/>
      <c r="G790" s="4"/>
      <c r="H790" s="4"/>
      <c r="I790" s="3"/>
    </row>
    <row r="791" ht="16.5" customHeight="1">
      <c r="B791" s="1"/>
      <c r="D791" s="2"/>
      <c r="E791" s="33"/>
      <c r="G791" s="4"/>
      <c r="H791" s="4"/>
      <c r="I791" s="3"/>
    </row>
    <row r="792" ht="16.5" customHeight="1">
      <c r="B792" s="1"/>
      <c r="D792" s="2"/>
      <c r="E792" s="33"/>
      <c r="G792" s="4"/>
      <c r="H792" s="4"/>
      <c r="I792" s="3"/>
    </row>
    <row r="793" ht="16.5" customHeight="1">
      <c r="B793" s="1"/>
      <c r="D793" s="2"/>
      <c r="E793" s="33"/>
      <c r="G793" s="4"/>
      <c r="H793" s="4"/>
      <c r="I793" s="3"/>
    </row>
    <row r="794" ht="16.5" customHeight="1">
      <c r="B794" s="1"/>
      <c r="D794" s="2"/>
      <c r="E794" s="33"/>
      <c r="G794" s="4"/>
      <c r="H794" s="4"/>
      <c r="I794" s="3"/>
    </row>
    <row r="795" ht="16.5" customHeight="1">
      <c r="B795" s="1"/>
      <c r="D795" s="2"/>
      <c r="E795" s="33"/>
      <c r="G795" s="4"/>
      <c r="H795" s="4"/>
      <c r="I795" s="3"/>
    </row>
    <row r="796" ht="16.5" customHeight="1">
      <c r="B796" s="1"/>
      <c r="D796" s="2"/>
      <c r="E796" s="33"/>
      <c r="G796" s="4"/>
      <c r="H796" s="4"/>
      <c r="I796" s="3"/>
    </row>
    <row r="797" ht="16.5" customHeight="1">
      <c r="B797" s="1"/>
      <c r="D797" s="2"/>
      <c r="E797" s="33"/>
      <c r="G797" s="4"/>
      <c r="H797" s="4"/>
      <c r="I797" s="3"/>
    </row>
    <row r="798" ht="16.5" customHeight="1">
      <c r="B798" s="1"/>
      <c r="D798" s="2"/>
      <c r="E798" s="33"/>
      <c r="G798" s="4"/>
      <c r="H798" s="4"/>
      <c r="I798" s="3"/>
    </row>
    <row r="799" ht="16.5" customHeight="1">
      <c r="B799" s="1"/>
      <c r="D799" s="2"/>
      <c r="E799" s="33"/>
      <c r="G799" s="4"/>
      <c r="H799" s="4"/>
      <c r="I799" s="3"/>
    </row>
    <row r="800" ht="16.5" customHeight="1">
      <c r="B800" s="1"/>
      <c r="D800" s="2"/>
      <c r="E800" s="33"/>
      <c r="G800" s="4"/>
      <c r="H800" s="4"/>
      <c r="I800" s="3"/>
    </row>
    <row r="801" ht="16.5" customHeight="1">
      <c r="B801" s="1"/>
      <c r="D801" s="2"/>
      <c r="E801" s="33"/>
      <c r="G801" s="4"/>
      <c r="H801" s="4"/>
      <c r="I801" s="3"/>
    </row>
    <row r="802" ht="16.5" customHeight="1">
      <c r="B802" s="1"/>
      <c r="D802" s="2"/>
      <c r="E802" s="33"/>
      <c r="G802" s="4"/>
      <c r="H802" s="4"/>
      <c r="I802" s="3"/>
    </row>
    <row r="803" ht="16.5" customHeight="1">
      <c r="B803" s="1"/>
      <c r="D803" s="2"/>
      <c r="E803" s="33"/>
      <c r="G803" s="4"/>
      <c r="H803" s="4"/>
      <c r="I803" s="3"/>
    </row>
    <row r="804" ht="16.5" customHeight="1">
      <c r="B804" s="1"/>
      <c r="D804" s="2"/>
      <c r="E804" s="33"/>
      <c r="G804" s="4"/>
      <c r="H804" s="4"/>
      <c r="I804" s="3"/>
    </row>
    <row r="805" ht="16.5" customHeight="1">
      <c r="B805" s="1"/>
      <c r="D805" s="2"/>
      <c r="E805" s="33"/>
      <c r="G805" s="4"/>
      <c r="H805" s="4"/>
      <c r="I805" s="3"/>
    </row>
    <row r="806" ht="16.5" customHeight="1">
      <c r="B806" s="1"/>
      <c r="D806" s="2"/>
      <c r="E806" s="33"/>
      <c r="G806" s="4"/>
      <c r="H806" s="4"/>
      <c r="I806" s="3"/>
    </row>
    <row r="807" ht="16.5" customHeight="1">
      <c r="B807" s="1"/>
      <c r="D807" s="2"/>
      <c r="E807" s="33"/>
      <c r="G807" s="4"/>
      <c r="H807" s="4"/>
      <c r="I807" s="3"/>
    </row>
    <row r="808" ht="16.5" customHeight="1">
      <c r="B808" s="1"/>
      <c r="D808" s="2"/>
      <c r="E808" s="33"/>
      <c r="G808" s="4"/>
      <c r="H808" s="4"/>
      <c r="I808" s="3"/>
    </row>
    <row r="809" ht="16.5" customHeight="1">
      <c r="B809" s="1"/>
      <c r="D809" s="2"/>
      <c r="E809" s="33"/>
      <c r="G809" s="4"/>
      <c r="H809" s="4"/>
      <c r="I809" s="3"/>
    </row>
    <row r="810" ht="16.5" customHeight="1">
      <c r="B810" s="1"/>
      <c r="D810" s="2"/>
      <c r="E810" s="33"/>
      <c r="G810" s="4"/>
      <c r="H810" s="4"/>
      <c r="I810" s="3"/>
    </row>
    <row r="811" ht="16.5" customHeight="1">
      <c r="B811" s="1"/>
      <c r="D811" s="2"/>
      <c r="E811" s="33"/>
      <c r="G811" s="4"/>
      <c r="H811" s="4"/>
      <c r="I811" s="3"/>
    </row>
    <row r="812" ht="16.5" customHeight="1">
      <c r="B812" s="1"/>
      <c r="D812" s="2"/>
      <c r="E812" s="33"/>
      <c r="G812" s="4"/>
      <c r="H812" s="4"/>
      <c r="I812" s="3"/>
    </row>
    <row r="813" ht="16.5" customHeight="1">
      <c r="B813" s="1"/>
      <c r="D813" s="2"/>
      <c r="E813" s="33"/>
      <c r="G813" s="4"/>
      <c r="H813" s="4"/>
      <c r="I813" s="3"/>
    </row>
    <row r="814" ht="16.5" customHeight="1">
      <c r="B814" s="1"/>
      <c r="D814" s="2"/>
      <c r="E814" s="33"/>
      <c r="G814" s="4"/>
      <c r="H814" s="4"/>
      <c r="I814" s="3"/>
    </row>
    <row r="815" ht="16.5" customHeight="1">
      <c r="B815" s="1"/>
      <c r="D815" s="2"/>
      <c r="E815" s="33"/>
      <c r="G815" s="4"/>
      <c r="H815" s="4"/>
      <c r="I815" s="3"/>
    </row>
    <row r="816" ht="16.5" customHeight="1">
      <c r="B816" s="1"/>
      <c r="D816" s="2"/>
      <c r="E816" s="33"/>
      <c r="G816" s="4"/>
      <c r="H816" s="4"/>
      <c r="I816" s="3"/>
    </row>
    <row r="817" ht="16.5" customHeight="1">
      <c r="B817" s="1"/>
      <c r="D817" s="2"/>
      <c r="E817" s="33"/>
      <c r="G817" s="4"/>
      <c r="H817" s="4"/>
      <c r="I817" s="3"/>
    </row>
    <row r="818" ht="16.5" customHeight="1">
      <c r="B818" s="1"/>
      <c r="D818" s="2"/>
      <c r="E818" s="33"/>
      <c r="G818" s="4"/>
      <c r="H818" s="4"/>
      <c r="I818" s="3"/>
    </row>
    <row r="819" ht="16.5" customHeight="1">
      <c r="B819" s="1"/>
      <c r="D819" s="2"/>
      <c r="E819" s="33"/>
      <c r="G819" s="4"/>
      <c r="H819" s="4"/>
      <c r="I819" s="3"/>
    </row>
    <row r="820" ht="16.5" customHeight="1">
      <c r="B820" s="1"/>
      <c r="D820" s="2"/>
      <c r="E820" s="33"/>
      <c r="G820" s="4"/>
      <c r="H820" s="4"/>
      <c r="I820" s="3"/>
    </row>
    <row r="821" ht="16.5" customHeight="1">
      <c r="B821" s="1"/>
      <c r="D821" s="2"/>
      <c r="E821" s="33"/>
      <c r="G821" s="4"/>
      <c r="H821" s="4"/>
      <c r="I821" s="3"/>
    </row>
    <row r="822" ht="16.5" customHeight="1">
      <c r="B822" s="1"/>
      <c r="D822" s="2"/>
      <c r="E822" s="33"/>
      <c r="G822" s="4"/>
      <c r="H822" s="4"/>
      <c r="I822" s="3"/>
    </row>
    <row r="823" ht="16.5" customHeight="1">
      <c r="B823" s="1"/>
      <c r="D823" s="2"/>
      <c r="E823" s="33"/>
      <c r="G823" s="4"/>
      <c r="H823" s="4"/>
      <c r="I823" s="3"/>
    </row>
    <row r="824" ht="16.5" customHeight="1">
      <c r="B824" s="1"/>
      <c r="D824" s="2"/>
      <c r="E824" s="33"/>
      <c r="G824" s="4"/>
      <c r="H824" s="4"/>
      <c r="I824" s="3"/>
    </row>
    <row r="825" ht="16.5" customHeight="1">
      <c r="B825" s="1"/>
      <c r="D825" s="2"/>
      <c r="E825" s="33"/>
      <c r="G825" s="4"/>
      <c r="H825" s="4"/>
      <c r="I825" s="3"/>
    </row>
    <row r="826" ht="16.5" customHeight="1">
      <c r="B826" s="1"/>
      <c r="D826" s="2"/>
      <c r="E826" s="33"/>
      <c r="G826" s="4"/>
      <c r="H826" s="4"/>
      <c r="I826" s="3"/>
    </row>
    <row r="827" ht="16.5" customHeight="1">
      <c r="B827" s="1"/>
      <c r="D827" s="2"/>
      <c r="E827" s="33"/>
      <c r="G827" s="4"/>
      <c r="H827" s="4"/>
      <c r="I827" s="3"/>
    </row>
    <row r="828" ht="16.5" customHeight="1">
      <c r="B828" s="1"/>
      <c r="D828" s="2"/>
      <c r="E828" s="33"/>
      <c r="G828" s="4"/>
      <c r="H828" s="4"/>
      <c r="I828" s="3"/>
    </row>
    <row r="829" ht="16.5" customHeight="1">
      <c r="B829" s="1"/>
      <c r="D829" s="2"/>
      <c r="E829" s="33"/>
      <c r="G829" s="4"/>
      <c r="H829" s="4"/>
      <c r="I829" s="3"/>
    </row>
    <row r="830" ht="16.5" customHeight="1">
      <c r="B830" s="1"/>
      <c r="D830" s="2"/>
      <c r="E830" s="33"/>
      <c r="G830" s="4"/>
      <c r="H830" s="4"/>
      <c r="I830" s="3"/>
    </row>
    <row r="831" ht="16.5" customHeight="1">
      <c r="B831" s="1"/>
      <c r="D831" s="2"/>
      <c r="E831" s="33"/>
      <c r="G831" s="4"/>
      <c r="H831" s="4"/>
      <c r="I831" s="3"/>
    </row>
    <row r="832" ht="16.5" customHeight="1">
      <c r="B832" s="1"/>
      <c r="D832" s="2"/>
      <c r="E832" s="33"/>
      <c r="G832" s="4"/>
      <c r="H832" s="4"/>
      <c r="I832" s="3"/>
    </row>
    <row r="833" ht="16.5" customHeight="1">
      <c r="B833" s="1"/>
      <c r="D833" s="2"/>
      <c r="E833" s="33"/>
      <c r="G833" s="4"/>
      <c r="H833" s="4"/>
      <c r="I833" s="3"/>
    </row>
    <row r="834" ht="16.5" customHeight="1">
      <c r="B834" s="1"/>
      <c r="D834" s="2"/>
      <c r="E834" s="33"/>
      <c r="G834" s="4"/>
      <c r="H834" s="4"/>
      <c r="I834" s="3"/>
    </row>
    <row r="835" ht="16.5" customHeight="1">
      <c r="B835" s="1"/>
      <c r="D835" s="2"/>
      <c r="E835" s="33"/>
      <c r="G835" s="4"/>
      <c r="H835" s="4"/>
      <c r="I835" s="3"/>
    </row>
    <row r="836" ht="16.5" customHeight="1">
      <c r="B836" s="1"/>
      <c r="D836" s="2"/>
      <c r="E836" s="33"/>
      <c r="G836" s="4"/>
      <c r="H836" s="4"/>
      <c r="I836" s="3"/>
    </row>
    <row r="837" ht="16.5" customHeight="1">
      <c r="B837" s="1"/>
      <c r="D837" s="2"/>
      <c r="E837" s="33"/>
      <c r="G837" s="4"/>
      <c r="H837" s="4"/>
      <c r="I837" s="3"/>
    </row>
    <row r="838" ht="16.5" customHeight="1">
      <c r="B838" s="1"/>
      <c r="D838" s="2"/>
      <c r="E838" s="33"/>
      <c r="G838" s="4"/>
      <c r="H838" s="4"/>
      <c r="I838" s="3"/>
    </row>
    <row r="839" ht="16.5" customHeight="1">
      <c r="B839" s="1"/>
      <c r="D839" s="2"/>
      <c r="E839" s="33"/>
      <c r="G839" s="4"/>
      <c r="H839" s="4"/>
      <c r="I839" s="3"/>
    </row>
    <row r="840" ht="16.5" customHeight="1">
      <c r="B840" s="1"/>
      <c r="D840" s="2"/>
      <c r="E840" s="33"/>
      <c r="G840" s="4"/>
      <c r="H840" s="4"/>
      <c r="I840" s="3"/>
    </row>
    <row r="841" ht="16.5" customHeight="1">
      <c r="B841" s="1"/>
      <c r="D841" s="2"/>
      <c r="E841" s="33"/>
      <c r="G841" s="4"/>
      <c r="H841" s="4"/>
      <c r="I841" s="3"/>
    </row>
    <row r="842" ht="16.5" customHeight="1">
      <c r="B842" s="1"/>
      <c r="D842" s="2"/>
      <c r="E842" s="33"/>
      <c r="G842" s="4"/>
      <c r="H842" s="4"/>
      <c r="I842" s="3"/>
    </row>
    <row r="843" ht="16.5" customHeight="1">
      <c r="B843" s="1"/>
      <c r="D843" s="2"/>
      <c r="E843" s="33"/>
      <c r="G843" s="4"/>
      <c r="H843" s="4"/>
      <c r="I843" s="3"/>
    </row>
    <row r="844" ht="16.5" customHeight="1">
      <c r="B844" s="1"/>
      <c r="D844" s="2"/>
      <c r="E844" s="33"/>
      <c r="G844" s="4"/>
      <c r="H844" s="4"/>
      <c r="I844" s="3"/>
    </row>
    <row r="845" ht="16.5" customHeight="1">
      <c r="B845" s="1"/>
      <c r="D845" s="2"/>
      <c r="E845" s="33"/>
      <c r="G845" s="4"/>
      <c r="H845" s="4"/>
      <c r="I845" s="3"/>
    </row>
    <row r="846" ht="16.5" customHeight="1">
      <c r="B846" s="1"/>
      <c r="D846" s="2"/>
      <c r="E846" s="33"/>
      <c r="G846" s="4"/>
      <c r="H846" s="4"/>
      <c r="I846" s="3"/>
    </row>
    <row r="847" ht="16.5" customHeight="1">
      <c r="B847" s="1"/>
      <c r="D847" s="2"/>
      <c r="E847" s="33"/>
      <c r="G847" s="4"/>
      <c r="H847" s="4"/>
      <c r="I847" s="3"/>
    </row>
    <row r="848" ht="16.5" customHeight="1">
      <c r="B848" s="1"/>
      <c r="D848" s="2"/>
      <c r="E848" s="33"/>
      <c r="G848" s="4"/>
      <c r="H848" s="4"/>
      <c r="I848" s="3"/>
    </row>
    <row r="849" ht="16.5" customHeight="1">
      <c r="B849" s="1"/>
      <c r="D849" s="2"/>
      <c r="E849" s="33"/>
      <c r="G849" s="4"/>
      <c r="H849" s="4"/>
      <c r="I849" s="3"/>
    </row>
    <row r="850" ht="16.5" customHeight="1">
      <c r="B850" s="1"/>
      <c r="D850" s="2"/>
      <c r="E850" s="33"/>
      <c r="G850" s="4"/>
      <c r="H850" s="4"/>
      <c r="I850" s="3"/>
    </row>
    <row r="851" ht="16.5" customHeight="1">
      <c r="B851" s="1"/>
      <c r="D851" s="2"/>
      <c r="E851" s="33"/>
      <c r="G851" s="4"/>
      <c r="H851" s="4"/>
      <c r="I851" s="3"/>
    </row>
    <row r="852" ht="16.5" customHeight="1">
      <c r="B852" s="1"/>
      <c r="D852" s="2"/>
      <c r="E852" s="33"/>
      <c r="G852" s="4"/>
      <c r="H852" s="4"/>
      <c r="I852" s="3"/>
    </row>
    <row r="853" ht="16.5" customHeight="1">
      <c r="B853" s="1"/>
      <c r="D853" s="2"/>
      <c r="E853" s="33"/>
      <c r="G853" s="4"/>
      <c r="H853" s="4"/>
      <c r="I853" s="3"/>
    </row>
    <row r="854" ht="16.5" customHeight="1">
      <c r="B854" s="1"/>
      <c r="D854" s="2"/>
      <c r="E854" s="33"/>
      <c r="G854" s="4"/>
      <c r="H854" s="4"/>
      <c r="I854" s="3"/>
    </row>
    <row r="855" ht="16.5" customHeight="1">
      <c r="B855" s="1"/>
      <c r="D855" s="2"/>
      <c r="E855" s="33"/>
      <c r="G855" s="4"/>
      <c r="H855" s="4"/>
      <c r="I855" s="3"/>
    </row>
    <row r="856" ht="16.5" customHeight="1">
      <c r="B856" s="1"/>
      <c r="D856" s="2"/>
      <c r="E856" s="33"/>
      <c r="G856" s="4"/>
      <c r="H856" s="4"/>
      <c r="I856" s="3"/>
    </row>
    <row r="857" ht="16.5" customHeight="1">
      <c r="B857" s="1"/>
      <c r="D857" s="2"/>
      <c r="E857" s="33"/>
      <c r="G857" s="4"/>
      <c r="H857" s="4"/>
      <c r="I857" s="3"/>
    </row>
    <row r="858" ht="16.5" customHeight="1">
      <c r="B858" s="1"/>
      <c r="D858" s="2"/>
      <c r="E858" s="33"/>
      <c r="G858" s="4"/>
      <c r="H858" s="4"/>
      <c r="I858" s="3"/>
    </row>
    <row r="859" ht="16.5" customHeight="1">
      <c r="B859" s="1"/>
      <c r="D859" s="2"/>
      <c r="E859" s="33"/>
      <c r="G859" s="4"/>
      <c r="H859" s="4"/>
      <c r="I859" s="3"/>
    </row>
    <row r="860" ht="16.5" customHeight="1">
      <c r="B860" s="1"/>
      <c r="D860" s="2"/>
      <c r="E860" s="33"/>
      <c r="G860" s="4"/>
      <c r="H860" s="4"/>
      <c r="I860" s="3"/>
    </row>
    <row r="861" ht="16.5" customHeight="1">
      <c r="B861" s="1"/>
      <c r="D861" s="2"/>
      <c r="E861" s="33"/>
      <c r="G861" s="4"/>
      <c r="H861" s="4"/>
      <c r="I861" s="3"/>
    </row>
    <row r="862" ht="16.5" customHeight="1">
      <c r="B862" s="1"/>
      <c r="D862" s="2"/>
      <c r="E862" s="33"/>
      <c r="G862" s="4"/>
      <c r="H862" s="4"/>
      <c r="I862" s="3"/>
    </row>
    <row r="863" ht="16.5" customHeight="1">
      <c r="B863" s="1"/>
      <c r="D863" s="2"/>
      <c r="E863" s="33"/>
      <c r="G863" s="4"/>
      <c r="H863" s="4"/>
      <c r="I863" s="3"/>
    </row>
    <row r="864" ht="16.5" customHeight="1">
      <c r="B864" s="1"/>
      <c r="D864" s="2"/>
      <c r="E864" s="33"/>
      <c r="G864" s="4"/>
      <c r="H864" s="4"/>
      <c r="I864" s="3"/>
    </row>
    <row r="865" ht="16.5" customHeight="1">
      <c r="B865" s="1"/>
      <c r="D865" s="2"/>
      <c r="E865" s="33"/>
      <c r="G865" s="4"/>
      <c r="H865" s="4"/>
      <c r="I865" s="3"/>
    </row>
    <row r="866" ht="16.5" customHeight="1">
      <c r="B866" s="1"/>
      <c r="D866" s="2"/>
      <c r="E866" s="33"/>
      <c r="G866" s="4"/>
      <c r="H866" s="4"/>
      <c r="I866" s="3"/>
    </row>
    <row r="867" ht="16.5" customHeight="1">
      <c r="B867" s="1"/>
      <c r="D867" s="2"/>
      <c r="E867" s="33"/>
      <c r="G867" s="4"/>
      <c r="H867" s="4"/>
      <c r="I867" s="3"/>
    </row>
    <row r="868" ht="16.5" customHeight="1">
      <c r="B868" s="1"/>
      <c r="D868" s="2"/>
      <c r="E868" s="33"/>
      <c r="G868" s="4"/>
      <c r="H868" s="4"/>
      <c r="I868" s="3"/>
    </row>
    <row r="869" ht="16.5" customHeight="1">
      <c r="B869" s="1"/>
      <c r="D869" s="2"/>
      <c r="E869" s="33"/>
      <c r="G869" s="4"/>
      <c r="H869" s="4"/>
      <c r="I869" s="3"/>
    </row>
    <row r="870" ht="16.5" customHeight="1">
      <c r="B870" s="1"/>
      <c r="D870" s="2"/>
      <c r="E870" s="33"/>
      <c r="G870" s="4"/>
      <c r="H870" s="4"/>
      <c r="I870" s="3"/>
    </row>
    <row r="871" ht="16.5" customHeight="1">
      <c r="B871" s="1"/>
      <c r="D871" s="2"/>
      <c r="E871" s="33"/>
      <c r="G871" s="4"/>
      <c r="H871" s="4"/>
      <c r="I871" s="3"/>
    </row>
    <row r="872" ht="16.5" customHeight="1">
      <c r="B872" s="1"/>
      <c r="D872" s="2"/>
      <c r="E872" s="33"/>
      <c r="G872" s="4"/>
      <c r="H872" s="4"/>
      <c r="I872" s="3"/>
    </row>
    <row r="873" ht="16.5" customHeight="1">
      <c r="B873" s="1"/>
      <c r="D873" s="2"/>
      <c r="E873" s="33"/>
      <c r="G873" s="4"/>
      <c r="H873" s="4"/>
      <c r="I873" s="3"/>
    </row>
    <row r="874" ht="16.5" customHeight="1">
      <c r="B874" s="1"/>
      <c r="D874" s="2"/>
      <c r="E874" s="33"/>
      <c r="G874" s="4"/>
      <c r="H874" s="4"/>
      <c r="I874" s="3"/>
    </row>
    <row r="875" ht="16.5" customHeight="1">
      <c r="B875" s="1"/>
      <c r="D875" s="2"/>
      <c r="E875" s="33"/>
      <c r="G875" s="4"/>
      <c r="H875" s="4"/>
      <c r="I875" s="3"/>
    </row>
    <row r="876" ht="16.5" customHeight="1">
      <c r="B876" s="1"/>
      <c r="D876" s="2"/>
      <c r="E876" s="33"/>
      <c r="G876" s="4"/>
      <c r="H876" s="4"/>
      <c r="I876" s="3"/>
    </row>
    <row r="877" ht="16.5" customHeight="1">
      <c r="B877" s="1"/>
      <c r="D877" s="2"/>
      <c r="E877" s="33"/>
      <c r="G877" s="4"/>
      <c r="H877" s="4"/>
      <c r="I877" s="3"/>
    </row>
    <row r="878" ht="16.5" customHeight="1">
      <c r="B878" s="1"/>
      <c r="D878" s="2"/>
      <c r="E878" s="33"/>
      <c r="G878" s="4"/>
      <c r="H878" s="4"/>
      <c r="I878" s="3"/>
    </row>
    <row r="879" ht="16.5" customHeight="1">
      <c r="B879" s="1"/>
      <c r="D879" s="2"/>
      <c r="E879" s="33"/>
      <c r="G879" s="4"/>
      <c r="H879" s="4"/>
      <c r="I879" s="3"/>
    </row>
    <row r="880" ht="16.5" customHeight="1">
      <c r="B880" s="1"/>
      <c r="D880" s="2"/>
      <c r="E880" s="33"/>
      <c r="G880" s="4"/>
      <c r="H880" s="4"/>
      <c r="I880" s="3"/>
    </row>
    <row r="881" ht="16.5" customHeight="1">
      <c r="B881" s="1"/>
      <c r="D881" s="2"/>
      <c r="E881" s="33"/>
      <c r="G881" s="4"/>
      <c r="H881" s="4"/>
      <c r="I881" s="3"/>
    </row>
    <row r="882" ht="16.5" customHeight="1">
      <c r="B882" s="1"/>
      <c r="D882" s="2"/>
      <c r="E882" s="33"/>
      <c r="G882" s="4"/>
      <c r="H882" s="4"/>
      <c r="I882" s="3"/>
    </row>
    <row r="883" ht="16.5" customHeight="1">
      <c r="B883" s="1"/>
      <c r="D883" s="2"/>
      <c r="E883" s="33"/>
      <c r="G883" s="4"/>
      <c r="H883" s="4"/>
      <c r="I883" s="3"/>
    </row>
    <row r="884" ht="16.5" customHeight="1">
      <c r="B884" s="1"/>
      <c r="D884" s="2"/>
      <c r="E884" s="33"/>
      <c r="G884" s="4"/>
      <c r="H884" s="4"/>
      <c r="I884" s="3"/>
    </row>
    <row r="885" ht="16.5" customHeight="1">
      <c r="B885" s="1"/>
      <c r="D885" s="2"/>
      <c r="E885" s="33"/>
      <c r="G885" s="4"/>
      <c r="H885" s="4"/>
      <c r="I885" s="3"/>
    </row>
    <row r="886" ht="16.5" customHeight="1">
      <c r="B886" s="1"/>
      <c r="D886" s="2"/>
      <c r="E886" s="33"/>
      <c r="G886" s="4"/>
      <c r="H886" s="4"/>
      <c r="I886" s="3"/>
    </row>
    <row r="887" ht="16.5" customHeight="1">
      <c r="B887" s="1"/>
      <c r="D887" s="2"/>
      <c r="E887" s="33"/>
      <c r="G887" s="4"/>
      <c r="H887" s="4"/>
      <c r="I887" s="3"/>
    </row>
    <row r="888" ht="16.5" customHeight="1">
      <c r="B888" s="1"/>
      <c r="D888" s="2"/>
      <c r="E888" s="33"/>
      <c r="G888" s="4"/>
      <c r="H888" s="4"/>
      <c r="I888" s="3"/>
    </row>
    <row r="889" ht="16.5" customHeight="1">
      <c r="B889" s="1"/>
      <c r="D889" s="2"/>
      <c r="E889" s="33"/>
      <c r="G889" s="4"/>
      <c r="H889" s="4"/>
      <c r="I889" s="3"/>
    </row>
    <row r="890" ht="16.5" customHeight="1">
      <c r="B890" s="1"/>
      <c r="D890" s="2"/>
      <c r="E890" s="33"/>
      <c r="G890" s="4"/>
      <c r="H890" s="4"/>
      <c r="I890" s="3"/>
    </row>
    <row r="891" ht="16.5" customHeight="1">
      <c r="B891" s="1"/>
      <c r="D891" s="2"/>
      <c r="E891" s="33"/>
      <c r="G891" s="4"/>
      <c r="H891" s="4"/>
      <c r="I891" s="3"/>
    </row>
    <row r="892" ht="16.5" customHeight="1">
      <c r="B892" s="1"/>
      <c r="D892" s="2"/>
      <c r="E892" s="33"/>
      <c r="G892" s="4"/>
      <c r="H892" s="4"/>
      <c r="I892" s="3"/>
    </row>
    <row r="893" ht="16.5" customHeight="1">
      <c r="B893" s="1"/>
      <c r="D893" s="2"/>
      <c r="E893" s="33"/>
      <c r="G893" s="4"/>
      <c r="H893" s="4"/>
      <c r="I893" s="3"/>
    </row>
    <row r="894" ht="16.5" customHeight="1">
      <c r="B894" s="1"/>
      <c r="D894" s="2"/>
      <c r="E894" s="33"/>
      <c r="G894" s="4"/>
      <c r="H894" s="4"/>
      <c r="I894" s="3"/>
    </row>
    <row r="895" ht="16.5" customHeight="1">
      <c r="B895" s="1"/>
      <c r="D895" s="2"/>
      <c r="E895" s="33"/>
      <c r="G895" s="4"/>
      <c r="H895" s="4"/>
      <c r="I895" s="3"/>
    </row>
    <row r="896" ht="16.5" customHeight="1">
      <c r="B896" s="1"/>
      <c r="D896" s="2"/>
      <c r="E896" s="33"/>
      <c r="G896" s="4"/>
      <c r="H896" s="4"/>
      <c r="I896" s="3"/>
    </row>
    <row r="897" ht="16.5" customHeight="1">
      <c r="B897" s="1"/>
      <c r="D897" s="2"/>
      <c r="E897" s="33"/>
      <c r="G897" s="4"/>
      <c r="H897" s="4"/>
      <c r="I897" s="3"/>
    </row>
    <row r="898" ht="16.5" customHeight="1">
      <c r="B898" s="1"/>
      <c r="D898" s="2"/>
      <c r="E898" s="33"/>
      <c r="G898" s="4"/>
      <c r="H898" s="4"/>
      <c r="I898" s="3"/>
    </row>
    <row r="899" ht="16.5" customHeight="1">
      <c r="B899" s="1"/>
      <c r="D899" s="2"/>
      <c r="E899" s="33"/>
      <c r="G899" s="4"/>
      <c r="H899" s="4"/>
      <c r="I899" s="3"/>
    </row>
    <row r="900" ht="16.5" customHeight="1">
      <c r="B900" s="1"/>
      <c r="D900" s="2"/>
      <c r="E900" s="33"/>
      <c r="G900" s="4"/>
      <c r="H900" s="4"/>
      <c r="I900" s="3"/>
    </row>
    <row r="901" ht="16.5" customHeight="1">
      <c r="B901" s="1"/>
      <c r="D901" s="2"/>
      <c r="E901" s="33"/>
      <c r="G901" s="4"/>
      <c r="H901" s="4"/>
      <c r="I901" s="3"/>
    </row>
    <row r="902" ht="16.5" customHeight="1">
      <c r="B902" s="1"/>
      <c r="D902" s="2"/>
      <c r="E902" s="33"/>
      <c r="G902" s="4"/>
      <c r="H902" s="4"/>
      <c r="I902" s="3"/>
    </row>
    <row r="903" ht="16.5" customHeight="1">
      <c r="B903" s="1"/>
      <c r="D903" s="2"/>
      <c r="E903" s="33"/>
      <c r="G903" s="4"/>
      <c r="H903" s="4"/>
      <c r="I903" s="3"/>
    </row>
    <row r="904" ht="16.5" customHeight="1">
      <c r="B904" s="1"/>
      <c r="D904" s="2"/>
      <c r="E904" s="33"/>
      <c r="G904" s="4"/>
      <c r="H904" s="4"/>
      <c r="I904" s="3"/>
    </row>
    <row r="905" ht="16.5" customHeight="1">
      <c r="B905" s="1"/>
      <c r="D905" s="2"/>
      <c r="E905" s="33"/>
      <c r="G905" s="4"/>
      <c r="H905" s="4"/>
      <c r="I905" s="3"/>
    </row>
    <row r="906" ht="16.5" customHeight="1">
      <c r="B906" s="1"/>
      <c r="D906" s="2"/>
      <c r="E906" s="33"/>
      <c r="G906" s="4"/>
      <c r="H906" s="4"/>
      <c r="I906" s="3"/>
    </row>
    <row r="907" ht="16.5" customHeight="1">
      <c r="B907" s="1"/>
      <c r="D907" s="2"/>
      <c r="E907" s="33"/>
      <c r="G907" s="4"/>
      <c r="H907" s="4"/>
      <c r="I907" s="3"/>
    </row>
    <row r="908" ht="16.5" customHeight="1">
      <c r="B908" s="1"/>
      <c r="D908" s="2"/>
      <c r="E908" s="33"/>
      <c r="G908" s="4"/>
      <c r="H908" s="4"/>
      <c r="I908" s="3"/>
    </row>
    <row r="909" ht="16.5" customHeight="1">
      <c r="B909" s="1"/>
      <c r="D909" s="2"/>
      <c r="E909" s="33"/>
      <c r="G909" s="4"/>
      <c r="H909" s="4"/>
      <c r="I909" s="3"/>
    </row>
    <row r="910" ht="16.5" customHeight="1">
      <c r="B910" s="1"/>
      <c r="D910" s="2"/>
      <c r="E910" s="33"/>
      <c r="G910" s="4"/>
      <c r="H910" s="4"/>
      <c r="I910" s="3"/>
    </row>
    <row r="911" ht="16.5" customHeight="1">
      <c r="B911" s="1"/>
      <c r="D911" s="2"/>
      <c r="E911" s="33"/>
      <c r="G911" s="4"/>
      <c r="H911" s="4"/>
      <c r="I911" s="3"/>
    </row>
    <row r="912" ht="16.5" customHeight="1">
      <c r="B912" s="1"/>
      <c r="D912" s="2"/>
      <c r="E912" s="33"/>
      <c r="G912" s="4"/>
      <c r="H912" s="4"/>
      <c r="I912" s="3"/>
    </row>
    <row r="913" ht="16.5" customHeight="1">
      <c r="B913" s="1"/>
      <c r="D913" s="2"/>
      <c r="E913" s="33"/>
      <c r="G913" s="4"/>
      <c r="H913" s="4"/>
      <c r="I913" s="3"/>
    </row>
    <row r="914" ht="16.5" customHeight="1">
      <c r="B914" s="1"/>
      <c r="D914" s="2"/>
      <c r="E914" s="33"/>
      <c r="G914" s="4"/>
      <c r="H914" s="4"/>
      <c r="I914" s="3"/>
    </row>
    <row r="915" ht="16.5" customHeight="1">
      <c r="B915" s="1"/>
      <c r="D915" s="2"/>
      <c r="E915" s="33"/>
      <c r="G915" s="4"/>
      <c r="H915" s="4"/>
      <c r="I915" s="3"/>
    </row>
    <row r="916" ht="16.5" customHeight="1">
      <c r="B916" s="1"/>
      <c r="D916" s="2"/>
      <c r="E916" s="33"/>
      <c r="G916" s="4"/>
      <c r="H916" s="4"/>
      <c r="I916" s="3"/>
    </row>
    <row r="917" ht="16.5" customHeight="1">
      <c r="B917" s="1"/>
      <c r="D917" s="2"/>
      <c r="E917" s="33"/>
      <c r="G917" s="4"/>
      <c r="H917" s="4"/>
      <c r="I917" s="3"/>
    </row>
    <row r="918" ht="16.5" customHeight="1">
      <c r="B918" s="1"/>
      <c r="D918" s="2"/>
      <c r="E918" s="33"/>
      <c r="G918" s="4"/>
      <c r="H918" s="4"/>
      <c r="I918" s="3"/>
    </row>
    <row r="919" ht="16.5" customHeight="1">
      <c r="B919" s="1"/>
      <c r="D919" s="2"/>
      <c r="E919" s="33"/>
      <c r="G919" s="4"/>
      <c r="H919" s="4"/>
      <c r="I919" s="3"/>
    </row>
    <row r="920" ht="16.5" customHeight="1">
      <c r="B920" s="1"/>
      <c r="D920" s="2"/>
      <c r="E920" s="33"/>
      <c r="G920" s="4"/>
      <c r="H920" s="4"/>
      <c r="I920" s="3"/>
    </row>
    <row r="921" ht="16.5" customHeight="1">
      <c r="B921" s="1"/>
      <c r="D921" s="2"/>
      <c r="E921" s="33"/>
      <c r="G921" s="4"/>
      <c r="H921" s="4"/>
      <c r="I921" s="3"/>
    </row>
    <row r="922" ht="16.5" customHeight="1">
      <c r="B922" s="1"/>
      <c r="D922" s="2"/>
      <c r="E922" s="33"/>
      <c r="G922" s="4"/>
      <c r="H922" s="4"/>
      <c r="I922" s="3"/>
    </row>
    <row r="923" ht="16.5" customHeight="1">
      <c r="B923" s="1"/>
      <c r="D923" s="2"/>
      <c r="E923" s="33"/>
      <c r="G923" s="4"/>
      <c r="H923" s="4"/>
      <c r="I923" s="3"/>
    </row>
    <row r="924" ht="16.5" customHeight="1">
      <c r="B924" s="1"/>
      <c r="D924" s="2"/>
      <c r="E924" s="33"/>
      <c r="G924" s="4"/>
      <c r="H924" s="4"/>
      <c r="I924" s="3"/>
    </row>
    <row r="925" ht="16.5" customHeight="1">
      <c r="B925" s="1"/>
      <c r="D925" s="2"/>
      <c r="E925" s="33"/>
      <c r="G925" s="4"/>
      <c r="H925" s="4"/>
      <c r="I925" s="3"/>
    </row>
    <row r="926" ht="16.5" customHeight="1">
      <c r="B926" s="1"/>
      <c r="D926" s="2"/>
      <c r="E926" s="33"/>
      <c r="G926" s="4"/>
      <c r="H926" s="4"/>
      <c r="I926" s="3"/>
    </row>
    <row r="927" ht="16.5" customHeight="1">
      <c r="B927" s="1"/>
      <c r="D927" s="2"/>
      <c r="E927" s="33"/>
      <c r="G927" s="4"/>
      <c r="H927" s="4"/>
      <c r="I927" s="3"/>
    </row>
    <row r="928" ht="16.5" customHeight="1">
      <c r="B928" s="1"/>
      <c r="D928" s="2"/>
      <c r="E928" s="33"/>
      <c r="G928" s="4"/>
      <c r="H928" s="4"/>
      <c r="I928" s="3"/>
    </row>
    <row r="929" ht="16.5" customHeight="1">
      <c r="B929" s="1"/>
      <c r="D929" s="2"/>
      <c r="E929" s="33"/>
      <c r="G929" s="4"/>
      <c r="H929" s="4"/>
      <c r="I929" s="3"/>
    </row>
    <row r="930" ht="16.5" customHeight="1">
      <c r="B930" s="1"/>
      <c r="D930" s="2"/>
      <c r="E930" s="33"/>
      <c r="G930" s="4"/>
      <c r="H930" s="4"/>
      <c r="I930" s="3"/>
    </row>
    <row r="931" ht="16.5" customHeight="1">
      <c r="B931" s="1"/>
      <c r="D931" s="2"/>
      <c r="E931" s="33"/>
      <c r="G931" s="4"/>
      <c r="H931" s="4"/>
      <c r="I931" s="3"/>
    </row>
    <row r="932" ht="16.5" customHeight="1">
      <c r="B932" s="1"/>
      <c r="D932" s="2"/>
      <c r="E932" s="33"/>
      <c r="G932" s="4"/>
      <c r="H932" s="4"/>
      <c r="I932" s="3"/>
    </row>
    <row r="933" ht="16.5" customHeight="1">
      <c r="B933" s="1"/>
      <c r="D933" s="2"/>
      <c r="E933" s="33"/>
      <c r="G933" s="4"/>
      <c r="H933" s="4"/>
      <c r="I933" s="3"/>
    </row>
    <row r="934" ht="16.5" customHeight="1">
      <c r="B934" s="1"/>
      <c r="D934" s="2"/>
      <c r="E934" s="33"/>
      <c r="G934" s="4"/>
      <c r="H934" s="4"/>
      <c r="I934" s="3"/>
    </row>
    <row r="935" ht="16.5" customHeight="1">
      <c r="B935" s="1"/>
      <c r="D935" s="2"/>
      <c r="E935" s="33"/>
      <c r="G935" s="4"/>
      <c r="H935" s="4"/>
      <c r="I935" s="3"/>
    </row>
    <row r="936" ht="16.5" customHeight="1">
      <c r="B936" s="1"/>
      <c r="D936" s="2"/>
      <c r="E936" s="33"/>
      <c r="G936" s="4"/>
      <c r="H936" s="4"/>
      <c r="I936" s="3"/>
    </row>
    <row r="937" ht="16.5" customHeight="1">
      <c r="B937" s="1"/>
      <c r="D937" s="2"/>
      <c r="E937" s="33"/>
      <c r="G937" s="4"/>
      <c r="H937" s="4"/>
      <c r="I937" s="3"/>
    </row>
    <row r="938" ht="16.5" customHeight="1">
      <c r="B938" s="1"/>
      <c r="D938" s="2"/>
      <c r="E938" s="33"/>
      <c r="G938" s="4"/>
      <c r="H938" s="4"/>
      <c r="I938" s="3"/>
    </row>
    <row r="939" ht="16.5" customHeight="1">
      <c r="B939" s="1"/>
      <c r="D939" s="2"/>
      <c r="E939" s="33"/>
      <c r="G939" s="4"/>
      <c r="H939" s="4"/>
      <c r="I939" s="3"/>
    </row>
    <row r="940" ht="16.5" customHeight="1">
      <c r="B940" s="1"/>
      <c r="D940" s="2"/>
      <c r="E940" s="33"/>
      <c r="G940" s="4"/>
      <c r="H940" s="4"/>
      <c r="I940" s="3"/>
    </row>
    <row r="941" ht="16.5" customHeight="1">
      <c r="B941" s="1"/>
      <c r="D941" s="2"/>
      <c r="E941" s="33"/>
      <c r="G941" s="4"/>
      <c r="H941" s="4"/>
      <c r="I941" s="3"/>
    </row>
    <row r="942" ht="16.5" customHeight="1">
      <c r="B942" s="1"/>
      <c r="D942" s="2"/>
      <c r="E942" s="33"/>
      <c r="G942" s="4"/>
      <c r="H942" s="4"/>
      <c r="I942" s="3"/>
    </row>
    <row r="943" ht="16.5" customHeight="1">
      <c r="B943" s="1"/>
      <c r="D943" s="2"/>
      <c r="E943" s="33"/>
      <c r="G943" s="4"/>
      <c r="H943" s="4"/>
      <c r="I943" s="3"/>
    </row>
    <row r="944" ht="16.5" customHeight="1">
      <c r="B944" s="1"/>
      <c r="D944" s="2"/>
      <c r="E944" s="33"/>
      <c r="G944" s="4"/>
      <c r="H944" s="4"/>
      <c r="I944" s="3"/>
    </row>
    <row r="945" ht="16.5" customHeight="1">
      <c r="B945" s="1"/>
      <c r="D945" s="2"/>
      <c r="E945" s="33"/>
      <c r="G945" s="4"/>
      <c r="H945" s="4"/>
      <c r="I945" s="3"/>
    </row>
    <row r="946" ht="16.5" customHeight="1">
      <c r="B946" s="1"/>
      <c r="D946" s="2"/>
      <c r="E946" s="33"/>
      <c r="G946" s="4"/>
      <c r="H946" s="4"/>
      <c r="I946" s="3"/>
    </row>
    <row r="947" ht="16.5" customHeight="1">
      <c r="B947" s="1"/>
      <c r="D947" s="2"/>
      <c r="E947" s="33"/>
      <c r="G947" s="4"/>
      <c r="H947" s="4"/>
      <c r="I947" s="3"/>
    </row>
    <row r="948" ht="16.5" customHeight="1">
      <c r="B948" s="1"/>
      <c r="D948" s="2"/>
      <c r="E948" s="33"/>
      <c r="G948" s="4"/>
      <c r="H948" s="4"/>
      <c r="I948" s="3"/>
    </row>
    <row r="949" ht="16.5" customHeight="1">
      <c r="B949" s="1"/>
      <c r="D949" s="2"/>
      <c r="E949" s="33"/>
      <c r="G949" s="4"/>
      <c r="H949" s="4"/>
      <c r="I949" s="3"/>
    </row>
    <row r="950" ht="16.5" customHeight="1">
      <c r="B950" s="1"/>
      <c r="D950" s="2"/>
      <c r="E950" s="33"/>
      <c r="G950" s="4"/>
      <c r="H950" s="4"/>
      <c r="I950" s="3"/>
    </row>
    <row r="951" ht="16.5" customHeight="1">
      <c r="B951" s="1"/>
      <c r="D951" s="2"/>
      <c r="E951" s="33"/>
      <c r="G951" s="4"/>
      <c r="H951" s="4"/>
      <c r="I951" s="3"/>
    </row>
    <row r="952" ht="16.5" customHeight="1">
      <c r="B952" s="1"/>
      <c r="D952" s="2"/>
      <c r="E952" s="33"/>
      <c r="G952" s="4"/>
      <c r="H952" s="4"/>
      <c r="I952" s="3"/>
    </row>
    <row r="953" ht="16.5" customHeight="1">
      <c r="B953" s="1"/>
      <c r="D953" s="2"/>
      <c r="E953" s="33"/>
      <c r="G953" s="4"/>
      <c r="H953" s="4"/>
      <c r="I953" s="3"/>
    </row>
    <row r="954" ht="16.5" customHeight="1">
      <c r="B954" s="1"/>
      <c r="D954" s="2"/>
      <c r="E954" s="33"/>
      <c r="G954" s="4"/>
      <c r="H954" s="4"/>
      <c r="I954" s="3"/>
    </row>
    <row r="955" ht="16.5" customHeight="1">
      <c r="B955" s="1"/>
      <c r="D955" s="2"/>
      <c r="E955" s="33"/>
      <c r="G955" s="4"/>
      <c r="H955" s="4"/>
      <c r="I955" s="3"/>
    </row>
    <row r="956" ht="16.5" customHeight="1">
      <c r="B956" s="1"/>
      <c r="D956" s="2"/>
      <c r="E956" s="33"/>
      <c r="G956" s="4"/>
      <c r="H956" s="4"/>
      <c r="I956" s="3"/>
    </row>
    <row r="957" ht="16.5" customHeight="1">
      <c r="B957" s="1"/>
      <c r="D957" s="2"/>
      <c r="E957" s="33"/>
      <c r="G957" s="4"/>
      <c r="H957" s="4"/>
      <c r="I957" s="3"/>
    </row>
    <row r="958" ht="16.5" customHeight="1">
      <c r="B958" s="1"/>
      <c r="D958" s="2"/>
      <c r="E958" s="33"/>
      <c r="G958" s="4"/>
      <c r="H958" s="4"/>
      <c r="I958" s="3"/>
    </row>
    <row r="959" ht="16.5" customHeight="1">
      <c r="B959" s="1"/>
      <c r="D959" s="2"/>
      <c r="E959" s="33"/>
      <c r="G959" s="4"/>
      <c r="H959" s="4"/>
      <c r="I959" s="3"/>
    </row>
    <row r="960" ht="16.5" customHeight="1">
      <c r="B960" s="1"/>
      <c r="D960" s="2"/>
      <c r="E960" s="33"/>
      <c r="G960" s="4"/>
      <c r="H960" s="4"/>
      <c r="I960" s="3"/>
    </row>
    <row r="961" ht="16.5" customHeight="1">
      <c r="B961" s="1"/>
      <c r="D961" s="2"/>
      <c r="E961" s="33"/>
      <c r="G961" s="4"/>
      <c r="H961" s="4"/>
      <c r="I961" s="3"/>
    </row>
    <row r="962" ht="16.5" customHeight="1">
      <c r="B962" s="1"/>
      <c r="D962" s="2"/>
      <c r="E962" s="33"/>
      <c r="G962" s="4"/>
      <c r="H962" s="4"/>
      <c r="I962" s="3"/>
    </row>
    <row r="963" ht="16.5" customHeight="1">
      <c r="B963" s="1"/>
      <c r="D963" s="2"/>
      <c r="E963" s="33"/>
      <c r="G963" s="4"/>
      <c r="H963" s="4"/>
      <c r="I963" s="3"/>
    </row>
    <row r="964" ht="16.5" customHeight="1">
      <c r="B964" s="1"/>
      <c r="D964" s="2"/>
      <c r="E964" s="33"/>
      <c r="G964" s="4"/>
      <c r="H964" s="4"/>
      <c r="I964" s="3"/>
    </row>
    <row r="965" ht="16.5" customHeight="1">
      <c r="B965" s="1"/>
      <c r="D965" s="2"/>
      <c r="E965" s="33"/>
      <c r="G965" s="4"/>
      <c r="H965" s="4"/>
      <c r="I965" s="3"/>
    </row>
    <row r="966" ht="16.5" customHeight="1">
      <c r="B966" s="1"/>
      <c r="D966" s="2"/>
      <c r="E966" s="33"/>
      <c r="G966" s="4"/>
      <c r="H966" s="4"/>
      <c r="I966" s="3"/>
    </row>
    <row r="967" ht="16.5" customHeight="1">
      <c r="B967" s="1"/>
      <c r="D967" s="2"/>
      <c r="E967" s="33"/>
      <c r="G967" s="4"/>
      <c r="H967" s="4"/>
      <c r="I967" s="3"/>
    </row>
    <row r="968" ht="16.5" customHeight="1">
      <c r="B968" s="1"/>
      <c r="D968" s="2"/>
      <c r="E968" s="33"/>
      <c r="G968" s="4"/>
      <c r="H968" s="4"/>
      <c r="I968" s="3"/>
    </row>
    <row r="969" ht="16.5" customHeight="1">
      <c r="B969" s="1"/>
      <c r="D969" s="2"/>
      <c r="E969" s="33"/>
      <c r="G969" s="4"/>
      <c r="H969" s="4"/>
      <c r="I969" s="3"/>
    </row>
    <row r="970" ht="16.5" customHeight="1">
      <c r="B970" s="1"/>
      <c r="D970" s="2"/>
      <c r="E970" s="33"/>
      <c r="G970" s="4"/>
      <c r="H970" s="4"/>
      <c r="I970" s="3"/>
    </row>
    <row r="971" ht="16.5" customHeight="1">
      <c r="B971" s="1"/>
      <c r="D971" s="2"/>
      <c r="E971" s="33"/>
      <c r="G971" s="4"/>
      <c r="H971" s="4"/>
      <c r="I971" s="3"/>
    </row>
    <row r="972" ht="16.5" customHeight="1">
      <c r="B972" s="1"/>
      <c r="D972" s="2"/>
      <c r="E972" s="33"/>
      <c r="G972" s="4"/>
      <c r="H972" s="4"/>
      <c r="I972" s="3"/>
    </row>
    <row r="973" ht="16.5" customHeight="1">
      <c r="B973" s="1"/>
      <c r="D973" s="2"/>
      <c r="E973" s="33"/>
      <c r="G973" s="4"/>
      <c r="H973" s="4"/>
      <c r="I973" s="3"/>
    </row>
    <row r="974" ht="16.5" customHeight="1">
      <c r="B974" s="1"/>
      <c r="D974" s="2"/>
      <c r="E974" s="33"/>
      <c r="G974" s="4"/>
      <c r="H974" s="4"/>
      <c r="I974" s="3"/>
    </row>
    <row r="975" ht="16.5" customHeight="1">
      <c r="B975" s="1"/>
      <c r="D975" s="2"/>
      <c r="E975" s="33"/>
      <c r="G975" s="4"/>
      <c r="H975" s="4"/>
      <c r="I975" s="3"/>
    </row>
    <row r="976" ht="16.5" customHeight="1">
      <c r="B976" s="1"/>
      <c r="D976" s="2"/>
      <c r="E976" s="33"/>
      <c r="G976" s="4"/>
      <c r="H976" s="4"/>
      <c r="I976" s="3"/>
    </row>
    <row r="977" ht="16.5" customHeight="1">
      <c r="B977" s="1"/>
      <c r="D977" s="2"/>
      <c r="E977" s="33"/>
      <c r="G977" s="4"/>
      <c r="H977" s="4"/>
      <c r="I977" s="3"/>
    </row>
    <row r="978" ht="16.5" customHeight="1">
      <c r="B978" s="1"/>
      <c r="D978" s="2"/>
      <c r="E978" s="33"/>
      <c r="G978" s="4"/>
      <c r="H978" s="4"/>
      <c r="I978" s="3"/>
    </row>
    <row r="979" ht="16.5" customHeight="1">
      <c r="B979" s="1"/>
      <c r="D979" s="2"/>
      <c r="E979" s="33"/>
      <c r="G979" s="4"/>
      <c r="H979" s="4"/>
      <c r="I979" s="3"/>
    </row>
    <row r="980" ht="16.5" customHeight="1">
      <c r="B980" s="1"/>
      <c r="D980" s="2"/>
      <c r="E980" s="33"/>
      <c r="G980" s="4"/>
      <c r="H980" s="4"/>
      <c r="I980" s="3"/>
    </row>
    <row r="981" ht="16.5" customHeight="1">
      <c r="B981" s="1"/>
      <c r="D981" s="2"/>
      <c r="E981" s="33"/>
      <c r="G981" s="4"/>
      <c r="H981" s="4"/>
      <c r="I981" s="3"/>
    </row>
    <row r="982" ht="16.5" customHeight="1">
      <c r="B982" s="1"/>
      <c r="D982" s="2"/>
      <c r="E982" s="33"/>
      <c r="G982" s="4"/>
      <c r="H982" s="4"/>
      <c r="I982" s="3"/>
    </row>
    <row r="983" ht="16.5" customHeight="1">
      <c r="B983" s="1"/>
      <c r="D983" s="2"/>
      <c r="E983" s="33"/>
      <c r="G983" s="4"/>
      <c r="H983" s="4"/>
      <c r="I983" s="3"/>
    </row>
    <row r="984" ht="16.5" customHeight="1">
      <c r="B984" s="1"/>
      <c r="D984" s="2"/>
      <c r="E984" s="33"/>
      <c r="G984" s="4"/>
      <c r="H984" s="4"/>
      <c r="I984" s="3"/>
    </row>
    <row r="985" ht="16.5" customHeight="1">
      <c r="B985" s="1"/>
      <c r="D985" s="2"/>
      <c r="E985" s="33"/>
      <c r="G985" s="4"/>
      <c r="H985" s="4"/>
      <c r="I985" s="3"/>
    </row>
    <row r="986" ht="16.5" customHeight="1">
      <c r="B986" s="1"/>
      <c r="D986" s="2"/>
      <c r="E986" s="33"/>
      <c r="G986" s="4"/>
      <c r="H986" s="4"/>
      <c r="I986" s="3"/>
    </row>
    <row r="987" ht="16.5" customHeight="1">
      <c r="B987" s="1"/>
      <c r="D987" s="2"/>
      <c r="E987" s="33"/>
      <c r="G987" s="4"/>
      <c r="H987" s="4"/>
      <c r="I987" s="3"/>
    </row>
    <row r="988" ht="16.5" customHeight="1">
      <c r="B988" s="1"/>
      <c r="D988" s="2"/>
      <c r="E988" s="33"/>
      <c r="G988" s="4"/>
      <c r="H988" s="4"/>
      <c r="I988" s="3"/>
    </row>
    <row r="989" ht="16.5" customHeight="1">
      <c r="B989" s="1"/>
      <c r="D989" s="2"/>
      <c r="E989" s="33"/>
      <c r="G989" s="4"/>
      <c r="H989" s="4"/>
      <c r="I989" s="3"/>
    </row>
    <row r="990" ht="16.5" customHeight="1">
      <c r="B990" s="1"/>
      <c r="D990" s="2"/>
      <c r="E990" s="33"/>
      <c r="G990" s="4"/>
      <c r="H990" s="4"/>
      <c r="I990" s="3"/>
    </row>
    <row r="991" ht="16.5" customHeight="1">
      <c r="B991" s="1"/>
      <c r="D991" s="2"/>
      <c r="E991" s="33"/>
      <c r="G991" s="4"/>
      <c r="H991" s="4"/>
      <c r="I991" s="3"/>
    </row>
    <row r="992" ht="16.5" customHeight="1">
      <c r="B992" s="1"/>
      <c r="D992" s="2"/>
      <c r="E992" s="33"/>
      <c r="G992" s="4"/>
      <c r="H992" s="4"/>
      <c r="I992" s="3"/>
    </row>
    <row r="993" ht="16.5" customHeight="1">
      <c r="B993" s="1"/>
      <c r="D993" s="2"/>
      <c r="E993" s="33"/>
      <c r="G993" s="4"/>
      <c r="H993" s="4"/>
      <c r="I993" s="3"/>
    </row>
    <row r="994" ht="16.5" customHeight="1">
      <c r="B994" s="1"/>
      <c r="D994" s="2"/>
      <c r="E994" s="33"/>
      <c r="G994" s="4"/>
      <c r="H994" s="4"/>
      <c r="I994" s="3"/>
    </row>
    <row r="995" ht="16.5" customHeight="1">
      <c r="B995" s="1"/>
      <c r="D995" s="2"/>
      <c r="E995" s="33"/>
      <c r="G995" s="4"/>
      <c r="H995" s="4"/>
      <c r="I995" s="3"/>
    </row>
    <row r="996" ht="16.5" customHeight="1">
      <c r="B996" s="1"/>
      <c r="D996" s="2"/>
      <c r="E996" s="33"/>
      <c r="G996" s="4"/>
      <c r="H996" s="4"/>
      <c r="I996" s="3"/>
    </row>
    <row r="997" ht="16.5" customHeight="1">
      <c r="B997" s="1"/>
      <c r="D997" s="2"/>
      <c r="E997" s="33"/>
      <c r="G997" s="4"/>
      <c r="H997" s="4"/>
      <c r="I997" s="3"/>
    </row>
    <row r="998" ht="16.5" customHeight="1">
      <c r="B998" s="1"/>
      <c r="D998" s="2"/>
      <c r="E998" s="33"/>
      <c r="G998" s="4"/>
      <c r="H998" s="4"/>
      <c r="I998" s="3"/>
    </row>
    <row r="999" ht="16.5" customHeight="1">
      <c r="B999" s="1"/>
      <c r="D999" s="2"/>
      <c r="E999" s="33"/>
      <c r="G999" s="4"/>
      <c r="H999" s="4"/>
      <c r="I999" s="3"/>
    </row>
    <row r="1000" ht="16.5" customHeight="1">
      <c r="B1000" s="1"/>
      <c r="D1000" s="2"/>
      <c r="E1000" s="33"/>
      <c r="G1000" s="4"/>
      <c r="H1000" s="4"/>
      <c r="I1000" s="3"/>
    </row>
  </sheetData>
  <autoFilter ref="$B$3:$L$3"/>
  <mergeCells count="1">
    <mergeCell ref="B2:E2"/>
  </mergeCells>
  <printOptions/>
  <pageMargins bottom="0.75" footer="0.0" header="0.0" left="0.7" right="0.7" top="0.75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9" width="9.0"/>
    <col customWidth="1" min="10" max="26" width="8.71"/>
  </cols>
  <sheetData>
    <row r="1" ht="10.5" customHeight="1">
      <c r="B1" s="1"/>
      <c r="E1" s="2"/>
      <c r="G1" s="4"/>
      <c r="H1" s="4"/>
      <c r="I1" s="3"/>
    </row>
    <row r="2" ht="35.25" customHeight="1">
      <c r="B2" s="5" t="s">
        <v>788</v>
      </c>
      <c r="I2" s="5"/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11</v>
      </c>
      <c r="J3" s="11" t="s">
        <v>12</v>
      </c>
      <c r="K3" s="12" t="s">
        <v>13</v>
      </c>
      <c r="L3" s="13"/>
    </row>
    <row r="4" ht="16.5" customHeight="1">
      <c r="B4" s="14">
        <v>44859.0</v>
      </c>
      <c r="C4" s="15" t="s">
        <v>789</v>
      </c>
      <c r="D4" s="164" t="s">
        <v>790</v>
      </c>
      <c r="E4" s="164">
        <v>100.0</v>
      </c>
      <c r="F4" s="15"/>
      <c r="G4" s="15">
        <v>100.0</v>
      </c>
      <c r="H4" s="16"/>
      <c r="I4" s="17"/>
      <c r="J4" s="17"/>
      <c r="K4" s="17"/>
      <c r="L4" s="17">
        <v>7.0</v>
      </c>
    </row>
    <row r="5" ht="16.5" customHeight="1">
      <c r="B5" s="14">
        <v>44999.0</v>
      </c>
      <c r="C5" s="15"/>
      <c r="D5" s="15" t="s">
        <v>198</v>
      </c>
      <c r="E5" s="15"/>
      <c r="F5" s="15">
        <v>4.0</v>
      </c>
      <c r="G5" s="16">
        <f t="shared" ref="G5:G25" si="1">G4-F5</f>
        <v>96</v>
      </c>
      <c r="H5" s="16"/>
      <c r="I5" s="17"/>
      <c r="J5" s="17"/>
      <c r="K5" s="17"/>
      <c r="L5" s="17"/>
    </row>
    <row r="6" ht="16.5" customHeight="1">
      <c r="B6" s="14">
        <v>45000.0</v>
      </c>
      <c r="C6" s="15"/>
      <c r="D6" s="15" t="s">
        <v>198</v>
      </c>
      <c r="E6" s="15"/>
      <c r="F6" s="15">
        <v>2.0</v>
      </c>
      <c r="G6" s="16">
        <f t="shared" si="1"/>
        <v>94</v>
      </c>
      <c r="H6" s="16"/>
      <c r="I6" s="17"/>
      <c r="J6" s="17"/>
      <c r="K6" s="17"/>
      <c r="L6" s="17"/>
    </row>
    <row r="7" ht="16.5" customHeight="1">
      <c r="B7" s="14">
        <v>45001.0</v>
      </c>
      <c r="C7" s="15"/>
      <c r="D7" s="15" t="s">
        <v>198</v>
      </c>
      <c r="E7" s="15"/>
      <c r="F7" s="15">
        <v>4.0</v>
      </c>
      <c r="G7" s="16">
        <f t="shared" si="1"/>
        <v>90</v>
      </c>
      <c r="H7" s="16"/>
      <c r="I7" s="17"/>
      <c r="J7" s="17"/>
      <c r="K7" s="17"/>
      <c r="L7" s="17"/>
    </row>
    <row r="8" ht="16.5" customHeight="1">
      <c r="B8" s="14">
        <v>45002.0</v>
      </c>
      <c r="C8" s="15"/>
      <c r="D8" s="15" t="s">
        <v>198</v>
      </c>
      <c r="E8" s="15"/>
      <c r="F8" s="15">
        <v>2.0</v>
      </c>
      <c r="G8" s="16">
        <f t="shared" si="1"/>
        <v>88</v>
      </c>
      <c r="H8" s="16"/>
      <c r="I8" s="17"/>
      <c r="J8" s="17"/>
      <c r="K8" s="17"/>
      <c r="L8" s="17"/>
    </row>
    <row r="9" ht="16.5" customHeight="1">
      <c r="B9" s="14">
        <v>45009.0</v>
      </c>
      <c r="C9" s="15"/>
      <c r="D9" s="15" t="s">
        <v>199</v>
      </c>
      <c r="E9" s="15"/>
      <c r="F9" s="15">
        <v>4.0</v>
      </c>
      <c r="G9" s="16">
        <f t="shared" si="1"/>
        <v>84</v>
      </c>
      <c r="H9" s="16"/>
      <c r="I9" s="17"/>
      <c r="J9" s="17"/>
      <c r="K9" s="17"/>
      <c r="L9" s="17"/>
    </row>
    <row r="10" ht="16.5" customHeight="1">
      <c r="B10" s="14">
        <v>45012.0</v>
      </c>
      <c r="C10" s="15"/>
      <c r="D10" s="15" t="s">
        <v>199</v>
      </c>
      <c r="E10" s="15"/>
      <c r="F10" s="15">
        <v>4.0</v>
      </c>
      <c r="G10" s="16">
        <f t="shared" si="1"/>
        <v>80</v>
      </c>
      <c r="H10" s="16"/>
      <c r="I10" s="17"/>
      <c r="J10" s="17"/>
      <c r="K10" s="17"/>
      <c r="L10" s="17"/>
    </row>
    <row r="11" ht="16.5" customHeight="1">
      <c r="B11" s="14">
        <v>45013.0</v>
      </c>
      <c r="C11" s="15"/>
      <c r="D11" s="15" t="s">
        <v>199</v>
      </c>
      <c r="E11" s="15"/>
      <c r="F11" s="15">
        <v>4.0</v>
      </c>
      <c r="G11" s="16">
        <f t="shared" si="1"/>
        <v>76</v>
      </c>
      <c r="H11" s="16"/>
      <c r="I11" s="17"/>
      <c r="J11" s="17"/>
      <c r="K11" s="17"/>
      <c r="L11" s="17"/>
    </row>
    <row r="12" ht="16.5" customHeight="1">
      <c r="B12" s="14">
        <v>45014.0</v>
      </c>
      <c r="C12" s="15"/>
      <c r="D12" s="17" t="s">
        <v>200</v>
      </c>
      <c r="E12" s="15"/>
      <c r="F12" s="15">
        <v>2.0</v>
      </c>
      <c r="G12" s="16">
        <f t="shared" si="1"/>
        <v>74</v>
      </c>
      <c r="H12" s="16"/>
      <c r="I12" s="17"/>
      <c r="J12" s="17"/>
      <c r="K12" s="17"/>
      <c r="L12" s="17"/>
    </row>
    <row r="13" ht="16.5" customHeight="1">
      <c r="B13" s="14">
        <v>45022.0</v>
      </c>
      <c r="C13" s="15"/>
      <c r="D13" s="15" t="s">
        <v>199</v>
      </c>
      <c r="E13" s="15"/>
      <c r="F13" s="15">
        <v>4.0</v>
      </c>
      <c r="G13" s="16">
        <f t="shared" si="1"/>
        <v>70</v>
      </c>
      <c r="H13" s="16"/>
      <c r="I13" s="17"/>
      <c r="J13" s="17"/>
      <c r="K13" s="17"/>
      <c r="L13" s="17"/>
    </row>
    <row r="14" ht="16.5" customHeight="1">
      <c r="B14" s="14">
        <v>45029.0</v>
      </c>
      <c r="C14" s="15"/>
      <c r="D14" s="15" t="s">
        <v>199</v>
      </c>
      <c r="E14" s="15"/>
      <c r="F14" s="15">
        <v>4.0</v>
      </c>
      <c r="G14" s="16">
        <f t="shared" si="1"/>
        <v>66</v>
      </c>
      <c r="H14" s="16"/>
      <c r="I14" s="17"/>
      <c r="J14" s="17"/>
      <c r="K14" s="17"/>
      <c r="L14" s="17"/>
    </row>
    <row r="15" ht="16.5" customHeight="1">
      <c r="B15" s="14">
        <v>45029.0</v>
      </c>
      <c r="C15" s="15"/>
      <c r="D15" s="17" t="s">
        <v>200</v>
      </c>
      <c r="E15" s="15"/>
      <c r="F15" s="15">
        <v>2.0</v>
      </c>
      <c r="G15" s="16">
        <f t="shared" si="1"/>
        <v>64</v>
      </c>
      <c r="H15" s="16"/>
      <c r="I15" s="17"/>
      <c r="J15" s="17"/>
      <c r="K15" s="17"/>
      <c r="L15" s="17"/>
    </row>
    <row r="16" ht="16.5" customHeight="1">
      <c r="B16" s="14">
        <v>45034.0</v>
      </c>
      <c r="C16" s="15"/>
      <c r="D16" s="15" t="s">
        <v>199</v>
      </c>
      <c r="E16" s="15"/>
      <c r="F16" s="15">
        <v>4.0</v>
      </c>
      <c r="G16" s="16">
        <f t="shared" si="1"/>
        <v>60</v>
      </c>
      <c r="H16" s="16"/>
      <c r="I16" s="17"/>
      <c r="J16" s="17"/>
      <c r="K16" s="17"/>
      <c r="L16" s="17"/>
    </row>
    <row r="17" ht="16.5" customHeight="1">
      <c r="B17" s="14">
        <v>45035.0</v>
      </c>
      <c r="C17" s="15"/>
      <c r="D17" s="15" t="s">
        <v>199</v>
      </c>
      <c r="E17" s="15"/>
      <c r="F17" s="15">
        <v>4.0</v>
      </c>
      <c r="G17" s="16">
        <f t="shared" si="1"/>
        <v>56</v>
      </c>
      <c r="H17" s="16"/>
      <c r="I17" s="17"/>
      <c r="J17" s="17"/>
      <c r="K17" s="17"/>
      <c r="L17" s="17"/>
    </row>
    <row r="18" ht="16.5" customHeight="1">
      <c r="B18" s="14">
        <v>45037.0</v>
      </c>
      <c r="C18" s="15"/>
      <c r="D18" s="15" t="s">
        <v>199</v>
      </c>
      <c r="E18" s="15"/>
      <c r="F18" s="15">
        <v>2.0</v>
      </c>
      <c r="G18" s="16">
        <f t="shared" si="1"/>
        <v>54</v>
      </c>
      <c r="H18" s="16"/>
      <c r="I18" s="17"/>
      <c r="J18" s="17"/>
      <c r="K18" s="17"/>
      <c r="L18" s="17"/>
    </row>
    <row r="19" ht="16.5" customHeight="1">
      <c r="B19" s="14">
        <v>45040.0</v>
      </c>
      <c r="C19" s="15"/>
      <c r="D19" s="15" t="s">
        <v>198</v>
      </c>
      <c r="E19" s="15"/>
      <c r="F19" s="15">
        <v>4.0</v>
      </c>
      <c r="G19" s="16">
        <f t="shared" si="1"/>
        <v>50</v>
      </c>
      <c r="H19" s="16"/>
      <c r="I19" s="17"/>
      <c r="J19" s="17"/>
      <c r="K19" s="17"/>
      <c r="L19" s="17"/>
    </row>
    <row r="20" ht="16.5" customHeight="1">
      <c r="B20" s="14">
        <v>45042.0</v>
      </c>
      <c r="C20" s="15"/>
      <c r="D20" s="15" t="s">
        <v>198</v>
      </c>
      <c r="E20" s="15"/>
      <c r="F20" s="15">
        <v>4.0</v>
      </c>
      <c r="G20" s="16">
        <f t="shared" si="1"/>
        <v>46</v>
      </c>
      <c r="H20" s="16"/>
      <c r="I20" s="17"/>
      <c r="J20" s="17"/>
      <c r="K20" s="17"/>
      <c r="L20" s="17"/>
    </row>
    <row r="21" ht="16.5" customHeight="1">
      <c r="B21" s="14">
        <v>45043.0</v>
      </c>
      <c r="C21" s="15"/>
      <c r="D21" s="15" t="s">
        <v>199</v>
      </c>
      <c r="E21" s="15"/>
      <c r="F21" s="15">
        <v>2.0</v>
      </c>
      <c r="G21" s="16">
        <f t="shared" si="1"/>
        <v>44</v>
      </c>
      <c r="H21" s="16"/>
      <c r="I21" s="17"/>
      <c r="J21" s="17"/>
      <c r="K21" s="17"/>
      <c r="L21" s="17"/>
    </row>
    <row r="22" ht="16.5" customHeight="1">
      <c r="B22" s="14">
        <v>45043.0</v>
      </c>
      <c r="C22" s="15"/>
      <c r="D22" s="15" t="s">
        <v>203</v>
      </c>
      <c r="E22" s="15"/>
      <c r="F22" s="15">
        <v>2.0</v>
      </c>
      <c r="G22" s="16">
        <f t="shared" si="1"/>
        <v>42</v>
      </c>
      <c r="H22" s="16"/>
      <c r="I22" s="17"/>
      <c r="J22" s="17"/>
      <c r="K22" s="17"/>
      <c r="L22" s="17"/>
    </row>
    <row r="23" ht="16.5" customHeight="1">
      <c r="B23" s="14">
        <v>45050.0</v>
      </c>
      <c r="C23" s="15"/>
      <c r="D23" s="15" t="s">
        <v>199</v>
      </c>
      <c r="E23" s="15"/>
      <c r="F23" s="15">
        <v>2.0</v>
      </c>
      <c r="G23" s="16">
        <f t="shared" si="1"/>
        <v>40</v>
      </c>
      <c r="H23" s="16"/>
      <c r="I23" s="17"/>
      <c r="J23" s="17"/>
      <c r="K23" s="17"/>
      <c r="L23" s="17"/>
    </row>
    <row r="24" ht="16.5" customHeight="1">
      <c r="B24" s="14">
        <v>45057.0</v>
      </c>
      <c r="C24" s="15"/>
      <c r="D24" s="17" t="s">
        <v>200</v>
      </c>
      <c r="E24" s="15"/>
      <c r="F24" s="15">
        <v>2.0</v>
      </c>
      <c r="G24" s="16">
        <f t="shared" si="1"/>
        <v>38</v>
      </c>
      <c r="H24" s="16"/>
      <c r="I24" s="17"/>
      <c r="J24" s="17"/>
      <c r="K24" s="17"/>
      <c r="L24" s="17"/>
    </row>
    <row r="25" ht="16.5" customHeight="1">
      <c r="B25" s="14">
        <v>45058.0</v>
      </c>
      <c r="C25" s="15"/>
      <c r="D25" s="17" t="s">
        <v>200</v>
      </c>
      <c r="E25" s="15"/>
      <c r="F25" s="15">
        <v>2.0</v>
      </c>
      <c r="G25" s="16">
        <f t="shared" si="1"/>
        <v>36</v>
      </c>
      <c r="H25" s="16"/>
      <c r="I25" s="17"/>
      <c r="J25" s="17"/>
      <c r="K25" s="17"/>
      <c r="L25" s="17"/>
    </row>
    <row r="26" ht="16.5" customHeight="1">
      <c r="B26" s="14">
        <v>45063.0</v>
      </c>
      <c r="C26" s="15" t="s">
        <v>14</v>
      </c>
      <c r="D26" s="15"/>
      <c r="E26" s="15"/>
      <c r="F26" s="15"/>
      <c r="G26" s="16">
        <v>36.0</v>
      </c>
      <c r="H26" s="16"/>
      <c r="I26" s="17"/>
      <c r="J26" s="17"/>
      <c r="K26" s="17"/>
      <c r="L26" s="17"/>
    </row>
    <row r="27" ht="16.5" customHeight="1">
      <c r="B27" s="14">
        <v>45084.0</v>
      </c>
      <c r="C27" s="15"/>
      <c r="D27" s="15" t="s">
        <v>203</v>
      </c>
      <c r="E27" s="15"/>
      <c r="F27" s="15">
        <v>4.0</v>
      </c>
      <c r="G27" s="16">
        <v>32.0</v>
      </c>
      <c r="H27" s="16"/>
      <c r="I27" s="17"/>
      <c r="J27" s="17"/>
      <c r="K27" s="17"/>
      <c r="L27" s="17"/>
    </row>
    <row r="28" ht="16.5" customHeight="1">
      <c r="B28" s="14">
        <v>45086.0</v>
      </c>
      <c r="C28" s="15"/>
      <c r="D28" s="15" t="s">
        <v>199</v>
      </c>
      <c r="E28" s="15"/>
      <c r="F28" s="15">
        <v>4.0</v>
      </c>
      <c r="G28" s="16">
        <v>28.0</v>
      </c>
      <c r="H28" s="16"/>
      <c r="I28" s="17"/>
      <c r="J28" s="17"/>
      <c r="K28" s="17"/>
      <c r="L28" s="17"/>
    </row>
    <row r="29" ht="16.5" customHeight="1">
      <c r="B29" s="14">
        <v>45091.0</v>
      </c>
      <c r="C29" s="15"/>
      <c r="D29" s="15" t="s">
        <v>203</v>
      </c>
      <c r="E29" s="15"/>
      <c r="F29" s="15">
        <v>4.0</v>
      </c>
      <c r="G29" s="16">
        <v>24.0</v>
      </c>
      <c r="H29" s="16"/>
      <c r="I29" s="17"/>
      <c r="J29" s="17"/>
      <c r="K29" s="17"/>
      <c r="L29" s="17"/>
    </row>
    <row r="30" ht="16.5" customHeight="1">
      <c r="B30" s="14">
        <v>45099.0</v>
      </c>
      <c r="C30" s="15"/>
      <c r="D30" s="15" t="s">
        <v>199</v>
      </c>
      <c r="E30" s="15"/>
      <c r="F30" s="15">
        <v>4.0</v>
      </c>
      <c r="G30" s="16">
        <v>20.0</v>
      </c>
      <c r="H30" s="16"/>
      <c r="I30" s="17"/>
      <c r="J30" s="17"/>
      <c r="K30" s="17"/>
      <c r="L30" s="17"/>
    </row>
    <row r="31" ht="16.5" customHeight="1">
      <c r="B31" s="14">
        <v>45100.0</v>
      </c>
      <c r="C31" s="15"/>
      <c r="D31" s="15" t="s">
        <v>199</v>
      </c>
      <c r="E31" s="15"/>
      <c r="F31" s="15">
        <v>2.0</v>
      </c>
      <c r="G31" s="16">
        <v>18.0</v>
      </c>
      <c r="H31" s="16"/>
      <c r="I31" s="17"/>
      <c r="J31" s="17"/>
      <c r="K31" s="17"/>
      <c r="L31" s="17"/>
    </row>
    <row r="32" ht="16.5" customHeight="1">
      <c r="B32" s="14">
        <v>45103.0</v>
      </c>
      <c r="C32" s="15"/>
      <c r="D32" s="15" t="s">
        <v>199</v>
      </c>
      <c r="E32" s="15"/>
      <c r="F32" s="15">
        <v>2.0</v>
      </c>
      <c r="G32" s="16">
        <v>16.0</v>
      </c>
      <c r="H32" s="16"/>
      <c r="I32" s="17"/>
      <c r="J32" s="17"/>
      <c r="K32" s="17"/>
      <c r="L32" s="17"/>
    </row>
    <row r="33" ht="16.5" customHeight="1">
      <c r="B33" s="14">
        <v>45104.0</v>
      </c>
      <c r="C33" s="15"/>
      <c r="D33" s="15" t="s">
        <v>199</v>
      </c>
      <c r="E33" s="15"/>
      <c r="F33" s="15">
        <v>4.0</v>
      </c>
      <c r="G33" s="16">
        <v>12.0</v>
      </c>
      <c r="H33" s="16"/>
      <c r="I33" s="17"/>
      <c r="J33" s="17"/>
      <c r="K33" s="17"/>
      <c r="L33" s="17"/>
    </row>
    <row r="34" ht="16.5" customHeight="1">
      <c r="B34" s="14">
        <v>45104.0</v>
      </c>
      <c r="C34" s="15"/>
      <c r="D34" s="15" t="s">
        <v>198</v>
      </c>
      <c r="E34" s="15"/>
      <c r="F34" s="15">
        <v>2.0</v>
      </c>
      <c r="G34" s="16">
        <v>10.0</v>
      </c>
      <c r="H34" s="16"/>
      <c r="I34" s="17"/>
      <c r="J34" s="17"/>
      <c r="K34" s="17"/>
      <c r="L34" s="17"/>
    </row>
    <row r="35" ht="16.5" customHeight="1">
      <c r="B35" s="14">
        <v>45112.0</v>
      </c>
      <c r="C35" s="15"/>
      <c r="D35" s="15" t="s">
        <v>199</v>
      </c>
      <c r="E35" s="15"/>
      <c r="F35" s="15">
        <v>2.0</v>
      </c>
      <c r="G35" s="16">
        <v>8.0</v>
      </c>
      <c r="H35" s="16"/>
      <c r="I35" s="17"/>
      <c r="J35" s="17"/>
      <c r="K35" s="17"/>
      <c r="L35" s="17"/>
    </row>
    <row r="36" ht="16.5" customHeight="1">
      <c r="B36" s="14">
        <v>45121.0</v>
      </c>
      <c r="C36" s="15"/>
      <c r="D36" s="15" t="s">
        <v>199</v>
      </c>
      <c r="E36" s="15"/>
      <c r="F36" s="15">
        <v>2.0</v>
      </c>
      <c r="G36" s="16">
        <v>6.0</v>
      </c>
      <c r="H36" s="16"/>
      <c r="I36" s="17"/>
      <c r="J36" s="17"/>
      <c r="K36" s="17"/>
      <c r="L36" s="17"/>
    </row>
    <row r="37" ht="16.5" customHeight="1">
      <c r="B37" s="14">
        <v>45124.0</v>
      </c>
      <c r="C37" s="15"/>
      <c r="D37" s="15" t="s">
        <v>199</v>
      </c>
      <c r="E37" s="15"/>
      <c r="F37" s="15">
        <v>4.0</v>
      </c>
      <c r="G37" s="16">
        <v>2.0</v>
      </c>
      <c r="H37" s="16"/>
      <c r="I37" s="17"/>
      <c r="J37" s="17"/>
      <c r="K37" s="17"/>
      <c r="L37" s="17"/>
    </row>
    <row r="38" ht="16.5" customHeight="1">
      <c r="B38" s="14">
        <v>45135.0</v>
      </c>
      <c r="C38" s="15"/>
      <c r="D38" s="15" t="s">
        <v>198</v>
      </c>
      <c r="E38" s="15"/>
      <c r="F38" s="15">
        <v>2.0</v>
      </c>
      <c r="G38" s="16">
        <v>0.0</v>
      </c>
      <c r="H38" s="16"/>
      <c r="I38" s="17"/>
      <c r="J38" s="17"/>
      <c r="K38" s="17"/>
      <c r="L38" s="17"/>
    </row>
    <row r="39" ht="16.5" customHeight="1">
      <c r="B39" s="14">
        <v>45187.0</v>
      </c>
      <c r="C39" s="15"/>
      <c r="D39" s="15"/>
      <c r="E39" s="15">
        <v>160.0</v>
      </c>
      <c r="F39" s="15"/>
      <c r="G39" s="16">
        <v>160.0</v>
      </c>
      <c r="H39" s="16"/>
      <c r="I39" s="17"/>
      <c r="J39" s="17"/>
      <c r="K39" s="17"/>
      <c r="L39" s="17"/>
    </row>
    <row r="40" ht="16.5" customHeight="1">
      <c r="B40" s="14">
        <v>45189.0</v>
      </c>
      <c r="C40" s="15"/>
      <c r="D40" s="15" t="s">
        <v>199</v>
      </c>
      <c r="E40" s="15"/>
      <c r="F40" s="15">
        <v>4.0</v>
      </c>
      <c r="G40" s="16">
        <f>G39-F40</f>
        <v>156</v>
      </c>
      <c r="H40" s="16"/>
      <c r="I40" s="17"/>
      <c r="J40" s="17"/>
      <c r="K40" s="17"/>
      <c r="L40" s="17"/>
    </row>
    <row r="41" ht="16.5" customHeight="1">
      <c r="B41" s="14">
        <v>45190.0</v>
      </c>
      <c r="C41" s="15"/>
      <c r="D41" s="15" t="s">
        <v>199</v>
      </c>
      <c r="E41" s="15"/>
      <c r="F41" s="15">
        <v>6.0</v>
      </c>
      <c r="G41" s="16">
        <f t="shared" ref="G41:G88" si="2">G40+E41-F41</f>
        <v>150</v>
      </c>
      <c r="H41" s="16"/>
      <c r="I41" s="17"/>
      <c r="J41" s="17"/>
      <c r="K41" s="17"/>
      <c r="L41" s="17"/>
    </row>
    <row r="42" ht="16.5" customHeight="1">
      <c r="B42" s="14">
        <v>45195.0</v>
      </c>
      <c r="C42" s="15"/>
      <c r="D42" s="15" t="s">
        <v>199</v>
      </c>
      <c r="E42" s="15"/>
      <c r="F42" s="15">
        <v>4.0</v>
      </c>
      <c r="G42" s="16">
        <f t="shared" si="2"/>
        <v>146</v>
      </c>
      <c r="H42" s="16"/>
      <c r="I42" s="17"/>
      <c r="J42" s="17"/>
      <c r="K42" s="17"/>
      <c r="L42" s="17"/>
    </row>
    <row r="43" ht="16.5" customHeight="1">
      <c r="B43" s="14">
        <v>45203.0</v>
      </c>
      <c r="C43" s="15"/>
      <c r="D43" s="15" t="s">
        <v>203</v>
      </c>
      <c r="E43" s="15"/>
      <c r="F43" s="15">
        <v>2.0</v>
      </c>
      <c r="G43" s="16">
        <f t="shared" si="2"/>
        <v>144</v>
      </c>
      <c r="H43" s="16"/>
      <c r="I43" s="17"/>
      <c r="J43" s="17"/>
      <c r="K43" s="17"/>
      <c r="L43" s="17"/>
    </row>
    <row r="44" ht="16.5" customHeight="1">
      <c r="B44" s="14">
        <v>45210.0</v>
      </c>
      <c r="C44" s="15"/>
      <c r="D44" s="15" t="s">
        <v>198</v>
      </c>
      <c r="E44" s="15"/>
      <c r="F44" s="15">
        <v>4.0</v>
      </c>
      <c r="G44" s="16">
        <f t="shared" si="2"/>
        <v>140</v>
      </c>
      <c r="H44" s="16"/>
      <c r="I44" s="17"/>
      <c r="J44" s="17"/>
      <c r="K44" s="17"/>
      <c r="L44" s="17"/>
    </row>
    <row r="45" ht="16.5" customHeight="1">
      <c r="B45" s="14">
        <v>45217.0</v>
      </c>
      <c r="C45" s="15"/>
      <c r="D45" s="15" t="s">
        <v>198</v>
      </c>
      <c r="E45" s="15"/>
      <c r="F45" s="15">
        <v>6.0</v>
      </c>
      <c r="G45" s="16">
        <f t="shared" si="2"/>
        <v>134</v>
      </c>
      <c r="H45" s="16"/>
      <c r="I45" s="17"/>
      <c r="J45" s="17"/>
      <c r="K45" s="17"/>
      <c r="L45" s="17"/>
    </row>
    <row r="46" ht="16.5" customHeight="1">
      <c r="B46" s="14">
        <v>45217.0</v>
      </c>
      <c r="C46" s="15"/>
      <c r="D46" s="15" t="s">
        <v>198</v>
      </c>
      <c r="E46" s="15"/>
      <c r="F46" s="15">
        <v>2.0</v>
      </c>
      <c r="G46" s="16">
        <f t="shared" si="2"/>
        <v>132</v>
      </c>
      <c r="H46" s="16"/>
      <c r="I46" s="17"/>
      <c r="J46" s="17"/>
      <c r="K46" s="17"/>
      <c r="L46" s="17"/>
    </row>
    <row r="47" ht="16.5" customHeight="1">
      <c r="B47" s="14">
        <v>45217.0</v>
      </c>
      <c r="C47" s="15"/>
      <c r="D47" s="15" t="s">
        <v>199</v>
      </c>
      <c r="E47" s="15"/>
      <c r="F47" s="15">
        <v>2.0</v>
      </c>
      <c r="G47" s="16">
        <f t="shared" si="2"/>
        <v>130</v>
      </c>
      <c r="H47" s="16"/>
      <c r="I47" s="17"/>
      <c r="J47" s="17"/>
      <c r="K47" s="17"/>
      <c r="L47" s="17"/>
    </row>
    <row r="48" ht="16.5" customHeight="1">
      <c r="B48" s="14">
        <v>45219.0</v>
      </c>
      <c r="C48" s="15"/>
      <c r="D48" s="15" t="s">
        <v>198</v>
      </c>
      <c r="E48" s="15"/>
      <c r="F48" s="15">
        <v>2.0</v>
      </c>
      <c r="G48" s="16">
        <f t="shared" si="2"/>
        <v>128</v>
      </c>
      <c r="H48" s="16"/>
      <c r="I48" s="17"/>
      <c r="J48" s="17"/>
      <c r="K48" s="17"/>
      <c r="L48" s="17"/>
    </row>
    <row r="49" ht="16.5" customHeight="1">
      <c r="B49" s="14">
        <v>45223.0</v>
      </c>
      <c r="C49" s="15"/>
      <c r="D49" s="15" t="s">
        <v>199</v>
      </c>
      <c r="E49" s="15"/>
      <c r="F49" s="15">
        <v>4.0</v>
      </c>
      <c r="G49" s="16">
        <f t="shared" si="2"/>
        <v>124</v>
      </c>
      <c r="H49" s="16"/>
      <c r="I49" s="17"/>
      <c r="J49" s="17"/>
      <c r="K49" s="17"/>
      <c r="L49" s="17"/>
    </row>
    <row r="50" ht="16.5" customHeight="1">
      <c r="B50" s="14">
        <v>45231.0</v>
      </c>
      <c r="C50" s="15"/>
      <c r="D50" s="15" t="s">
        <v>203</v>
      </c>
      <c r="E50" s="15"/>
      <c r="F50" s="15">
        <v>2.0</v>
      </c>
      <c r="G50" s="16">
        <f t="shared" si="2"/>
        <v>122</v>
      </c>
      <c r="H50" s="16"/>
      <c r="I50" s="17"/>
      <c r="J50" s="17"/>
      <c r="K50" s="17"/>
      <c r="L50" s="17"/>
    </row>
    <row r="51" ht="16.5" customHeight="1">
      <c r="B51" s="14">
        <v>45233.0</v>
      </c>
      <c r="C51" s="15"/>
      <c r="D51" s="15" t="s">
        <v>199</v>
      </c>
      <c r="E51" s="15"/>
      <c r="F51" s="15">
        <v>4.0</v>
      </c>
      <c r="G51" s="16">
        <f t="shared" si="2"/>
        <v>118</v>
      </c>
      <c r="H51" s="16"/>
      <c r="I51" s="17"/>
      <c r="J51" s="17"/>
      <c r="K51" s="17"/>
      <c r="L51" s="17"/>
    </row>
    <row r="52" ht="16.5" customHeight="1">
      <c r="B52" s="14">
        <v>45236.0</v>
      </c>
      <c r="C52" s="15"/>
      <c r="D52" s="15" t="s">
        <v>199</v>
      </c>
      <c r="E52" s="15"/>
      <c r="F52" s="15">
        <v>6.0</v>
      </c>
      <c r="G52" s="16">
        <f t="shared" si="2"/>
        <v>112</v>
      </c>
      <c r="H52" s="16"/>
      <c r="I52" s="17"/>
      <c r="J52" s="17"/>
      <c r="K52" s="17"/>
      <c r="L52" s="17"/>
    </row>
    <row r="53" ht="16.5" customHeight="1">
      <c r="B53" s="14">
        <v>45237.0</v>
      </c>
      <c r="C53" s="15"/>
      <c r="D53" s="15" t="s">
        <v>199</v>
      </c>
      <c r="E53" s="15"/>
      <c r="F53" s="15">
        <v>4.0</v>
      </c>
      <c r="G53" s="16">
        <f t="shared" si="2"/>
        <v>108</v>
      </c>
      <c r="H53" s="16"/>
      <c r="I53" s="17"/>
      <c r="J53" s="17"/>
      <c r="K53" s="17"/>
      <c r="L53" s="17"/>
    </row>
    <row r="54" ht="16.5" customHeight="1">
      <c r="B54" s="14">
        <v>45238.0</v>
      </c>
      <c r="C54" s="15"/>
      <c r="D54" s="15" t="s">
        <v>198</v>
      </c>
      <c r="E54" s="15"/>
      <c r="F54" s="15">
        <v>4.0</v>
      </c>
      <c r="G54" s="16">
        <f t="shared" si="2"/>
        <v>104</v>
      </c>
      <c r="H54" s="16"/>
      <c r="I54" s="17"/>
      <c r="J54" s="17"/>
      <c r="K54" s="17"/>
      <c r="L54" s="17"/>
    </row>
    <row r="55" ht="16.5" customHeight="1">
      <c r="B55" s="14">
        <v>45239.0</v>
      </c>
      <c r="C55" s="15"/>
      <c r="D55" s="15" t="s">
        <v>198</v>
      </c>
      <c r="E55" s="15"/>
      <c r="F55" s="15">
        <v>4.0</v>
      </c>
      <c r="G55" s="16">
        <f t="shared" si="2"/>
        <v>100</v>
      </c>
      <c r="H55" s="16"/>
      <c r="I55" s="17"/>
      <c r="J55" s="17"/>
      <c r="K55" s="17"/>
      <c r="L55" s="17"/>
    </row>
    <row r="56" ht="16.5" customHeight="1">
      <c r="B56" s="14">
        <v>45243.0</v>
      </c>
      <c r="C56" s="15"/>
      <c r="D56" s="15" t="s">
        <v>199</v>
      </c>
      <c r="E56" s="15"/>
      <c r="F56" s="15">
        <v>2.0</v>
      </c>
      <c r="G56" s="16">
        <f t="shared" si="2"/>
        <v>98</v>
      </c>
      <c r="H56" s="16"/>
      <c r="I56" s="17"/>
      <c r="J56" s="17"/>
      <c r="K56" s="17"/>
      <c r="L56" s="17"/>
    </row>
    <row r="57" ht="16.5" customHeight="1">
      <c r="B57" s="14">
        <v>45244.0</v>
      </c>
      <c r="C57" s="15"/>
      <c r="D57" s="15" t="s">
        <v>203</v>
      </c>
      <c r="E57" s="15"/>
      <c r="F57" s="15">
        <v>4.0</v>
      </c>
      <c r="G57" s="16">
        <f t="shared" si="2"/>
        <v>94</v>
      </c>
      <c r="H57" s="16"/>
      <c r="I57" s="17"/>
      <c r="J57" s="17"/>
      <c r="K57" s="17"/>
      <c r="L57" s="17"/>
    </row>
    <row r="58" ht="16.5" customHeight="1">
      <c r="B58" s="14">
        <v>45244.0</v>
      </c>
      <c r="C58" s="15"/>
      <c r="D58" s="15" t="s">
        <v>199</v>
      </c>
      <c r="E58" s="15"/>
      <c r="F58" s="15">
        <v>2.0</v>
      </c>
      <c r="G58" s="16">
        <f t="shared" si="2"/>
        <v>92</v>
      </c>
      <c r="H58" s="16"/>
      <c r="I58" s="17"/>
      <c r="J58" s="17"/>
      <c r="K58" s="17"/>
      <c r="L58" s="17"/>
    </row>
    <row r="59" ht="16.5" customHeight="1">
      <c r="B59" s="14">
        <v>45246.0</v>
      </c>
      <c r="C59" s="15"/>
      <c r="D59" s="15" t="s">
        <v>199</v>
      </c>
      <c r="E59" s="15"/>
      <c r="F59" s="15">
        <v>2.0</v>
      </c>
      <c r="G59" s="16">
        <f t="shared" si="2"/>
        <v>90</v>
      </c>
      <c r="H59" s="16"/>
      <c r="I59" s="17"/>
      <c r="J59" s="17"/>
      <c r="K59" s="17"/>
      <c r="L59" s="17"/>
    </row>
    <row r="60" ht="16.5" customHeight="1">
      <c r="B60" s="14">
        <v>45247.0</v>
      </c>
      <c r="C60" s="15"/>
      <c r="D60" s="15" t="s">
        <v>198</v>
      </c>
      <c r="E60" s="15"/>
      <c r="F60" s="15">
        <v>2.0</v>
      </c>
      <c r="G60" s="16">
        <f t="shared" si="2"/>
        <v>88</v>
      </c>
      <c r="H60" s="16"/>
      <c r="I60" s="17"/>
      <c r="J60" s="17"/>
      <c r="K60" s="17"/>
      <c r="L60" s="17"/>
    </row>
    <row r="61" ht="16.5" customHeight="1">
      <c r="B61" s="14">
        <v>45250.0</v>
      </c>
      <c r="C61" s="15"/>
      <c r="D61" s="15" t="s">
        <v>198</v>
      </c>
      <c r="E61" s="15"/>
      <c r="F61" s="15">
        <v>2.0</v>
      </c>
      <c r="G61" s="16">
        <f t="shared" si="2"/>
        <v>86</v>
      </c>
      <c r="H61" s="16"/>
      <c r="I61" s="17"/>
      <c r="J61" s="17"/>
      <c r="K61" s="17"/>
      <c r="L61" s="17"/>
    </row>
    <row r="62" ht="16.5" customHeight="1">
      <c r="B62" s="14">
        <v>45251.0</v>
      </c>
      <c r="C62" s="15"/>
      <c r="D62" s="15" t="s">
        <v>199</v>
      </c>
      <c r="E62" s="15"/>
      <c r="F62" s="15">
        <v>4.0</v>
      </c>
      <c r="G62" s="16">
        <f t="shared" si="2"/>
        <v>82</v>
      </c>
      <c r="H62" s="16"/>
      <c r="I62" s="17"/>
      <c r="J62" s="17"/>
      <c r="K62" s="17"/>
      <c r="L62" s="17"/>
    </row>
    <row r="63" ht="16.5" customHeight="1">
      <c r="B63" s="14">
        <v>45252.0</v>
      </c>
      <c r="C63" s="15"/>
      <c r="D63" s="15" t="s">
        <v>199</v>
      </c>
      <c r="E63" s="15"/>
      <c r="F63" s="15">
        <v>4.0</v>
      </c>
      <c r="G63" s="16">
        <f t="shared" si="2"/>
        <v>78</v>
      </c>
      <c r="H63" s="16"/>
      <c r="I63" s="17"/>
      <c r="J63" s="17"/>
      <c r="K63" s="17"/>
      <c r="L63" s="17"/>
    </row>
    <row r="64" ht="16.5" customHeight="1">
      <c r="B64" s="14">
        <v>45254.0</v>
      </c>
      <c r="C64" s="15"/>
      <c r="D64" s="15" t="s">
        <v>203</v>
      </c>
      <c r="E64" s="15"/>
      <c r="F64" s="15">
        <v>2.0</v>
      </c>
      <c r="G64" s="16">
        <f t="shared" si="2"/>
        <v>76</v>
      </c>
      <c r="H64" s="16"/>
      <c r="I64" s="17"/>
      <c r="J64" s="17"/>
      <c r="K64" s="17"/>
      <c r="L64" s="17"/>
    </row>
    <row r="65" ht="16.5" customHeight="1">
      <c r="B65" s="14">
        <v>45261.0</v>
      </c>
      <c r="C65" s="15"/>
      <c r="D65" s="15" t="s">
        <v>199</v>
      </c>
      <c r="E65" s="15"/>
      <c r="F65" s="15">
        <v>2.0</v>
      </c>
      <c r="G65" s="16">
        <f t="shared" si="2"/>
        <v>74</v>
      </c>
      <c r="H65" s="16"/>
      <c r="I65" s="17"/>
      <c r="J65" s="17"/>
      <c r="K65" s="17"/>
      <c r="L65" s="17"/>
    </row>
    <row r="66" ht="16.5" customHeight="1">
      <c r="B66" s="14">
        <v>45261.0</v>
      </c>
      <c r="C66" s="15"/>
      <c r="D66" s="15" t="s">
        <v>203</v>
      </c>
      <c r="E66" s="15"/>
      <c r="F66" s="15">
        <v>2.0</v>
      </c>
      <c r="G66" s="16">
        <f t="shared" si="2"/>
        <v>72</v>
      </c>
      <c r="H66" s="16"/>
      <c r="I66" s="17"/>
      <c r="J66" s="17"/>
      <c r="K66" s="17"/>
      <c r="L66" s="17"/>
    </row>
    <row r="67" ht="16.5" customHeight="1">
      <c r="B67" s="14">
        <v>45264.0</v>
      </c>
      <c r="C67" s="15"/>
      <c r="D67" s="15" t="s">
        <v>198</v>
      </c>
      <c r="E67" s="15"/>
      <c r="F67" s="15">
        <v>4.0</v>
      </c>
      <c r="G67" s="16">
        <f t="shared" si="2"/>
        <v>68</v>
      </c>
      <c r="H67" s="16"/>
      <c r="I67" s="17"/>
      <c r="J67" s="17"/>
      <c r="K67" s="17"/>
      <c r="L67" s="17"/>
    </row>
    <row r="68" ht="16.5" customHeight="1">
      <c r="B68" s="14">
        <v>45265.0</v>
      </c>
      <c r="C68" s="15"/>
      <c r="D68" s="15" t="s">
        <v>198</v>
      </c>
      <c r="E68" s="15"/>
      <c r="F68" s="15">
        <v>4.0</v>
      </c>
      <c r="G68" s="16">
        <f t="shared" si="2"/>
        <v>64</v>
      </c>
      <c r="H68" s="16"/>
      <c r="I68" s="17"/>
      <c r="J68" s="17"/>
      <c r="K68" s="17"/>
      <c r="L68" s="17"/>
    </row>
    <row r="69" ht="16.5" customHeight="1">
      <c r="B69" s="14">
        <v>45266.0</v>
      </c>
      <c r="C69" s="15"/>
      <c r="D69" s="15" t="s">
        <v>198</v>
      </c>
      <c r="E69" s="15"/>
      <c r="F69" s="15">
        <v>2.0</v>
      </c>
      <c r="G69" s="16">
        <f t="shared" si="2"/>
        <v>62</v>
      </c>
      <c r="H69" s="16"/>
      <c r="I69" s="17"/>
      <c r="J69" s="17"/>
      <c r="K69" s="17"/>
      <c r="L69" s="17"/>
    </row>
    <row r="70" ht="16.5" customHeight="1">
      <c r="B70" s="14">
        <v>45266.0</v>
      </c>
      <c r="C70" s="15"/>
      <c r="D70" s="15" t="s">
        <v>203</v>
      </c>
      <c r="E70" s="15"/>
      <c r="F70" s="15">
        <v>2.0</v>
      </c>
      <c r="G70" s="16">
        <f t="shared" si="2"/>
        <v>60</v>
      </c>
      <c r="H70" s="16"/>
      <c r="I70" s="17"/>
      <c r="J70" s="17"/>
      <c r="K70" s="17"/>
      <c r="L70" s="17"/>
    </row>
    <row r="71" ht="16.5" customHeight="1">
      <c r="B71" s="14">
        <v>45266.0</v>
      </c>
      <c r="C71" s="15"/>
      <c r="D71" s="17" t="s">
        <v>200</v>
      </c>
      <c r="E71" s="15"/>
      <c r="F71" s="15">
        <v>2.0</v>
      </c>
      <c r="G71" s="16">
        <f t="shared" si="2"/>
        <v>58</v>
      </c>
      <c r="H71" s="16"/>
      <c r="I71" s="17"/>
      <c r="J71" s="17"/>
      <c r="K71" s="17"/>
      <c r="L71" s="17"/>
    </row>
    <row r="72" ht="16.5" customHeight="1">
      <c r="B72" s="14">
        <v>45267.0</v>
      </c>
      <c r="C72" s="15"/>
      <c r="D72" s="15" t="s">
        <v>199</v>
      </c>
      <c r="E72" s="15"/>
      <c r="F72" s="15">
        <v>2.0</v>
      </c>
      <c r="G72" s="16">
        <f t="shared" si="2"/>
        <v>56</v>
      </c>
      <c r="H72" s="16"/>
      <c r="I72" s="17"/>
      <c r="J72" s="17"/>
      <c r="K72" s="17"/>
      <c r="L72" s="17"/>
    </row>
    <row r="73" ht="16.5" customHeight="1">
      <c r="B73" s="14">
        <v>45271.0</v>
      </c>
      <c r="C73" s="15"/>
      <c r="D73" s="15" t="s">
        <v>199</v>
      </c>
      <c r="E73" s="15"/>
      <c r="F73" s="15">
        <v>4.0</v>
      </c>
      <c r="G73" s="16">
        <f t="shared" si="2"/>
        <v>52</v>
      </c>
      <c r="H73" s="16"/>
      <c r="I73" s="17"/>
      <c r="J73" s="17"/>
      <c r="K73" s="17"/>
      <c r="L73" s="17"/>
    </row>
    <row r="74" ht="16.5" customHeight="1">
      <c r="B74" s="14">
        <v>45272.0</v>
      </c>
      <c r="C74" s="15"/>
      <c r="D74" s="15" t="s">
        <v>199</v>
      </c>
      <c r="E74" s="15"/>
      <c r="F74" s="15">
        <v>6.0</v>
      </c>
      <c r="G74" s="16">
        <f t="shared" si="2"/>
        <v>46</v>
      </c>
      <c r="H74" s="16"/>
      <c r="I74" s="17"/>
      <c r="J74" s="17"/>
      <c r="K74" s="17"/>
      <c r="L74" s="17"/>
    </row>
    <row r="75" ht="16.5" customHeight="1">
      <c r="B75" s="14">
        <v>45273.0</v>
      </c>
      <c r="C75" s="15"/>
      <c r="D75" s="15" t="s">
        <v>199</v>
      </c>
      <c r="E75" s="15"/>
      <c r="F75" s="15">
        <v>2.0</v>
      </c>
      <c r="G75" s="16">
        <f t="shared" si="2"/>
        <v>44</v>
      </c>
      <c r="H75" s="16"/>
      <c r="I75" s="17"/>
      <c r="J75" s="17"/>
      <c r="K75" s="17"/>
      <c r="L75" s="17"/>
    </row>
    <row r="76" ht="16.5" customHeight="1">
      <c r="B76" s="14">
        <v>45275.0</v>
      </c>
      <c r="C76" s="15"/>
      <c r="D76" s="15" t="s">
        <v>199</v>
      </c>
      <c r="E76" s="15"/>
      <c r="F76" s="15">
        <v>2.0</v>
      </c>
      <c r="G76" s="16">
        <f t="shared" si="2"/>
        <v>42</v>
      </c>
      <c r="H76" s="16"/>
      <c r="I76" s="17"/>
      <c r="J76" s="17"/>
      <c r="K76" s="17"/>
      <c r="L76" s="17"/>
    </row>
    <row r="77" ht="16.5" customHeight="1">
      <c r="B77" s="14">
        <v>45278.0</v>
      </c>
      <c r="C77" s="15"/>
      <c r="D77" s="15" t="s">
        <v>199</v>
      </c>
      <c r="E77" s="15"/>
      <c r="F77" s="15">
        <v>4.0</v>
      </c>
      <c r="G77" s="16">
        <f t="shared" si="2"/>
        <v>38</v>
      </c>
      <c r="H77" s="16"/>
      <c r="I77" s="17"/>
      <c r="J77" s="17"/>
      <c r="K77" s="17"/>
      <c r="L77" s="17"/>
    </row>
    <row r="78" ht="16.5" customHeight="1">
      <c r="B78" s="14">
        <v>45281.0</v>
      </c>
      <c r="C78" s="15"/>
      <c r="D78" s="15" t="s">
        <v>198</v>
      </c>
      <c r="E78" s="15"/>
      <c r="F78" s="15">
        <v>2.0</v>
      </c>
      <c r="G78" s="16">
        <f t="shared" si="2"/>
        <v>36</v>
      </c>
      <c r="H78" s="16"/>
      <c r="I78" s="17"/>
      <c r="J78" s="17"/>
      <c r="K78" s="17"/>
      <c r="L78" s="17"/>
    </row>
    <row r="79" ht="16.5" customHeight="1">
      <c r="B79" s="14">
        <v>45289.0</v>
      </c>
      <c r="C79" s="15"/>
      <c r="D79" s="15" t="s">
        <v>198</v>
      </c>
      <c r="E79" s="15"/>
      <c r="F79" s="15">
        <v>4.0</v>
      </c>
      <c r="G79" s="16">
        <f t="shared" si="2"/>
        <v>32</v>
      </c>
      <c r="H79" s="16"/>
      <c r="I79" s="17"/>
      <c r="J79" s="17"/>
      <c r="K79" s="17"/>
      <c r="L79" s="17"/>
    </row>
    <row r="80" ht="16.5" customHeight="1">
      <c r="B80" s="14">
        <v>45289.0</v>
      </c>
      <c r="C80" s="15"/>
      <c r="D80" s="15" t="s">
        <v>198</v>
      </c>
      <c r="E80" s="15"/>
      <c r="F80" s="15">
        <v>4.0</v>
      </c>
      <c r="G80" s="16">
        <f t="shared" si="2"/>
        <v>28</v>
      </c>
      <c r="H80" s="16"/>
      <c r="I80" s="17"/>
      <c r="J80" s="17"/>
      <c r="K80" s="17"/>
      <c r="L80" s="17"/>
    </row>
    <row r="81" ht="16.5" customHeight="1">
      <c r="B81" s="14">
        <v>45293.0</v>
      </c>
      <c r="C81" s="15"/>
      <c r="D81" s="15" t="s">
        <v>198</v>
      </c>
      <c r="E81" s="15"/>
      <c r="F81" s="15">
        <v>2.0</v>
      </c>
      <c r="G81" s="16">
        <f t="shared" si="2"/>
        <v>26</v>
      </c>
      <c r="H81" s="16"/>
      <c r="I81" s="17"/>
      <c r="J81" s="17"/>
      <c r="K81" s="17"/>
      <c r="L81" s="17"/>
    </row>
    <row r="82" ht="16.5" customHeight="1">
      <c r="B82" s="14">
        <v>45293.0</v>
      </c>
      <c r="C82" s="15"/>
      <c r="D82" s="15" t="s">
        <v>199</v>
      </c>
      <c r="E82" s="15"/>
      <c r="F82" s="15">
        <v>2.0</v>
      </c>
      <c r="G82" s="16">
        <f t="shared" si="2"/>
        <v>24</v>
      </c>
      <c r="H82" s="16"/>
      <c r="I82" s="17"/>
      <c r="J82" s="17"/>
      <c r="K82" s="17"/>
      <c r="L82" s="17"/>
    </row>
    <row r="83" ht="16.5" customHeight="1">
      <c r="B83" s="14">
        <v>45294.0</v>
      </c>
      <c r="C83" s="15"/>
      <c r="D83" s="15" t="s">
        <v>199</v>
      </c>
      <c r="E83" s="15"/>
      <c r="F83" s="15">
        <v>2.0</v>
      </c>
      <c r="G83" s="16">
        <f t="shared" si="2"/>
        <v>22</v>
      </c>
      <c r="H83" s="16"/>
      <c r="I83" s="17"/>
      <c r="J83" s="17"/>
      <c r="K83" s="17"/>
      <c r="L83" s="17"/>
    </row>
    <row r="84" ht="16.5" customHeight="1">
      <c r="B84" s="14">
        <v>45295.0</v>
      </c>
      <c r="C84" s="15"/>
      <c r="D84" s="15" t="s">
        <v>199</v>
      </c>
      <c r="E84" s="15"/>
      <c r="F84" s="15">
        <v>6.0</v>
      </c>
      <c r="G84" s="16">
        <f t="shared" si="2"/>
        <v>16</v>
      </c>
      <c r="H84" s="16"/>
      <c r="I84" s="17"/>
      <c r="J84" s="17"/>
      <c r="K84" s="17"/>
      <c r="L84" s="17"/>
    </row>
    <row r="85" ht="16.5" customHeight="1">
      <c r="B85" s="14">
        <v>45296.0</v>
      </c>
      <c r="C85" s="15"/>
      <c r="D85" s="15" t="s">
        <v>199</v>
      </c>
      <c r="E85" s="15"/>
      <c r="F85" s="15">
        <v>4.0</v>
      </c>
      <c r="G85" s="16">
        <f t="shared" si="2"/>
        <v>12</v>
      </c>
      <c r="H85" s="16"/>
      <c r="I85" s="17"/>
      <c r="J85" s="17"/>
      <c r="K85" s="17"/>
      <c r="L85" s="17"/>
    </row>
    <row r="86" ht="16.5" customHeight="1">
      <c r="B86" s="14">
        <v>45300.0</v>
      </c>
      <c r="C86" s="15"/>
      <c r="D86" s="15" t="s">
        <v>199</v>
      </c>
      <c r="E86" s="15"/>
      <c r="F86" s="15">
        <v>6.0</v>
      </c>
      <c r="G86" s="16">
        <f t="shared" si="2"/>
        <v>6</v>
      </c>
      <c r="H86" s="16"/>
      <c r="I86" s="17"/>
      <c r="J86" s="17"/>
      <c r="K86" s="17"/>
      <c r="L86" s="17"/>
    </row>
    <row r="87" ht="16.5" customHeight="1">
      <c r="B87" s="14">
        <v>45302.0</v>
      </c>
      <c r="C87" s="15"/>
      <c r="D87" s="15" t="s">
        <v>199</v>
      </c>
      <c r="E87" s="15"/>
      <c r="F87" s="15">
        <v>2.0</v>
      </c>
      <c r="G87" s="16">
        <f t="shared" si="2"/>
        <v>4</v>
      </c>
      <c r="H87" s="16"/>
      <c r="I87" s="17"/>
      <c r="J87" s="17"/>
      <c r="K87" s="17"/>
      <c r="L87" s="17"/>
    </row>
    <row r="88" ht="16.5" customHeight="1">
      <c r="B88" s="14">
        <v>45302.0</v>
      </c>
      <c r="C88" s="15"/>
      <c r="D88" s="15" t="s">
        <v>198</v>
      </c>
      <c r="E88" s="15"/>
      <c r="F88" s="15">
        <v>2.0</v>
      </c>
      <c r="G88" s="16">
        <f t="shared" si="2"/>
        <v>2</v>
      </c>
      <c r="H88" s="16"/>
      <c r="I88" s="17"/>
      <c r="J88" s="17"/>
      <c r="K88" s="17"/>
      <c r="L88" s="17"/>
    </row>
    <row r="89" ht="16.5" customHeight="1">
      <c r="B89" s="14">
        <v>45306.0</v>
      </c>
      <c r="C89" s="15"/>
      <c r="D89" s="15" t="s">
        <v>203</v>
      </c>
      <c r="E89" s="15"/>
      <c r="F89" s="15">
        <v>2.0</v>
      </c>
      <c r="G89" s="16">
        <v>0.0</v>
      </c>
      <c r="H89" s="16"/>
      <c r="I89" s="17"/>
      <c r="J89" s="17"/>
      <c r="K89" s="17"/>
      <c r="L89" s="17"/>
    </row>
    <row r="90" ht="16.5" customHeight="1">
      <c r="B90" s="14">
        <v>45400.0</v>
      </c>
      <c r="C90" s="15"/>
      <c r="D90" s="15"/>
      <c r="E90" s="15">
        <v>100.0</v>
      </c>
      <c r="F90" s="15"/>
      <c r="G90" s="16">
        <v>100.0</v>
      </c>
      <c r="H90" s="16"/>
      <c r="I90" s="17"/>
      <c r="J90" s="17"/>
      <c r="K90" s="17"/>
      <c r="L90" s="17"/>
    </row>
    <row r="91" ht="16.5" customHeight="1">
      <c r="B91" s="14">
        <v>45400.0</v>
      </c>
      <c r="C91" s="15"/>
      <c r="D91" s="15" t="s">
        <v>198</v>
      </c>
      <c r="E91" s="15"/>
      <c r="F91" s="15">
        <v>6.0</v>
      </c>
      <c r="G91" s="16">
        <f t="shared" ref="G91:G112" si="3">G90-F91</f>
        <v>94</v>
      </c>
      <c r="H91" s="16"/>
      <c r="I91" s="17"/>
      <c r="J91" s="17"/>
      <c r="K91" s="17"/>
      <c r="L91" s="17"/>
    </row>
    <row r="92" ht="16.5" customHeight="1">
      <c r="B92" s="14">
        <v>45401.0</v>
      </c>
      <c r="C92" s="15"/>
      <c r="D92" s="15" t="s">
        <v>198</v>
      </c>
      <c r="E92" s="15"/>
      <c r="F92" s="15">
        <v>2.0</v>
      </c>
      <c r="G92" s="16">
        <f t="shared" si="3"/>
        <v>92</v>
      </c>
      <c r="H92" s="16"/>
      <c r="I92" s="17"/>
      <c r="J92" s="17"/>
      <c r="K92" s="17"/>
      <c r="L92" s="17"/>
    </row>
    <row r="93" ht="16.5" customHeight="1">
      <c r="B93" s="14">
        <v>45411.0</v>
      </c>
      <c r="C93" s="15"/>
      <c r="D93" s="15" t="s">
        <v>199</v>
      </c>
      <c r="E93" s="15"/>
      <c r="F93" s="15">
        <v>4.0</v>
      </c>
      <c r="G93" s="16">
        <f t="shared" si="3"/>
        <v>88</v>
      </c>
      <c r="H93" s="16"/>
      <c r="I93" s="17"/>
      <c r="J93" s="17"/>
      <c r="K93" s="17"/>
      <c r="L93" s="17"/>
    </row>
    <row r="94" ht="16.5" customHeight="1">
      <c r="B94" s="14">
        <v>45422.0</v>
      </c>
      <c r="C94" s="15"/>
      <c r="D94" s="15" t="s">
        <v>199</v>
      </c>
      <c r="E94" s="15"/>
      <c r="F94" s="15">
        <v>4.0</v>
      </c>
      <c r="G94" s="16">
        <f t="shared" si="3"/>
        <v>84</v>
      </c>
      <c r="H94" s="16"/>
      <c r="I94" s="17"/>
      <c r="J94" s="17"/>
      <c r="K94" s="17"/>
      <c r="L94" s="17"/>
    </row>
    <row r="95" ht="16.5" customHeight="1">
      <c r="B95" s="14">
        <v>45426.0</v>
      </c>
      <c r="C95" s="15"/>
      <c r="D95" s="15" t="s">
        <v>199</v>
      </c>
      <c r="E95" s="15"/>
      <c r="F95" s="15">
        <v>6.0</v>
      </c>
      <c r="G95" s="16">
        <f t="shared" si="3"/>
        <v>78</v>
      </c>
      <c r="H95" s="16"/>
      <c r="I95" s="17"/>
      <c r="J95" s="17"/>
      <c r="K95" s="17"/>
      <c r="L95" s="17"/>
    </row>
    <row r="96" ht="16.5" customHeight="1">
      <c r="B96" s="14">
        <v>45432.0</v>
      </c>
      <c r="C96" s="15"/>
      <c r="D96" s="15" t="s">
        <v>203</v>
      </c>
      <c r="E96" s="15"/>
      <c r="F96" s="15">
        <v>2.0</v>
      </c>
      <c r="G96" s="16">
        <f t="shared" si="3"/>
        <v>76</v>
      </c>
      <c r="H96" s="16"/>
      <c r="I96" s="17"/>
      <c r="J96" s="17"/>
      <c r="K96" s="17"/>
      <c r="L96" s="17"/>
    </row>
    <row r="97" ht="16.5" customHeight="1">
      <c r="B97" s="14">
        <v>45432.0</v>
      </c>
      <c r="C97" s="15"/>
      <c r="D97" s="15" t="s">
        <v>199</v>
      </c>
      <c r="E97" s="15"/>
      <c r="F97" s="15">
        <v>2.0</v>
      </c>
      <c r="G97" s="16">
        <f t="shared" si="3"/>
        <v>74</v>
      </c>
      <c r="H97" s="16"/>
      <c r="I97" s="17"/>
      <c r="J97" s="17"/>
      <c r="K97" s="17"/>
      <c r="L97" s="17"/>
    </row>
    <row r="98" ht="16.5" customHeight="1">
      <c r="B98" s="14">
        <v>45435.0</v>
      </c>
      <c r="C98" s="15"/>
      <c r="D98" s="15" t="s">
        <v>199</v>
      </c>
      <c r="E98" s="15"/>
      <c r="F98" s="15">
        <v>2.0</v>
      </c>
      <c r="G98" s="16">
        <f t="shared" si="3"/>
        <v>72</v>
      </c>
      <c r="H98" s="16"/>
      <c r="I98" s="17"/>
      <c r="J98" s="17"/>
      <c r="K98" s="17"/>
      <c r="L98" s="17"/>
    </row>
    <row r="99" ht="16.5" customHeight="1">
      <c r="B99" s="14">
        <v>45457.0</v>
      </c>
      <c r="C99" s="15"/>
      <c r="D99" s="15" t="s">
        <v>199</v>
      </c>
      <c r="E99" s="15"/>
      <c r="F99" s="15">
        <v>2.0</v>
      </c>
      <c r="G99" s="16">
        <f t="shared" si="3"/>
        <v>70</v>
      </c>
      <c r="H99" s="16"/>
      <c r="I99" s="17"/>
      <c r="J99" s="17"/>
      <c r="K99" s="17"/>
      <c r="L99" s="17"/>
    </row>
    <row r="100" ht="16.5" customHeight="1">
      <c r="B100" s="14">
        <v>45461.0</v>
      </c>
      <c r="C100" s="15"/>
      <c r="D100" s="15" t="s">
        <v>199</v>
      </c>
      <c r="E100" s="15"/>
      <c r="F100" s="15">
        <v>10.0</v>
      </c>
      <c r="G100" s="16">
        <f t="shared" si="3"/>
        <v>60</v>
      </c>
      <c r="H100" s="16"/>
      <c r="I100" s="17"/>
      <c r="J100" s="17"/>
      <c r="K100" s="17"/>
      <c r="L100" s="17"/>
    </row>
    <row r="101" ht="16.5" customHeight="1">
      <c r="B101" s="14">
        <v>45462.0</v>
      </c>
      <c r="C101" s="15"/>
      <c r="D101" s="15" t="s">
        <v>198</v>
      </c>
      <c r="E101" s="15"/>
      <c r="F101" s="15">
        <v>6.0</v>
      </c>
      <c r="G101" s="16">
        <f t="shared" si="3"/>
        <v>54</v>
      </c>
      <c r="H101" s="16"/>
      <c r="I101" s="17"/>
      <c r="J101" s="15"/>
      <c r="K101" s="17"/>
      <c r="L101" s="17"/>
    </row>
    <row r="102" ht="16.5" customHeight="1">
      <c r="B102" s="14">
        <v>45463.0</v>
      </c>
      <c r="C102" s="15"/>
      <c r="D102" s="15" t="s">
        <v>198</v>
      </c>
      <c r="E102" s="15"/>
      <c r="F102" s="15">
        <v>6.0</v>
      </c>
      <c r="G102" s="16">
        <f t="shared" si="3"/>
        <v>48</v>
      </c>
      <c r="H102" s="16"/>
      <c r="I102" s="17"/>
      <c r="J102" s="17"/>
      <c r="K102" s="17"/>
      <c r="L102" s="17"/>
    </row>
    <row r="103" ht="16.5" customHeight="1">
      <c r="B103" s="14">
        <v>45464.0</v>
      </c>
      <c r="C103" s="15"/>
      <c r="D103" s="15" t="s">
        <v>198</v>
      </c>
      <c r="E103" s="15"/>
      <c r="F103" s="15">
        <v>2.0</v>
      </c>
      <c r="G103" s="16">
        <f t="shared" si="3"/>
        <v>46</v>
      </c>
      <c r="H103" s="16"/>
      <c r="I103" s="17"/>
      <c r="J103" s="17"/>
      <c r="K103" s="17"/>
      <c r="L103" s="17"/>
    </row>
    <row r="104" ht="16.5" customHeight="1">
      <c r="B104" s="14">
        <v>45484.0</v>
      </c>
      <c r="C104" s="15"/>
      <c r="D104" s="15" t="s">
        <v>199</v>
      </c>
      <c r="E104" s="15"/>
      <c r="F104" s="15">
        <v>8.0</v>
      </c>
      <c r="G104" s="16">
        <f t="shared" si="3"/>
        <v>38</v>
      </c>
      <c r="H104" s="16"/>
      <c r="I104" s="17"/>
      <c r="J104" s="17"/>
      <c r="K104" s="17"/>
      <c r="L104" s="17"/>
    </row>
    <row r="105" ht="16.5" customHeight="1">
      <c r="B105" s="14">
        <v>45488.0</v>
      </c>
      <c r="C105" s="15"/>
      <c r="D105" s="17" t="s">
        <v>200</v>
      </c>
      <c r="E105" s="15"/>
      <c r="F105" s="15">
        <v>2.0</v>
      </c>
      <c r="G105" s="16">
        <f t="shared" si="3"/>
        <v>36</v>
      </c>
      <c r="H105" s="16"/>
      <c r="I105" s="17"/>
      <c r="J105" s="17"/>
      <c r="K105" s="17"/>
      <c r="L105" s="17"/>
    </row>
    <row r="106" ht="16.5" customHeight="1">
      <c r="B106" s="14">
        <v>45488.0</v>
      </c>
      <c r="C106" s="15"/>
      <c r="D106" s="15" t="s">
        <v>199</v>
      </c>
      <c r="E106" s="15"/>
      <c r="F106" s="15">
        <v>2.0</v>
      </c>
      <c r="G106" s="16">
        <f t="shared" si="3"/>
        <v>34</v>
      </c>
      <c r="H106" s="16"/>
      <c r="I106" s="17"/>
      <c r="J106" s="17"/>
      <c r="K106" s="17"/>
      <c r="L106" s="17"/>
    </row>
    <row r="107" ht="16.5" customHeight="1">
      <c r="B107" s="14">
        <v>45525.0</v>
      </c>
      <c r="C107" s="15"/>
      <c r="D107" s="15" t="s">
        <v>198</v>
      </c>
      <c r="E107" s="15"/>
      <c r="F107" s="15">
        <v>2.0</v>
      </c>
      <c r="G107" s="16">
        <f t="shared" si="3"/>
        <v>32</v>
      </c>
      <c r="H107" s="16"/>
      <c r="I107" s="17"/>
      <c r="J107" s="17"/>
      <c r="K107" s="17"/>
      <c r="L107" s="17"/>
    </row>
    <row r="108" ht="16.5" customHeight="1">
      <c r="B108" s="14">
        <v>45525.0</v>
      </c>
      <c r="C108" s="15"/>
      <c r="D108" s="17" t="s">
        <v>200</v>
      </c>
      <c r="E108" s="15"/>
      <c r="F108" s="15">
        <v>4.0</v>
      </c>
      <c r="G108" s="16">
        <f t="shared" si="3"/>
        <v>28</v>
      </c>
      <c r="H108" s="16"/>
      <c r="I108" s="17"/>
      <c r="J108" s="17"/>
      <c r="K108" s="17"/>
      <c r="L108" s="17"/>
    </row>
    <row r="109" ht="16.5" customHeight="1">
      <c r="B109" s="14">
        <v>45530.0</v>
      </c>
      <c r="C109" s="15"/>
      <c r="D109" s="17" t="s">
        <v>200</v>
      </c>
      <c r="E109" s="15"/>
      <c r="F109" s="15">
        <v>2.0</v>
      </c>
      <c r="G109" s="16">
        <f t="shared" si="3"/>
        <v>26</v>
      </c>
      <c r="H109" s="16"/>
      <c r="I109" s="17"/>
      <c r="J109" s="17"/>
      <c r="K109" s="17"/>
      <c r="L109" s="17"/>
    </row>
    <row r="110" ht="16.5" customHeight="1">
      <c r="B110" s="14">
        <v>45530.0</v>
      </c>
      <c r="C110" s="17"/>
      <c r="D110" s="15" t="s">
        <v>199</v>
      </c>
      <c r="E110" s="15"/>
      <c r="F110" s="15">
        <v>2.0</v>
      </c>
      <c r="G110" s="16">
        <f t="shared" si="3"/>
        <v>24</v>
      </c>
      <c r="H110" s="16"/>
      <c r="I110" s="17"/>
      <c r="J110" s="17"/>
      <c r="K110" s="17"/>
      <c r="L110" s="17"/>
    </row>
    <row r="111" ht="16.5" customHeight="1">
      <c r="B111" s="14">
        <v>45532.0</v>
      </c>
      <c r="C111" s="15"/>
      <c r="D111" s="15" t="s">
        <v>203</v>
      </c>
      <c r="E111" s="15"/>
      <c r="F111" s="15">
        <v>3.8</v>
      </c>
      <c r="G111" s="16">
        <f t="shared" si="3"/>
        <v>20.2</v>
      </c>
      <c r="H111" s="16"/>
      <c r="I111" s="17"/>
      <c r="J111" s="17"/>
      <c r="K111" s="17"/>
      <c r="L111" s="17"/>
    </row>
    <row r="112" ht="16.5" customHeight="1">
      <c r="B112" s="14">
        <v>45533.0</v>
      </c>
      <c r="C112" s="15"/>
      <c r="D112" s="15" t="s">
        <v>199</v>
      </c>
      <c r="E112" s="15"/>
      <c r="F112" s="15">
        <v>8.0</v>
      </c>
      <c r="G112" s="16">
        <f t="shared" si="3"/>
        <v>12.2</v>
      </c>
      <c r="H112" s="16"/>
      <c r="I112" s="17"/>
      <c r="J112" s="17"/>
      <c r="K112" s="17"/>
      <c r="L112" s="17"/>
    </row>
    <row r="113" ht="16.5" customHeight="1">
      <c r="B113" s="14">
        <v>45538.0</v>
      </c>
      <c r="C113" s="15"/>
      <c r="D113" s="15"/>
      <c r="E113" s="15">
        <v>200.0</v>
      </c>
      <c r="F113" s="15"/>
      <c r="G113" s="16">
        <f>G112+E113</f>
        <v>212.2</v>
      </c>
      <c r="H113" s="16"/>
      <c r="I113" s="17"/>
      <c r="J113" s="17"/>
      <c r="K113" s="17"/>
      <c r="L113" s="17"/>
    </row>
    <row r="114" ht="16.5" customHeight="1">
      <c r="B114" s="14">
        <v>45541.0</v>
      </c>
      <c r="C114" s="15"/>
      <c r="D114" s="15" t="s">
        <v>199</v>
      </c>
      <c r="E114" s="15"/>
      <c r="F114" s="15">
        <v>4.0</v>
      </c>
      <c r="G114" s="16">
        <f t="shared" ref="G114:G140" si="4">G113-F114</f>
        <v>208.2</v>
      </c>
      <c r="H114" s="16"/>
      <c r="I114" s="17"/>
      <c r="J114" s="17"/>
      <c r="K114" s="17"/>
      <c r="L114" s="17"/>
    </row>
    <row r="115" ht="16.5" customHeight="1">
      <c r="B115" s="14">
        <v>45541.0</v>
      </c>
      <c r="C115" s="15"/>
      <c r="D115" s="15" t="s">
        <v>199</v>
      </c>
      <c r="E115" s="15"/>
      <c r="F115" s="15">
        <v>4.0</v>
      </c>
      <c r="G115" s="16">
        <f t="shared" si="4"/>
        <v>204.2</v>
      </c>
      <c r="H115" s="16"/>
      <c r="I115" s="17"/>
      <c r="J115" s="17"/>
      <c r="K115" s="17"/>
      <c r="L115" s="17"/>
    </row>
    <row r="116" ht="16.5" customHeight="1">
      <c r="B116" s="14">
        <v>45546.0</v>
      </c>
      <c r="C116" s="15"/>
      <c r="D116" s="15" t="s">
        <v>199</v>
      </c>
      <c r="E116" s="15"/>
      <c r="F116" s="15">
        <v>8.0</v>
      </c>
      <c r="G116" s="16">
        <f t="shared" si="4"/>
        <v>196.2</v>
      </c>
      <c r="H116" s="16"/>
      <c r="I116" s="17"/>
      <c r="J116" s="17"/>
      <c r="K116" s="17"/>
      <c r="L116" s="17"/>
    </row>
    <row r="117" ht="16.5" customHeight="1">
      <c r="B117" s="14">
        <v>45547.0</v>
      </c>
      <c r="C117" s="15"/>
      <c r="D117" s="15" t="s">
        <v>199</v>
      </c>
      <c r="E117" s="15"/>
      <c r="F117" s="15">
        <v>4.0</v>
      </c>
      <c r="G117" s="16">
        <f t="shared" si="4"/>
        <v>192.2</v>
      </c>
      <c r="H117" s="16"/>
      <c r="I117" s="17"/>
      <c r="J117" s="17"/>
      <c r="K117" s="17"/>
      <c r="L117" s="17"/>
    </row>
    <row r="118" ht="16.5" customHeight="1">
      <c r="B118" s="14">
        <v>45558.0</v>
      </c>
      <c r="C118" s="15"/>
      <c r="D118" s="15" t="s">
        <v>198</v>
      </c>
      <c r="E118" s="15"/>
      <c r="F118" s="15">
        <v>8.0</v>
      </c>
      <c r="G118" s="16">
        <f t="shared" si="4"/>
        <v>184.2</v>
      </c>
      <c r="H118" s="16"/>
      <c r="I118" s="17"/>
      <c r="J118" s="17"/>
      <c r="K118" s="17"/>
      <c r="L118" s="17"/>
    </row>
    <row r="119" ht="16.5" customHeight="1">
      <c r="B119" s="14">
        <v>45559.0</v>
      </c>
      <c r="C119" s="15"/>
      <c r="D119" s="15" t="s">
        <v>198</v>
      </c>
      <c r="E119" s="15"/>
      <c r="F119" s="15">
        <v>12.0</v>
      </c>
      <c r="G119" s="16">
        <f t="shared" si="4"/>
        <v>172.2</v>
      </c>
      <c r="H119" s="16"/>
      <c r="I119" s="17"/>
      <c r="J119" s="17"/>
      <c r="K119" s="17"/>
      <c r="L119" s="17"/>
    </row>
    <row r="120" ht="16.5" customHeight="1">
      <c r="B120" s="14">
        <v>45561.0</v>
      </c>
      <c r="C120" s="15"/>
      <c r="D120" s="15" t="s">
        <v>211</v>
      </c>
      <c r="E120" s="15"/>
      <c r="F120" s="15">
        <v>4.9</v>
      </c>
      <c r="G120" s="16">
        <f t="shared" si="4"/>
        <v>167.3</v>
      </c>
      <c r="H120" s="16"/>
      <c r="I120" s="17"/>
      <c r="J120" s="17"/>
      <c r="K120" s="17"/>
      <c r="L120" s="17"/>
    </row>
    <row r="121" ht="16.5" customHeight="1">
      <c r="B121" s="14">
        <v>45575.0</v>
      </c>
      <c r="C121" s="15"/>
      <c r="D121" s="15" t="s">
        <v>198</v>
      </c>
      <c r="E121" s="15"/>
      <c r="F121" s="15">
        <v>7.84</v>
      </c>
      <c r="G121" s="16">
        <f t="shared" si="4"/>
        <v>159.46</v>
      </c>
      <c r="H121" s="16"/>
      <c r="I121" s="17"/>
      <c r="J121" s="17"/>
      <c r="K121" s="17"/>
      <c r="L121" s="17"/>
    </row>
    <row r="122" ht="16.5" customHeight="1">
      <c r="B122" s="14">
        <v>45580.0</v>
      </c>
      <c r="C122" s="15"/>
      <c r="D122" s="15" t="s">
        <v>198</v>
      </c>
      <c r="E122" s="15"/>
      <c r="F122" s="15">
        <v>11.76</v>
      </c>
      <c r="G122" s="16">
        <f t="shared" si="4"/>
        <v>147.7</v>
      </c>
      <c r="H122" s="16"/>
      <c r="I122" s="17"/>
      <c r="J122" s="17"/>
      <c r="K122" s="17"/>
      <c r="L122" s="17"/>
    </row>
    <row r="123" ht="16.5" customHeight="1">
      <c r="B123" s="14">
        <v>45581.0</v>
      </c>
      <c r="C123" s="15"/>
      <c r="D123" s="15" t="s">
        <v>198</v>
      </c>
      <c r="E123" s="15"/>
      <c r="F123" s="15">
        <v>8.0</v>
      </c>
      <c r="G123" s="16">
        <f t="shared" si="4"/>
        <v>139.7</v>
      </c>
      <c r="H123" s="16"/>
      <c r="I123" s="17"/>
      <c r="J123" s="17"/>
      <c r="K123" s="17"/>
      <c r="L123" s="17"/>
    </row>
    <row r="124" ht="16.5" customHeight="1">
      <c r="B124" s="14">
        <v>45582.0</v>
      </c>
      <c r="C124" s="15"/>
      <c r="D124" s="15" t="s">
        <v>199</v>
      </c>
      <c r="E124" s="15"/>
      <c r="F124" s="15">
        <v>12.0</v>
      </c>
      <c r="G124" s="16">
        <f t="shared" si="4"/>
        <v>127.7</v>
      </c>
      <c r="H124" s="16"/>
      <c r="I124" s="17"/>
      <c r="J124" s="17"/>
      <c r="K124" s="17"/>
      <c r="L124" s="17"/>
    </row>
    <row r="125" ht="16.5" customHeight="1">
      <c r="B125" s="14">
        <v>45586.0</v>
      </c>
      <c r="C125" s="15"/>
      <c r="D125" s="15" t="s">
        <v>199</v>
      </c>
      <c r="E125" s="15"/>
      <c r="F125" s="15">
        <v>12.0</v>
      </c>
      <c r="G125" s="16">
        <f t="shared" si="4"/>
        <v>115.7</v>
      </c>
      <c r="H125" s="16"/>
      <c r="I125" s="17"/>
      <c r="J125" s="17"/>
      <c r="K125" s="17"/>
      <c r="L125" s="17"/>
    </row>
    <row r="126" ht="16.5" customHeight="1">
      <c r="B126" s="14">
        <v>45588.0</v>
      </c>
      <c r="C126" s="15"/>
      <c r="D126" s="15" t="s">
        <v>203</v>
      </c>
      <c r="E126" s="15"/>
      <c r="F126" s="15">
        <v>3.76</v>
      </c>
      <c r="G126" s="16">
        <f t="shared" si="4"/>
        <v>111.94</v>
      </c>
      <c r="H126" s="16"/>
      <c r="I126" s="17"/>
      <c r="J126" s="17"/>
      <c r="K126" s="17"/>
      <c r="L126" s="17"/>
    </row>
    <row r="127" ht="16.5" customHeight="1">
      <c r="B127" s="14">
        <v>45588.0</v>
      </c>
      <c r="C127" s="15"/>
      <c r="D127" s="15" t="s">
        <v>199</v>
      </c>
      <c r="E127" s="15"/>
      <c r="F127" s="15">
        <v>3.92</v>
      </c>
      <c r="G127" s="16">
        <f t="shared" si="4"/>
        <v>108.02</v>
      </c>
      <c r="H127" s="16"/>
      <c r="I127" s="17"/>
      <c r="J127" s="17"/>
      <c r="K127" s="17"/>
      <c r="L127" s="17"/>
    </row>
    <row r="128" ht="16.5" customHeight="1">
      <c r="B128" s="14">
        <v>45588.0</v>
      </c>
      <c r="C128" s="15"/>
      <c r="D128" s="15" t="s">
        <v>198</v>
      </c>
      <c r="E128" s="15"/>
      <c r="F128" s="15">
        <v>3.92</v>
      </c>
      <c r="G128" s="16">
        <f t="shared" si="4"/>
        <v>104.1</v>
      </c>
      <c r="H128" s="16"/>
      <c r="I128" s="17"/>
      <c r="J128" s="17"/>
      <c r="K128" s="17"/>
      <c r="L128" s="17"/>
    </row>
    <row r="129" ht="16.5" customHeight="1">
      <c r="B129" s="14">
        <v>45589.0</v>
      </c>
      <c r="C129" s="15"/>
      <c r="D129" s="17" t="s">
        <v>200</v>
      </c>
      <c r="E129" s="15"/>
      <c r="F129" s="15">
        <v>2.0</v>
      </c>
      <c r="G129" s="16">
        <f t="shared" si="4"/>
        <v>102.1</v>
      </c>
      <c r="H129" s="16"/>
      <c r="I129" s="17"/>
      <c r="J129" s="17"/>
      <c r="K129" s="17"/>
      <c r="L129" s="17"/>
    </row>
    <row r="130" ht="16.5" customHeight="1">
      <c r="B130" s="14">
        <v>45593.0</v>
      </c>
      <c r="C130" s="15"/>
      <c r="D130" s="15" t="s">
        <v>198</v>
      </c>
      <c r="E130" s="15"/>
      <c r="F130" s="15">
        <v>7.84</v>
      </c>
      <c r="G130" s="16">
        <f t="shared" si="4"/>
        <v>94.26</v>
      </c>
      <c r="H130" s="16"/>
      <c r="I130" s="17"/>
      <c r="J130" s="17"/>
      <c r="K130" s="17"/>
      <c r="L130" s="17"/>
    </row>
    <row r="131" ht="16.5" customHeight="1">
      <c r="B131" s="14">
        <v>45595.0</v>
      </c>
      <c r="C131" s="15"/>
      <c r="D131" s="15" t="s">
        <v>203</v>
      </c>
      <c r="E131" s="15"/>
      <c r="F131" s="15">
        <v>3.76</v>
      </c>
      <c r="G131" s="16">
        <f t="shared" si="4"/>
        <v>90.5</v>
      </c>
      <c r="H131" s="16"/>
      <c r="I131" s="17"/>
      <c r="J131" s="17"/>
      <c r="K131" s="17"/>
      <c r="L131" s="17"/>
    </row>
    <row r="132" ht="16.5" customHeight="1">
      <c r="B132" s="14">
        <v>45602.0</v>
      </c>
      <c r="C132" s="15"/>
      <c r="D132" s="15" t="s">
        <v>199</v>
      </c>
      <c r="E132" s="15"/>
      <c r="F132" s="15">
        <v>7.84</v>
      </c>
      <c r="G132" s="16">
        <f t="shared" si="4"/>
        <v>82.66</v>
      </c>
      <c r="H132" s="16"/>
      <c r="I132" s="17"/>
      <c r="J132" s="17"/>
      <c r="K132" s="17"/>
      <c r="L132" s="17"/>
    </row>
    <row r="133" ht="16.5" customHeight="1">
      <c r="B133" s="14">
        <v>45615.0</v>
      </c>
      <c r="C133" s="15"/>
      <c r="D133" s="15" t="s">
        <v>199</v>
      </c>
      <c r="E133" s="15"/>
      <c r="F133" s="15">
        <v>11.76</v>
      </c>
      <c r="G133" s="16">
        <f t="shared" si="4"/>
        <v>70.9</v>
      </c>
      <c r="H133" s="16"/>
      <c r="I133" s="17"/>
      <c r="J133" s="17"/>
      <c r="K133" s="17"/>
      <c r="L133" s="17"/>
    </row>
    <row r="134" ht="16.5" customHeight="1">
      <c r="B134" s="14">
        <v>45628.0</v>
      </c>
      <c r="C134" s="15"/>
      <c r="D134" s="15" t="s">
        <v>198</v>
      </c>
      <c r="E134" s="15"/>
      <c r="F134" s="15">
        <v>11.76</v>
      </c>
      <c r="G134" s="16">
        <f t="shared" si="4"/>
        <v>59.14</v>
      </c>
      <c r="H134" s="16"/>
      <c r="I134" s="17"/>
      <c r="J134" s="17"/>
      <c r="K134" s="17"/>
      <c r="L134" s="17"/>
    </row>
    <row r="135" ht="16.5" customHeight="1">
      <c r="B135" s="14">
        <v>45629.0</v>
      </c>
      <c r="C135" s="15"/>
      <c r="D135" s="15" t="s">
        <v>198</v>
      </c>
      <c r="E135" s="15"/>
      <c r="F135" s="15">
        <v>11.76</v>
      </c>
      <c r="G135" s="16">
        <f t="shared" si="4"/>
        <v>47.38</v>
      </c>
      <c r="H135" s="16"/>
      <c r="I135" s="17"/>
      <c r="J135" s="17"/>
      <c r="K135" s="17"/>
      <c r="L135" s="17"/>
    </row>
    <row r="136" ht="16.5" customHeight="1">
      <c r="B136" s="14">
        <v>45630.0</v>
      </c>
      <c r="C136" s="15"/>
      <c r="D136" s="15" t="s">
        <v>198</v>
      </c>
      <c r="E136" s="15"/>
      <c r="F136" s="15">
        <v>4.0</v>
      </c>
      <c r="G136" s="16">
        <f t="shared" si="4"/>
        <v>43.38</v>
      </c>
      <c r="H136" s="16"/>
      <c r="I136" s="17"/>
      <c r="J136" s="17"/>
      <c r="K136" s="17"/>
      <c r="L136" s="17"/>
    </row>
    <row r="137" ht="16.5" customHeight="1">
      <c r="B137" s="14">
        <v>45630.0</v>
      </c>
      <c r="C137" s="15"/>
      <c r="D137" s="15" t="s">
        <v>211</v>
      </c>
      <c r="E137" s="15"/>
      <c r="F137" s="15">
        <v>11.76</v>
      </c>
      <c r="G137" s="16">
        <f t="shared" si="4"/>
        <v>31.62</v>
      </c>
      <c r="H137" s="16"/>
      <c r="I137" s="17"/>
      <c r="J137" s="17"/>
      <c r="K137" s="17"/>
      <c r="L137" s="17"/>
    </row>
    <row r="138" ht="16.5" customHeight="1">
      <c r="B138" s="14">
        <v>45632.0</v>
      </c>
      <c r="C138" s="15"/>
      <c r="D138" s="17" t="s">
        <v>200</v>
      </c>
      <c r="E138" s="15"/>
      <c r="F138" s="15">
        <v>2.35</v>
      </c>
      <c r="G138" s="16">
        <f t="shared" si="4"/>
        <v>29.27</v>
      </c>
      <c r="H138" s="16"/>
      <c r="I138" s="17"/>
      <c r="J138" s="17"/>
      <c r="K138" s="17"/>
      <c r="L138" s="17"/>
    </row>
    <row r="139" ht="16.5" customHeight="1">
      <c r="B139" s="14">
        <v>45635.0</v>
      </c>
      <c r="C139" s="15"/>
      <c r="D139" s="15" t="s">
        <v>198</v>
      </c>
      <c r="E139" s="15"/>
      <c r="F139" s="15">
        <v>11.76</v>
      </c>
      <c r="G139" s="16">
        <f t="shared" si="4"/>
        <v>17.51</v>
      </c>
      <c r="H139" s="16"/>
      <c r="I139" s="17"/>
      <c r="J139" s="17"/>
      <c r="K139" s="17"/>
      <c r="L139" s="17"/>
    </row>
    <row r="140" ht="16.5" customHeight="1">
      <c r="B140" s="14">
        <v>45637.0</v>
      </c>
      <c r="C140" s="15"/>
      <c r="D140" s="15" t="s">
        <v>198</v>
      </c>
      <c r="E140" s="15"/>
      <c r="F140" s="15">
        <v>7.84</v>
      </c>
      <c r="G140" s="16">
        <f t="shared" si="4"/>
        <v>9.67</v>
      </c>
      <c r="H140" s="16"/>
      <c r="I140" s="17"/>
      <c r="J140" s="17"/>
      <c r="K140" s="17"/>
      <c r="L140" s="17"/>
    </row>
    <row r="141" ht="16.5" customHeight="1">
      <c r="B141" s="14">
        <v>45637.0</v>
      </c>
      <c r="C141" s="15"/>
      <c r="D141" s="15" t="s">
        <v>199</v>
      </c>
      <c r="E141" s="15"/>
      <c r="F141" s="15">
        <v>10.0</v>
      </c>
      <c r="G141" s="16">
        <v>0.0</v>
      </c>
      <c r="H141" s="16"/>
      <c r="I141" s="17"/>
      <c r="J141" s="17"/>
      <c r="K141" s="17"/>
      <c r="L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  <c r="L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  <c r="L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  <c r="L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  <c r="L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  <c r="L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  <c r="L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  <c r="L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  <c r="L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  <c r="L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  <c r="L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  <c r="L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  <c r="L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  <c r="L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  <c r="L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  <c r="L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  <c r="L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  <c r="L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  <c r="L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  <c r="L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  <c r="L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  <c r="L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  <c r="L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  <c r="L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  <c r="L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  <c r="L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  <c r="L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  <c r="L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  <c r="L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  <c r="L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  <c r="L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  <c r="L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  <c r="L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  <c r="L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  <c r="L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  <c r="L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  <c r="L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  <c r="L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  <c r="L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  <c r="L180" s="17"/>
    </row>
    <row r="181" ht="16.5" customHeight="1">
      <c r="B181" s="1"/>
      <c r="E181" s="2"/>
      <c r="G181" s="4"/>
      <c r="H181" s="4"/>
      <c r="I181" s="3"/>
    </row>
    <row r="182" ht="16.5" customHeight="1">
      <c r="B182" s="1"/>
      <c r="E182" s="2"/>
      <c r="G182" s="4"/>
      <c r="H182" s="4"/>
      <c r="I182" s="3"/>
    </row>
    <row r="183" ht="16.5" customHeight="1">
      <c r="B183" s="1"/>
      <c r="E183" s="2"/>
      <c r="G183" s="4"/>
      <c r="H183" s="4"/>
      <c r="I183" s="3"/>
    </row>
    <row r="184" ht="16.5" customHeight="1">
      <c r="B184" s="1"/>
      <c r="E184" s="2"/>
      <c r="G184" s="4"/>
      <c r="H184" s="4"/>
      <c r="I184" s="3"/>
    </row>
    <row r="185" ht="16.5" customHeight="1">
      <c r="B185" s="1"/>
      <c r="E185" s="2"/>
      <c r="G185" s="4"/>
      <c r="H185" s="4"/>
      <c r="I185" s="3"/>
    </row>
    <row r="186" ht="16.5" customHeight="1">
      <c r="B186" s="1"/>
      <c r="E186" s="2"/>
      <c r="G186" s="4"/>
      <c r="H186" s="4"/>
      <c r="I186" s="3"/>
    </row>
    <row r="187" ht="16.5" customHeight="1">
      <c r="B187" s="1"/>
      <c r="E187" s="2"/>
      <c r="G187" s="4"/>
      <c r="H187" s="4"/>
      <c r="I187" s="3"/>
    </row>
    <row r="188" ht="16.5" customHeight="1">
      <c r="B188" s="1"/>
      <c r="E188" s="2"/>
      <c r="G188" s="4"/>
      <c r="H188" s="4"/>
      <c r="I188" s="3"/>
    </row>
    <row r="189" ht="16.5" customHeight="1">
      <c r="B189" s="1"/>
      <c r="E189" s="2"/>
      <c r="G189" s="4"/>
      <c r="H189" s="4"/>
      <c r="I189" s="3"/>
    </row>
    <row r="190" ht="16.5" customHeight="1">
      <c r="B190" s="1"/>
      <c r="E190" s="2"/>
      <c r="G190" s="4"/>
      <c r="H190" s="4"/>
      <c r="I190" s="3"/>
    </row>
    <row r="191" ht="16.5" customHeight="1">
      <c r="B191" s="1"/>
      <c r="E191" s="2"/>
      <c r="G191" s="4"/>
      <c r="H191" s="4"/>
      <c r="I191" s="3"/>
    </row>
    <row r="192" ht="16.5" customHeight="1">
      <c r="B192" s="1"/>
      <c r="E192" s="2"/>
      <c r="G192" s="4"/>
      <c r="H192" s="4"/>
      <c r="I192" s="3"/>
    </row>
    <row r="193" ht="16.5" customHeight="1">
      <c r="B193" s="1"/>
      <c r="E193" s="2"/>
      <c r="G193" s="4"/>
      <c r="H193" s="4"/>
      <c r="I193" s="3"/>
    </row>
    <row r="194" ht="16.5" customHeight="1">
      <c r="B194" s="1"/>
      <c r="E194" s="2"/>
      <c r="G194" s="4"/>
      <c r="H194" s="4"/>
      <c r="I194" s="3"/>
    </row>
    <row r="195" ht="16.5" customHeight="1">
      <c r="B195" s="1"/>
      <c r="E195" s="2"/>
      <c r="G195" s="4"/>
      <c r="H195" s="4"/>
      <c r="I195" s="3"/>
    </row>
    <row r="196" ht="16.5" customHeight="1">
      <c r="B196" s="1"/>
      <c r="E196" s="2"/>
      <c r="G196" s="4"/>
      <c r="H196" s="4"/>
      <c r="I196" s="3"/>
    </row>
    <row r="197" ht="16.5" customHeight="1">
      <c r="B197" s="1"/>
      <c r="E197" s="2"/>
      <c r="G197" s="4"/>
      <c r="H197" s="4"/>
      <c r="I197" s="3"/>
    </row>
    <row r="198" ht="16.5" customHeight="1">
      <c r="B198" s="1"/>
      <c r="E198" s="2"/>
      <c r="G198" s="4"/>
      <c r="H198" s="4"/>
      <c r="I198" s="3"/>
    </row>
    <row r="199" ht="16.5" customHeight="1">
      <c r="B199" s="1"/>
      <c r="E199" s="2"/>
      <c r="G199" s="4"/>
      <c r="H199" s="4"/>
      <c r="I199" s="3"/>
    </row>
    <row r="200" ht="16.5" customHeight="1">
      <c r="B200" s="1"/>
      <c r="E200" s="2"/>
      <c r="G200" s="4"/>
      <c r="H200" s="4"/>
      <c r="I200" s="3"/>
    </row>
    <row r="201" ht="16.5" customHeight="1">
      <c r="B201" s="1"/>
      <c r="E201" s="2"/>
      <c r="G201" s="4"/>
      <c r="H201" s="4"/>
      <c r="I201" s="3"/>
    </row>
    <row r="202" ht="16.5" customHeight="1">
      <c r="B202" s="1"/>
      <c r="E202" s="2"/>
      <c r="G202" s="4"/>
      <c r="H202" s="4"/>
      <c r="I202" s="3"/>
    </row>
    <row r="203" ht="16.5" customHeight="1">
      <c r="B203" s="1"/>
      <c r="E203" s="2"/>
      <c r="G203" s="4"/>
      <c r="H203" s="4"/>
      <c r="I203" s="3"/>
    </row>
    <row r="204" ht="16.5" customHeight="1">
      <c r="B204" s="1"/>
      <c r="E204" s="2"/>
      <c r="G204" s="4"/>
      <c r="H204" s="4"/>
      <c r="I204" s="3"/>
    </row>
    <row r="205" ht="16.5" customHeight="1">
      <c r="B205" s="1"/>
      <c r="E205" s="2"/>
      <c r="G205" s="4"/>
      <c r="H205" s="4"/>
      <c r="I205" s="3"/>
    </row>
    <row r="206" ht="16.5" customHeight="1">
      <c r="B206" s="1"/>
      <c r="E206" s="2"/>
      <c r="G206" s="4"/>
      <c r="H206" s="4"/>
      <c r="I206" s="3"/>
    </row>
    <row r="207" ht="16.5" customHeight="1">
      <c r="B207" s="1"/>
      <c r="E207" s="2"/>
      <c r="G207" s="4"/>
      <c r="H207" s="4"/>
      <c r="I207" s="3"/>
    </row>
    <row r="208" ht="16.5" customHeight="1">
      <c r="B208" s="1"/>
      <c r="E208" s="2"/>
      <c r="G208" s="4"/>
      <c r="H208" s="4"/>
      <c r="I208" s="3"/>
    </row>
    <row r="209" ht="16.5" customHeight="1">
      <c r="B209" s="1"/>
      <c r="E209" s="2"/>
      <c r="G209" s="4"/>
      <c r="H209" s="4"/>
      <c r="I209" s="3"/>
    </row>
    <row r="210" ht="16.5" customHeight="1">
      <c r="B210" s="1"/>
      <c r="E210" s="2"/>
      <c r="G210" s="4"/>
      <c r="H210" s="4"/>
      <c r="I210" s="3"/>
    </row>
    <row r="211" ht="16.5" customHeight="1">
      <c r="B211" s="1"/>
      <c r="E211" s="2"/>
      <c r="G211" s="4"/>
      <c r="H211" s="4"/>
      <c r="I211" s="3"/>
    </row>
    <row r="212" ht="16.5" customHeight="1">
      <c r="B212" s="1"/>
      <c r="E212" s="2"/>
      <c r="G212" s="4"/>
      <c r="H212" s="4"/>
      <c r="I212" s="3"/>
    </row>
    <row r="213" ht="16.5" customHeight="1">
      <c r="B213" s="1"/>
      <c r="E213" s="2"/>
      <c r="G213" s="4"/>
      <c r="H213" s="4"/>
      <c r="I213" s="3"/>
    </row>
    <row r="214" ht="16.5" customHeight="1">
      <c r="B214" s="1"/>
      <c r="E214" s="2"/>
      <c r="G214" s="4"/>
      <c r="H214" s="4"/>
      <c r="I214" s="3"/>
    </row>
    <row r="215" ht="16.5" customHeight="1">
      <c r="B215" s="1"/>
      <c r="E215" s="2"/>
      <c r="G215" s="4"/>
      <c r="H215" s="4"/>
      <c r="I215" s="3"/>
    </row>
    <row r="216" ht="16.5" customHeight="1">
      <c r="B216" s="1"/>
      <c r="E216" s="2"/>
      <c r="G216" s="4"/>
      <c r="H216" s="4"/>
      <c r="I216" s="3"/>
    </row>
    <row r="217" ht="16.5" customHeight="1">
      <c r="B217" s="1"/>
      <c r="E217" s="2"/>
      <c r="G217" s="4"/>
      <c r="H217" s="4"/>
      <c r="I217" s="3"/>
    </row>
    <row r="218" ht="16.5" customHeight="1">
      <c r="B218" s="1"/>
      <c r="E218" s="2"/>
      <c r="G218" s="4"/>
      <c r="H218" s="4"/>
      <c r="I218" s="3"/>
    </row>
    <row r="219" ht="16.5" customHeight="1">
      <c r="B219" s="1"/>
      <c r="E219" s="2"/>
      <c r="G219" s="4"/>
      <c r="H219" s="4"/>
      <c r="I219" s="3"/>
    </row>
    <row r="220" ht="16.5" customHeight="1">
      <c r="B220" s="1"/>
      <c r="E220" s="2"/>
      <c r="G220" s="4"/>
      <c r="H220" s="4"/>
      <c r="I220" s="3"/>
    </row>
    <row r="221" ht="16.5" customHeight="1">
      <c r="B221" s="1"/>
      <c r="E221" s="2"/>
      <c r="G221" s="4"/>
      <c r="H221" s="4"/>
      <c r="I221" s="3"/>
    </row>
    <row r="222" ht="16.5" customHeight="1">
      <c r="B222" s="1"/>
      <c r="E222" s="2"/>
      <c r="G222" s="4"/>
      <c r="H222" s="4"/>
      <c r="I222" s="3"/>
    </row>
    <row r="223" ht="16.5" customHeight="1">
      <c r="B223" s="1"/>
      <c r="E223" s="2"/>
      <c r="G223" s="4"/>
      <c r="H223" s="4"/>
      <c r="I223" s="3"/>
    </row>
    <row r="224" ht="16.5" customHeight="1">
      <c r="B224" s="1"/>
      <c r="E224" s="2"/>
      <c r="G224" s="4"/>
      <c r="H224" s="4"/>
      <c r="I224" s="3"/>
    </row>
    <row r="225" ht="16.5" customHeight="1">
      <c r="B225" s="1"/>
      <c r="E225" s="2"/>
      <c r="G225" s="4"/>
      <c r="H225" s="4"/>
      <c r="I225" s="3"/>
    </row>
    <row r="226" ht="16.5" customHeight="1">
      <c r="B226" s="1"/>
      <c r="E226" s="2"/>
      <c r="G226" s="4"/>
      <c r="H226" s="4"/>
      <c r="I226" s="3"/>
    </row>
    <row r="227" ht="16.5" customHeight="1">
      <c r="B227" s="1"/>
      <c r="E227" s="2"/>
      <c r="G227" s="4"/>
      <c r="H227" s="4"/>
      <c r="I227" s="3"/>
    </row>
    <row r="228" ht="16.5" customHeight="1">
      <c r="B228" s="1"/>
      <c r="E228" s="2"/>
      <c r="G228" s="4"/>
      <c r="H228" s="4"/>
      <c r="I228" s="3"/>
    </row>
    <row r="229" ht="16.5" customHeight="1">
      <c r="B229" s="1"/>
      <c r="E229" s="2"/>
      <c r="G229" s="4"/>
      <c r="H229" s="4"/>
      <c r="I229" s="3"/>
    </row>
    <row r="230" ht="16.5" customHeight="1">
      <c r="B230" s="1"/>
      <c r="E230" s="2"/>
      <c r="G230" s="4"/>
      <c r="H230" s="4"/>
      <c r="I230" s="3"/>
    </row>
    <row r="231" ht="16.5" customHeight="1">
      <c r="B231" s="1"/>
      <c r="E231" s="2"/>
      <c r="G231" s="4"/>
      <c r="H231" s="4"/>
      <c r="I231" s="3"/>
    </row>
    <row r="232" ht="16.5" customHeight="1">
      <c r="B232" s="1"/>
      <c r="E232" s="2"/>
      <c r="G232" s="4"/>
      <c r="H232" s="4"/>
      <c r="I232" s="3"/>
    </row>
    <row r="233" ht="16.5" customHeight="1">
      <c r="B233" s="1"/>
      <c r="E233" s="2"/>
      <c r="G233" s="4"/>
      <c r="H233" s="4"/>
      <c r="I233" s="3"/>
    </row>
    <row r="234" ht="16.5" customHeight="1">
      <c r="B234" s="1"/>
      <c r="E234" s="2"/>
      <c r="G234" s="4"/>
      <c r="H234" s="4"/>
      <c r="I234" s="3"/>
    </row>
    <row r="235" ht="16.5" customHeight="1">
      <c r="B235" s="1"/>
      <c r="E235" s="2"/>
      <c r="G235" s="4"/>
      <c r="H235" s="4"/>
      <c r="I235" s="3"/>
    </row>
    <row r="236" ht="16.5" customHeight="1">
      <c r="B236" s="1"/>
      <c r="E236" s="2"/>
      <c r="G236" s="4"/>
      <c r="H236" s="4"/>
      <c r="I236" s="3"/>
    </row>
    <row r="237" ht="16.5" customHeight="1">
      <c r="B237" s="1"/>
      <c r="E237" s="2"/>
      <c r="G237" s="4"/>
      <c r="H237" s="4"/>
      <c r="I237" s="3"/>
    </row>
    <row r="238" ht="16.5" customHeight="1">
      <c r="B238" s="1"/>
      <c r="E238" s="2"/>
      <c r="G238" s="4"/>
      <c r="H238" s="4"/>
      <c r="I238" s="3"/>
    </row>
    <row r="239" ht="16.5" customHeight="1">
      <c r="B239" s="1"/>
      <c r="E239" s="2"/>
      <c r="G239" s="4"/>
      <c r="H239" s="4"/>
      <c r="I239" s="3"/>
    </row>
    <row r="240" ht="16.5" customHeight="1">
      <c r="B240" s="1"/>
      <c r="E240" s="2"/>
      <c r="G240" s="4"/>
      <c r="H240" s="4"/>
      <c r="I240" s="3"/>
    </row>
    <row r="241" ht="16.5" customHeight="1">
      <c r="B241" s="1"/>
      <c r="E241" s="2"/>
      <c r="G241" s="4"/>
      <c r="H241" s="4"/>
      <c r="I241" s="3"/>
    </row>
    <row r="242" ht="16.5" customHeight="1">
      <c r="B242" s="1"/>
      <c r="E242" s="2"/>
      <c r="G242" s="4"/>
      <c r="H242" s="4"/>
      <c r="I242" s="3"/>
    </row>
    <row r="243" ht="16.5" customHeight="1">
      <c r="B243" s="1"/>
      <c r="E243" s="2"/>
      <c r="G243" s="4"/>
      <c r="H243" s="4"/>
      <c r="I243" s="3"/>
    </row>
    <row r="244" ht="16.5" customHeight="1">
      <c r="B244" s="1"/>
      <c r="E244" s="2"/>
      <c r="G244" s="4"/>
      <c r="H244" s="4"/>
      <c r="I244" s="3"/>
    </row>
    <row r="245" ht="16.5" customHeight="1">
      <c r="B245" s="1"/>
      <c r="E245" s="2"/>
      <c r="G245" s="4"/>
      <c r="H245" s="4"/>
      <c r="I245" s="3"/>
    </row>
    <row r="246" ht="16.5" customHeight="1">
      <c r="B246" s="1"/>
      <c r="E246" s="2"/>
      <c r="G246" s="4"/>
      <c r="H246" s="4"/>
      <c r="I246" s="3"/>
    </row>
    <row r="247" ht="16.5" customHeight="1">
      <c r="B247" s="1"/>
      <c r="E247" s="2"/>
      <c r="G247" s="4"/>
      <c r="H247" s="4"/>
      <c r="I247" s="3"/>
    </row>
    <row r="248" ht="16.5" customHeight="1">
      <c r="B248" s="1"/>
      <c r="E248" s="2"/>
      <c r="G248" s="4"/>
      <c r="H248" s="4"/>
      <c r="I248" s="3"/>
    </row>
    <row r="249" ht="16.5" customHeight="1">
      <c r="B249" s="1"/>
      <c r="E249" s="2"/>
      <c r="G249" s="4"/>
      <c r="H249" s="4"/>
      <c r="I249" s="3"/>
    </row>
    <row r="250" ht="16.5" customHeight="1">
      <c r="B250" s="1"/>
      <c r="E250" s="2"/>
      <c r="G250" s="4"/>
      <c r="H250" s="4"/>
      <c r="I250" s="3"/>
    </row>
    <row r="251" ht="16.5" customHeight="1">
      <c r="B251" s="1"/>
      <c r="E251" s="2"/>
      <c r="G251" s="4"/>
      <c r="H251" s="4"/>
      <c r="I251" s="3"/>
    </row>
    <row r="252" ht="16.5" customHeight="1">
      <c r="B252" s="1"/>
      <c r="E252" s="2"/>
      <c r="G252" s="4"/>
      <c r="H252" s="4"/>
      <c r="I252" s="3"/>
    </row>
    <row r="253" ht="16.5" customHeight="1">
      <c r="B253" s="1"/>
      <c r="E253" s="2"/>
      <c r="G253" s="4"/>
      <c r="H253" s="4"/>
      <c r="I253" s="3"/>
    </row>
    <row r="254" ht="16.5" customHeight="1">
      <c r="B254" s="1"/>
      <c r="E254" s="2"/>
      <c r="G254" s="4"/>
      <c r="H254" s="4"/>
      <c r="I254" s="3"/>
    </row>
    <row r="255" ht="16.5" customHeight="1">
      <c r="B255" s="1"/>
      <c r="E255" s="2"/>
      <c r="G255" s="4"/>
      <c r="H255" s="4"/>
      <c r="I255" s="3"/>
    </row>
    <row r="256" ht="16.5" customHeight="1">
      <c r="B256" s="1"/>
      <c r="E256" s="2"/>
      <c r="G256" s="4"/>
      <c r="H256" s="4"/>
      <c r="I256" s="3"/>
    </row>
    <row r="257" ht="16.5" customHeight="1">
      <c r="B257" s="1"/>
      <c r="E257" s="2"/>
      <c r="G257" s="4"/>
      <c r="H257" s="4"/>
      <c r="I257" s="3"/>
    </row>
    <row r="258" ht="16.5" customHeight="1">
      <c r="B258" s="1"/>
      <c r="E258" s="2"/>
      <c r="G258" s="4"/>
      <c r="H258" s="4"/>
      <c r="I258" s="3"/>
    </row>
    <row r="259" ht="16.5" customHeight="1">
      <c r="B259" s="1"/>
      <c r="E259" s="2"/>
      <c r="G259" s="4"/>
      <c r="H259" s="4"/>
      <c r="I259" s="3"/>
    </row>
    <row r="260" ht="16.5" customHeight="1">
      <c r="B260" s="1"/>
      <c r="E260" s="2"/>
      <c r="G260" s="4"/>
      <c r="H260" s="4"/>
      <c r="I260" s="3"/>
    </row>
    <row r="261" ht="16.5" customHeight="1">
      <c r="B261" s="1"/>
      <c r="E261" s="2"/>
      <c r="G261" s="4"/>
      <c r="H261" s="4"/>
      <c r="I261" s="3"/>
    </row>
    <row r="262" ht="16.5" customHeight="1">
      <c r="B262" s="1"/>
      <c r="E262" s="2"/>
      <c r="G262" s="4"/>
      <c r="H262" s="4"/>
      <c r="I262" s="3"/>
    </row>
    <row r="263" ht="16.5" customHeight="1">
      <c r="B263" s="1"/>
      <c r="E263" s="2"/>
      <c r="G263" s="4"/>
      <c r="H263" s="4"/>
      <c r="I263" s="3"/>
    </row>
    <row r="264" ht="16.5" customHeight="1">
      <c r="B264" s="1"/>
      <c r="E264" s="2"/>
      <c r="G264" s="4"/>
      <c r="H264" s="4"/>
      <c r="I264" s="3"/>
    </row>
    <row r="265" ht="16.5" customHeight="1">
      <c r="B265" s="1"/>
      <c r="E265" s="2"/>
      <c r="G265" s="4"/>
      <c r="H265" s="4"/>
      <c r="I265" s="3"/>
    </row>
    <row r="266" ht="16.5" customHeight="1">
      <c r="B266" s="1"/>
      <c r="E266" s="2"/>
      <c r="G266" s="4"/>
      <c r="H266" s="4"/>
      <c r="I266" s="3"/>
    </row>
    <row r="267" ht="16.5" customHeight="1">
      <c r="B267" s="1"/>
      <c r="E267" s="2"/>
      <c r="G267" s="4"/>
      <c r="H267" s="4"/>
      <c r="I267" s="3"/>
    </row>
    <row r="268" ht="16.5" customHeight="1">
      <c r="B268" s="1"/>
      <c r="E268" s="2"/>
      <c r="G268" s="4"/>
      <c r="H268" s="4"/>
      <c r="I268" s="3"/>
    </row>
    <row r="269" ht="16.5" customHeight="1">
      <c r="B269" s="1"/>
      <c r="E269" s="2"/>
      <c r="G269" s="4"/>
      <c r="H269" s="4"/>
      <c r="I269" s="3"/>
    </row>
    <row r="270" ht="16.5" customHeight="1">
      <c r="B270" s="1"/>
      <c r="E270" s="2"/>
      <c r="G270" s="4"/>
      <c r="H270" s="4"/>
      <c r="I270" s="3"/>
    </row>
    <row r="271" ht="16.5" customHeight="1">
      <c r="B271" s="1"/>
      <c r="E271" s="2"/>
      <c r="G271" s="4"/>
      <c r="H271" s="4"/>
      <c r="I271" s="3"/>
    </row>
    <row r="272" ht="16.5" customHeight="1">
      <c r="B272" s="1"/>
      <c r="E272" s="2"/>
      <c r="G272" s="4"/>
      <c r="H272" s="4"/>
      <c r="I272" s="3"/>
    </row>
    <row r="273" ht="16.5" customHeight="1">
      <c r="B273" s="1"/>
      <c r="E273" s="2"/>
      <c r="G273" s="4"/>
      <c r="H273" s="4"/>
      <c r="I273" s="3"/>
    </row>
    <row r="274" ht="16.5" customHeight="1">
      <c r="B274" s="1"/>
      <c r="E274" s="2"/>
      <c r="G274" s="4"/>
      <c r="H274" s="4"/>
      <c r="I274" s="3"/>
    </row>
    <row r="275" ht="16.5" customHeight="1">
      <c r="B275" s="1"/>
      <c r="E275" s="2"/>
      <c r="G275" s="4"/>
      <c r="H275" s="4"/>
      <c r="I275" s="3"/>
    </row>
    <row r="276" ht="16.5" customHeight="1">
      <c r="B276" s="1"/>
      <c r="E276" s="2"/>
      <c r="G276" s="4"/>
      <c r="H276" s="4"/>
      <c r="I276" s="3"/>
    </row>
    <row r="277" ht="16.5" customHeight="1">
      <c r="B277" s="1"/>
      <c r="E277" s="2"/>
      <c r="G277" s="4"/>
      <c r="H277" s="4"/>
      <c r="I277" s="3"/>
    </row>
    <row r="278" ht="16.5" customHeight="1">
      <c r="B278" s="1"/>
      <c r="E278" s="2"/>
      <c r="G278" s="4"/>
      <c r="H278" s="4"/>
      <c r="I278" s="3"/>
    </row>
    <row r="279" ht="16.5" customHeight="1">
      <c r="B279" s="1"/>
      <c r="E279" s="2"/>
      <c r="G279" s="4"/>
      <c r="H279" s="4"/>
      <c r="I279" s="3"/>
    </row>
    <row r="280" ht="16.5" customHeight="1">
      <c r="B280" s="1"/>
      <c r="E280" s="2"/>
      <c r="G280" s="4"/>
      <c r="H280" s="4"/>
      <c r="I280" s="3"/>
    </row>
    <row r="281" ht="16.5" customHeight="1">
      <c r="B281" s="1"/>
      <c r="E281" s="2"/>
      <c r="G281" s="4"/>
      <c r="H281" s="4"/>
      <c r="I281" s="3"/>
    </row>
    <row r="282" ht="16.5" customHeight="1">
      <c r="B282" s="1"/>
      <c r="E282" s="2"/>
      <c r="G282" s="4"/>
      <c r="H282" s="4"/>
      <c r="I282" s="3"/>
    </row>
    <row r="283" ht="16.5" customHeight="1">
      <c r="B283" s="1"/>
      <c r="E283" s="2"/>
      <c r="G283" s="4"/>
      <c r="H283" s="4"/>
      <c r="I283" s="3"/>
    </row>
    <row r="284" ht="16.5" customHeight="1">
      <c r="B284" s="1"/>
      <c r="E284" s="2"/>
      <c r="G284" s="4"/>
      <c r="H284" s="4"/>
      <c r="I284" s="3"/>
    </row>
    <row r="285" ht="16.5" customHeight="1">
      <c r="B285" s="1"/>
      <c r="E285" s="2"/>
      <c r="G285" s="4"/>
      <c r="H285" s="4"/>
      <c r="I285" s="3"/>
    </row>
    <row r="286" ht="16.5" customHeight="1">
      <c r="B286" s="1"/>
      <c r="E286" s="2"/>
      <c r="G286" s="4"/>
      <c r="H286" s="4"/>
      <c r="I286" s="3"/>
    </row>
    <row r="287" ht="16.5" customHeight="1">
      <c r="B287" s="1"/>
      <c r="E287" s="2"/>
      <c r="G287" s="4"/>
      <c r="H287" s="4"/>
      <c r="I287" s="3"/>
    </row>
    <row r="288" ht="16.5" customHeight="1">
      <c r="B288" s="1"/>
      <c r="E288" s="2"/>
      <c r="G288" s="4"/>
      <c r="H288" s="4"/>
      <c r="I288" s="3"/>
    </row>
    <row r="289" ht="16.5" customHeight="1">
      <c r="B289" s="1"/>
      <c r="E289" s="2"/>
      <c r="G289" s="4"/>
      <c r="H289" s="4"/>
      <c r="I289" s="3"/>
    </row>
    <row r="290" ht="16.5" customHeight="1">
      <c r="B290" s="1"/>
      <c r="E290" s="2"/>
      <c r="G290" s="4"/>
      <c r="H290" s="4"/>
      <c r="I290" s="3"/>
    </row>
    <row r="291" ht="16.5" customHeight="1">
      <c r="B291" s="1"/>
      <c r="E291" s="2"/>
      <c r="G291" s="4"/>
      <c r="H291" s="4"/>
      <c r="I291" s="3"/>
    </row>
    <row r="292" ht="16.5" customHeight="1">
      <c r="B292" s="1"/>
      <c r="E292" s="2"/>
      <c r="G292" s="4"/>
      <c r="H292" s="4"/>
      <c r="I292" s="3"/>
    </row>
    <row r="293" ht="16.5" customHeight="1">
      <c r="B293" s="1"/>
      <c r="E293" s="2"/>
      <c r="G293" s="4"/>
      <c r="H293" s="4"/>
      <c r="I293" s="3"/>
    </row>
    <row r="294" ht="16.5" customHeight="1">
      <c r="B294" s="1"/>
      <c r="E294" s="2"/>
      <c r="G294" s="4"/>
      <c r="H294" s="4"/>
      <c r="I294" s="3"/>
    </row>
    <row r="295" ht="16.5" customHeight="1">
      <c r="B295" s="1"/>
      <c r="E295" s="2"/>
      <c r="G295" s="4"/>
      <c r="H295" s="4"/>
      <c r="I295" s="3"/>
    </row>
    <row r="296" ht="16.5" customHeight="1">
      <c r="B296" s="1"/>
      <c r="E296" s="2"/>
      <c r="G296" s="4"/>
      <c r="H296" s="4"/>
      <c r="I296" s="3"/>
    </row>
    <row r="297" ht="16.5" customHeight="1">
      <c r="B297" s="1"/>
      <c r="E297" s="2"/>
      <c r="G297" s="4"/>
      <c r="H297" s="4"/>
      <c r="I297" s="3"/>
    </row>
    <row r="298" ht="16.5" customHeight="1">
      <c r="B298" s="1"/>
      <c r="E298" s="2"/>
      <c r="G298" s="4"/>
      <c r="H298" s="4"/>
      <c r="I298" s="3"/>
    </row>
    <row r="299" ht="16.5" customHeight="1">
      <c r="B299" s="1"/>
      <c r="E299" s="2"/>
      <c r="G299" s="4"/>
      <c r="H299" s="4"/>
      <c r="I299" s="3"/>
    </row>
    <row r="300" ht="16.5" customHeight="1">
      <c r="B300" s="1"/>
      <c r="E300" s="2"/>
      <c r="G300" s="4"/>
      <c r="H300" s="4"/>
      <c r="I300" s="3"/>
    </row>
    <row r="301" ht="16.5" customHeight="1">
      <c r="B301" s="1"/>
      <c r="E301" s="2"/>
      <c r="G301" s="4"/>
      <c r="H301" s="4"/>
      <c r="I301" s="3"/>
    </row>
    <row r="302" ht="16.5" customHeight="1">
      <c r="B302" s="1"/>
      <c r="E302" s="2"/>
      <c r="G302" s="4"/>
      <c r="H302" s="4"/>
      <c r="I302" s="3"/>
    </row>
    <row r="303" ht="16.5" customHeight="1">
      <c r="B303" s="1"/>
      <c r="E303" s="2"/>
      <c r="G303" s="4"/>
      <c r="H303" s="4"/>
      <c r="I303" s="3"/>
    </row>
    <row r="304" ht="16.5" customHeight="1">
      <c r="B304" s="1"/>
      <c r="E304" s="2"/>
      <c r="G304" s="4"/>
      <c r="H304" s="4"/>
      <c r="I304" s="3"/>
    </row>
    <row r="305" ht="16.5" customHeight="1">
      <c r="B305" s="1"/>
      <c r="E305" s="2"/>
      <c r="G305" s="4"/>
      <c r="H305" s="4"/>
      <c r="I305" s="3"/>
    </row>
    <row r="306" ht="16.5" customHeight="1">
      <c r="B306" s="1"/>
      <c r="E306" s="2"/>
      <c r="G306" s="4"/>
      <c r="H306" s="4"/>
      <c r="I306" s="3"/>
    </row>
    <row r="307" ht="16.5" customHeight="1">
      <c r="B307" s="1"/>
      <c r="E307" s="2"/>
      <c r="G307" s="4"/>
      <c r="H307" s="4"/>
      <c r="I307" s="3"/>
    </row>
    <row r="308" ht="16.5" customHeight="1">
      <c r="B308" s="1"/>
      <c r="E308" s="2"/>
      <c r="G308" s="4"/>
      <c r="H308" s="4"/>
      <c r="I308" s="3"/>
    </row>
    <row r="309" ht="16.5" customHeight="1">
      <c r="B309" s="1"/>
      <c r="E309" s="2"/>
      <c r="G309" s="4"/>
      <c r="H309" s="4"/>
      <c r="I309" s="3"/>
    </row>
    <row r="310" ht="16.5" customHeight="1">
      <c r="B310" s="1"/>
      <c r="E310" s="2"/>
      <c r="G310" s="4"/>
      <c r="H310" s="4"/>
      <c r="I310" s="3"/>
    </row>
    <row r="311" ht="16.5" customHeight="1">
      <c r="B311" s="1"/>
      <c r="E311" s="2"/>
      <c r="G311" s="4"/>
      <c r="H311" s="4"/>
      <c r="I311" s="3"/>
    </row>
    <row r="312" ht="16.5" customHeight="1">
      <c r="B312" s="1"/>
      <c r="E312" s="2"/>
      <c r="G312" s="4"/>
      <c r="H312" s="4"/>
      <c r="I312" s="3"/>
    </row>
    <row r="313" ht="16.5" customHeight="1">
      <c r="B313" s="1"/>
      <c r="E313" s="2"/>
      <c r="G313" s="4"/>
      <c r="H313" s="4"/>
      <c r="I313" s="3"/>
    </row>
    <row r="314" ht="16.5" customHeight="1">
      <c r="B314" s="1"/>
      <c r="E314" s="2"/>
      <c r="G314" s="4"/>
      <c r="H314" s="4"/>
      <c r="I314" s="3"/>
    </row>
    <row r="315" ht="16.5" customHeight="1">
      <c r="B315" s="1"/>
      <c r="E315" s="2"/>
      <c r="G315" s="4"/>
      <c r="H315" s="4"/>
      <c r="I315" s="3"/>
    </row>
    <row r="316" ht="16.5" customHeight="1">
      <c r="B316" s="1"/>
      <c r="E316" s="2"/>
      <c r="G316" s="4"/>
      <c r="H316" s="4"/>
      <c r="I316" s="3"/>
    </row>
    <row r="317" ht="16.5" customHeight="1">
      <c r="B317" s="1"/>
      <c r="E317" s="2"/>
      <c r="G317" s="4"/>
      <c r="H317" s="4"/>
      <c r="I317" s="3"/>
    </row>
    <row r="318" ht="16.5" customHeight="1">
      <c r="B318" s="1"/>
      <c r="E318" s="2"/>
      <c r="G318" s="4"/>
      <c r="H318" s="4"/>
      <c r="I318" s="3"/>
    </row>
    <row r="319" ht="16.5" customHeight="1">
      <c r="B319" s="1"/>
      <c r="E319" s="2"/>
      <c r="G319" s="4"/>
      <c r="H319" s="4"/>
      <c r="I319" s="3"/>
    </row>
    <row r="320" ht="16.5" customHeight="1">
      <c r="B320" s="1"/>
      <c r="E320" s="2"/>
      <c r="G320" s="4"/>
      <c r="H320" s="4"/>
      <c r="I320" s="3"/>
    </row>
    <row r="321" ht="16.5" customHeight="1">
      <c r="B321" s="1"/>
      <c r="E321" s="2"/>
      <c r="G321" s="4"/>
      <c r="H321" s="4"/>
      <c r="I321" s="3"/>
    </row>
    <row r="322" ht="16.5" customHeight="1">
      <c r="B322" s="1"/>
      <c r="E322" s="2"/>
      <c r="G322" s="4"/>
      <c r="H322" s="4"/>
      <c r="I322" s="3"/>
    </row>
    <row r="323" ht="16.5" customHeight="1">
      <c r="B323" s="1"/>
      <c r="E323" s="2"/>
      <c r="G323" s="4"/>
      <c r="H323" s="4"/>
      <c r="I323" s="3"/>
    </row>
    <row r="324" ht="16.5" customHeight="1">
      <c r="B324" s="1"/>
      <c r="E324" s="2"/>
      <c r="G324" s="4"/>
      <c r="H324" s="4"/>
      <c r="I324" s="3"/>
    </row>
    <row r="325" ht="16.5" customHeight="1">
      <c r="B325" s="1"/>
      <c r="E325" s="2"/>
      <c r="G325" s="4"/>
      <c r="H325" s="4"/>
      <c r="I325" s="3"/>
    </row>
    <row r="326" ht="16.5" customHeight="1">
      <c r="B326" s="1"/>
      <c r="E326" s="2"/>
      <c r="G326" s="4"/>
      <c r="H326" s="4"/>
      <c r="I326" s="3"/>
    </row>
    <row r="327" ht="16.5" customHeight="1">
      <c r="B327" s="1"/>
      <c r="E327" s="2"/>
      <c r="G327" s="4"/>
      <c r="H327" s="4"/>
      <c r="I327" s="3"/>
    </row>
    <row r="328" ht="16.5" customHeight="1">
      <c r="B328" s="1"/>
      <c r="E328" s="2"/>
      <c r="G328" s="4"/>
      <c r="H328" s="4"/>
      <c r="I328" s="3"/>
    </row>
    <row r="329" ht="16.5" customHeight="1">
      <c r="B329" s="1"/>
      <c r="E329" s="2"/>
      <c r="G329" s="4"/>
      <c r="H329" s="4"/>
      <c r="I329" s="3"/>
    </row>
    <row r="330" ht="16.5" customHeight="1">
      <c r="B330" s="1"/>
      <c r="E330" s="2"/>
      <c r="G330" s="4"/>
      <c r="H330" s="4"/>
      <c r="I330" s="3"/>
    </row>
    <row r="331" ht="16.5" customHeight="1">
      <c r="B331" s="1"/>
      <c r="E331" s="2"/>
      <c r="G331" s="4"/>
      <c r="H331" s="4"/>
      <c r="I331" s="3"/>
    </row>
    <row r="332" ht="16.5" customHeight="1">
      <c r="B332" s="1"/>
      <c r="E332" s="2"/>
      <c r="G332" s="4"/>
      <c r="H332" s="4"/>
      <c r="I332" s="3"/>
    </row>
    <row r="333" ht="16.5" customHeight="1">
      <c r="B333" s="1"/>
      <c r="E333" s="2"/>
      <c r="G333" s="4"/>
      <c r="H333" s="4"/>
      <c r="I333" s="3"/>
    </row>
    <row r="334" ht="16.5" customHeight="1">
      <c r="B334" s="1"/>
      <c r="E334" s="2"/>
      <c r="G334" s="4"/>
      <c r="H334" s="4"/>
      <c r="I334" s="3"/>
    </row>
    <row r="335" ht="16.5" customHeight="1">
      <c r="B335" s="1"/>
      <c r="E335" s="2"/>
      <c r="G335" s="4"/>
      <c r="H335" s="4"/>
      <c r="I335" s="3"/>
    </row>
    <row r="336" ht="16.5" customHeight="1">
      <c r="B336" s="1"/>
      <c r="E336" s="2"/>
      <c r="G336" s="4"/>
      <c r="H336" s="4"/>
      <c r="I336" s="3"/>
    </row>
    <row r="337" ht="16.5" customHeight="1">
      <c r="B337" s="1"/>
      <c r="E337" s="2"/>
      <c r="G337" s="4"/>
      <c r="H337" s="4"/>
      <c r="I337" s="3"/>
    </row>
    <row r="338" ht="16.5" customHeight="1">
      <c r="B338" s="1"/>
      <c r="E338" s="2"/>
      <c r="G338" s="4"/>
      <c r="H338" s="4"/>
      <c r="I338" s="3"/>
    </row>
    <row r="339" ht="16.5" customHeight="1">
      <c r="B339" s="1"/>
      <c r="E339" s="2"/>
      <c r="G339" s="4"/>
      <c r="H339" s="4"/>
      <c r="I339" s="3"/>
    </row>
    <row r="340" ht="16.5" customHeight="1">
      <c r="B340" s="1"/>
      <c r="E340" s="2"/>
      <c r="G340" s="4"/>
      <c r="H340" s="4"/>
      <c r="I340" s="3"/>
    </row>
    <row r="341" ht="16.5" customHeight="1">
      <c r="B341" s="1"/>
      <c r="E341" s="2"/>
      <c r="G341" s="4"/>
      <c r="H341" s="4"/>
      <c r="I341" s="3"/>
    </row>
    <row r="342" ht="16.5" customHeight="1">
      <c r="B342" s="1"/>
      <c r="E342" s="2"/>
      <c r="G342" s="4"/>
      <c r="H342" s="4"/>
      <c r="I342" s="3"/>
    </row>
    <row r="343" ht="16.5" customHeight="1">
      <c r="B343" s="1"/>
      <c r="E343" s="2"/>
      <c r="G343" s="4"/>
      <c r="H343" s="4"/>
      <c r="I343" s="3"/>
    </row>
    <row r="344" ht="16.5" customHeight="1">
      <c r="B344" s="1"/>
      <c r="E344" s="2"/>
      <c r="G344" s="4"/>
      <c r="H344" s="4"/>
      <c r="I344" s="3"/>
    </row>
    <row r="345" ht="16.5" customHeight="1">
      <c r="B345" s="1"/>
      <c r="E345" s="2"/>
      <c r="G345" s="4"/>
      <c r="H345" s="4"/>
      <c r="I345" s="3"/>
    </row>
    <row r="346" ht="16.5" customHeight="1">
      <c r="B346" s="1"/>
      <c r="E346" s="2"/>
      <c r="G346" s="4"/>
      <c r="H346" s="4"/>
      <c r="I346" s="3"/>
    </row>
    <row r="347" ht="16.5" customHeight="1">
      <c r="B347" s="1"/>
      <c r="E347" s="2"/>
      <c r="G347" s="4"/>
      <c r="H347" s="4"/>
      <c r="I347" s="3"/>
    </row>
    <row r="348" ht="16.5" customHeight="1">
      <c r="B348" s="1"/>
      <c r="E348" s="2"/>
      <c r="G348" s="4"/>
      <c r="H348" s="4"/>
      <c r="I348" s="3"/>
    </row>
    <row r="349" ht="16.5" customHeight="1">
      <c r="B349" s="1"/>
      <c r="E349" s="2"/>
      <c r="G349" s="4"/>
      <c r="H349" s="4"/>
      <c r="I349" s="3"/>
    </row>
    <row r="350" ht="16.5" customHeight="1">
      <c r="B350" s="1"/>
      <c r="E350" s="2"/>
      <c r="G350" s="4"/>
      <c r="H350" s="4"/>
      <c r="I350" s="3"/>
    </row>
    <row r="351" ht="16.5" customHeight="1">
      <c r="B351" s="1"/>
      <c r="E351" s="2"/>
      <c r="G351" s="4"/>
      <c r="H351" s="4"/>
      <c r="I351" s="3"/>
    </row>
    <row r="352" ht="16.5" customHeight="1">
      <c r="B352" s="1"/>
      <c r="E352" s="2"/>
      <c r="G352" s="4"/>
      <c r="H352" s="4"/>
      <c r="I352" s="3"/>
    </row>
    <row r="353" ht="16.5" customHeight="1">
      <c r="B353" s="1"/>
      <c r="E353" s="2"/>
      <c r="G353" s="4"/>
      <c r="H353" s="4"/>
      <c r="I353" s="3"/>
    </row>
    <row r="354" ht="16.5" customHeight="1">
      <c r="B354" s="1"/>
      <c r="E354" s="2"/>
      <c r="G354" s="4"/>
      <c r="H354" s="4"/>
      <c r="I354" s="3"/>
    </row>
    <row r="355" ht="16.5" customHeight="1">
      <c r="B355" s="1"/>
      <c r="E355" s="2"/>
      <c r="G355" s="4"/>
      <c r="H355" s="4"/>
      <c r="I355" s="3"/>
    </row>
    <row r="356" ht="16.5" customHeight="1">
      <c r="B356" s="1"/>
      <c r="E356" s="2"/>
      <c r="G356" s="4"/>
      <c r="H356" s="4"/>
      <c r="I356" s="3"/>
    </row>
    <row r="357" ht="16.5" customHeight="1">
      <c r="B357" s="1"/>
      <c r="E357" s="2"/>
      <c r="G357" s="4"/>
      <c r="H357" s="4"/>
      <c r="I357" s="3"/>
    </row>
    <row r="358" ht="16.5" customHeight="1">
      <c r="B358" s="1"/>
      <c r="E358" s="2"/>
      <c r="G358" s="4"/>
      <c r="H358" s="4"/>
      <c r="I358" s="3"/>
    </row>
    <row r="359" ht="16.5" customHeight="1">
      <c r="B359" s="1"/>
      <c r="E359" s="2"/>
      <c r="G359" s="4"/>
      <c r="H359" s="4"/>
      <c r="I359" s="3"/>
    </row>
    <row r="360" ht="16.5" customHeight="1">
      <c r="B360" s="1"/>
      <c r="E360" s="2"/>
      <c r="G360" s="4"/>
      <c r="H360" s="4"/>
      <c r="I360" s="3"/>
    </row>
    <row r="361" ht="16.5" customHeight="1">
      <c r="B361" s="1"/>
      <c r="E361" s="2"/>
      <c r="G361" s="4"/>
      <c r="H361" s="4"/>
      <c r="I361" s="3"/>
    </row>
    <row r="362" ht="16.5" customHeight="1">
      <c r="B362" s="1"/>
      <c r="E362" s="2"/>
      <c r="G362" s="4"/>
      <c r="H362" s="4"/>
      <c r="I362" s="3"/>
    </row>
    <row r="363" ht="16.5" customHeight="1">
      <c r="B363" s="1"/>
      <c r="E363" s="2"/>
      <c r="G363" s="4"/>
      <c r="H363" s="4"/>
      <c r="I363" s="3"/>
    </row>
    <row r="364" ht="16.5" customHeight="1">
      <c r="B364" s="1"/>
      <c r="E364" s="2"/>
      <c r="G364" s="4"/>
      <c r="H364" s="4"/>
      <c r="I364" s="3"/>
    </row>
    <row r="365" ht="16.5" customHeight="1">
      <c r="B365" s="1"/>
      <c r="E365" s="2"/>
      <c r="G365" s="4"/>
      <c r="H365" s="4"/>
      <c r="I365" s="3"/>
    </row>
    <row r="366" ht="16.5" customHeight="1">
      <c r="B366" s="1"/>
      <c r="E366" s="2"/>
      <c r="G366" s="4"/>
      <c r="H366" s="4"/>
      <c r="I366" s="3"/>
    </row>
    <row r="367" ht="16.5" customHeight="1">
      <c r="B367" s="1"/>
      <c r="E367" s="2"/>
      <c r="G367" s="4"/>
      <c r="H367" s="4"/>
      <c r="I367" s="3"/>
    </row>
    <row r="368" ht="16.5" customHeight="1">
      <c r="B368" s="1"/>
      <c r="E368" s="2"/>
      <c r="G368" s="4"/>
      <c r="H368" s="4"/>
      <c r="I368" s="3"/>
    </row>
    <row r="369" ht="16.5" customHeight="1">
      <c r="B369" s="1"/>
      <c r="E369" s="2"/>
      <c r="G369" s="4"/>
      <c r="H369" s="4"/>
      <c r="I369" s="3"/>
    </row>
    <row r="370" ht="16.5" customHeight="1">
      <c r="B370" s="1"/>
      <c r="E370" s="2"/>
      <c r="G370" s="4"/>
      <c r="H370" s="4"/>
      <c r="I370" s="3"/>
    </row>
    <row r="371" ht="16.5" customHeight="1">
      <c r="B371" s="1"/>
      <c r="E371" s="2"/>
      <c r="G371" s="4"/>
      <c r="H371" s="4"/>
      <c r="I371" s="3"/>
    </row>
    <row r="372" ht="16.5" customHeight="1">
      <c r="B372" s="1"/>
      <c r="E372" s="2"/>
      <c r="G372" s="4"/>
      <c r="H372" s="4"/>
      <c r="I372" s="3"/>
    </row>
    <row r="373" ht="16.5" customHeight="1">
      <c r="B373" s="1"/>
      <c r="E373" s="2"/>
      <c r="G373" s="4"/>
      <c r="H373" s="4"/>
      <c r="I373" s="3"/>
    </row>
    <row r="374" ht="16.5" customHeight="1">
      <c r="B374" s="1"/>
      <c r="E374" s="2"/>
      <c r="G374" s="4"/>
      <c r="H374" s="4"/>
      <c r="I374" s="3"/>
    </row>
    <row r="375" ht="16.5" customHeight="1">
      <c r="B375" s="1"/>
      <c r="E375" s="2"/>
      <c r="G375" s="4"/>
      <c r="H375" s="4"/>
      <c r="I375" s="3"/>
    </row>
    <row r="376" ht="16.5" customHeight="1">
      <c r="B376" s="1"/>
      <c r="E376" s="2"/>
      <c r="G376" s="4"/>
      <c r="H376" s="4"/>
      <c r="I376" s="3"/>
    </row>
    <row r="377" ht="16.5" customHeight="1">
      <c r="B377" s="1"/>
      <c r="E377" s="2"/>
      <c r="G377" s="4"/>
      <c r="H377" s="4"/>
      <c r="I377" s="3"/>
    </row>
    <row r="378" ht="16.5" customHeight="1">
      <c r="B378" s="1"/>
      <c r="E378" s="2"/>
      <c r="G378" s="4"/>
      <c r="H378" s="4"/>
      <c r="I378" s="3"/>
    </row>
    <row r="379" ht="16.5" customHeight="1">
      <c r="B379" s="1"/>
      <c r="E379" s="2"/>
      <c r="G379" s="4"/>
      <c r="H379" s="4"/>
      <c r="I379" s="3"/>
    </row>
    <row r="380" ht="16.5" customHeight="1">
      <c r="B380" s="1"/>
      <c r="E380" s="2"/>
      <c r="G380" s="4"/>
      <c r="H380" s="4"/>
      <c r="I380" s="3"/>
    </row>
    <row r="381" ht="16.5" customHeight="1">
      <c r="B381" s="1"/>
      <c r="E381" s="2"/>
      <c r="G381" s="4"/>
      <c r="H381" s="4"/>
      <c r="I381" s="3"/>
    </row>
    <row r="382" ht="16.5" customHeight="1">
      <c r="B382" s="1"/>
      <c r="E382" s="2"/>
      <c r="G382" s="4"/>
      <c r="H382" s="4"/>
      <c r="I382" s="3"/>
    </row>
    <row r="383" ht="16.5" customHeight="1">
      <c r="B383" s="1"/>
      <c r="E383" s="2"/>
      <c r="G383" s="4"/>
      <c r="H383" s="4"/>
      <c r="I383" s="3"/>
    </row>
    <row r="384" ht="16.5" customHeight="1">
      <c r="B384" s="1"/>
      <c r="E384" s="2"/>
      <c r="G384" s="4"/>
      <c r="H384" s="4"/>
      <c r="I384" s="3"/>
    </row>
    <row r="385" ht="16.5" customHeight="1">
      <c r="B385" s="1"/>
      <c r="E385" s="2"/>
      <c r="G385" s="4"/>
      <c r="H385" s="4"/>
      <c r="I385" s="3"/>
    </row>
    <row r="386" ht="16.5" customHeight="1">
      <c r="B386" s="1"/>
      <c r="E386" s="2"/>
      <c r="G386" s="4"/>
      <c r="H386" s="4"/>
      <c r="I386" s="3"/>
    </row>
    <row r="387" ht="16.5" customHeight="1">
      <c r="B387" s="1"/>
      <c r="E387" s="2"/>
      <c r="G387" s="4"/>
      <c r="H387" s="4"/>
      <c r="I387" s="3"/>
    </row>
    <row r="388" ht="16.5" customHeight="1">
      <c r="B388" s="1"/>
      <c r="E388" s="2"/>
      <c r="G388" s="4"/>
      <c r="H388" s="4"/>
      <c r="I388" s="3"/>
    </row>
    <row r="389" ht="16.5" customHeight="1">
      <c r="B389" s="1"/>
      <c r="E389" s="2"/>
      <c r="G389" s="4"/>
      <c r="H389" s="4"/>
      <c r="I389" s="3"/>
    </row>
    <row r="390" ht="16.5" customHeight="1">
      <c r="B390" s="1"/>
      <c r="E390" s="2"/>
      <c r="G390" s="4"/>
      <c r="H390" s="4"/>
      <c r="I390" s="3"/>
    </row>
    <row r="391" ht="16.5" customHeight="1">
      <c r="B391" s="1"/>
      <c r="E391" s="2"/>
      <c r="G391" s="4"/>
      <c r="H391" s="4"/>
      <c r="I391" s="3"/>
    </row>
    <row r="392" ht="16.5" customHeight="1">
      <c r="B392" s="1"/>
      <c r="E392" s="2"/>
      <c r="G392" s="4"/>
      <c r="H392" s="4"/>
      <c r="I392" s="3"/>
    </row>
    <row r="393" ht="16.5" customHeight="1">
      <c r="B393" s="1"/>
      <c r="E393" s="2"/>
      <c r="G393" s="4"/>
      <c r="H393" s="4"/>
      <c r="I393" s="3"/>
    </row>
    <row r="394" ht="16.5" customHeight="1">
      <c r="B394" s="1"/>
      <c r="E394" s="2"/>
      <c r="G394" s="4"/>
      <c r="H394" s="4"/>
      <c r="I394" s="3"/>
    </row>
    <row r="395" ht="16.5" customHeight="1">
      <c r="B395" s="1"/>
      <c r="E395" s="2"/>
      <c r="G395" s="4"/>
      <c r="H395" s="4"/>
      <c r="I395" s="3"/>
    </row>
    <row r="396" ht="16.5" customHeight="1">
      <c r="B396" s="1"/>
      <c r="E396" s="2"/>
      <c r="G396" s="4"/>
      <c r="H396" s="4"/>
      <c r="I396" s="3"/>
    </row>
    <row r="397" ht="16.5" customHeight="1">
      <c r="B397" s="1"/>
      <c r="E397" s="2"/>
      <c r="G397" s="4"/>
      <c r="H397" s="4"/>
      <c r="I397" s="3"/>
    </row>
    <row r="398" ht="16.5" customHeight="1">
      <c r="B398" s="1"/>
      <c r="E398" s="2"/>
      <c r="G398" s="4"/>
      <c r="H398" s="4"/>
      <c r="I398" s="3"/>
    </row>
    <row r="399" ht="16.5" customHeight="1">
      <c r="B399" s="1"/>
      <c r="E399" s="2"/>
      <c r="G399" s="4"/>
      <c r="H399" s="4"/>
      <c r="I399" s="3"/>
    </row>
    <row r="400" ht="16.5" customHeight="1">
      <c r="B400" s="1"/>
      <c r="E400" s="2"/>
      <c r="G400" s="4"/>
      <c r="H400" s="4"/>
      <c r="I400" s="3"/>
    </row>
    <row r="401" ht="16.5" customHeight="1">
      <c r="B401" s="1"/>
      <c r="E401" s="2"/>
      <c r="G401" s="4"/>
      <c r="H401" s="4"/>
      <c r="I401" s="3"/>
    </row>
    <row r="402" ht="16.5" customHeight="1">
      <c r="B402" s="1"/>
      <c r="E402" s="2"/>
      <c r="G402" s="4"/>
      <c r="H402" s="4"/>
      <c r="I402" s="3"/>
    </row>
    <row r="403" ht="16.5" customHeight="1">
      <c r="B403" s="1"/>
      <c r="E403" s="2"/>
      <c r="G403" s="4"/>
      <c r="H403" s="4"/>
      <c r="I403" s="3"/>
    </row>
    <row r="404" ht="16.5" customHeight="1">
      <c r="B404" s="1"/>
      <c r="E404" s="2"/>
      <c r="G404" s="4"/>
      <c r="H404" s="4"/>
      <c r="I404" s="3"/>
    </row>
    <row r="405" ht="16.5" customHeight="1">
      <c r="B405" s="1"/>
      <c r="E405" s="2"/>
      <c r="G405" s="4"/>
      <c r="H405" s="4"/>
      <c r="I405" s="3"/>
    </row>
    <row r="406" ht="16.5" customHeight="1">
      <c r="B406" s="1"/>
      <c r="E406" s="2"/>
      <c r="G406" s="4"/>
      <c r="H406" s="4"/>
      <c r="I406" s="3"/>
    </row>
    <row r="407" ht="16.5" customHeight="1">
      <c r="B407" s="1"/>
      <c r="E407" s="2"/>
      <c r="G407" s="4"/>
      <c r="H407" s="4"/>
      <c r="I407" s="3"/>
    </row>
    <row r="408" ht="16.5" customHeight="1">
      <c r="B408" s="1"/>
      <c r="E408" s="2"/>
      <c r="G408" s="4"/>
      <c r="H408" s="4"/>
      <c r="I408" s="3"/>
    </row>
    <row r="409" ht="16.5" customHeight="1">
      <c r="B409" s="1"/>
      <c r="E409" s="2"/>
      <c r="G409" s="4"/>
      <c r="H409" s="4"/>
      <c r="I409" s="3"/>
    </row>
    <row r="410" ht="16.5" customHeight="1">
      <c r="B410" s="1"/>
      <c r="E410" s="2"/>
      <c r="G410" s="4"/>
      <c r="H410" s="4"/>
      <c r="I410" s="3"/>
    </row>
    <row r="411" ht="16.5" customHeight="1">
      <c r="B411" s="1"/>
      <c r="E411" s="2"/>
      <c r="G411" s="4"/>
      <c r="H411" s="4"/>
      <c r="I411" s="3"/>
    </row>
    <row r="412" ht="16.5" customHeight="1">
      <c r="B412" s="1"/>
      <c r="E412" s="2"/>
      <c r="G412" s="4"/>
      <c r="H412" s="4"/>
      <c r="I412" s="3"/>
    </row>
    <row r="413" ht="16.5" customHeight="1">
      <c r="B413" s="1"/>
      <c r="E413" s="2"/>
      <c r="G413" s="4"/>
      <c r="H413" s="4"/>
      <c r="I413" s="3"/>
    </row>
    <row r="414" ht="16.5" customHeight="1">
      <c r="B414" s="1"/>
      <c r="E414" s="2"/>
      <c r="G414" s="4"/>
      <c r="H414" s="4"/>
      <c r="I414" s="3"/>
    </row>
    <row r="415" ht="16.5" customHeight="1">
      <c r="B415" s="1"/>
      <c r="E415" s="2"/>
      <c r="G415" s="4"/>
      <c r="H415" s="4"/>
      <c r="I415" s="3"/>
    </row>
    <row r="416" ht="16.5" customHeight="1">
      <c r="B416" s="1"/>
      <c r="E416" s="2"/>
      <c r="G416" s="4"/>
      <c r="H416" s="4"/>
      <c r="I416" s="3"/>
    </row>
    <row r="417" ht="16.5" customHeight="1">
      <c r="B417" s="1"/>
      <c r="E417" s="2"/>
      <c r="G417" s="4"/>
      <c r="H417" s="4"/>
      <c r="I417" s="3"/>
    </row>
    <row r="418" ht="16.5" customHeight="1">
      <c r="B418" s="1"/>
      <c r="E418" s="2"/>
      <c r="G418" s="4"/>
      <c r="H418" s="4"/>
      <c r="I418" s="3"/>
    </row>
    <row r="419" ht="16.5" customHeight="1">
      <c r="B419" s="1"/>
      <c r="E419" s="2"/>
      <c r="G419" s="4"/>
      <c r="H419" s="4"/>
      <c r="I419" s="3"/>
    </row>
    <row r="420" ht="16.5" customHeight="1">
      <c r="B420" s="1"/>
      <c r="E420" s="2"/>
      <c r="G420" s="4"/>
      <c r="H420" s="4"/>
      <c r="I420" s="3"/>
    </row>
    <row r="421" ht="16.5" customHeight="1">
      <c r="B421" s="1"/>
      <c r="E421" s="2"/>
      <c r="G421" s="4"/>
      <c r="H421" s="4"/>
      <c r="I421" s="3"/>
    </row>
    <row r="422" ht="16.5" customHeight="1">
      <c r="B422" s="1"/>
      <c r="E422" s="2"/>
      <c r="G422" s="4"/>
      <c r="H422" s="4"/>
      <c r="I422" s="3"/>
    </row>
    <row r="423" ht="16.5" customHeight="1">
      <c r="B423" s="1"/>
      <c r="E423" s="2"/>
      <c r="G423" s="4"/>
      <c r="H423" s="4"/>
      <c r="I423" s="3"/>
    </row>
    <row r="424" ht="16.5" customHeight="1">
      <c r="B424" s="1"/>
      <c r="E424" s="2"/>
      <c r="G424" s="4"/>
      <c r="H424" s="4"/>
      <c r="I424" s="3"/>
    </row>
    <row r="425" ht="16.5" customHeight="1">
      <c r="B425" s="1"/>
      <c r="E425" s="2"/>
      <c r="G425" s="4"/>
      <c r="H425" s="4"/>
      <c r="I425" s="3"/>
    </row>
    <row r="426" ht="16.5" customHeight="1">
      <c r="B426" s="1"/>
      <c r="E426" s="2"/>
      <c r="G426" s="4"/>
      <c r="H426" s="4"/>
      <c r="I426" s="3"/>
    </row>
    <row r="427" ht="16.5" customHeight="1">
      <c r="B427" s="1"/>
      <c r="E427" s="2"/>
      <c r="G427" s="4"/>
      <c r="H427" s="4"/>
      <c r="I427" s="3"/>
    </row>
    <row r="428" ht="16.5" customHeight="1">
      <c r="B428" s="1"/>
      <c r="E428" s="2"/>
      <c r="G428" s="4"/>
      <c r="H428" s="4"/>
      <c r="I428" s="3"/>
    </row>
    <row r="429" ht="16.5" customHeight="1">
      <c r="B429" s="1"/>
      <c r="E429" s="2"/>
      <c r="G429" s="4"/>
      <c r="H429" s="4"/>
      <c r="I429" s="3"/>
    </row>
    <row r="430" ht="16.5" customHeight="1">
      <c r="B430" s="1"/>
      <c r="E430" s="2"/>
      <c r="G430" s="4"/>
      <c r="H430" s="4"/>
      <c r="I430" s="3"/>
    </row>
    <row r="431" ht="16.5" customHeight="1">
      <c r="B431" s="1"/>
      <c r="E431" s="2"/>
      <c r="G431" s="4"/>
      <c r="H431" s="4"/>
      <c r="I431" s="3"/>
    </row>
    <row r="432" ht="16.5" customHeight="1">
      <c r="B432" s="1"/>
      <c r="E432" s="2"/>
      <c r="G432" s="4"/>
      <c r="H432" s="4"/>
      <c r="I432" s="3"/>
    </row>
    <row r="433" ht="16.5" customHeight="1">
      <c r="B433" s="1"/>
      <c r="E433" s="2"/>
      <c r="G433" s="4"/>
      <c r="H433" s="4"/>
      <c r="I433" s="3"/>
    </row>
    <row r="434" ht="16.5" customHeight="1">
      <c r="B434" s="1"/>
      <c r="E434" s="2"/>
      <c r="G434" s="4"/>
      <c r="H434" s="4"/>
      <c r="I434" s="3"/>
    </row>
    <row r="435" ht="16.5" customHeight="1">
      <c r="B435" s="1"/>
      <c r="E435" s="2"/>
      <c r="G435" s="4"/>
      <c r="H435" s="4"/>
      <c r="I435" s="3"/>
    </row>
    <row r="436" ht="16.5" customHeight="1">
      <c r="B436" s="1"/>
      <c r="E436" s="2"/>
      <c r="G436" s="4"/>
      <c r="H436" s="4"/>
      <c r="I436" s="3"/>
    </row>
    <row r="437" ht="16.5" customHeight="1">
      <c r="B437" s="1"/>
      <c r="E437" s="2"/>
      <c r="G437" s="4"/>
      <c r="H437" s="4"/>
      <c r="I437" s="3"/>
    </row>
    <row r="438" ht="16.5" customHeight="1">
      <c r="B438" s="1"/>
      <c r="E438" s="2"/>
      <c r="G438" s="4"/>
      <c r="H438" s="4"/>
      <c r="I438" s="3"/>
    </row>
    <row r="439" ht="16.5" customHeight="1">
      <c r="B439" s="1"/>
      <c r="E439" s="2"/>
      <c r="G439" s="4"/>
      <c r="H439" s="4"/>
      <c r="I439" s="3"/>
    </row>
    <row r="440" ht="16.5" customHeight="1">
      <c r="B440" s="1"/>
      <c r="E440" s="2"/>
      <c r="G440" s="4"/>
      <c r="H440" s="4"/>
      <c r="I440" s="3"/>
    </row>
    <row r="441" ht="16.5" customHeight="1">
      <c r="B441" s="1"/>
      <c r="E441" s="2"/>
      <c r="G441" s="4"/>
      <c r="H441" s="4"/>
      <c r="I441" s="3"/>
    </row>
    <row r="442" ht="16.5" customHeight="1">
      <c r="B442" s="1"/>
      <c r="E442" s="2"/>
      <c r="G442" s="4"/>
      <c r="H442" s="4"/>
      <c r="I442" s="3"/>
    </row>
    <row r="443" ht="16.5" customHeight="1">
      <c r="B443" s="1"/>
      <c r="E443" s="2"/>
      <c r="G443" s="4"/>
      <c r="H443" s="4"/>
      <c r="I443" s="3"/>
    </row>
    <row r="444" ht="16.5" customHeight="1">
      <c r="B444" s="1"/>
      <c r="E444" s="2"/>
      <c r="G444" s="4"/>
      <c r="H444" s="4"/>
      <c r="I444" s="3"/>
    </row>
    <row r="445" ht="16.5" customHeight="1">
      <c r="B445" s="1"/>
      <c r="E445" s="2"/>
      <c r="G445" s="4"/>
      <c r="H445" s="4"/>
      <c r="I445" s="3"/>
    </row>
    <row r="446" ht="16.5" customHeight="1">
      <c r="B446" s="1"/>
      <c r="E446" s="2"/>
      <c r="G446" s="4"/>
      <c r="H446" s="4"/>
      <c r="I446" s="3"/>
    </row>
    <row r="447" ht="16.5" customHeight="1">
      <c r="B447" s="1"/>
      <c r="E447" s="2"/>
      <c r="G447" s="4"/>
      <c r="H447" s="4"/>
      <c r="I447" s="3"/>
    </row>
    <row r="448" ht="16.5" customHeight="1">
      <c r="B448" s="1"/>
      <c r="E448" s="2"/>
      <c r="G448" s="4"/>
      <c r="H448" s="4"/>
      <c r="I448" s="3"/>
    </row>
    <row r="449" ht="16.5" customHeight="1">
      <c r="B449" s="1"/>
      <c r="E449" s="2"/>
      <c r="G449" s="4"/>
      <c r="H449" s="4"/>
      <c r="I449" s="3"/>
    </row>
    <row r="450" ht="16.5" customHeight="1">
      <c r="B450" s="1"/>
      <c r="E450" s="2"/>
      <c r="G450" s="4"/>
      <c r="H450" s="4"/>
      <c r="I450" s="3"/>
    </row>
    <row r="451" ht="16.5" customHeight="1">
      <c r="B451" s="1"/>
      <c r="E451" s="2"/>
      <c r="G451" s="4"/>
      <c r="H451" s="4"/>
      <c r="I451" s="3"/>
    </row>
    <row r="452" ht="16.5" customHeight="1">
      <c r="B452" s="1"/>
      <c r="E452" s="2"/>
      <c r="G452" s="4"/>
      <c r="H452" s="4"/>
      <c r="I452" s="3"/>
    </row>
    <row r="453" ht="16.5" customHeight="1">
      <c r="B453" s="1"/>
      <c r="E453" s="2"/>
      <c r="G453" s="4"/>
      <c r="H453" s="4"/>
      <c r="I453" s="3"/>
    </row>
    <row r="454" ht="16.5" customHeight="1">
      <c r="B454" s="1"/>
      <c r="E454" s="2"/>
      <c r="G454" s="4"/>
      <c r="H454" s="4"/>
      <c r="I454" s="3"/>
    </row>
    <row r="455" ht="16.5" customHeight="1">
      <c r="B455" s="1"/>
      <c r="E455" s="2"/>
      <c r="G455" s="4"/>
      <c r="H455" s="4"/>
      <c r="I455" s="3"/>
    </row>
    <row r="456" ht="16.5" customHeight="1">
      <c r="B456" s="1"/>
      <c r="E456" s="2"/>
      <c r="G456" s="4"/>
      <c r="H456" s="4"/>
      <c r="I456" s="3"/>
    </row>
    <row r="457" ht="16.5" customHeight="1">
      <c r="B457" s="1"/>
      <c r="E457" s="2"/>
      <c r="G457" s="4"/>
      <c r="H457" s="4"/>
      <c r="I457" s="3"/>
    </row>
    <row r="458" ht="16.5" customHeight="1">
      <c r="B458" s="1"/>
      <c r="E458" s="2"/>
      <c r="G458" s="4"/>
      <c r="H458" s="4"/>
      <c r="I458" s="3"/>
    </row>
    <row r="459" ht="16.5" customHeight="1">
      <c r="B459" s="1"/>
      <c r="E459" s="2"/>
      <c r="G459" s="4"/>
      <c r="H459" s="4"/>
      <c r="I459" s="3"/>
    </row>
    <row r="460" ht="16.5" customHeight="1">
      <c r="B460" s="1"/>
      <c r="E460" s="2"/>
      <c r="G460" s="4"/>
      <c r="H460" s="4"/>
      <c r="I460" s="3"/>
    </row>
    <row r="461" ht="16.5" customHeight="1">
      <c r="B461" s="1"/>
      <c r="E461" s="2"/>
      <c r="G461" s="4"/>
      <c r="H461" s="4"/>
      <c r="I461" s="3"/>
    </row>
    <row r="462" ht="16.5" customHeight="1">
      <c r="B462" s="1"/>
      <c r="E462" s="2"/>
      <c r="G462" s="4"/>
      <c r="H462" s="4"/>
      <c r="I462" s="3"/>
    </row>
    <row r="463" ht="16.5" customHeight="1">
      <c r="B463" s="1"/>
      <c r="E463" s="2"/>
      <c r="G463" s="4"/>
      <c r="H463" s="4"/>
      <c r="I463" s="3"/>
    </row>
    <row r="464" ht="16.5" customHeight="1">
      <c r="B464" s="1"/>
      <c r="E464" s="2"/>
      <c r="G464" s="4"/>
      <c r="H464" s="4"/>
      <c r="I464" s="3"/>
    </row>
    <row r="465" ht="16.5" customHeight="1">
      <c r="B465" s="1"/>
      <c r="E465" s="2"/>
      <c r="G465" s="4"/>
      <c r="H465" s="4"/>
      <c r="I465" s="3"/>
    </row>
    <row r="466" ht="16.5" customHeight="1">
      <c r="B466" s="1"/>
      <c r="E466" s="2"/>
      <c r="G466" s="4"/>
      <c r="H466" s="4"/>
      <c r="I466" s="3"/>
    </row>
    <row r="467" ht="16.5" customHeight="1">
      <c r="B467" s="1"/>
      <c r="E467" s="2"/>
      <c r="G467" s="4"/>
      <c r="H467" s="4"/>
      <c r="I467" s="3"/>
    </row>
    <row r="468" ht="16.5" customHeight="1">
      <c r="B468" s="1"/>
      <c r="E468" s="2"/>
      <c r="G468" s="4"/>
      <c r="H468" s="4"/>
      <c r="I468" s="3"/>
    </row>
    <row r="469" ht="16.5" customHeight="1">
      <c r="B469" s="1"/>
      <c r="E469" s="2"/>
      <c r="G469" s="4"/>
      <c r="H469" s="4"/>
      <c r="I469" s="3"/>
    </row>
    <row r="470" ht="16.5" customHeight="1">
      <c r="B470" s="1"/>
      <c r="E470" s="2"/>
      <c r="G470" s="4"/>
      <c r="H470" s="4"/>
      <c r="I470" s="3"/>
    </row>
    <row r="471" ht="16.5" customHeight="1">
      <c r="B471" s="1"/>
      <c r="E471" s="2"/>
      <c r="G471" s="4"/>
      <c r="H471" s="4"/>
      <c r="I471" s="3"/>
    </row>
    <row r="472" ht="16.5" customHeight="1">
      <c r="B472" s="1"/>
      <c r="E472" s="2"/>
      <c r="G472" s="4"/>
      <c r="H472" s="4"/>
      <c r="I472" s="3"/>
    </row>
    <row r="473" ht="16.5" customHeight="1">
      <c r="B473" s="1"/>
      <c r="E473" s="2"/>
      <c r="G473" s="4"/>
      <c r="H473" s="4"/>
      <c r="I473" s="3"/>
    </row>
    <row r="474" ht="16.5" customHeight="1">
      <c r="B474" s="1"/>
      <c r="E474" s="2"/>
      <c r="G474" s="4"/>
      <c r="H474" s="4"/>
      <c r="I474" s="3"/>
    </row>
    <row r="475" ht="16.5" customHeight="1">
      <c r="B475" s="1"/>
      <c r="E475" s="2"/>
      <c r="G475" s="4"/>
      <c r="H475" s="4"/>
      <c r="I475" s="3"/>
    </row>
    <row r="476" ht="16.5" customHeight="1">
      <c r="B476" s="1"/>
      <c r="E476" s="2"/>
      <c r="G476" s="4"/>
      <c r="H476" s="4"/>
      <c r="I476" s="3"/>
    </row>
    <row r="477" ht="16.5" customHeight="1">
      <c r="B477" s="1"/>
      <c r="E477" s="2"/>
      <c r="G477" s="4"/>
      <c r="H477" s="4"/>
      <c r="I477" s="3"/>
    </row>
    <row r="478" ht="16.5" customHeight="1">
      <c r="B478" s="1"/>
      <c r="E478" s="2"/>
      <c r="G478" s="4"/>
      <c r="H478" s="4"/>
      <c r="I478" s="3"/>
    </row>
    <row r="479" ht="16.5" customHeight="1">
      <c r="B479" s="1"/>
      <c r="E479" s="2"/>
      <c r="G479" s="4"/>
      <c r="H479" s="4"/>
      <c r="I479" s="3"/>
    </row>
    <row r="480" ht="16.5" customHeight="1">
      <c r="B480" s="1"/>
      <c r="E480" s="2"/>
      <c r="G480" s="4"/>
      <c r="H480" s="4"/>
      <c r="I480" s="3"/>
    </row>
    <row r="481" ht="16.5" customHeight="1">
      <c r="B481" s="1"/>
      <c r="E481" s="2"/>
      <c r="G481" s="4"/>
      <c r="H481" s="4"/>
      <c r="I481" s="3"/>
    </row>
    <row r="482" ht="16.5" customHeight="1">
      <c r="B482" s="1"/>
      <c r="E482" s="2"/>
      <c r="G482" s="4"/>
      <c r="H482" s="4"/>
      <c r="I482" s="3"/>
    </row>
    <row r="483" ht="16.5" customHeight="1">
      <c r="B483" s="1"/>
      <c r="E483" s="2"/>
      <c r="G483" s="4"/>
      <c r="H483" s="4"/>
      <c r="I483" s="3"/>
    </row>
    <row r="484" ht="16.5" customHeight="1">
      <c r="B484" s="1"/>
      <c r="E484" s="2"/>
      <c r="G484" s="4"/>
      <c r="H484" s="4"/>
      <c r="I484" s="3"/>
    </row>
    <row r="485" ht="16.5" customHeight="1">
      <c r="B485" s="1"/>
      <c r="E485" s="2"/>
      <c r="G485" s="4"/>
      <c r="H485" s="4"/>
      <c r="I485" s="3"/>
    </row>
    <row r="486" ht="16.5" customHeight="1">
      <c r="B486" s="1"/>
      <c r="E486" s="2"/>
      <c r="G486" s="4"/>
      <c r="H486" s="4"/>
      <c r="I486" s="3"/>
    </row>
    <row r="487" ht="16.5" customHeight="1">
      <c r="B487" s="1"/>
      <c r="E487" s="2"/>
      <c r="G487" s="4"/>
      <c r="H487" s="4"/>
      <c r="I487" s="3"/>
    </row>
    <row r="488" ht="16.5" customHeight="1">
      <c r="B488" s="1"/>
      <c r="E488" s="2"/>
      <c r="G488" s="4"/>
      <c r="H488" s="4"/>
      <c r="I488" s="3"/>
    </row>
    <row r="489" ht="16.5" customHeight="1">
      <c r="B489" s="1"/>
      <c r="E489" s="2"/>
      <c r="G489" s="4"/>
      <c r="H489" s="4"/>
      <c r="I489" s="3"/>
    </row>
    <row r="490" ht="16.5" customHeight="1">
      <c r="B490" s="1"/>
      <c r="E490" s="2"/>
      <c r="G490" s="4"/>
      <c r="H490" s="4"/>
      <c r="I490" s="3"/>
    </row>
    <row r="491" ht="16.5" customHeight="1">
      <c r="B491" s="1"/>
      <c r="E491" s="2"/>
      <c r="G491" s="4"/>
      <c r="H491" s="4"/>
      <c r="I491" s="3"/>
    </row>
    <row r="492" ht="16.5" customHeight="1">
      <c r="B492" s="1"/>
      <c r="E492" s="2"/>
      <c r="G492" s="4"/>
      <c r="H492" s="4"/>
      <c r="I492" s="3"/>
    </row>
    <row r="493" ht="16.5" customHeight="1">
      <c r="B493" s="1"/>
      <c r="E493" s="2"/>
      <c r="G493" s="4"/>
      <c r="H493" s="4"/>
      <c r="I493" s="3"/>
    </row>
    <row r="494" ht="16.5" customHeight="1">
      <c r="B494" s="1"/>
      <c r="E494" s="2"/>
      <c r="G494" s="4"/>
      <c r="H494" s="4"/>
      <c r="I494" s="3"/>
    </row>
    <row r="495" ht="16.5" customHeight="1">
      <c r="B495" s="1"/>
      <c r="E495" s="2"/>
      <c r="G495" s="4"/>
      <c r="H495" s="4"/>
      <c r="I495" s="3"/>
    </row>
    <row r="496" ht="16.5" customHeight="1">
      <c r="B496" s="1"/>
      <c r="E496" s="2"/>
      <c r="G496" s="4"/>
      <c r="H496" s="4"/>
      <c r="I496" s="3"/>
    </row>
    <row r="497" ht="16.5" customHeight="1">
      <c r="B497" s="1"/>
      <c r="E497" s="2"/>
      <c r="G497" s="4"/>
      <c r="H497" s="4"/>
      <c r="I497" s="3"/>
    </row>
    <row r="498" ht="16.5" customHeight="1">
      <c r="B498" s="1"/>
      <c r="E498" s="2"/>
      <c r="G498" s="4"/>
      <c r="H498" s="4"/>
      <c r="I498" s="3"/>
    </row>
    <row r="499" ht="16.5" customHeight="1">
      <c r="B499" s="1"/>
      <c r="E499" s="2"/>
      <c r="G499" s="4"/>
      <c r="H499" s="4"/>
      <c r="I499" s="3"/>
    </row>
    <row r="500" ht="16.5" customHeight="1">
      <c r="B500" s="1"/>
      <c r="E500" s="2"/>
      <c r="G500" s="4"/>
      <c r="H500" s="4"/>
      <c r="I500" s="3"/>
    </row>
    <row r="501" ht="16.5" customHeight="1">
      <c r="B501" s="1"/>
      <c r="E501" s="2"/>
      <c r="G501" s="4"/>
      <c r="H501" s="4"/>
      <c r="I501" s="3"/>
    </row>
    <row r="502" ht="16.5" customHeight="1">
      <c r="B502" s="1"/>
      <c r="E502" s="2"/>
      <c r="G502" s="4"/>
      <c r="H502" s="4"/>
      <c r="I502" s="3"/>
    </row>
    <row r="503" ht="16.5" customHeight="1">
      <c r="B503" s="1"/>
      <c r="E503" s="2"/>
      <c r="G503" s="4"/>
      <c r="H503" s="4"/>
      <c r="I503" s="3"/>
    </row>
    <row r="504" ht="16.5" customHeight="1">
      <c r="B504" s="1"/>
      <c r="E504" s="2"/>
      <c r="G504" s="4"/>
      <c r="H504" s="4"/>
      <c r="I504" s="3"/>
    </row>
    <row r="505" ht="16.5" customHeight="1">
      <c r="B505" s="1"/>
      <c r="E505" s="2"/>
      <c r="G505" s="4"/>
      <c r="H505" s="4"/>
      <c r="I505" s="3"/>
    </row>
    <row r="506" ht="16.5" customHeight="1">
      <c r="B506" s="1"/>
      <c r="E506" s="2"/>
      <c r="G506" s="4"/>
      <c r="H506" s="4"/>
      <c r="I506" s="3"/>
    </row>
    <row r="507" ht="16.5" customHeight="1">
      <c r="B507" s="1"/>
      <c r="E507" s="2"/>
      <c r="G507" s="4"/>
      <c r="H507" s="4"/>
      <c r="I507" s="3"/>
    </row>
    <row r="508" ht="16.5" customHeight="1">
      <c r="B508" s="1"/>
      <c r="E508" s="2"/>
      <c r="G508" s="4"/>
      <c r="H508" s="4"/>
      <c r="I508" s="3"/>
    </row>
    <row r="509" ht="16.5" customHeight="1">
      <c r="B509" s="1"/>
      <c r="E509" s="2"/>
      <c r="G509" s="4"/>
      <c r="H509" s="4"/>
      <c r="I509" s="3"/>
    </row>
    <row r="510" ht="16.5" customHeight="1">
      <c r="B510" s="1"/>
      <c r="E510" s="2"/>
      <c r="G510" s="4"/>
      <c r="H510" s="4"/>
      <c r="I510" s="3"/>
    </row>
    <row r="511" ht="16.5" customHeight="1">
      <c r="B511" s="1"/>
      <c r="E511" s="2"/>
      <c r="G511" s="4"/>
      <c r="H511" s="4"/>
      <c r="I511" s="3"/>
    </row>
    <row r="512" ht="16.5" customHeight="1">
      <c r="B512" s="1"/>
      <c r="E512" s="2"/>
      <c r="G512" s="4"/>
      <c r="H512" s="4"/>
      <c r="I512" s="3"/>
    </row>
    <row r="513" ht="16.5" customHeight="1">
      <c r="B513" s="1"/>
      <c r="E513" s="2"/>
      <c r="G513" s="4"/>
      <c r="H513" s="4"/>
      <c r="I513" s="3"/>
    </row>
    <row r="514" ht="16.5" customHeight="1">
      <c r="B514" s="1"/>
      <c r="E514" s="2"/>
      <c r="G514" s="4"/>
      <c r="H514" s="4"/>
      <c r="I514" s="3"/>
    </row>
    <row r="515" ht="16.5" customHeight="1">
      <c r="B515" s="1"/>
      <c r="E515" s="2"/>
      <c r="G515" s="4"/>
      <c r="H515" s="4"/>
      <c r="I515" s="3"/>
    </row>
    <row r="516" ht="16.5" customHeight="1">
      <c r="B516" s="1"/>
      <c r="E516" s="2"/>
      <c r="G516" s="4"/>
      <c r="H516" s="4"/>
      <c r="I516" s="3"/>
    </row>
    <row r="517" ht="16.5" customHeight="1">
      <c r="B517" s="1"/>
      <c r="E517" s="2"/>
      <c r="G517" s="4"/>
      <c r="H517" s="4"/>
      <c r="I517" s="3"/>
    </row>
    <row r="518" ht="16.5" customHeight="1">
      <c r="B518" s="1"/>
      <c r="E518" s="2"/>
      <c r="G518" s="4"/>
      <c r="H518" s="4"/>
      <c r="I518" s="3"/>
    </row>
    <row r="519" ht="16.5" customHeight="1">
      <c r="B519" s="1"/>
      <c r="E519" s="2"/>
      <c r="G519" s="4"/>
      <c r="H519" s="4"/>
      <c r="I519" s="3"/>
    </row>
    <row r="520" ht="16.5" customHeight="1">
      <c r="B520" s="1"/>
      <c r="E520" s="2"/>
      <c r="G520" s="4"/>
      <c r="H520" s="4"/>
      <c r="I520" s="3"/>
    </row>
    <row r="521" ht="16.5" customHeight="1">
      <c r="B521" s="1"/>
      <c r="E521" s="2"/>
      <c r="G521" s="4"/>
      <c r="H521" s="4"/>
      <c r="I521" s="3"/>
    </row>
    <row r="522" ht="16.5" customHeight="1">
      <c r="B522" s="1"/>
      <c r="E522" s="2"/>
      <c r="G522" s="4"/>
      <c r="H522" s="4"/>
      <c r="I522" s="3"/>
    </row>
    <row r="523" ht="16.5" customHeight="1">
      <c r="B523" s="1"/>
      <c r="E523" s="2"/>
      <c r="G523" s="4"/>
      <c r="H523" s="4"/>
      <c r="I523" s="3"/>
    </row>
    <row r="524" ht="16.5" customHeight="1">
      <c r="B524" s="1"/>
      <c r="E524" s="2"/>
      <c r="G524" s="4"/>
      <c r="H524" s="4"/>
      <c r="I524" s="3"/>
    </row>
    <row r="525" ht="16.5" customHeight="1">
      <c r="B525" s="1"/>
      <c r="E525" s="2"/>
      <c r="G525" s="4"/>
      <c r="H525" s="4"/>
      <c r="I525" s="3"/>
    </row>
    <row r="526" ht="16.5" customHeight="1">
      <c r="B526" s="1"/>
      <c r="E526" s="2"/>
      <c r="G526" s="4"/>
      <c r="H526" s="4"/>
      <c r="I526" s="3"/>
    </row>
    <row r="527" ht="16.5" customHeight="1">
      <c r="B527" s="1"/>
      <c r="E527" s="2"/>
      <c r="G527" s="4"/>
      <c r="H527" s="4"/>
      <c r="I527" s="3"/>
    </row>
    <row r="528" ht="16.5" customHeight="1">
      <c r="B528" s="1"/>
      <c r="E528" s="2"/>
      <c r="G528" s="4"/>
      <c r="H528" s="4"/>
      <c r="I528" s="3"/>
    </row>
    <row r="529" ht="16.5" customHeight="1">
      <c r="B529" s="1"/>
      <c r="E529" s="2"/>
      <c r="G529" s="4"/>
      <c r="H529" s="4"/>
      <c r="I529" s="3"/>
    </row>
    <row r="530" ht="16.5" customHeight="1">
      <c r="B530" s="1"/>
      <c r="E530" s="2"/>
      <c r="G530" s="4"/>
      <c r="H530" s="4"/>
      <c r="I530" s="3"/>
    </row>
    <row r="531" ht="16.5" customHeight="1">
      <c r="B531" s="1"/>
      <c r="E531" s="2"/>
      <c r="G531" s="4"/>
      <c r="H531" s="4"/>
      <c r="I531" s="3"/>
    </row>
    <row r="532" ht="16.5" customHeight="1">
      <c r="B532" s="1"/>
      <c r="E532" s="2"/>
      <c r="G532" s="4"/>
      <c r="H532" s="4"/>
      <c r="I532" s="3"/>
    </row>
    <row r="533" ht="16.5" customHeight="1">
      <c r="B533" s="1"/>
      <c r="E533" s="2"/>
      <c r="G533" s="4"/>
      <c r="H533" s="4"/>
      <c r="I533" s="3"/>
    </row>
    <row r="534" ht="16.5" customHeight="1">
      <c r="B534" s="1"/>
      <c r="E534" s="2"/>
      <c r="G534" s="4"/>
      <c r="H534" s="4"/>
      <c r="I534" s="3"/>
    </row>
    <row r="535" ht="16.5" customHeight="1">
      <c r="B535" s="1"/>
      <c r="E535" s="2"/>
      <c r="G535" s="4"/>
      <c r="H535" s="4"/>
      <c r="I535" s="3"/>
    </row>
    <row r="536" ht="16.5" customHeight="1">
      <c r="B536" s="1"/>
      <c r="E536" s="2"/>
      <c r="G536" s="4"/>
      <c r="H536" s="4"/>
      <c r="I536" s="3"/>
    </row>
    <row r="537" ht="16.5" customHeight="1">
      <c r="B537" s="1"/>
      <c r="E537" s="2"/>
      <c r="G537" s="4"/>
      <c r="H537" s="4"/>
      <c r="I537" s="3"/>
    </row>
    <row r="538" ht="16.5" customHeight="1">
      <c r="B538" s="1"/>
      <c r="E538" s="2"/>
      <c r="G538" s="4"/>
      <c r="H538" s="4"/>
      <c r="I538" s="3"/>
    </row>
    <row r="539" ht="16.5" customHeight="1">
      <c r="B539" s="1"/>
      <c r="E539" s="2"/>
      <c r="G539" s="4"/>
      <c r="H539" s="4"/>
      <c r="I539" s="3"/>
    </row>
    <row r="540" ht="16.5" customHeight="1">
      <c r="B540" s="1"/>
      <c r="E540" s="2"/>
      <c r="G540" s="4"/>
      <c r="H540" s="4"/>
      <c r="I540" s="3"/>
    </row>
    <row r="541" ht="16.5" customHeight="1">
      <c r="B541" s="1"/>
      <c r="E541" s="2"/>
      <c r="G541" s="4"/>
      <c r="H541" s="4"/>
      <c r="I541" s="3"/>
    </row>
    <row r="542" ht="16.5" customHeight="1">
      <c r="B542" s="1"/>
      <c r="E542" s="2"/>
      <c r="G542" s="4"/>
      <c r="H542" s="4"/>
      <c r="I542" s="3"/>
    </row>
    <row r="543" ht="16.5" customHeight="1">
      <c r="B543" s="1"/>
      <c r="E543" s="2"/>
      <c r="G543" s="4"/>
      <c r="H543" s="4"/>
      <c r="I543" s="3"/>
    </row>
    <row r="544" ht="16.5" customHeight="1">
      <c r="B544" s="1"/>
      <c r="E544" s="2"/>
      <c r="G544" s="4"/>
      <c r="H544" s="4"/>
      <c r="I544" s="3"/>
    </row>
    <row r="545" ht="16.5" customHeight="1">
      <c r="B545" s="1"/>
      <c r="E545" s="2"/>
      <c r="G545" s="4"/>
      <c r="H545" s="4"/>
      <c r="I545" s="3"/>
    </row>
    <row r="546" ht="16.5" customHeight="1">
      <c r="B546" s="1"/>
      <c r="E546" s="2"/>
      <c r="G546" s="4"/>
      <c r="H546" s="4"/>
      <c r="I546" s="3"/>
    </row>
    <row r="547" ht="16.5" customHeight="1">
      <c r="B547" s="1"/>
      <c r="E547" s="2"/>
      <c r="G547" s="4"/>
      <c r="H547" s="4"/>
      <c r="I547" s="3"/>
    </row>
    <row r="548" ht="16.5" customHeight="1">
      <c r="B548" s="1"/>
      <c r="E548" s="2"/>
      <c r="G548" s="4"/>
      <c r="H548" s="4"/>
      <c r="I548" s="3"/>
    </row>
    <row r="549" ht="16.5" customHeight="1">
      <c r="B549" s="1"/>
      <c r="E549" s="2"/>
      <c r="G549" s="4"/>
      <c r="H549" s="4"/>
      <c r="I549" s="3"/>
    </row>
    <row r="550" ht="16.5" customHeight="1">
      <c r="B550" s="1"/>
      <c r="E550" s="2"/>
      <c r="G550" s="4"/>
      <c r="H550" s="4"/>
      <c r="I550" s="3"/>
    </row>
    <row r="551" ht="16.5" customHeight="1">
      <c r="B551" s="1"/>
      <c r="E551" s="2"/>
      <c r="G551" s="4"/>
      <c r="H551" s="4"/>
      <c r="I551" s="3"/>
    </row>
    <row r="552" ht="16.5" customHeight="1">
      <c r="B552" s="1"/>
      <c r="E552" s="2"/>
      <c r="G552" s="4"/>
      <c r="H552" s="4"/>
      <c r="I552" s="3"/>
    </row>
    <row r="553" ht="16.5" customHeight="1">
      <c r="B553" s="1"/>
      <c r="E553" s="2"/>
      <c r="G553" s="4"/>
      <c r="H553" s="4"/>
      <c r="I553" s="3"/>
    </row>
    <row r="554" ht="16.5" customHeight="1">
      <c r="B554" s="1"/>
      <c r="E554" s="2"/>
      <c r="G554" s="4"/>
      <c r="H554" s="4"/>
      <c r="I554" s="3"/>
    </row>
    <row r="555" ht="16.5" customHeight="1">
      <c r="B555" s="1"/>
      <c r="E555" s="2"/>
      <c r="G555" s="4"/>
      <c r="H555" s="4"/>
      <c r="I555" s="3"/>
    </row>
    <row r="556" ht="16.5" customHeight="1">
      <c r="B556" s="1"/>
      <c r="E556" s="2"/>
      <c r="G556" s="4"/>
      <c r="H556" s="4"/>
      <c r="I556" s="3"/>
    </row>
    <row r="557" ht="16.5" customHeight="1">
      <c r="B557" s="1"/>
      <c r="E557" s="2"/>
      <c r="G557" s="4"/>
      <c r="H557" s="4"/>
      <c r="I557" s="3"/>
    </row>
    <row r="558" ht="16.5" customHeight="1">
      <c r="B558" s="1"/>
      <c r="E558" s="2"/>
      <c r="G558" s="4"/>
      <c r="H558" s="4"/>
      <c r="I558" s="3"/>
    </row>
    <row r="559" ht="16.5" customHeight="1">
      <c r="B559" s="1"/>
      <c r="E559" s="2"/>
      <c r="G559" s="4"/>
      <c r="H559" s="4"/>
      <c r="I559" s="3"/>
    </row>
    <row r="560" ht="16.5" customHeight="1">
      <c r="B560" s="1"/>
      <c r="E560" s="2"/>
      <c r="G560" s="4"/>
      <c r="H560" s="4"/>
      <c r="I560" s="3"/>
    </row>
    <row r="561" ht="16.5" customHeight="1">
      <c r="B561" s="1"/>
      <c r="E561" s="2"/>
      <c r="G561" s="4"/>
      <c r="H561" s="4"/>
      <c r="I561" s="3"/>
    </row>
    <row r="562" ht="16.5" customHeight="1">
      <c r="B562" s="1"/>
      <c r="E562" s="2"/>
      <c r="G562" s="4"/>
      <c r="H562" s="4"/>
      <c r="I562" s="3"/>
    </row>
    <row r="563" ht="16.5" customHeight="1">
      <c r="B563" s="1"/>
      <c r="E563" s="2"/>
      <c r="G563" s="4"/>
      <c r="H563" s="4"/>
      <c r="I563" s="3"/>
    </row>
    <row r="564" ht="16.5" customHeight="1">
      <c r="B564" s="1"/>
      <c r="E564" s="2"/>
      <c r="G564" s="4"/>
      <c r="H564" s="4"/>
      <c r="I564" s="3"/>
    </row>
    <row r="565" ht="16.5" customHeight="1">
      <c r="B565" s="1"/>
      <c r="E565" s="2"/>
      <c r="G565" s="4"/>
      <c r="H565" s="4"/>
      <c r="I565" s="3"/>
    </row>
    <row r="566" ht="16.5" customHeight="1">
      <c r="B566" s="1"/>
      <c r="E566" s="2"/>
      <c r="G566" s="4"/>
      <c r="H566" s="4"/>
      <c r="I566" s="3"/>
    </row>
    <row r="567" ht="16.5" customHeight="1">
      <c r="B567" s="1"/>
      <c r="E567" s="2"/>
      <c r="G567" s="4"/>
      <c r="H567" s="4"/>
      <c r="I567" s="3"/>
    </row>
    <row r="568" ht="16.5" customHeight="1">
      <c r="B568" s="1"/>
      <c r="E568" s="2"/>
      <c r="G568" s="4"/>
      <c r="H568" s="4"/>
      <c r="I568" s="3"/>
    </row>
    <row r="569" ht="16.5" customHeight="1">
      <c r="B569" s="1"/>
      <c r="E569" s="2"/>
      <c r="G569" s="4"/>
      <c r="H569" s="4"/>
      <c r="I569" s="3"/>
    </row>
    <row r="570" ht="16.5" customHeight="1">
      <c r="B570" s="1"/>
      <c r="E570" s="2"/>
      <c r="G570" s="4"/>
      <c r="H570" s="4"/>
      <c r="I570" s="3"/>
    </row>
    <row r="571" ht="16.5" customHeight="1">
      <c r="B571" s="1"/>
      <c r="E571" s="2"/>
      <c r="G571" s="4"/>
      <c r="H571" s="4"/>
      <c r="I571" s="3"/>
    </row>
    <row r="572" ht="16.5" customHeight="1">
      <c r="B572" s="1"/>
      <c r="E572" s="2"/>
      <c r="G572" s="4"/>
      <c r="H572" s="4"/>
      <c r="I572" s="3"/>
    </row>
    <row r="573" ht="16.5" customHeight="1">
      <c r="B573" s="1"/>
      <c r="E573" s="2"/>
      <c r="G573" s="4"/>
      <c r="H573" s="4"/>
      <c r="I573" s="3"/>
    </row>
    <row r="574" ht="16.5" customHeight="1">
      <c r="B574" s="1"/>
      <c r="E574" s="2"/>
      <c r="G574" s="4"/>
      <c r="H574" s="4"/>
      <c r="I574" s="3"/>
    </row>
    <row r="575" ht="16.5" customHeight="1">
      <c r="B575" s="1"/>
      <c r="E575" s="2"/>
      <c r="G575" s="4"/>
      <c r="H575" s="4"/>
      <c r="I575" s="3"/>
    </row>
    <row r="576" ht="16.5" customHeight="1">
      <c r="B576" s="1"/>
      <c r="E576" s="2"/>
      <c r="G576" s="4"/>
      <c r="H576" s="4"/>
      <c r="I576" s="3"/>
    </row>
    <row r="577" ht="16.5" customHeight="1">
      <c r="B577" s="1"/>
      <c r="E577" s="2"/>
      <c r="G577" s="4"/>
      <c r="H577" s="4"/>
      <c r="I577" s="3"/>
    </row>
    <row r="578" ht="16.5" customHeight="1">
      <c r="B578" s="1"/>
      <c r="E578" s="2"/>
      <c r="G578" s="4"/>
      <c r="H578" s="4"/>
      <c r="I578" s="3"/>
    </row>
    <row r="579" ht="16.5" customHeight="1">
      <c r="B579" s="1"/>
      <c r="E579" s="2"/>
      <c r="G579" s="4"/>
      <c r="H579" s="4"/>
      <c r="I579" s="3"/>
    </row>
    <row r="580" ht="16.5" customHeight="1">
      <c r="B580" s="1"/>
      <c r="E580" s="2"/>
      <c r="G580" s="4"/>
      <c r="H580" s="4"/>
      <c r="I580" s="3"/>
    </row>
    <row r="581" ht="16.5" customHeight="1">
      <c r="B581" s="1"/>
      <c r="E581" s="2"/>
      <c r="G581" s="4"/>
      <c r="H581" s="4"/>
      <c r="I581" s="3"/>
    </row>
    <row r="582" ht="16.5" customHeight="1">
      <c r="B582" s="1"/>
      <c r="E582" s="2"/>
      <c r="G582" s="4"/>
      <c r="H582" s="4"/>
      <c r="I582" s="3"/>
    </row>
    <row r="583" ht="16.5" customHeight="1">
      <c r="B583" s="1"/>
      <c r="E583" s="2"/>
      <c r="G583" s="4"/>
      <c r="H583" s="4"/>
      <c r="I583" s="3"/>
    </row>
    <row r="584" ht="16.5" customHeight="1">
      <c r="B584" s="1"/>
      <c r="E584" s="2"/>
      <c r="G584" s="4"/>
      <c r="H584" s="4"/>
      <c r="I584" s="3"/>
    </row>
    <row r="585" ht="16.5" customHeight="1">
      <c r="B585" s="1"/>
      <c r="E585" s="2"/>
      <c r="G585" s="4"/>
      <c r="H585" s="4"/>
      <c r="I585" s="3"/>
    </row>
    <row r="586" ht="16.5" customHeight="1">
      <c r="B586" s="1"/>
      <c r="E586" s="2"/>
      <c r="G586" s="4"/>
      <c r="H586" s="4"/>
      <c r="I586" s="3"/>
    </row>
    <row r="587" ht="16.5" customHeight="1">
      <c r="B587" s="1"/>
      <c r="E587" s="2"/>
      <c r="G587" s="4"/>
      <c r="H587" s="4"/>
      <c r="I587" s="3"/>
    </row>
    <row r="588" ht="16.5" customHeight="1">
      <c r="B588" s="1"/>
      <c r="E588" s="2"/>
      <c r="G588" s="4"/>
      <c r="H588" s="4"/>
      <c r="I588" s="3"/>
    </row>
    <row r="589" ht="16.5" customHeight="1">
      <c r="B589" s="1"/>
      <c r="E589" s="2"/>
      <c r="G589" s="4"/>
      <c r="H589" s="4"/>
      <c r="I589" s="3"/>
    </row>
    <row r="590" ht="16.5" customHeight="1">
      <c r="B590" s="1"/>
      <c r="E590" s="2"/>
      <c r="G590" s="4"/>
      <c r="H590" s="4"/>
      <c r="I590" s="3"/>
    </row>
    <row r="591" ht="16.5" customHeight="1">
      <c r="B591" s="1"/>
      <c r="E591" s="2"/>
      <c r="G591" s="4"/>
      <c r="H591" s="4"/>
      <c r="I591" s="3"/>
    </row>
    <row r="592" ht="16.5" customHeight="1">
      <c r="B592" s="1"/>
      <c r="E592" s="2"/>
      <c r="G592" s="4"/>
      <c r="H592" s="4"/>
      <c r="I592" s="3"/>
    </row>
    <row r="593" ht="16.5" customHeight="1">
      <c r="B593" s="1"/>
      <c r="E593" s="2"/>
      <c r="G593" s="4"/>
      <c r="H593" s="4"/>
      <c r="I593" s="3"/>
    </row>
    <row r="594" ht="16.5" customHeight="1">
      <c r="B594" s="1"/>
      <c r="E594" s="2"/>
      <c r="G594" s="4"/>
      <c r="H594" s="4"/>
      <c r="I594" s="3"/>
    </row>
    <row r="595" ht="16.5" customHeight="1">
      <c r="B595" s="1"/>
      <c r="E595" s="2"/>
      <c r="G595" s="4"/>
      <c r="H595" s="4"/>
      <c r="I595" s="3"/>
    </row>
    <row r="596" ht="16.5" customHeight="1">
      <c r="B596" s="1"/>
      <c r="E596" s="2"/>
      <c r="G596" s="4"/>
      <c r="H596" s="4"/>
      <c r="I596" s="3"/>
    </row>
    <row r="597" ht="16.5" customHeight="1">
      <c r="B597" s="1"/>
      <c r="E597" s="2"/>
      <c r="G597" s="4"/>
      <c r="H597" s="4"/>
      <c r="I597" s="3"/>
    </row>
    <row r="598" ht="16.5" customHeight="1">
      <c r="B598" s="1"/>
      <c r="E598" s="2"/>
      <c r="G598" s="4"/>
      <c r="H598" s="4"/>
      <c r="I598" s="3"/>
    </row>
    <row r="599" ht="16.5" customHeight="1">
      <c r="B599" s="1"/>
      <c r="E599" s="2"/>
      <c r="G599" s="4"/>
      <c r="H599" s="4"/>
      <c r="I599" s="3"/>
    </row>
    <row r="600" ht="16.5" customHeight="1">
      <c r="B600" s="1"/>
      <c r="E600" s="2"/>
      <c r="G600" s="4"/>
      <c r="H600" s="4"/>
      <c r="I600" s="3"/>
    </row>
    <row r="601" ht="16.5" customHeight="1">
      <c r="B601" s="1"/>
      <c r="E601" s="2"/>
      <c r="G601" s="4"/>
      <c r="H601" s="4"/>
      <c r="I601" s="3"/>
    </row>
    <row r="602" ht="16.5" customHeight="1">
      <c r="B602" s="1"/>
      <c r="E602" s="2"/>
      <c r="G602" s="4"/>
      <c r="H602" s="4"/>
      <c r="I602" s="3"/>
    </row>
    <row r="603" ht="16.5" customHeight="1">
      <c r="B603" s="1"/>
      <c r="E603" s="2"/>
      <c r="G603" s="4"/>
      <c r="H603" s="4"/>
      <c r="I603" s="3"/>
    </row>
    <row r="604" ht="16.5" customHeight="1">
      <c r="B604" s="1"/>
      <c r="E604" s="2"/>
      <c r="G604" s="4"/>
      <c r="H604" s="4"/>
      <c r="I604" s="3"/>
    </row>
    <row r="605" ht="16.5" customHeight="1">
      <c r="B605" s="1"/>
      <c r="E605" s="2"/>
      <c r="G605" s="4"/>
      <c r="H605" s="4"/>
      <c r="I605" s="3"/>
    </row>
    <row r="606" ht="16.5" customHeight="1">
      <c r="B606" s="1"/>
      <c r="E606" s="2"/>
      <c r="G606" s="4"/>
      <c r="H606" s="4"/>
      <c r="I606" s="3"/>
    </row>
    <row r="607" ht="16.5" customHeight="1">
      <c r="B607" s="1"/>
      <c r="E607" s="2"/>
      <c r="G607" s="4"/>
      <c r="H607" s="4"/>
      <c r="I607" s="3"/>
    </row>
    <row r="608" ht="16.5" customHeight="1">
      <c r="B608" s="1"/>
      <c r="E608" s="2"/>
      <c r="G608" s="4"/>
      <c r="H608" s="4"/>
      <c r="I608" s="3"/>
    </row>
    <row r="609" ht="16.5" customHeight="1">
      <c r="B609" s="1"/>
      <c r="E609" s="2"/>
      <c r="G609" s="4"/>
      <c r="H609" s="4"/>
      <c r="I609" s="3"/>
    </row>
    <row r="610" ht="16.5" customHeight="1">
      <c r="B610" s="1"/>
      <c r="E610" s="2"/>
      <c r="G610" s="4"/>
      <c r="H610" s="4"/>
      <c r="I610" s="3"/>
    </row>
    <row r="611" ht="16.5" customHeight="1">
      <c r="B611" s="1"/>
      <c r="E611" s="2"/>
      <c r="G611" s="4"/>
      <c r="H611" s="4"/>
      <c r="I611" s="3"/>
    </row>
    <row r="612" ht="16.5" customHeight="1">
      <c r="B612" s="1"/>
      <c r="E612" s="2"/>
      <c r="G612" s="4"/>
      <c r="H612" s="4"/>
      <c r="I612" s="3"/>
    </row>
    <row r="613" ht="16.5" customHeight="1">
      <c r="B613" s="1"/>
      <c r="E613" s="2"/>
      <c r="G613" s="4"/>
      <c r="H613" s="4"/>
      <c r="I613" s="3"/>
    </row>
    <row r="614" ht="16.5" customHeight="1">
      <c r="B614" s="1"/>
      <c r="E614" s="2"/>
      <c r="G614" s="4"/>
      <c r="H614" s="4"/>
      <c r="I614" s="3"/>
    </row>
    <row r="615" ht="16.5" customHeight="1">
      <c r="B615" s="1"/>
      <c r="E615" s="2"/>
      <c r="G615" s="4"/>
      <c r="H615" s="4"/>
      <c r="I615" s="3"/>
    </row>
    <row r="616" ht="16.5" customHeight="1">
      <c r="B616" s="1"/>
      <c r="E616" s="2"/>
      <c r="G616" s="4"/>
      <c r="H616" s="4"/>
      <c r="I616" s="3"/>
    </row>
    <row r="617" ht="16.5" customHeight="1">
      <c r="B617" s="1"/>
      <c r="E617" s="2"/>
      <c r="G617" s="4"/>
      <c r="H617" s="4"/>
      <c r="I617" s="3"/>
    </row>
    <row r="618" ht="16.5" customHeight="1">
      <c r="B618" s="1"/>
      <c r="E618" s="2"/>
      <c r="G618" s="4"/>
      <c r="H618" s="4"/>
      <c r="I618" s="3"/>
    </row>
    <row r="619" ht="16.5" customHeight="1">
      <c r="B619" s="1"/>
      <c r="E619" s="2"/>
      <c r="G619" s="4"/>
      <c r="H619" s="4"/>
      <c r="I619" s="3"/>
    </row>
    <row r="620" ht="16.5" customHeight="1">
      <c r="B620" s="1"/>
      <c r="E620" s="2"/>
      <c r="G620" s="4"/>
      <c r="H620" s="4"/>
      <c r="I620" s="3"/>
    </row>
    <row r="621" ht="16.5" customHeight="1">
      <c r="B621" s="1"/>
      <c r="E621" s="2"/>
      <c r="G621" s="4"/>
      <c r="H621" s="4"/>
      <c r="I621" s="3"/>
    </row>
    <row r="622" ht="16.5" customHeight="1">
      <c r="B622" s="1"/>
      <c r="E622" s="2"/>
      <c r="G622" s="4"/>
      <c r="H622" s="4"/>
      <c r="I622" s="3"/>
    </row>
    <row r="623" ht="16.5" customHeight="1">
      <c r="B623" s="1"/>
      <c r="E623" s="2"/>
      <c r="G623" s="4"/>
      <c r="H623" s="4"/>
      <c r="I623" s="3"/>
    </row>
    <row r="624" ht="16.5" customHeight="1">
      <c r="B624" s="1"/>
      <c r="E624" s="2"/>
      <c r="G624" s="4"/>
      <c r="H624" s="4"/>
      <c r="I624" s="3"/>
    </row>
    <row r="625" ht="16.5" customHeight="1">
      <c r="B625" s="1"/>
      <c r="E625" s="2"/>
      <c r="G625" s="4"/>
      <c r="H625" s="4"/>
      <c r="I625" s="3"/>
    </row>
    <row r="626" ht="16.5" customHeight="1">
      <c r="B626" s="1"/>
      <c r="E626" s="2"/>
      <c r="G626" s="4"/>
      <c r="H626" s="4"/>
      <c r="I626" s="3"/>
    </row>
    <row r="627" ht="16.5" customHeight="1">
      <c r="B627" s="1"/>
      <c r="E627" s="2"/>
      <c r="G627" s="4"/>
      <c r="H627" s="4"/>
      <c r="I627" s="3"/>
    </row>
    <row r="628" ht="16.5" customHeight="1">
      <c r="B628" s="1"/>
      <c r="E628" s="2"/>
      <c r="G628" s="4"/>
      <c r="H628" s="4"/>
      <c r="I628" s="3"/>
    </row>
    <row r="629" ht="16.5" customHeight="1">
      <c r="B629" s="1"/>
      <c r="E629" s="2"/>
      <c r="G629" s="4"/>
      <c r="H629" s="4"/>
      <c r="I629" s="3"/>
    </row>
    <row r="630" ht="16.5" customHeight="1">
      <c r="B630" s="1"/>
      <c r="E630" s="2"/>
      <c r="G630" s="4"/>
      <c r="H630" s="4"/>
      <c r="I630" s="3"/>
    </row>
    <row r="631" ht="16.5" customHeight="1">
      <c r="B631" s="1"/>
      <c r="E631" s="2"/>
      <c r="G631" s="4"/>
      <c r="H631" s="4"/>
      <c r="I631" s="3"/>
    </row>
    <row r="632" ht="16.5" customHeight="1">
      <c r="B632" s="1"/>
      <c r="E632" s="2"/>
      <c r="G632" s="4"/>
      <c r="H632" s="4"/>
      <c r="I632" s="3"/>
    </row>
    <row r="633" ht="16.5" customHeight="1">
      <c r="B633" s="1"/>
      <c r="E633" s="2"/>
      <c r="G633" s="4"/>
      <c r="H633" s="4"/>
      <c r="I633" s="3"/>
    </row>
    <row r="634" ht="16.5" customHeight="1">
      <c r="B634" s="1"/>
      <c r="E634" s="2"/>
      <c r="G634" s="4"/>
      <c r="H634" s="4"/>
      <c r="I634" s="3"/>
    </row>
    <row r="635" ht="16.5" customHeight="1">
      <c r="B635" s="1"/>
      <c r="E635" s="2"/>
      <c r="G635" s="4"/>
      <c r="H635" s="4"/>
      <c r="I635" s="3"/>
    </row>
    <row r="636" ht="16.5" customHeight="1">
      <c r="B636" s="1"/>
      <c r="E636" s="2"/>
      <c r="G636" s="4"/>
      <c r="H636" s="4"/>
      <c r="I636" s="3"/>
    </row>
    <row r="637" ht="16.5" customHeight="1">
      <c r="B637" s="1"/>
      <c r="E637" s="2"/>
      <c r="G637" s="4"/>
      <c r="H637" s="4"/>
      <c r="I637" s="3"/>
    </row>
    <row r="638" ht="16.5" customHeight="1">
      <c r="B638" s="1"/>
      <c r="E638" s="2"/>
      <c r="G638" s="4"/>
      <c r="H638" s="4"/>
      <c r="I638" s="3"/>
    </row>
    <row r="639" ht="16.5" customHeight="1">
      <c r="B639" s="1"/>
      <c r="E639" s="2"/>
      <c r="G639" s="4"/>
      <c r="H639" s="4"/>
      <c r="I639" s="3"/>
    </row>
    <row r="640" ht="16.5" customHeight="1">
      <c r="B640" s="1"/>
      <c r="E640" s="2"/>
      <c r="G640" s="4"/>
      <c r="H640" s="4"/>
      <c r="I640" s="3"/>
    </row>
    <row r="641" ht="16.5" customHeight="1">
      <c r="B641" s="1"/>
      <c r="E641" s="2"/>
      <c r="G641" s="4"/>
      <c r="H641" s="4"/>
      <c r="I641" s="3"/>
    </row>
    <row r="642" ht="16.5" customHeight="1">
      <c r="B642" s="1"/>
      <c r="E642" s="2"/>
      <c r="G642" s="4"/>
      <c r="H642" s="4"/>
      <c r="I642" s="3"/>
    </row>
    <row r="643" ht="16.5" customHeight="1">
      <c r="B643" s="1"/>
      <c r="E643" s="2"/>
      <c r="G643" s="4"/>
      <c r="H643" s="4"/>
      <c r="I643" s="3"/>
    </row>
    <row r="644" ht="16.5" customHeight="1">
      <c r="B644" s="1"/>
      <c r="E644" s="2"/>
      <c r="G644" s="4"/>
      <c r="H644" s="4"/>
      <c r="I644" s="3"/>
    </row>
    <row r="645" ht="16.5" customHeight="1">
      <c r="B645" s="1"/>
      <c r="E645" s="2"/>
      <c r="G645" s="4"/>
      <c r="H645" s="4"/>
      <c r="I645" s="3"/>
    </row>
    <row r="646" ht="16.5" customHeight="1">
      <c r="B646" s="1"/>
      <c r="E646" s="2"/>
      <c r="G646" s="4"/>
      <c r="H646" s="4"/>
      <c r="I646" s="3"/>
    </row>
    <row r="647" ht="16.5" customHeight="1">
      <c r="B647" s="1"/>
      <c r="E647" s="2"/>
      <c r="G647" s="4"/>
      <c r="H647" s="4"/>
      <c r="I647" s="3"/>
    </row>
    <row r="648" ht="16.5" customHeight="1">
      <c r="B648" s="1"/>
      <c r="E648" s="2"/>
      <c r="G648" s="4"/>
      <c r="H648" s="4"/>
      <c r="I648" s="3"/>
    </row>
    <row r="649" ht="16.5" customHeight="1">
      <c r="B649" s="1"/>
      <c r="E649" s="2"/>
      <c r="G649" s="4"/>
      <c r="H649" s="4"/>
      <c r="I649" s="3"/>
    </row>
    <row r="650" ht="16.5" customHeight="1">
      <c r="B650" s="1"/>
      <c r="E650" s="2"/>
      <c r="G650" s="4"/>
      <c r="H650" s="4"/>
      <c r="I650" s="3"/>
    </row>
    <row r="651" ht="16.5" customHeight="1">
      <c r="B651" s="1"/>
      <c r="E651" s="2"/>
      <c r="G651" s="4"/>
      <c r="H651" s="4"/>
      <c r="I651" s="3"/>
    </row>
    <row r="652" ht="16.5" customHeight="1">
      <c r="B652" s="1"/>
      <c r="E652" s="2"/>
      <c r="G652" s="4"/>
      <c r="H652" s="4"/>
      <c r="I652" s="3"/>
    </row>
    <row r="653" ht="16.5" customHeight="1">
      <c r="B653" s="1"/>
      <c r="E653" s="2"/>
      <c r="G653" s="4"/>
      <c r="H653" s="4"/>
      <c r="I653" s="3"/>
    </row>
    <row r="654" ht="16.5" customHeight="1">
      <c r="B654" s="1"/>
      <c r="E654" s="2"/>
      <c r="G654" s="4"/>
      <c r="H654" s="4"/>
      <c r="I654" s="3"/>
    </row>
    <row r="655" ht="16.5" customHeight="1">
      <c r="B655" s="1"/>
      <c r="E655" s="2"/>
      <c r="G655" s="4"/>
      <c r="H655" s="4"/>
      <c r="I655" s="3"/>
    </row>
    <row r="656" ht="16.5" customHeight="1">
      <c r="B656" s="1"/>
      <c r="E656" s="2"/>
      <c r="G656" s="4"/>
      <c r="H656" s="4"/>
      <c r="I656" s="3"/>
    </row>
    <row r="657" ht="16.5" customHeight="1">
      <c r="B657" s="1"/>
      <c r="E657" s="2"/>
      <c r="G657" s="4"/>
      <c r="H657" s="4"/>
      <c r="I657" s="3"/>
    </row>
    <row r="658" ht="16.5" customHeight="1">
      <c r="B658" s="1"/>
      <c r="E658" s="2"/>
      <c r="G658" s="4"/>
      <c r="H658" s="4"/>
      <c r="I658" s="3"/>
    </row>
    <row r="659" ht="16.5" customHeight="1">
      <c r="B659" s="1"/>
      <c r="E659" s="2"/>
      <c r="G659" s="4"/>
      <c r="H659" s="4"/>
      <c r="I659" s="3"/>
    </row>
    <row r="660" ht="16.5" customHeight="1">
      <c r="B660" s="1"/>
      <c r="E660" s="2"/>
      <c r="G660" s="4"/>
      <c r="H660" s="4"/>
      <c r="I660" s="3"/>
    </row>
    <row r="661" ht="16.5" customHeight="1">
      <c r="B661" s="1"/>
      <c r="E661" s="2"/>
      <c r="G661" s="4"/>
      <c r="H661" s="4"/>
      <c r="I661" s="3"/>
    </row>
    <row r="662" ht="16.5" customHeight="1">
      <c r="B662" s="1"/>
      <c r="E662" s="2"/>
      <c r="G662" s="4"/>
      <c r="H662" s="4"/>
      <c r="I662" s="3"/>
    </row>
    <row r="663" ht="16.5" customHeight="1">
      <c r="B663" s="1"/>
      <c r="E663" s="2"/>
      <c r="G663" s="4"/>
      <c r="H663" s="4"/>
      <c r="I663" s="3"/>
    </row>
    <row r="664" ht="16.5" customHeight="1">
      <c r="B664" s="1"/>
      <c r="E664" s="2"/>
      <c r="G664" s="4"/>
      <c r="H664" s="4"/>
      <c r="I664" s="3"/>
    </row>
    <row r="665" ht="16.5" customHeight="1">
      <c r="B665" s="1"/>
      <c r="E665" s="2"/>
      <c r="G665" s="4"/>
      <c r="H665" s="4"/>
      <c r="I665" s="3"/>
    </row>
    <row r="666" ht="16.5" customHeight="1">
      <c r="B666" s="1"/>
      <c r="E666" s="2"/>
      <c r="G666" s="4"/>
      <c r="H666" s="4"/>
      <c r="I666" s="3"/>
    </row>
    <row r="667" ht="16.5" customHeight="1">
      <c r="B667" s="1"/>
      <c r="E667" s="2"/>
      <c r="G667" s="4"/>
      <c r="H667" s="4"/>
      <c r="I667" s="3"/>
    </row>
    <row r="668" ht="16.5" customHeight="1">
      <c r="B668" s="1"/>
      <c r="E668" s="2"/>
      <c r="G668" s="4"/>
      <c r="H668" s="4"/>
      <c r="I668" s="3"/>
    </row>
    <row r="669" ht="16.5" customHeight="1">
      <c r="B669" s="1"/>
      <c r="E669" s="2"/>
      <c r="G669" s="4"/>
      <c r="H669" s="4"/>
      <c r="I669" s="3"/>
    </row>
    <row r="670" ht="16.5" customHeight="1">
      <c r="B670" s="1"/>
      <c r="E670" s="2"/>
      <c r="G670" s="4"/>
      <c r="H670" s="4"/>
      <c r="I670" s="3"/>
    </row>
    <row r="671" ht="16.5" customHeight="1">
      <c r="B671" s="1"/>
      <c r="E671" s="2"/>
      <c r="G671" s="4"/>
      <c r="H671" s="4"/>
      <c r="I671" s="3"/>
    </row>
    <row r="672" ht="16.5" customHeight="1">
      <c r="B672" s="1"/>
      <c r="E672" s="2"/>
      <c r="G672" s="4"/>
      <c r="H672" s="4"/>
      <c r="I672" s="3"/>
    </row>
    <row r="673" ht="16.5" customHeight="1">
      <c r="B673" s="1"/>
      <c r="E673" s="2"/>
      <c r="G673" s="4"/>
      <c r="H673" s="4"/>
      <c r="I673" s="3"/>
    </row>
    <row r="674" ht="16.5" customHeight="1">
      <c r="B674" s="1"/>
      <c r="E674" s="2"/>
      <c r="G674" s="4"/>
      <c r="H674" s="4"/>
      <c r="I674" s="3"/>
    </row>
    <row r="675" ht="16.5" customHeight="1">
      <c r="B675" s="1"/>
      <c r="E675" s="2"/>
      <c r="G675" s="4"/>
      <c r="H675" s="4"/>
      <c r="I675" s="3"/>
    </row>
    <row r="676" ht="16.5" customHeight="1">
      <c r="B676" s="1"/>
      <c r="E676" s="2"/>
      <c r="G676" s="4"/>
      <c r="H676" s="4"/>
      <c r="I676" s="3"/>
    </row>
    <row r="677" ht="16.5" customHeight="1">
      <c r="B677" s="1"/>
      <c r="E677" s="2"/>
      <c r="G677" s="4"/>
      <c r="H677" s="4"/>
      <c r="I677" s="3"/>
    </row>
    <row r="678" ht="16.5" customHeight="1">
      <c r="B678" s="1"/>
      <c r="E678" s="2"/>
      <c r="G678" s="4"/>
      <c r="H678" s="4"/>
      <c r="I678" s="3"/>
    </row>
    <row r="679" ht="16.5" customHeight="1">
      <c r="B679" s="1"/>
      <c r="E679" s="2"/>
      <c r="G679" s="4"/>
      <c r="H679" s="4"/>
      <c r="I679" s="3"/>
    </row>
    <row r="680" ht="16.5" customHeight="1">
      <c r="B680" s="1"/>
      <c r="E680" s="2"/>
      <c r="G680" s="4"/>
      <c r="H680" s="4"/>
      <c r="I680" s="3"/>
    </row>
    <row r="681" ht="16.5" customHeight="1">
      <c r="B681" s="1"/>
      <c r="E681" s="2"/>
      <c r="G681" s="4"/>
      <c r="H681" s="4"/>
      <c r="I681" s="3"/>
    </row>
    <row r="682" ht="16.5" customHeight="1">
      <c r="B682" s="1"/>
      <c r="E682" s="2"/>
      <c r="G682" s="4"/>
      <c r="H682" s="4"/>
      <c r="I682" s="3"/>
    </row>
    <row r="683" ht="16.5" customHeight="1">
      <c r="B683" s="1"/>
      <c r="E683" s="2"/>
      <c r="G683" s="4"/>
      <c r="H683" s="4"/>
      <c r="I683" s="3"/>
    </row>
    <row r="684" ht="16.5" customHeight="1">
      <c r="B684" s="1"/>
      <c r="E684" s="2"/>
      <c r="G684" s="4"/>
      <c r="H684" s="4"/>
      <c r="I684" s="3"/>
    </row>
    <row r="685" ht="16.5" customHeight="1">
      <c r="B685" s="1"/>
      <c r="E685" s="2"/>
      <c r="G685" s="4"/>
      <c r="H685" s="4"/>
      <c r="I685" s="3"/>
    </row>
    <row r="686" ht="16.5" customHeight="1">
      <c r="B686" s="1"/>
      <c r="E686" s="2"/>
      <c r="G686" s="4"/>
      <c r="H686" s="4"/>
      <c r="I686" s="3"/>
    </row>
    <row r="687" ht="16.5" customHeight="1">
      <c r="B687" s="1"/>
      <c r="E687" s="2"/>
      <c r="G687" s="4"/>
      <c r="H687" s="4"/>
      <c r="I687" s="3"/>
    </row>
    <row r="688" ht="16.5" customHeight="1">
      <c r="B688" s="1"/>
      <c r="E688" s="2"/>
      <c r="G688" s="4"/>
      <c r="H688" s="4"/>
      <c r="I688" s="3"/>
    </row>
    <row r="689" ht="16.5" customHeight="1">
      <c r="B689" s="1"/>
      <c r="E689" s="2"/>
      <c r="G689" s="4"/>
      <c r="H689" s="4"/>
      <c r="I689" s="3"/>
    </row>
    <row r="690" ht="16.5" customHeight="1">
      <c r="B690" s="1"/>
      <c r="E690" s="2"/>
      <c r="G690" s="4"/>
      <c r="H690" s="4"/>
      <c r="I690" s="3"/>
    </row>
    <row r="691" ht="16.5" customHeight="1">
      <c r="B691" s="1"/>
      <c r="E691" s="2"/>
      <c r="G691" s="4"/>
      <c r="H691" s="4"/>
      <c r="I691" s="3"/>
    </row>
    <row r="692" ht="16.5" customHeight="1">
      <c r="B692" s="1"/>
      <c r="E692" s="2"/>
      <c r="G692" s="4"/>
      <c r="H692" s="4"/>
      <c r="I692" s="3"/>
    </row>
    <row r="693" ht="16.5" customHeight="1">
      <c r="B693" s="1"/>
      <c r="E693" s="2"/>
      <c r="G693" s="4"/>
      <c r="H693" s="4"/>
      <c r="I693" s="3"/>
    </row>
    <row r="694" ht="16.5" customHeight="1">
      <c r="B694" s="1"/>
      <c r="E694" s="2"/>
      <c r="G694" s="4"/>
      <c r="H694" s="4"/>
      <c r="I694" s="3"/>
    </row>
    <row r="695" ht="16.5" customHeight="1">
      <c r="B695" s="1"/>
      <c r="E695" s="2"/>
      <c r="G695" s="4"/>
      <c r="H695" s="4"/>
      <c r="I695" s="3"/>
    </row>
    <row r="696" ht="16.5" customHeight="1">
      <c r="B696" s="1"/>
      <c r="E696" s="2"/>
      <c r="G696" s="4"/>
      <c r="H696" s="4"/>
      <c r="I696" s="3"/>
    </row>
    <row r="697" ht="16.5" customHeight="1">
      <c r="B697" s="1"/>
      <c r="E697" s="2"/>
      <c r="G697" s="4"/>
      <c r="H697" s="4"/>
      <c r="I697" s="3"/>
    </row>
    <row r="698" ht="16.5" customHeight="1">
      <c r="B698" s="1"/>
      <c r="E698" s="2"/>
      <c r="G698" s="4"/>
      <c r="H698" s="4"/>
      <c r="I698" s="3"/>
    </row>
    <row r="699" ht="16.5" customHeight="1">
      <c r="B699" s="1"/>
      <c r="E699" s="2"/>
      <c r="G699" s="4"/>
      <c r="H699" s="4"/>
      <c r="I699" s="3"/>
    </row>
    <row r="700" ht="16.5" customHeight="1">
      <c r="B700" s="1"/>
      <c r="E700" s="2"/>
      <c r="G700" s="4"/>
      <c r="H700" s="4"/>
      <c r="I700" s="3"/>
    </row>
    <row r="701" ht="16.5" customHeight="1">
      <c r="B701" s="1"/>
      <c r="E701" s="2"/>
      <c r="G701" s="4"/>
      <c r="H701" s="4"/>
      <c r="I701" s="3"/>
    </row>
    <row r="702" ht="16.5" customHeight="1">
      <c r="B702" s="1"/>
      <c r="E702" s="2"/>
      <c r="G702" s="4"/>
      <c r="H702" s="4"/>
      <c r="I702" s="3"/>
    </row>
    <row r="703" ht="16.5" customHeight="1">
      <c r="B703" s="1"/>
      <c r="E703" s="2"/>
      <c r="G703" s="4"/>
      <c r="H703" s="4"/>
      <c r="I703" s="3"/>
    </row>
    <row r="704" ht="16.5" customHeight="1">
      <c r="B704" s="1"/>
      <c r="E704" s="2"/>
      <c r="G704" s="4"/>
      <c r="H704" s="4"/>
      <c r="I704" s="3"/>
    </row>
    <row r="705" ht="16.5" customHeight="1">
      <c r="B705" s="1"/>
      <c r="E705" s="2"/>
      <c r="G705" s="4"/>
      <c r="H705" s="4"/>
      <c r="I705" s="3"/>
    </row>
    <row r="706" ht="16.5" customHeight="1">
      <c r="B706" s="1"/>
      <c r="E706" s="2"/>
      <c r="G706" s="4"/>
      <c r="H706" s="4"/>
      <c r="I706" s="3"/>
    </row>
    <row r="707" ht="16.5" customHeight="1">
      <c r="B707" s="1"/>
      <c r="E707" s="2"/>
      <c r="G707" s="4"/>
      <c r="H707" s="4"/>
      <c r="I707" s="3"/>
    </row>
    <row r="708" ht="16.5" customHeight="1">
      <c r="B708" s="1"/>
      <c r="E708" s="2"/>
      <c r="G708" s="4"/>
      <c r="H708" s="4"/>
      <c r="I708" s="3"/>
    </row>
    <row r="709" ht="16.5" customHeight="1">
      <c r="B709" s="1"/>
      <c r="E709" s="2"/>
      <c r="G709" s="4"/>
      <c r="H709" s="4"/>
      <c r="I709" s="3"/>
    </row>
    <row r="710" ht="16.5" customHeight="1">
      <c r="B710" s="1"/>
      <c r="E710" s="2"/>
      <c r="G710" s="4"/>
      <c r="H710" s="4"/>
      <c r="I710" s="3"/>
    </row>
    <row r="711" ht="16.5" customHeight="1">
      <c r="B711" s="1"/>
      <c r="E711" s="2"/>
      <c r="G711" s="4"/>
      <c r="H711" s="4"/>
      <c r="I711" s="3"/>
    </row>
    <row r="712" ht="16.5" customHeight="1">
      <c r="B712" s="1"/>
      <c r="E712" s="2"/>
      <c r="G712" s="4"/>
      <c r="H712" s="4"/>
      <c r="I712" s="3"/>
    </row>
    <row r="713" ht="16.5" customHeight="1">
      <c r="B713" s="1"/>
      <c r="E713" s="2"/>
      <c r="G713" s="4"/>
      <c r="H713" s="4"/>
      <c r="I713" s="3"/>
    </row>
    <row r="714" ht="16.5" customHeight="1">
      <c r="B714" s="1"/>
      <c r="E714" s="2"/>
      <c r="G714" s="4"/>
      <c r="H714" s="4"/>
      <c r="I714" s="3"/>
    </row>
    <row r="715" ht="16.5" customHeight="1">
      <c r="B715" s="1"/>
      <c r="E715" s="2"/>
      <c r="G715" s="4"/>
      <c r="H715" s="4"/>
      <c r="I715" s="3"/>
    </row>
    <row r="716" ht="16.5" customHeight="1">
      <c r="B716" s="1"/>
      <c r="E716" s="2"/>
      <c r="G716" s="4"/>
      <c r="H716" s="4"/>
      <c r="I716" s="3"/>
    </row>
    <row r="717" ht="16.5" customHeight="1">
      <c r="B717" s="1"/>
      <c r="E717" s="2"/>
      <c r="G717" s="4"/>
      <c r="H717" s="4"/>
      <c r="I717" s="3"/>
    </row>
    <row r="718" ht="16.5" customHeight="1">
      <c r="B718" s="1"/>
      <c r="E718" s="2"/>
      <c r="G718" s="4"/>
      <c r="H718" s="4"/>
      <c r="I718" s="3"/>
    </row>
    <row r="719" ht="16.5" customHeight="1">
      <c r="B719" s="1"/>
      <c r="E719" s="2"/>
      <c r="G719" s="4"/>
      <c r="H719" s="4"/>
      <c r="I719" s="3"/>
    </row>
    <row r="720" ht="16.5" customHeight="1">
      <c r="B720" s="1"/>
      <c r="E720" s="2"/>
      <c r="G720" s="4"/>
      <c r="H720" s="4"/>
      <c r="I720" s="3"/>
    </row>
    <row r="721" ht="16.5" customHeight="1">
      <c r="B721" s="1"/>
      <c r="E721" s="2"/>
      <c r="G721" s="4"/>
      <c r="H721" s="4"/>
      <c r="I721" s="3"/>
    </row>
    <row r="722" ht="16.5" customHeight="1">
      <c r="B722" s="1"/>
      <c r="E722" s="2"/>
      <c r="G722" s="4"/>
      <c r="H722" s="4"/>
      <c r="I722" s="3"/>
    </row>
    <row r="723" ht="16.5" customHeight="1">
      <c r="B723" s="1"/>
      <c r="E723" s="2"/>
      <c r="G723" s="4"/>
      <c r="H723" s="4"/>
      <c r="I723" s="3"/>
    </row>
    <row r="724" ht="16.5" customHeight="1">
      <c r="B724" s="1"/>
      <c r="E724" s="2"/>
      <c r="G724" s="4"/>
      <c r="H724" s="4"/>
      <c r="I724" s="3"/>
    </row>
    <row r="725" ht="16.5" customHeight="1">
      <c r="B725" s="1"/>
      <c r="E725" s="2"/>
      <c r="G725" s="4"/>
      <c r="H725" s="4"/>
      <c r="I725" s="3"/>
    </row>
    <row r="726" ht="16.5" customHeight="1">
      <c r="B726" s="1"/>
      <c r="E726" s="2"/>
      <c r="G726" s="4"/>
      <c r="H726" s="4"/>
      <c r="I726" s="3"/>
    </row>
    <row r="727" ht="16.5" customHeight="1">
      <c r="B727" s="1"/>
      <c r="E727" s="2"/>
      <c r="G727" s="4"/>
      <c r="H727" s="4"/>
      <c r="I727" s="3"/>
    </row>
    <row r="728" ht="16.5" customHeight="1">
      <c r="B728" s="1"/>
      <c r="E728" s="2"/>
      <c r="G728" s="4"/>
      <c r="H728" s="4"/>
      <c r="I728" s="3"/>
    </row>
    <row r="729" ht="16.5" customHeight="1">
      <c r="B729" s="1"/>
      <c r="E729" s="2"/>
      <c r="G729" s="4"/>
      <c r="H729" s="4"/>
      <c r="I729" s="3"/>
    </row>
    <row r="730" ht="16.5" customHeight="1">
      <c r="B730" s="1"/>
      <c r="E730" s="2"/>
      <c r="G730" s="4"/>
      <c r="H730" s="4"/>
      <c r="I730" s="3"/>
    </row>
    <row r="731" ht="16.5" customHeight="1">
      <c r="B731" s="1"/>
      <c r="E731" s="2"/>
      <c r="G731" s="4"/>
      <c r="H731" s="4"/>
      <c r="I731" s="3"/>
    </row>
    <row r="732" ht="16.5" customHeight="1">
      <c r="B732" s="1"/>
      <c r="E732" s="2"/>
      <c r="G732" s="4"/>
      <c r="H732" s="4"/>
      <c r="I732" s="3"/>
    </row>
    <row r="733" ht="16.5" customHeight="1">
      <c r="B733" s="1"/>
      <c r="E733" s="2"/>
      <c r="G733" s="4"/>
      <c r="H733" s="4"/>
      <c r="I733" s="3"/>
    </row>
    <row r="734" ht="16.5" customHeight="1">
      <c r="B734" s="1"/>
      <c r="E734" s="2"/>
      <c r="G734" s="4"/>
      <c r="H734" s="4"/>
      <c r="I734" s="3"/>
    </row>
    <row r="735" ht="16.5" customHeight="1">
      <c r="B735" s="1"/>
      <c r="E735" s="2"/>
      <c r="G735" s="4"/>
      <c r="H735" s="4"/>
      <c r="I735" s="3"/>
    </row>
    <row r="736" ht="16.5" customHeight="1">
      <c r="B736" s="1"/>
      <c r="E736" s="2"/>
      <c r="G736" s="4"/>
      <c r="H736" s="4"/>
      <c r="I736" s="3"/>
    </row>
    <row r="737" ht="16.5" customHeight="1">
      <c r="B737" s="1"/>
      <c r="E737" s="2"/>
      <c r="G737" s="4"/>
      <c r="H737" s="4"/>
      <c r="I737" s="3"/>
    </row>
    <row r="738" ht="16.5" customHeight="1">
      <c r="B738" s="1"/>
      <c r="E738" s="2"/>
      <c r="G738" s="4"/>
      <c r="H738" s="4"/>
      <c r="I738" s="3"/>
    </row>
    <row r="739" ht="16.5" customHeight="1">
      <c r="B739" s="1"/>
      <c r="E739" s="2"/>
      <c r="G739" s="4"/>
      <c r="H739" s="4"/>
      <c r="I739" s="3"/>
    </row>
    <row r="740" ht="16.5" customHeight="1">
      <c r="B740" s="1"/>
      <c r="E740" s="2"/>
      <c r="G740" s="4"/>
      <c r="H740" s="4"/>
      <c r="I740" s="3"/>
    </row>
    <row r="741" ht="16.5" customHeight="1">
      <c r="B741" s="1"/>
      <c r="E741" s="2"/>
      <c r="G741" s="4"/>
      <c r="H741" s="4"/>
      <c r="I741" s="3"/>
    </row>
    <row r="742" ht="16.5" customHeight="1">
      <c r="B742" s="1"/>
      <c r="E742" s="2"/>
      <c r="G742" s="4"/>
      <c r="H742" s="4"/>
      <c r="I742" s="3"/>
    </row>
    <row r="743" ht="16.5" customHeight="1">
      <c r="B743" s="1"/>
      <c r="E743" s="2"/>
      <c r="G743" s="4"/>
      <c r="H743" s="4"/>
      <c r="I743" s="3"/>
    </row>
    <row r="744" ht="16.5" customHeight="1">
      <c r="B744" s="1"/>
      <c r="E744" s="2"/>
      <c r="G744" s="4"/>
      <c r="H744" s="4"/>
      <c r="I744" s="3"/>
    </row>
    <row r="745" ht="16.5" customHeight="1">
      <c r="B745" s="1"/>
      <c r="E745" s="2"/>
      <c r="G745" s="4"/>
      <c r="H745" s="4"/>
      <c r="I745" s="3"/>
    </row>
    <row r="746" ht="16.5" customHeight="1">
      <c r="B746" s="1"/>
      <c r="E746" s="2"/>
      <c r="G746" s="4"/>
      <c r="H746" s="4"/>
      <c r="I746" s="3"/>
    </row>
    <row r="747" ht="16.5" customHeight="1">
      <c r="B747" s="1"/>
      <c r="E747" s="2"/>
      <c r="G747" s="4"/>
      <c r="H747" s="4"/>
      <c r="I747" s="3"/>
    </row>
    <row r="748" ht="16.5" customHeight="1">
      <c r="B748" s="1"/>
      <c r="E748" s="2"/>
      <c r="G748" s="4"/>
      <c r="H748" s="4"/>
      <c r="I748" s="3"/>
    </row>
    <row r="749" ht="16.5" customHeight="1">
      <c r="B749" s="1"/>
      <c r="E749" s="2"/>
      <c r="G749" s="4"/>
      <c r="H749" s="4"/>
      <c r="I749" s="3"/>
    </row>
    <row r="750" ht="16.5" customHeight="1">
      <c r="B750" s="1"/>
      <c r="E750" s="2"/>
      <c r="G750" s="4"/>
      <c r="H750" s="4"/>
      <c r="I750" s="3"/>
    </row>
    <row r="751" ht="16.5" customHeight="1">
      <c r="B751" s="1"/>
      <c r="E751" s="2"/>
      <c r="G751" s="4"/>
      <c r="H751" s="4"/>
      <c r="I751" s="3"/>
    </row>
    <row r="752" ht="16.5" customHeight="1">
      <c r="B752" s="1"/>
      <c r="E752" s="2"/>
      <c r="G752" s="4"/>
      <c r="H752" s="4"/>
      <c r="I752" s="3"/>
    </row>
    <row r="753" ht="16.5" customHeight="1">
      <c r="B753" s="1"/>
      <c r="E753" s="2"/>
      <c r="G753" s="4"/>
      <c r="H753" s="4"/>
      <c r="I753" s="3"/>
    </row>
    <row r="754" ht="16.5" customHeight="1">
      <c r="B754" s="1"/>
      <c r="E754" s="2"/>
      <c r="G754" s="4"/>
      <c r="H754" s="4"/>
      <c r="I754" s="3"/>
    </row>
    <row r="755" ht="16.5" customHeight="1">
      <c r="B755" s="1"/>
      <c r="E755" s="2"/>
      <c r="G755" s="4"/>
      <c r="H755" s="4"/>
      <c r="I755" s="3"/>
    </row>
    <row r="756" ht="16.5" customHeight="1">
      <c r="B756" s="1"/>
      <c r="E756" s="2"/>
      <c r="G756" s="4"/>
      <c r="H756" s="4"/>
      <c r="I756" s="3"/>
    </row>
    <row r="757" ht="16.5" customHeight="1">
      <c r="B757" s="1"/>
      <c r="E757" s="2"/>
      <c r="G757" s="4"/>
      <c r="H757" s="4"/>
      <c r="I757" s="3"/>
    </row>
    <row r="758" ht="16.5" customHeight="1">
      <c r="B758" s="1"/>
      <c r="E758" s="2"/>
      <c r="G758" s="4"/>
      <c r="H758" s="4"/>
      <c r="I758" s="3"/>
    </row>
    <row r="759" ht="16.5" customHeight="1">
      <c r="B759" s="1"/>
      <c r="E759" s="2"/>
      <c r="G759" s="4"/>
      <c r="H759" s="4"/>
      <c r="I759" s="3"/>
    </row>
    <row r="760" ht="16.5" customHeight="1">
      <c r="B760" s="1"/>
      <c r="E760" s="2"/>
      <c r="G760" s="4"/>
      <c r="H760" s="4"/>
      <c r="I760" s="3"/>
    </row>
    <row r="761" ht="16.5" customHeight="1">
      <c r="B761" s="1"/>
      <c r="E761" s="2"/>
      <c r="G761" s="4"/>
      <c r="H761" s="4"/>
      <c r="I761" s="3"/>
    </row>
    <row r="762" ht="16.5" customHeight="1">
      <c r="B762" s="1"/>
      <c r="E762" s="2"/>
      <c r="G762" s="4"/>
      <c r="H762" s="4"/>
      <c r="I762" s="3"/>
    </row>
    <row r="763" ht="16.5" customHeight="1">
      <c r="B763" s="1"/>
      <c r="E763" s="2"/>
      <c r="G763" s="4"/>
      <c r="H763" s="4"/>
      <c r="I763" s="3"/>
    </row>
    <row r="764" ht="16.5" customHeight="1">
      <c r="B764" s="1"/>
      <c r="E764" s="2"/>
      <c r="G764" s="4"/>
      <c r="H764" s="4"/>
      <c r="I764" s="3"/>
    </row>
    <row r="765" ht="16.5" customHeight="1">
      <c r="B765" s="1"/>
      <c r="E765" s="2"/>
      <c r="G765" s="4"/>
      <c r="H765" s="4"/>
      <c r="I765" s="3"/>
    </row>
    <row r="766" ht="16.5" customHeight="1">
      <c r="B766" s="1"/>
      <c r="E766" s="2"/>
      <c r="G766" s="4"/>
      <c r="H766" s="4"/>
      <c r="I766" s="3"/>
    </row>
    <row r="767" ht="16.5" customHeight="1">
      <c r="B767" s="1"/>
      <c r="E767" s="2"/>
      <c r="G767" s="4"/>
      <c r="H767" s="4"/>
      <c r="I767" s="3"/>
    </row>
    <row r="768" ht="16.5" customHeight="1">
      <c r="B768" s="1"/>
      <c r="E768" s="2"/>
      <c r="G768" s="4"/>
      <c r="H768" s="4"/>
      <c r="I768" s="3"/>
    </row>
    <row r="769" ht="16.5" customHeight="1">
      <c r="B769" s="1"/>
      <c r="E769" s="2"/>
      <c r="G769" s="4"/>
      <c r="H769" s="4"/>
      <c r="I769" s="3"/>
    </row>
    <row r="770" ht="16.5" customHeight="1">
      <c r="B770" s="1"/>
      <c r="E770" s="2"/>
      <c r="G770" s="4"/>
      <c r="H770" s="4"/>
      <c r="I770" s="3"/>
    </row>
    <row r="771" ht="16.5" customHeight="1">
      <c r="B771" s="1"/>
      <c r="E771" s="2"/>
      <c r="G771" s="4"/>
      <c r="H771" s="4"/>
      <c r="I771" s="3"/>
    </row>
    <row r="772" ht="16.5" customHeight="1">
      <c r="B772" s="1"/>
      <c r="E772" s="2"/>
      <c r="G772" s="4"/>
      <c r="H772" s="4"/>
      <c r="I772" s="3"/>
    </row>
    <row r="773" ht="16.5" customHeight="1">
      <c r="B773" s="1"/>
      <c r="E773" s="2"/>
      <c r="G773" s="4"/>
      <c r="H773" s="4"/>
      <c r="I773" s="3"/>
    </row>
    <row r="774" ht="16.5" customHeight="1">
      <c r="B774" s="1"/>
      <c r="E774" s="2"/>
      <c r="G774" s="4"/>
      <c r="H774" s="4"/>
      <c r="I774" s="3"/>
    </row>
    <row r="775" ht="16.5" customHeight="1">
      <c r="B775" s="1"/>
      <c r="E775" s="2"/>
      <c r="G775" s="4"/>
      <c r="H775" s="4"/>
      <c r="I775" s="3"/>
    </row>
    <row r="776" ht="16.5" customHeight="1">
      <c r="B776" s="1"/>
      <c r="E776" s="2"/>
      <c r="G776" s="4"/>
      <c r="H776" s="4"/>
      <c r="I776" s="3"/>
    </row>
    <row r="777" ht="16.5" customHeight="1">
      <c r="B777" s="1"/>
      <c r="E777" s="2"/>
      <c r="G777" s="4"/>
      <c r="H777" s="4"/>
      <c r="I777" s="3"/>
    </row>
    <row r="778" ht="16.5" customHeight="1">
      <c r="B778" s="1"/>
      <c r="E778" s="2"/>
      <c r="G778" s="4"/>
      <c r="H778" s="4"/>
      <c r="I778" s="3"/>
    </row>
    <row r="779" ht="16.5" customHeight="1">
      <c r="B779" s="1"/>
      <c r="E779" s="2"/>
      <c r="G779" s="4"/>
      <c r="H779" s="4"/>
      <c r="I779" s="3"/>
    </row>
    <row r="780" ht="16.5" customHeight="1">
      <c r="B780" s="1"/>
      <c r="E780" s="2"/>
      <c r="G780" s="4"/>
      <c r="H780" s="4"/>
      <c r="I780" s="3"/>
    </row>
    <row r="781" ht="16.5" customHeight="1">
      <c r="B781" s="1"/>
      <c r="E781" s="2"/>
      <c r="G781" s="4"/>
      <c r="H781" s="4"/>
      <c r="I781" s="3"/>
    </row>
    <row r="782" ht="16.5" customHeight="1">
      <c r="B782" s="1"/>
      <c r="E782" s="2"/>
      <c r="G782" s="4"/>
      <c r="H782" s="4"/>
      <c r="I782" s="3"/>
    </row>
    <row r="783" ht="16.5" customHeight="1">
      <c r="B783" s="1"/>
      <c r="E783" s="2"/>
      <c r="G783" s="4"/>
      <c r="H783" s="4"/>
      <c r="I783" s="3"/>
    </row>
    <row r="784" ht="16.5" customHeight="1">
      <c r="B784" s="1"/>
      <c r="E784" s="2"/>
      <c r="G784" s="4"/>
      <c r="H784" s="4"/>
      <c r="I784" s="3"/>
    </row>
    <row r="785" ht="16.5" customHeight="1">
      <c r="B785" s="1"/>
      <c r="E785" s="2"/>
      <c r="G785" s="4"/>
      <c r="H785" s="4"/>
      <c r="I785" s="3"/>
    </row>
    <row r="786" ht="16.5" customHeight="1">
      <c r="B786" s="1"/>
      <c r="E786" s="2"/>
      <c r="G786" s="4"/>
      <c r="H786" s="4"/>
      <c r="I786" s="3"/>
    </row>
    <row r="787" ht="16.5" customHeight="1">
      <c r="B787" s="1"/>
      <c r="E787" s="2"/>
      <c r="G787" s="4"/>
      <c r="H787" s="4"/>
      <c r="I787" s="3"/>
    </row>
    <row r="788" ht="16.5" customHeight="1">
      <c r="B788" s="1"/>
      <c r="E788" s="2"/>
      <c r="G788" s="4"/>
      <c r="H788" s="4"/>
      <c r="I788" s="3"/>
    </row>
    <row r="789" ht="16.5" customHeight="1">
      <c r="B789" s="1"/>
      <c r="E789" s="2"/>
      <c r="G789" s="4"/>
      <c r="H789" s="4"/>
      <c r="I789" s="3"/>
    </row>
    <row r="790" ht="16.5" customHeight="1">
      <c r="B790" s="1"/>
      <c r="E790" s="2"/>
      <c r="G790" s="4"/>
      <c r="H790" s="4"/>
      <c r="I790" s="3"/>
    </row>
    <row r="791" ht="16.5" customHeight="1">
      <c r="B791" s="1"/>
      <c r="E791" s="2"/>
      <c r="G791" s="4"/>
      <c r="H791" s="4"/>
      <c r="I791" s="3"/>
    </row>
    <row r="792" ht="16.5" customHeight="1">
      <c r="B792" s="1"/>
      <c r="E792" s="2"/>
      <c r="G792" s="4"/>
      <c r="H792" s="4"/>
      <c r="I792" s="3"/>
    </row>
    <row r="793" ht="16.5" customHeight="1">
      <c r="B793" s="1"/>
      <c r="E793" s="2"/>
      <c r="G793" s="4"/>
      <c r="H793" s="4"/>
      <c r="I793" s="3"/>
    </row>
    <row r="794" ht="16.5" customHeight="1">
      <c r="B794" s="1"/>
      <c r="E794" s="2"/>
      <c r="G794" s="4"/>
      <c r="H794" s="4"/>
      <c r="I794" s="3"/>
    </row>
    <row r="795" ht="16.5" customHeight="1">
      <c r="B795" s="1"/>
      <c r="E795" s="2"/>
      <c r="G795" s="4"/>
      <c r="H795" s="4"/>
      <c r="I795" s="3"/>
    </row>
    <row r="796" ht="16.5" customHeight="1">
      <c r="B796" s="1"/>
      <c r="E796" s="2"/>
      <c r="G796" s="4"/>
      <c r="H796" s="4"/>
      <c r="I796" s="3"/>
    </row>
    <row r="797" ht="16.5" customHeight="1">
      <c r="B797" s="1"/>
      <c r="E797" s="2"/>
      <c r="G797" s="4"/>
      <c r="H797" s="4"/>
      <c r="I797" s="3"/>
    </row>
    <row r="798" ht="16.5" customHeight="1">
      <c r="B798" s="1"/>
      <c r="E798" s="2"/>
      <c r="G798" s="4"/>
      <c r="H798" s="4"/>
      <c r="I798" s="3"/>
    </row>
    <row r="799" ht="16.5" customHeight="1">
      <c r="B799" s="1"/>
      <c r="E799" s="2"/>
      <c r="G799" s="4"/>
      <c r="H799" s="4"/>
      <c r="I799" s="3"/>
    </row>
    <row r="800" ht="16.5" customHeight="1">
      <c r="B800" s="1"/>
      <c r="E800" s="2"/>
      <c r="G800" s="4"/>
      <c r="H800" s="4"/>
      <c r="I800" s="3"/>
    </row>
    <row r="801" ht="16.5" customHeight="1">
      <c r="B801" s="1"/>
      <c r="E801" s="2"/>
      <c r="G801" s="4"/>
      <c r="H801" s="4"/>
      <c r="I801" s="3"/>
    </row>
    <row r="802" ht="16.5" customHeight="1">
      <c r="B802" s="1"/>
      <c r="E802" s="2"/>
      <c r="G802" s="4"/>
      <c r="H802" s="4"/>
      <c r="I802" s="3"/>
    </row>
    <row r="803" ht="16.5" customHeight="1">
      <c r="B803" s="1"/>
      <c r="E803" s="2"/>
      <c r="G803" s="4"/>
      <c r="H803" s="4"/>
      <c r="I803" s="3"/>
    </row>
    <row r="804" ht="16.5" customHeight="1">
      <c r="B804" s="1"/>
      <c r="E804" s="2"/>
      <c r="G804" s="4"/>
      <c r="H804" s="4"/>
      <c r="I804" s="3"/>
    </row>
    <row r="805" ht="16.5" customHeight="1">
      <c r="B805" s="1"/>
      <c r="E805" s="2"/>
      <c r="G805" s="4"/>
      <c r="H805" s="4"/>
      <c r="I805" s="3"/>
    </row>
    <row r="806" ht="16.5" customHeight="1">
      <c r="B806" s="1"/>
      <c r="E806" s="2"/>
      <c r="G806" s="4"/>
      <c r="H806" s="4"/>
      <c r="I806" s="3"/>
    </row>
    <row r="807" ht="16.5" customHeight="1">
      <c r="B807" s="1"/>
      <c r="E807" s="2"/>
      <c r="G807" s="4"/>
      <c r="H807" s="4"/>
      <c r="I807" s="3"/>
    </row>
    <row r="808" ht="16.5" customHeight="1">
      <c r="B808" s="1"/>
      <c r="E808" s="2"/>
      <c r="G808" s="4"/>
      <c r="H808" s="4"/>
      <c r="I808" s="3"/>
    </row>
    <row r="809" ht="16.5" customHeight="1">
      <c r="B809" s="1"/>
      <c r="E809" s="2"/>
      <c r="G809" s="4"/>
      <c r="H809" s="4"/>
      <c r="I809" s="3"/>
    </row>
    <row r="810" ht="16.5" customHeight="1">
      <c r="B810" s="1"/>
      <c r="E810" s="2"/>
      <c r="G810" s="4"/>
      <c r="H810" s="4"/>
      <c r="I810" s="3"/>
    </row>
    <row r="811" ht="16.5" customHeight="1">
      <c r="B811" s="1"/>
      <c r="E811" s="2"/>
      <c r="G811" s="4"/>
      <c r="H811" s="4"/>
      <c r="I811" s="3"/>
    </row>
    <row r="812" ht="16.5" customHeight="1">
      <c r="B812" s="1"/>
      <c r="E812" s="2"/>
      <c r="G812" s="4"/>
      <c r="H812" s="4"/>
      <c r="I812" s="3"/>
    </row>
    <row r="813" ht="16.5" customHeight="1">
      <c r="B813" s="1"/>
      <c r="E813" s="2"/>
      <c r="G813" s="4"/>
      <c r="H813" s="4"/>
      <c r="I813" s="3"/>
    </row>
    <row r="814" ht="16.5" customHeight="1">
      <c r="B814" s="1"/>
      <c r="E814" s="2"/>
      <c r="G814" s="4"/>
      <c r="H814" s="4"/>
      <c r="I814" s="3"/>
    </row>
    <row r="815" ht="16.5" customHeight="1">
      <c r="B815" s="1"/>
      <c r="E815" s="2"/>
      <c r="G815" s="4"/>
      <c r="H815" s="4"/>
      <c r="I815" s="3"/>
    </row>
    <row r="816" ht="16.5" customHeight="1">
      <c r="B816" s="1"/>
      <c r="E816" s="2"/>
      <c r="G816" s="4"/>
      <c r="H816" s="4"/>
      <c r="I816" s="3"/>
    </row>
    <row r="817" ht="16.5" customHeight="1">
      <c r="B817" s="1"/>
      <c r="E817" s="2"/>
      <c r="G817" s="4"/>
      <c r="H817" s="4"/>
      <c r="I817" s="3"/>
    </row>
    <row r="818" ht="16.5" customHeight="1">
      <c r="B818" s="1"/>
      <c r="E818" s="2"/>
      <c r="G818" s="4"/>
      <c r="H818" s="4"/>
      <c r="I818" s="3"/>
    </row>
    <row r="819" ht="16.5" customHeight="1">
      <c r="B819" s="1"/>
      <c r="E819" s="2"/>
      <c r="G819" s="4"/>
      <c r="H819" s="4"/>
      <c r="I819" s="3"/>
    </row>
    <row r="820" ht="16.5" customHeight="1">
      <c r="B820" s="1"/>
      <c r="E820" s="2"/>
      <c r="G820" s="4"/>
      <c r="H820" s="4"/>
      <c r="I820" s="3"/>
    </row>
    <row r="821" ht="16.5" customHeight="1">
      <c r="B821" s="1"/>
      <c r="E821" s="2"/>
      <c r="G821" s="4"/>
      <c r="H821" s="4"/>
      <c r="I821" s="3"/>
    </row>
    <row r="822" ht="16.5" customHeight="1">
      <c r="B822" s="1"/>
      <c r="E822" s="2"/>
      <c r="G822" s="4"/>
      <c r="H822" s="4"/>
      <c r="I822" s="3"/>
    </row>
    <row r="823" ht="16.5" customHeight="1">
      <c r="B823" s="1"/>
      <c r="E823" s="2"/>
      <c r="G823" s="4"/>
      <c r="H823" s="4"/>
      <c r="I823" s="3"/>
    </row>
    <row r="824" ht="16.5" customHeight="1">
      <c r="B824" s="1"/>
      <c r="E824" s="2"/>
      <c r="G824" s="4"/>
      <c r="H824" s="4"/>
      <c r="I824" s="3"/>
    </row>
    <row r="825" ht="16.5" customHeight="1">
      <c r="B825" s="1"/>
      <c r="E825" s="2"/>
      <c r="G825" s="4"/>
      <c r="H825" s="4"/>
      <c r="I825" s="3"/>
    </row>
    <row r="826" ht="16.5" customHeight="1">
      <c r="B826" s="1"/>
      <c r="E826" s="2"/>
      <c r="G826" s="4"/>
      <c r="H826" s="4"/>
      <c r="I826" s="3"/>
    </row>
    <row r="827" ht="16.5" customHeight="1">
      <c r="B827" s="1"/>
      <c r="E827" s="2"/>
      <c r="G827" s="4"/>
      <c r="H827" s="4"/>
      <c r="I827" s="3"/>
    </row>
    <row r="828" ht="16.5" customHeight="1">
      <c r="B828" s="1"/>
      <c r="E828" s="2"/>
      <c r="G828" s="4"/>
      <c r="H828" s="4"/>
      <c r="I828" s="3"/>
    </row>
    <row r="829" ht="16.5" customHeight="1">
      <c r="B829" s="1"/>
      <c r="E829" s="2"/>
      <c r="G829" s="4"/>
      <c r="H829" s="4"/>
      <c r="I829" s="3"/>
    </row>
    <row r="830" ht="16.5" customHeight="1">
      <c r="B830" s="1"/>
      <c r="E830" s="2"/>
      <c r="G830" s="4"/>
      <c r="H830" s="4"/>
      <c r="I830" s="3"/>
    </row>
    <row r="831" ht="16.5" customHeight="1">
      <c r="B831" s="1"/>
      <c r="E831" s="2"/>
      <c r="G831" s="4"/>
      <c r="H831" s="4"/>
      <c r="I831" s="3"/>
    </row>
    <row r="832" ht="16.5" customHeight="1">
      <c r="B832" s="1"/>
      <c r="E832" s="2"/>
      <c r="G832" s="4"/>
      <c r="H832" s="4"/>
      <c r="I832" s="3"/>
    </row>
    <row r="833" ht="16.5" customHeight="1">
      <c r="B833" s="1"/>
      <c r="E833" s="2"/>
      <c r="G833" s="4"/>
      <c r="H833" s="4"/>
      <c r="I833" s="3"/>
    </row>
    <row r="834" ht="16.5" customHeight="1">
      <c r="B834" s="1"/>
      <c r="E834" s="2"/>
      <c r="G834" s="4"/>
      <c r="H834" s="4"/>
      <c r="I834" s="3"/>
    </row>
    <row r="835" ht="16.5" customHeight="1">
      <c r="B835" s="1"/>
      <c r="E835" s="2"/>
      <c r="G835" s="4"/>
      <c r="H835" s="4"/>
      <c r="I835" s="3"/>
    </row>
    <row r="836" ht="16.5" customHeight="1">
      <c r="B836" s="1"/>
      <c r="E836" s="2"/>
      <c r="G836" s="4"/>
      <c r="H836" s="4"/>
      <c r="I836" s="3"/>
    </row>
    <row r="837" ht="16.5" customHeight="1">
      <c r="B837" s="1"/>
      <c r="E837" s="2"/>
      <c r="G837" s="4"/>
      <c r="H837" s="4"/>
      <c r="I837" s="3"/>
    </row>
    <row r="838" ht="16.5" customHeight="1">
      <c r="B838" s="1"/>
      <c r="E838" s="2"/>
      <c r="G838" s="4"/>
      <c r="H838" s="4"/>
      <c r="I838" s="3"/>
    </row>
    <row r="839" ht="16.5" customHeight="1">
      <c r="B839" s="1"/>
      <c r="E839" s="2"/>
      <c r="G839" s="4"/>
      <c r="H839" s="4"/>
      <c r="I839" s="3"/>
    </row>
    <row r="840" ht="16.5" customHeight="1">
      <c r="B840" s="1"/>
      <c r="E840" s="2"/>
      <c r="G840" s="4"/>
      <c r="H840" s="4"/>
      <c r="I840" s="3"/>
    </row>
    <row r="841" ht="16.5" customHeight="1">
      <c r="B841" s="1"/>
      <c r="E841" s="2"/>
      <c r="G841" s="4"/>
      <c r="H841" s="4"/>
      <c r="I841" s="3"/>
    </row>
    <row r="842" ht="16.5" customHeight="1">
      <c r="B842" s="1"/>
      <c r="E842" s="2"/>
      <c r="G842" s="4"/>
      <c r="H842" s="4"/>
      <c r="I842" s="3"/>
    </row>
    <row r="843" ht="16.5" customHeight="1">
      <c r="B843" s="1"/>
      <c r="E843" s="2"/>
      <c r="G843" s="4"/>
      <c r="H843" s="4"/>
      <c r="I843" s="3"/>
    </row>
    <row r="844" ht="16.5" customHeight="1">
      <c r="B844" s="1"/>
      <c r="E844" s="2"/>
      <c r="G844" s="4"/>
      <c r="H844" s="4"/>
      <c r="I844" s="3"/>
    </row>
    <row r="845" ht="16.5" customHeight="1">
      <c r="B845" s="1"/>
      <c r="E845" s="2"/>
      <c r="G845" s="4"/>
      <c r="H845" s="4"/>
      <c r="I845" s="3"/>
    </row>
    <row r="846" ht="16.5" customHeight="1">
      <c r="B846" s="1"/>
      <c r="E846" s="2"/>
      <c r="G846" s="4"/>
      <c r="H846" s="4"/>
      <c r="I846" s="3"/>
    </row>
    <row r="847" ht="16.5" customHeight="1">
      <c r="B847" s="1"/>
      <c r="E847" s="2"/>
      <c r="G847" s="4"/>
      <c r="H847" s="4"/>
      <c r="I847" s="3"/>
    </row>
    <row r="848" ht="16.5" customHeight="1">
      <c r="B848" s="1"/>
      <c r="E848" s="2"/>
      <c r="G848" s="4"/>
      <c r="H848" s="4"/>
      <c r="I848" s="3"/>
    </row>
    <row r="849" ht="16.5" customHeight="1">
      <c r="B849" s="1"/>
      <c r="E849" s="2"/>
      <c r="G849" s="4"/>
      <c r="H849" s="4"/>
      <c r="I849" s="3"/>
    </row>
    <row r="850" ht="16.5" customHeight="1">
      <c r="B850" s="1"/>
      <c r="E850" s="2"/>
      <c r="G850" s="4"/>
      <c r="H850" s="4"/>
      <c r="I850" s="3"/>
    </row>
    <row r="851" ht="16.5" customHeight="1">
      <c r="B851" s="1"/>
      <c r="E851" s="2"/>
      <c r="G851" s="4"/>
      <c r="H851" s="4"/>
      <c r="I851" s="3"/>
    </row>
    <row r="852" ht="16.5" customHeight="1">
      <c r="B852" s="1"/>
      <c r="E852" s="2"/>
      <c r="G852" s="4"/>
      <c r="H852" s="4"/>
      <c r="I852" s="3"/>
    </row>
    <row r="853" ht="16.5" customHeight="1">
      <c r="B853" s="1"/>
      <c r="E853" s="2"/>
      <c r="G853" s="4"/>
      <c r="H853" s="4"/>
      <c r="I853" s="3"/>
    </row>
    <row r="854" ht="16.5" customHeight="1">
      <c r="B854" s="1"/>
      <c r="E854" s="2"/>
      <c r="G854" s="4"/>
      <c r="H854" s="4"/>
      <c r="I854" s="3"/>
    </row>
    <row r="855" ht="16.5" customHeight="1">
      <c r="B855" s="1"/>
      <c r="E855" s="2"/>
      <c r="G855" s="4"/>
      <c r="H855" s="4"/>
      <c r="I855" s="3"/>
    </row>
    <row r="856" ht="16.5" customHeight="1">
      <c r="B856" s="1"/>
      <c r="E856" s="2"/>
      <c r="G856" s="4"/>
      <c r="H856" s="4"/>
      <c r="I856" s="3"/>
    </row>
    <row r="857" ht="16.5" customHeight="1">
      <c r="B857" s="1"/>
      <c r="E857" s="2"/>
      <c r="G857" s="4"/>
      <c r="H857" s="4"/>
      <c r="I857" s="3"/>
    </row>
    <row r="858" ht="16.5" customHeight="1">
      <c r="B858" s="1"/>
      <c r="E858" s="2"/>
      <c r="G858" s="4"/>
      <c r="H858" s="4"/>
      <c r="I858" s="3"/>
    </row>
    <row r="859" ht="16.5" customHeight="1">
      <c r="B859" s="1"/>
      <c r="E859" s="2"/>
      <c r="G859" s="4"/>
      <c r="H859" s="4"/>
      <c r="I859" s="3"/>
    </row>
    <row r="860" ht="16.5" customHeight="1">
      <c r="B860" s="1"/>
      <c r="E860" s="2"/>
      <c r="G860" s="4"/>
      <c r="H860" s="4"/>
      <c r="I860" s="3"/>
    </row>
    <row r="861" ht="16.5" customHeight="1">
      <c r="B861" s="1"/>
      <c r="E861" s="2"/>
      <c r="G861" s="4"/>
      <c r="H861" s="4"/>
      <c r="I861" s="3"/>
    </row>
    <row r="862" ht="16.5" customHeight="1">
      <c r="B862" s="1"/>
      <c r="E862" s="2"/>
      <c r="G862" s="4"/>
      <c r="H862" s="4"/>
      <c r="I862" s="3"/>
    </row>
    <row r="863" ht="16.5" customHeight="1">
      <c r="B863" s="1"/>
      <c r="E863" s="2"/>
      <c r="G863" s="4"/>
      <c r="H863" s="4"/>
      <c r="I863" s="3"/>
    </row>
    <row r="864" ht="16.5" customHeight="1">
      <c r="B864" s="1"/>
      <c r="E864" s="2"/>
      <c r="G864" s="4"/>
      <c r="H864" s="4"/>
      <c r="I864" s="3"/>
    </row>
    <row r="865" ht="16.5" customHeight="1">
      <c r="B865" s="1"/>
      <c r="E865" s="2"/>
      <c r="G865" s="4"/>
      <c r="H865" s="4"/>
      <c r="I865" s="3"/>
    </row>
    <row r="866" ht="16.5" customHeight="1">
      <c r="B866" s="1"/>
      <c r="E866" s="2"/>
      <c r="G866" s="4"/>
      <c r="H866" s="4"/>
      <c r="I866" s="3"/>
    </row>
    <row r="867" ht="16.5" customHeight="1">
      <c r="B867" s="1"/>
      <c r="E867" s="2"/>
      <c r="G867" s="4"/>
      <c r="H867" s="4"/>
      <c r="I867" s="3"/>
    </row>
    <row r="868" ht="16.5" customHeight="1">
      <c r="B868" s="1"/>
      <c r="E868" s="2"/>
      <c r="G868" s="4"/>
      <c r="H868" s="4"/>
      <c r="I868" s="3"/>
    </row>
    <row r="869" ht="16.5" customHeight="1">
      <c r="B869" s="1"/>
      <c r="E869" s="2"/>
      <c r="G869" s="4"/>
      <c r="H869" s="4"/>
      <c r="I869" s="3"/>
    </row>
    <row r="870" ht="16.5" customHeight="1">
      <c r="B870" s="1"/>
      <c r="E870" s="2"/>
      <c r="G870" s="4"/>
      <c r="H870" s="4"/>
      <c r="I870" s="3"/>
    </row>
    <row r="871" ht="16.5" customHeight="1">
      <c r="B871" s="1"/>
      <c r="E871" s="2"/>
      <c r="G871" s="4"/>
      <c r="H871" s="4"/>
      <c r="I871" s="3"/>
    </row>
    <row r="872" ht="16.5" customHeight="1">
      <c r="B872" s="1"/>
      <c r="E872" s="2"/>
      <c r="G872" s="4"/>
      <c r="H872" s="4"/>
      <c r="I872" s="3"/>
    </row>
    <row r="873" ht="16.5" customHeight="1">
      <c r="B873" s="1"/>
      <c r="E873" s="2"/>
      <c r="G873" s="4"/>
      <c r="H873" s="4"/>
      <c r="I873" s="3"/>
    </row>
    <row r="874" ht="16.5" customHeight="1">
      <c r="B874" s="1"/>
      <c r="E874" s="2"/>
      <c r="G874" s="4"/>
      <c r="H874" s="4"/>
      <c r="I874" s="3"/>
    </row>
    <row r="875" ht="16.5" customHeight="1">
      <c r="B875" s="1"/>
      <c r="E875" s="2"/>
      <c r="G875" s="4"/>
      <c r="H875" s="4"/>
      <c r="I875" s="3"/>
    </row>
    <row r="876" ht="16.5" customHeight="1">
      <c r="B876" s="1"/>
      <c r="E876" s="2"/>
      <c r="G876" s="4"/>
      <c r="H876" s="4"/>
      <c r="I876" s="3"/>
    </row>
    <row r="877" ht="16.5" customHeight="1">
      <c r="B877" s="1"/>
      <c r="E877" s="2"/>
      <c r="G877" s="4"/>
      <c r="H877" s="4"/>
      <c r="I877" s="3"/>
    </row>
    <row r="878" ht="16.5" customHeight="1">
      <c r="B878" s="1"/>
      <c r="E878" s="2"/>
      <c r="G878" s="4"/>
      <c r="H878" s="4"/>
      <c r="I878" s="3"/>
    </row>
    <row r="879" ht="16.5" customHeight="1">
      <c r="B879" s="1"/>
      <c r="E879" s="2"/>
      <c r="G879" s="4"/>
      <c r="H879" s="4"/>
      <c r="I879" s="3"/>
    </row>
    <row r="880" ht="16.5" customHeight="1">
      <c r="B880" s="1"/>
      <c r="E880" s="2"/>
      <c r="G880" s="4"/>
      <c r="H880" s="4"/>
      <c r="I880" s="3"/>
    </row>
    <row r="881" ht="16.5" customHeight="1">
      <c r="B881" s="1"/>
      <c r="E881" s="2"/>
      <c r="G881" s="4"/>
      <c r="H881" s="4"/>
      <c r="I881" s="3"/>
    </row>
    <row r="882" ht="16.5" customHeight="1">
      <c r="B882" s="1"/>
      <c r="E882" s="2"/>
      <c r="G882" s="4"/>
      <c r="H882" s="4"/>
      <c r="I882" s="3"/>
    </row>
    <row r="883" ht="16.5" customHeight="1">
      <c r="B883" s="1"/>
      <c r="E883" s="2"/>
      <c r="G883" s="4"/>
      <c r="H883" s="4"/>
      <c r="I883" s="3"/>
    </row>
    <row r="884" ht="16.5" customHeight="1">
      <c r="B884" s="1"/>
      <c r="E884" s="2"/>
      <c r="G884" s="4"/>
      <c r="H884" s="4"/>
      <c r="I884" s="3"/>
    </row>
    <row r="885" ht="16.5" customHeight="1">
      <c r="B885" s="1"/>
      <c r="E885" s="2"/>
      <c r="G885" s="4"/>
      <c r="H885" s="4"/>
      <c r="I885" s="3"/>
    </row>
    <row r="886" ht="16.5" customHeight="1">
      <c r="B886" s="1"/>
      <c r="E886" s="2"/>
      <c r="G886" s="4"/>
      <c r="H886" s="4"/>
      <c r="I886" s="3"/>
    </row>
    <row r="887" ht="16.5" customHeight="1">
      <c r="B887" s="1"/>
      <c r="E887" s="2"/>
      <c r="G887" s="4"/>
      <c r="H887" s="4"/>
      <c r="I887" s="3"/>
    </row>
    <row r="888" ht="16.5" customHeight="1">
      <c r="B888" s="1"/>
      <c r="E888" s="2"/>
      <c r="G888" s="4"/>
      <c r="H888" s="4"/>
      <c r="I888" s="3"/>
    </row>
    <row r="889" ht="16.5" customHeight="1">
      <c r="B889" s="1"/>
      <c r="E889" s="2"/>
      <c r="G889" s="4"/>
      <c r="H889" s="4"/>
      <c r="I889" s="3"/>
    </row>
    <row r="890" ht="16.5" customHeight="1">
      <c r="B890" s="1"/>
      <c r="E890" s="2"/>
      <c r="G890" s="4"/>
      <c r="H890" s="4"/>
      <c r="I890" s="3"/>
    </row>
    <row r="891" ht="16.5" customHeight="1">
      <c r="B891" s="1"/>
      <c r="E891" s="2"/>
      <c r="G891" s="4"/>
      <c r="H891" s="4"/>
      <c r="I891" s="3"/>
    </row>
    <row r="892" ht="16.5" customHeight="1">
      <c r="B892" s="1"/>
      <c r="E892" s="2"/>
      <c r="G892" s="4"/>
      <c r="H892" s="4"/>
      <c r="I892" s="3"/>
    </row>
    <row r="893" ht="16.5" customHeight="1">
      <c r="B893" s="1"/>
      <c r="E893" s="2"/>
      <c r="G893" s="4"/>
      <c r="H893" s="4"/>
      <c r="I893" s="3"/>
    </row>
    <row r="894" ht="16.5" customHeight="1">
      <c r="B894" s="1"/>
      <c r="E894" s="2"/>
      <c r="G894" s="4"/>
      <c r="H894" s="4"/>
      <c r="I894" s="3"/>
    </row>
    <row r="895" ht="16.5" customHeight="1">
      <c r="B895" s="1"/>
      <c r="E895" s="2"/>
      <c r="G895" s="4"/>
      <c r="H895" s="4"/>
      <c r="I895" s="3"/>
    </row>
    <row r="896" ht="16.5" customHeight="1">
      <c r="B896" s="1"/>
      <c r="E896" s="2"/>
      <c r="G896" s="4"/>
      <c r="H896" s="4"/>
      <c r="I896" s="3"/>
    </row>
    <row r="897" ht="16.5" customHeight="1">
      <c r="B897" s="1"/>
      <c r="E897" s="2"/>
      <c r="G897" s="4"/>
      <c r="H897" s="4"/>
      <c r="I897" s="3"/>
    </row>
    <row r="898" ht="16.5" customHeight="1">
      <c r="B898" s="1"/>
      <c r="E898" s="2"/>
      <c r="G898" s="4"/>
      <c r="H898" s="4"/>
      <c r="I898" s="3"/>
    </row>
    <row r="899" ht="16.5" customHeight="1">
      <c r="B899" s="1"/>
      <c r="E899" s="2"/>
      <c r="G899" s="4"/>
      <c r="H899" s="4"/>
      <c r="I899" s="3"/>
    </row>
    <row r="900" ht="16.5" customHeight="1">
      <c r="B900" s="1"/>
      <c r="E900" s="2"/>
      <c r="G900" s="4"/>
      <c r="H900" s="4"/>
      <c r="I900" s="3"/>
    </row>
    <row r="901" ht="16.5" customHeight="1">
      <c r="B901" s="1"/>
      <c r="E901" s="2"/>
      <c r="G901" s="4"/>
      <c r="H901" s="4"/>
      <c r="I901" s="3"/>
    </row>
    <row r="902" ht="16.5" customHeight="1">
      <c r="B902" s="1"/>
      <c r="E902" s="2"/>
      <c r="G902" s="4"/>
      <c r="H902" s="4"/>
      <c r="I902" s="3"/>
    </row>
    <row r="903" ht="16.5" customHeight="1">
      <c r="B903" s="1"/>
      <c r="E903" s="2"/>
      <c r="G903" s="4"/>
      <c r="H903" s="4"/>
      <c r="I903" s="3"/>
    </row>
    <row r="904" ht="16.5" customHeight="1">
      <c r="B904" s="1"/>
      <c r="E904" s="2"/>
      <c r="G904" s="4"/>
      <c r="H904" s="4"/>
      <c r="I904" s="3"/>
    </row>
    <row r="905" ht="16.5" customHeight="1">
      <c r="B905" s="1"/>
      <c r="E905" s="2"/>
      <c r="G905" s="4"/>
      <c r="H905" s="4"/>
      <c r="I905" s="3"/>
    </row>
    <row r="906" ht="16.5" customHeight="1">
      <c r="B906" s="1"/>
      <c r="E906" s="2"/>
      <c r="G906" s="4"/>
      <c r="H906" s="4"/>
      <c r="I906" s="3"/>
    </row>
    <row r="907" ht="16.5" customHeight="1">
      <c r="B907" s="1"/>
      <c r="E907" s="2"/>
      <c r="G907" s="4"/>
      <c r="H907" s="4"/>
      <c r="I907" s="3"/>
    </row>
    <row r="908" ht="16.5" customHeight="1">
      <c r="B908" s="1"/>
      <c r="E908" s="2"/>
      <c r="G908" s="4"/>
      <c r="H908" s="4"/>
      <c r="I908" s="3"/>
    </row>
    <row r="909" ht="16.5" customHeight="1">
      <c r="B909" s="1"/>
      <c r="E909" s="2"/>
      <c r="G909" s="4"/>
      <c r="H909" s="4"/>
      <c r="I909" s="3"/>
    </row>
    <row r="910" ht="16.5" customHeight="1">
      <c r="B910" s="1"/>
      <c r="E910" s="2"/>
      <c r="G910" s="4"/>
      <c r="H910" s="4"/>
      <c r="I910" s="3"/>
    </row>
    <row r="911" ht="16.5" customHeight="1">
      <c r="B911" s="1"/>
      <c r="E911" s="2"/>
      <c r="G911" s="4"/>
      <c r="H911" s="4"/>
      <c r="I911" s="3"/>
    </row>
    <row r="912" ht="16.5" customHeight="1">
      <c r="B912" s="1"/>
      <c r="E912" s="2"/>
      <c r="G912" s="4"/>
      <c r="H912" s="4"/>
      <c r="I912" s="3"/>
    </row>
    <row r="913" ht="16.5" customHeight="1">
      <c r="B913" s="1"/>
      <c r="E913" s="2"/>
      <c r="G913" s="4"/>
      <c r="H913" s="4"/>
      <c r="I913" s="3"/>
    </row>
    <row r="914" ht="16.5" customHeight="1">
      <c r="B914" s="1"/>
      <c r="E914" s="2"/>
      <c r="G914" s="4"/>
      <c r="H914" s="4"/>
      <c r="I914" s="3"/>
    </row>
    <row r="915" ht="16.5" customHeight="1">
      <c r="B915" s="1"/>
      <c r="E915" s="2"/>
      <c r="G915" s="4"/>
      <c r="H915" s="4"/>
      <c r="I915" s="3"/>
    </row>
    <row r="916" ht="16.5" customHeight="1">
      <c r="B916" s="1"/>
      <c r="E916" s="2"/>
      <c r="G916" s="4"/>
      <c r="H916" s="4"/>
      <c r="I916" s="3"/>
    </row>
    <row r="917" ht="16.5" customHeight="1">
      <c r="B917" s="1"/>
      <c r="E917" s="2"/>
      <c r="G917" s="4"/>
      <c r="H917" s="4"/>
      <c r="I917" s="3"/>
    </row>
    <row r="918" ht="16.5" customHeight="1">
      <c r="B918" s="1"/>
      <c r="E918" s="2"/>
      <c r="G918" s="4"/>
      <c r="H918" s="4"/>
      <c r="I918" s="3"/>
    </row>
    <row r="919" ht="16.5" customHeight="1">
      <c r="B919" s="1"/>
      <c r="E919" s="2"/>
      <c r="G919" s="4"/>
      <c r="H919" s="4"/>
      <c r="I919" s="3"/>
    </row>
    <row r="920" ht="16.5" customHeight="1">
      <c r="B920" s="1"/>
      <c r="E920" s="2"/>
      <c r="G920" s="4"/>
      <c r="H920" s="4"/>
      <c r="I920" s="3"/>
    </row>
    <row r="921" ht="16.5" customHeight="1">
      <c r="B921" s="1"/>
      <c r="E921" s="2"/>
      <c r="G921" s="4"/>
      <c r="H921" s="4"/>
      <c r="I921" s="3"/>
    </row>
    <row r="922" ht="16.5" customHeight="1">
      <c r="B922" s="1"/>
      <c r="E922" s="2"/>
      <c r="G922" s="4"/>
      <c r="H922" s="4"/>
      <c r="I922" s="3"/>
    </row>
    <row r="923" ht="16.5" customHeight="1">
      <c r="B923" s="1"/>
      <c r="E923" s="2"/>
      <c r="G923" s="4"/>
      <c r="H923" s="4"/>
      <c r="I923" s="3"/>
    </row>
    <row r="924" ht="16.5" customHeight="1">
      <c r="B924" s="1"/>
      <c r="E924" s="2"/>
      <c r="G924" s="4"/>
      <c r="H924" s="4"/>
      <c r="I924" s="3"/>
    </row>
    <row r="925" ht="16.5" customHeight="1">
      <c r="B925" s="1"/>
      <c r="E925" s="2"/>
      <c r="G925" s="4"/>
      <c r="H925" s="4"/>
      <c r="I925" s="3"/>
    </row>
    <row r="926" ht="16.5" customHeight="1">
      <c r="B926" s="1"/>
      <c r="E926" s="2"/>
      <c r="G926" s="4"/>
      <c r="H926" s="4"/>
      <c r="I926" s="3"/>
    </row>
    <row r="927" ht="16.5" customHeight="1">
      <c r="B927" s="1"/>
      <c r="E927" s="2"/>
      <c r="G927" s="4"/>
      <c r="H927" s="4"/>
      <c r="I927" s="3"/>
    </row>
    <row r="928" ht="16.5" customHeight="1">
      <c r="B928" s="1"/>
      <c r="E928" s="2"/>
      <c r="G928" s="4"/>
      <c r="H928" s="4"/>
      <c r="I928" s="3"/>
    </row>
    <row r="929" ht="16.5" customHeight="1">
      <c r="B929" s="1"/>
      <c r="E929" s="2"/>
      <c r="G929" s="4"/>
      <c r="H929" s="4"/>
      <c r="I929" s="3"/>
    </row>
    <row r="930" ht="16.5" customHeight="1">
      <c r="B930" s="1"/>
      <c r="E930" s="2"/>
      <c r="G930" s="4"/>
      <c r="H930" s="4"/>
      <c r="I930" s="3"/>
    </row>
    <row r="931" ht="16.5" customHeight="1">
      <c r="B931" s="1"/>
      <c r="E931" s="2"/>
      <c r="G931" s="4"/>
      <c r="H931" s="4"/>
      <c r="I931" s="3"/>
    </row>
    <row r="932" ht="16.5" customHeight="1">
      <c r="B932" s="1"/>
      <c r="E932" s="2"/>
      <c r="G932" s="4"/>
      <c r="H932" s="4"/>
      <c r="I932" s="3"/>
    </row>
    <row r="933" ht="16.5" customHeight="1">
      <c r="B933" s="1"/>
      <c r="E933" s="2"/>
      <c r="G933" s="4"/>
      <c r="H933" s="4"/>
      <c r="I933" s="3"/>
    </row>
    <row r="934" ht="16.5" customHeight="1">
      <c r="B934" s="1"/>
      <c r="E934" s="2"/>
      <c r="G934" s="4"/>
      <c r="H934" s="4"/>
      <c r="I934" s="3"/>
    </row>
    <row r="935" ht="16.5" customHeight="1">
      <c r="B935" s="1"/>
      <c r="E935" s="2"/>
      <c r="G935" s="4"/>
      <c r="H935" s="4"/>
      <c r="I935" s="3"/>
    </row>
    <row r="936" ht="16.5" customHeight="1">
      <c r="B936" s="1"/>
      <c r="E936" s="2"/>
      <c r="G936" s="4"/>
      <c r="H936" s="4"/>
      <c r="I936" s="3"/>
    </row>
    <row r="937" ht="16.5" customHeight="1">
      <c r="B937" s="1"/>
      <c r="E937" s="2"/>
      <c r="G937" s="4"/>
      <c r="H937" s="4"/>
      <c r="I937" s="3"/>
    </row>
    <row r="938" ht="16.5" customHeight="1">
      <c r="B938" s="1"/>
      <c r="E938" s="2"/>
      <c r="G938" s="4"/>
      <c r="H938" s="4"/>
      <c r="I938" s="3"/>
    </row>
    <row r="939" ht="16.5" customHeight="1">
      <c r="B939" s="1"/>
      <c r="E939" s="2"/>
      <c r="G939" s="4"/>
      <c r="H939" s="4"/>
      <c r="I939" s="3"/>
    </row>
    <row r="940" ht="16.5" customHeight="1">
      <c r="B940" s="1"/>
      <c r="E940" s="2"/>
      <c r="G940" s="4"/>
      <c r="H940" s="4"/>
      <c r="I940" s="3"/>
    </row>
    <row r="941" ht="16.5" customHeight="1">
      <c r="B941" s="1"/>
      <c r="E941" s="2"/>
      <c r="G941" s="4"/>
      <c r="H941" s="4"/>
      <c r="I941" s="3"/>
    </row>
    <row r="942" ht="16.5" customHeight="1">
      <c r="B942" s="1"/>
      <c r="E942" s="2"/>
      <c r="G942" s="4"/>
      <c r="H942" s="4"/>
      <c r="I942" s="3"/>
    </row>
    <row r="943" ht="16.5" customHeight="1">
      <c r="B943" s="1"/>
      <c r="E943" s="2"/>
      <c r="G943" s="4"/>
      <c r="H943" s="4"/>
      <c r="I943" s="3"/>
    </row>
    <row r="944" ht="16.5" customHeight="1">
      <c r="B944" s="1"/>
      <c r="E944" s="2"/>
      <c r="G944" s="4"/>
      <c r="H944" s="4"/>
      <c r="I944" s="3"/>
    </row>
    <row r="945" ht="16.5" customHeight="1">
      <c r="B945" s="1"/>
      <c r="E945" s="2"/>
      <c r="G945" s="4"/>
      <c r="H945" s="4"/>
      <c r="I945" s="3"/>
    </row>
    <row r="946" ht="16.5" customHeight="1">
      <c r="B946" s="1"/>
      <c r="E946" s="2"/>
      <c r="G946" s="4"/>
      <c r="H946" s="4"/>
      <c r="I946" s="3"/>
    </row>
    <row r="947" ht="16.5" customHeight="1">
      <c r="B947" s="1"/>
      <c r="E947" s="2"/>
      <c r="G947" s="4"/>
      <c r="H947" s="4"/>
      <c r="I947" s="3"/>
    </row>
    <row r="948" ht="16.5" customHeight="1">
      <c r="B948" s="1"/>
      <c r="E948" s="2"/>
      <c r="G948" s="4"/>
      <c r="H948" s="4"/>
      <c r="I948" s="3"/>
    </row>
    <row r="949" ht="16.5" customHeight="1">
      <c r="B949" s="1"/>
      <c r="E949" s="2"/>
      <c r="G949" s="4"/>
      <c r="H949" s="4"/>
      <c r="I949" s="3"/>
    </row>
    <row r="950" ht="16.5" customHeight="1">
      <c r="B950" s="1"/>
      <c r="E950" s="2"/>
      <c r="G950" s="4"/>
      <c r="H950" s="4"/>
      <c r="I950" s="3"/>
    </row>
    <row r="951" ht="16.5" customHeight="1">
      <c r="B951" s="1"/>
      <c r="E951" s="2"/>
      <c r="G951" s="4"/>
      <c r="H951" s="4"/>
      <c r="I951" s="3"/>
    </row>
    <row r="952" ht="16.5" customHeight="1">
      <c r="B952" s="1"/>
      <c r="E952" s="2"/>
      <c r="G952" s="4"/>
      <c r="H952" s="4"/>
      <c r="I952" s="3"/>
    </row>
    <row r="953" ht="16.5" customHeight="1">
      <c r="B953" s="1"/>
      <c r="E953" s="2"/>
      <c r="G953" s="4"/>
      <c r="H953" s="4"/>
      <c r="I953" s="3"/>
    </row>
    <row r="954" ht="16.5" customHeight="1">
      <c r="B954" s="1"/>
      <c r="E954" s="2"/>
      <c r="G954" s="4"/>
      <c r="H954" s="4"/>
      <c r="I954" s="3"/>
    </row>
    <row r="955" ht="16.5" customHeight="1">
      <c r="B955" s="1"/>
      <c r="E955" s="2"/>
      <c r="G955" s="4"/>
      <c r="H955" s="4"/>
      <c r="I955" s="3"/>
    </row>
    <row r="956" ht="16.5" customHeight="1">
      <c r="B956" s="1"/>
      <c r="E956" s="2"/>
      <c r="G956" s="4"/>
      <c r="H956" s="4"/>
      <c r="I956" s="3"/>
    </row>
    <row r="957" ht="16.5" customHeight="1">
      <c r="B957" s="1"/>
      <c r="E957" s="2"/>
      <c r="G957" s="4"/>
      <c r="H957" s="4"/>
      <c r="I957" s="3"/>
    </row>
    <row r="958" ht="16.5" customHeight="1">
      <c r="B958" s="1"/>
      <c r="E958" s="2"/>
      <c r="G958" s="4"/>
      <c r="H958" s="4"/>
      <c r="I958" s="3"/>
    </row>
    <row r="959" ht="16.5" customHeight="1">
      <c r="B959" s="1"/>
      <c r="E959" s="2"/>
      <c r="G959" s="4"/>
      <c r="H959" s="4"/>
      <c r="I959" s="3"/>
    </row>
    <row r="960" ht="16.5" customHeight="1">
      <c r="B960" s="1"/>
      <c r="E960" s="2"/>
      <c r="G960" s="4"/>
      <c r="H960" s="4"/>
      <c r="I960" s="3"/>
    </row>
    <row r="961" ht="16.5" customHeight="1">
      <c r="B961" s="1"/>
      <c r="E961" s="2"/>
      <c r="G961" s="4"/>
      <c r="H961" s="4"/>
      <c r="I961" s="3"/>
    </row>
    <row r="962" ht="16.5" customHeight="1">
      <c r="B962" s="1"/>
      <c r="E962" s="2"/>
      <c r="G962" s="4"/>
      <c r="H962" s="4"/>
      <c r="I962" s="3"/>
    </row>
    <row r="963" ht="16.5" customHeight="1">
      <c r="B963" s="1"/>
      <c r="E963" s="2"/>
      <c r="G963" s="4"/>
      <c r="H963" s="4"/>
      <c r="I963" s="3"/>
    </row>
    <row r="964" ht="16.5" customHeight="1">
      <c r="B964" s="1"/>
      <c r="E964" s="2"/>
      <c r="G964" s="4"/>
      <c r="H964" s="4"/>
      <c r="I964" s="3"/>
    </row>
    <row r="965" ht="16.5" customHeight="1">
      <c r="B965" s="1"/>
      <c r="E965" s="2"/>
      <c r="G965" s="4"/>
      <c r="H965" s="4"/>
      <c r="I965" s="3"/>
    </row>
    <row r="966" ht="16.5" customHeight="1">
      <c r="B966" s="1"/>
      <c r="E966" s="2"/>
      <c r="G966" s="4"/>
      <c r="H966" s="4"/>
      <c r="I966" s="3"/>
    </row>
    <row r="967" ht="16.5" customHeight="1">
      <c r="B967" s="1"/>
      <c r="E967" s="2"/>
      <c r="G967" s="4"/>
      <c r="H967" s="4"/>
      <c r="I967" s="3"/>
    </row>
    <row r="968" ht="16.5" customHeight="1">
      <c r="B968" s="1"/>
      <c r="E968" s="2"/>
      <c r="G968" s="4"/>
      <c r="H968" s="4"/>
      <c r="I968" s="3"/>
    </row>
    <row r="969" ht="16.5" customHeight="1">
      <c r="B969" s="1"/>
      <c r="E969" s="2"/>
      <c r="G969" s="4"/>
      <c r="H969" s="4"/>
      <c r="I969" s="3"/>
    </row>
    <row r="970" ht="16.5" customHeight="1">
      <c r="B970" s="1"/>
      <c r="E970" s="2"/>
      <c r="G970" s="4"/>
      <c r="H970" s="4"/>
      <c r="I970" s="3"/>
    </row>
    <row r="971" ht="16.5" customHeight="1">
      <c r="B971" s="1"/>
      <c r="E971" s="2"/>
      <c r="G971" s="4"/>
      <c r="H971" s="4"/>
      <c r="I971" s="3"/>
    </row>
    <row r="972" ht="16.5" customHeight="1">
      <c r="B972" s="1"/>
      <c r="E972" s="2"/>
      <c r="G972" s="4"/>
      <c r="H972" s="4"/>
      <c r="I972" s="3"/>
    </row>
    <row r="973" ht="16.5" customHeight="1">
      <c r="B973" s="1"/>
      <c r="E973" s="2"/>
      <c r="G973" s="4"/>
      <c r="H973" s="4"/>
      <c r="I973" s="3"/>
    </row>
    <row r="974" ht="16.5" customHeight="1">
      <c r="B974" s="1"/>
      <c r="E974" s="2"/>
      <c r="G974" s="4"/>
      <c r="H974" s="4"/>
      <c r="I974" s="3"/>
    </row>
    <row r="975" ht="16.5" customHeight="1">
      <c r="B975" s="1"/>
      <c r="E975" s="2"/>
      <c r="G975" s="4"/>
      <c r="H975" s="4"/>
      <c r="I975" s="3"/>
    </row>
    <row r="976" ht="16.5" customHeight="1">
      <c r="B976" s="1"/>
      <c r="E976" s="2"/>
      <c r="G976" s="4"/>
      <c r="H976" s="4"/>
      <c r="I976" s="3"/>
    </row>
    <row r="977" ht="16.5" customHeight="1">
      <c r="B977" s="1"/>
      <c r="E977" s="2"/>
      <c r="G977" s="4"/>
      <c r="H977" s="4"/>
      <c r="I977" s="3"/>
    </row>
    <row r="978" ht="16.5" customHeight="1">
      <c r="B978" s="1"/>
      <c r="E978" s="2"/>
      <c r="G978" s="4"/>
      <c r="H978" s="4"/>
      <c r="I978" s="3"/>
    </row>
    <row r="979" ht="16.5" customHeight="1">
      <c r="B979" s="1"/>
      <c r="E979" s="2"/>
      <c r="G979" s="4"/>
      <c r="H979" s="4"/>
      <c r="I979" s="3"/>
    </row>
    <row r="980" ht="16.5" customHeight="1">
      <c r="B980" s="1"/>
      <c r="E980" s="2"/>
      <c r="G980" s="4"/>
      <c r="H980" s="4"/>
      <c r="I980" s="3"/>
    </row>
    <row r="981" ht="16.5" customHeight="1">
      <c r="B981" s="1"/>
      <c r="E981" s="2"/>
      <c r="G981" s="4"/>
      <c r="H981" s="4"/>
      <c r="I981" s="3"/>
    </row>
    <row r="982" ht="16.5" customHeight="1">
      <c r="B982" s="1"/>
      <c r="E982" s="2"/>
      <c r="G982" s="4"/>
      <c r="H982" s="4"/>
      <c r="I982" s="3"/>
    </row>
    <row r="983" ht="16.5" customHeight="1">
      <c r="B983" s="1"/>
      <c r="E983" s="2"/>
      <c r="G983" s="4"/>
      <c r="H983" s="4"/>
      <c r="I983" s="3"/>
    </row>
    <row r="984" ht="16.5" customHeight="1">
      <c r="B984" s="1"/>
      <c r="E984" s="2"/>
      <c r="G984" s="4"/>
      <c r="H984" s="4"/>
      <c r="I984" s="3"/>
    </row>
    <row r="985" ht="16.5" customHeight="1">
      <c r="B985" s="1"/>
      <c r="E985" s="2"/>
      <c r="G985" s="4"/>
      <c r="H985" s="4"/>
      <c r="I985" s="3"/>
    </row>
    <row r="986" ht="16.5" customHeight="1">
      <c r="B986" s="1"/>
      <c r="E986" s="2"/>
      <c r="G986" s="4"/>
      <c r="H986" s="4"/>
      <c r="I986" s="3"/>
    </row>
    <row r="987" ht="16.5" customHeight="1">
      <c r="B987" s="1"/>
      <c r="E987" s="2"/>
      <c r="G987" s="4"/>
      <c r="H987" s="4"/>
      <c r="I987" s="3"/>
    </row>
    <row r="988" ht="16.5" customHeight="1">
      <c r="B988" s="1"/>
      <c r="E988" s="2"/>
      <c r="G988" s="4"/>
      <c r="H988" s="4"/>
      <c r="I988" s="3"/>
    </row>
    <row r="989" ht="16.5" customHeight="1">
      <c r="B989" s="1"/>
      <c r="E989" s="2"/>
      <c r="G989" s="4"/>
      <c r="H989" s="4"/>
      <c r="I989" s="3"/>
    </row>
    <row r="990" ht="16.5" customHeight="1">
      <c r="B990" s="1"/>
      <c r="E990" s="2"/>
      <c r="G990" s="4"/>
      <c r="H990" s="4"/>
      <c r="I990" s="3"/>
    </row>
    <row r="991" ht="16.5" customHeight="1">
      <c r="B991" s="1"/>
      <c r="E991" s="2"/>
      <c r="G991" s="4"/>
      <c r="H991" s="4"/>
      <c r="I991" s="3"/>
    </row>
    <row r="992" ht="16.5" customHeight="1">
      <c r="B992" s="1"/>
      <c r="E992" s="2"/>
      <c r="G992" s="4"/>
      <c r="H992" s="4"/>
      <c r="I992" s="3"/>
    </row>
    <row r="993" ht="16.5" customHeight="1">
      <c r="B993" s="1"/>
      <c r="E993" s="2"/>
      <c r="G993" s="4"/>
      <c r="H993" s="4"/>
      <c r="I993" s="3"/>
    </row>
    <row r="994" ht="16.5" customHeight="1">
      <c r="B994" s="1"/>
      <c r="E994" s="2"/>
      <c r="G994" s="4"/>
      <c r="H994" s="4"/>
      <c r="I994" s="3"/>
    </row>
    <row r="995" ht="16.5" customHeight="1">
      <c r="B995" s="1"/>
      <c r="E995" s="2"/>
      <c r="G995" s="4"/>
      <c r="H995" s="4"/>
      <c r="I995" s="3"/>
    </row>
    <row r="996" ht="16.5" customHeight="1">
      <c r="B996" s="1"/>
      <c r="E996" s="2"/>
      <c r="G996" s="4"/>
      <c r="H996" s="4"/>
      <c r="I996" s="3"/>
    </row>
    <row r="997" ht="16.5" customHeight="1">
      <c r="B997" s="1"/>
      <c r="E997" s="2"/>
      <c r="G997" s="4"/>
      <c r="H997" s="4"/>
      <c r="I997" s="3"/>
    </row>
    <row r="998" ht="16.5" customHeight="1">
      <c r="B998" s="1"/>
      <c r="E998" s="2"/>
      <c r="G998" s="4"/>
      <c r="H998" s="4"/>
      <c r="I998" s="3"/>
    </row>
    <row r="999" ht="16.5" customHeight="1">
      <c r="B999" s="1"/>
      <c r="E999" s="2"/>
      <c r="G999" s="4"/>
      <c r="H999" s="4"/>
      <c r="I999" s="3"/>
    </row>
    <row r="1000" ht="16.5" customHeight="1">
      <c r="B1000" s="1"/>
      <c r="E1000" s="2"/>
      <c r="G1000" s="4"/>
      <c r="H1000" s="4"/>
      <c r="I1000" s="3"/>
    </row>
  </sheetData>
  <autoFilter ref="$B$3:$L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7.71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796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45723.0</v>
      </c>
      <c r="C4" s="15"/>
      <c r="D4" s="15"/>
      <c r="E4" s="15">
        <v>20.0</v>
      </c>
      <c r="F4" s="15">
        <v>0.46</v>
      </c>
      <c r="G4" s="16">
        <v>19.54</v>
      </c>
      <c r="H4" s="16"/>
      <c r="I4" s="17"/>
      <c r="J4" s="17"/>
      <c r="K4" s="17"/>
    </row>
    <row r="5" ht="16.5" customHeight="1">
      <c r="B5" s="14">
        <v>45757.0</v>
      </c>
      <c r="C5" s="15"/>
      <c r="D5" s="15" t="s">
        <v>286</v>
      </c>
      <c r="E5" s="15"/>
      <c r="F5" s="15">
        <v>0.01</v>
      </c>
      <c r="G5" s="16">
        <f t="shared" ref="G5:G6" si="1">G4+E5-F5</f>
        <v>19.53</v>
      </c>
      <c r="H5" s="16"/>
      <c r="I5" s="17"/>
      <c r="J5" s="17"/>
      <c r="K5" s="17" t="s">
        <v>287</v>
      </c>
    </row>
    <row r="6" ht="16.5" customHeight="1">
      <c r="B6" s="14">
        <v>45810.0</v>
      </c>
      <c r="C6" s="15"/>
      <c r="D6" s="15" t="s">
        <v>797</v>
      </c>
      <c r="E6" s="15"/>
      <c r="F6" s="15">
        <v>0.8</v>
      </c>
      <c r="G6" s="16">
        <f t="shared" si="1"/>
        <v>18.73</v>
      </c>
      <c r="H6" s="16"/>
      <c r="I6" s="17"/>
      <c r="J6" s="17"/>
      <c r="K6" s="17"/>
    </row>
    <row r="7" ht="16.5" customHeight="1">
      <c r="B7" s="14"/>
      <c r="C7" s="15"/>
      <c r="D7" s="15"/>
      <c r="E7" s="15"/>
      <c r="F7" s="15"/>
      <c r="G7" s="16"/>
      <c r="H7" s="16"/>
      <c r="I7" s="17"/>
      <c r="J7" s="17"/>
      <c r="K7" s="17"/>
    </row>
    <row r="8" ht="16.5" customHeight="1">
      <c r="B8" s="14"/>
      <c r="C8" s="15"/>
      <c r="D8" s="15"/>
      <c r="E8" s="15"/>
      <c r="F8" s="15"/>
      <c r="G8" s="16"/>
      <c r="H8" s="16"/>
      <c r="I8" s="17"/>
      <c r="J8" s="17"/>
      <c r="K8" s="17"/>
    </row>
    <row r="9" ht="16.5" customHeight="1">
      <c r="B9" s="14"/>
      <c r="C9" s="15"/>
      <c r="D9" s="15"/>
      <c r="E9" s="15"/>
      <c r="F9" s="15"/>
      <c r="G9" s="16"/>
      <c r="H9" s="16"/>
      <c r="I9" s="17"/>
      <c r="J9" s="17"/>
      <c r="K9" s="17"/>
    </row>
    <row r="10" ht="16.5" customHeight="1">
      <c r="B10" s="14"/>
      <c r="C10" s="15"/>
      <c r="D10" s="15"/>
      <c r="E10" s="15"/>
      <c r="F10" s="15"/>
      <c r="G10" s="16"/>
      <c r="H10" s="16"/>
      <c r="I10" s="17"/>
      <c r="J10" s="17"/>
      <c r="K10" s="17"/>
    </row>
    <row r="11" ht="16.5" customHeight="1">
      <c r="B11" s="14"/>
      <c r="C11" s="15"/>
      <c r="D11" s="15"/>
      <c r="E11" s="15"/>
      <c r="F11" s="15"/>
      <c r="G11" s="16"/>
      <c r="H11" s="16"/>
      <c r="I11" s="17"/>
      <c r="J11" s="17"/>
      <c r="K11" s="17"/>
    </row>
    <row r="12" ht="16.5" customHeight="1">
      <c r="B12" s="14"/>
      <c r="C12" s="15"/>
      <c r="D12" s="15"/>
      <c r="E12" s="15"/>
      <c r="F12" s="15"/>
      <c r="G12" s="16"/>
      <c r="H12" s="16"/>
      <c r="I12" s="17"/>
      <c r="J12" s="17"/>
      <c r="K12" s="17"/>
    </row>
    <row r="13" ht="16.5" customHeight="1">
      <c r="B13" s="14"/>
      <c r="C13" s="15"/>
      <c r="D13" s="15"/>
      <c r="E13" s="15"/>
      <c r="F13" s="15"/>
      <c r="G13" s="16"/>
      <c r="H13" s="16"/>
      <c r="I13" s="17"/>
      <c r="J13" s="17"/>
      <c r="K13" s="17"/>
    </row>
    <row r="14" ht="16.5" customHeight="1">
      <c r="B14" s="14"/>
      <c r="C14" s="15"/>
      <c r="D14" s="17"/>
      <c r="E14" s="15"/>
      <c r="F14" s="15"/>
      <c r="G14" s="16"/>
      <c r="H14" s="16"/>
      <c r="I14" s="17"/>
      <c r="J14" s="17"/>
      <c r="K14" s="17"/>
    </row>
    <row r="15" ht="16.5" customHeight="1">
      <c r="B15" s="14"/>
      <c r="C15" s="15"/>
      <c r="D15" s="17"/>
      <c r="E15" s="15"/>
      <c r="F15" s="15"/>
      <c r="G15" s="16"/>
      <c r="H15" s="16"/>
      <c r="I15" s="17"/>
      <c r="J15" s="17"/>
      <c r="K15" s="17"/>
    </row>
    <row r="16" ht="16.5" customHeight="1">
      <c r="B16" s="14"/>
      <c r="C16" s="15"/>
      <c r="D16" s="17"/>
      <c r="E16" s="15"/>
      <c r="F16" s="15"/>
      <c r="G16" s="16"/>
      <c r="H16" s="16"/>
      <c r="I16" s="17"/>
      <c r="J16" s="17"/>
      <c r="K16" s="17"/>
    </row>
    <row r="17" ht="16.5" customHeight="1">
      <c r="B17" s="14"/>
      <c r="C17" s="15"/>
      <c r="D17" s="17"/>
      <c r="E17" s="15"/>
      <c r="F17" s="15"/>
      <c r="G17" s="16"/>
      <c r="H17" s="16"/>
      <c r="I17" s="17"/>
      <c r="J17" s="17"/>
      <c r="K17" s="17"/>
    </row>
    <row r="18" ht="16.5" customHeight="1">
      <c r="B18" s="14"/>
      <c r="C18" s="15"/>
      <c r="D18" s="15"/>
      <c r="E18" s="15"/>
      <c r="F18" s="15"/>
      <c r="G18" s="16"/>
      <c r="H18" s="16"/>
      <c r="I18" s="17"/>
      <c r="J18" s="17"/>
      <c r="K18" s="17"/>
    </row>
    <row r="19" ht="16.5" customHeight="1">
      <c r="B19" s="14"/>
      <c r="C19" s="15"/>
      <c r="D19" s="17"/>
      <c r="E19" s="15"/>
      <c r="F19" s="15"/>
      <c r="G19" s="16"/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5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7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5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7"/>
      <c r="D112" s="17"/>
      <c r="E112" s="15"/>
      <c r="F112" s="17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4"/>
      <c r="C185" s="17"/>
      <c r="D185" s="17"/>
      <c r="E185" s="15"/>
      <c r="F185" s="17"/>
      <c r="G185" s="16"/>
      <c r="H185" s="16"/>
      <c r="I185" s="17"/>
      <c r="J185" s="17"/>
      <c r="K185" s="17"/>
    </row>
    <row r="186" ht="16.5" customHeight="1">
      <c r="B186" s="14"/>
      <c r="C186" s="17"/>
      <c r="D186" s="17"/>
      <c r="E186" s="15"/>
      <c r="F186" s="17"/>
      <c r="G186" s="16"/>
      <c r="H186" s="16"/>
      <c r="I186" s="17"/>
      <c r="J186" s="17"/>
      <c r="K186" s="17"/>
    </row>
    <row r="187" ht="16.5" customHeight="1">
      <c r="B187" s="14"/>
      <c r="C187" s="17"/>
      <c r="D187" s="17"/>
      <c r="E187" s="15"/>
      <c r="F187" s="17"/>
      <c r="G187" s="16"/>
      <c r="H187" s="16"/>
      <c r="I187" s="17"/>
      <c r="J187" s="17"/>
      <c r="K187" s="17"/>
    </row>
    <row r="188" ht="16.5" customHeight="1">
      <c r="B188" s="14"/>
      <c r="C188" s="17"/>
      <c r="D188" s="17"/>
      <c r="E188" s="15"/>
      <c r="F188" s="17"/>
      <c r="G188" s="16"/>
      <c r="H188" s="16"/>
      <c r="I188" s="17"/>
      <c r="J188" s="17"/>
      <c r="K188" s="17"/>
    </row>
    <row r="189" ht="16.5" customHeight="1">
      <c r="B189" s="14"/>
      <c r="C189" s="17"/>
      <c r="D189" s="17"/>
      <c r="E189" s="15"/>
      <c r="F189" s="17"/>
      <c r="G189" s="16"/>
      <c r="H189" s="16"/>
      <c r="I189" s="17"/>
      <c r="J189" s="17"/>
      <c r="K189" s="17"/>
    </row>
    <row r="190" ht="16.5" customHeight="1">
      <c r="B190" s="14"/>
      <c r="C190" s="17"/>
      <c r="D190" s="17"/>
      <c r="E190" s="15"/>
      <c r="F190" s="17"/>
      <c r="G190" s="16"/>
      <c r="H190" s="16"/>
      <c r="I190" s="17"/>
      <c r="J190" s="17"/>
      <c r="K190" s="17"/>
    </row>
    <row r="191" ht="16.5" customHeight="1">
      <c r="B191" s="14"/>
      <c r="C191" s="17"/>
      <c r="D191" s="17"/>
      <c r="E191" s="15"/>
      <c r="F191" s="17"/>
      <c r="G191" s="16"/>
      <c r="H191" s="16"/>
      <c r="I191" s="17"/>
      <c r="J191" s="17"/>
      <c r="K191" s="17"/>
    </row>
    <row r="192" ht="16.5" customHeight="1">
      <c r="B192" s="14"/>
      <c r="C192" s="17"/>
      <c r="D192" s="17"/>
      <c r="E192" s="15"/>
      <c r="F192" s="17"/>
      <c r="G192" s="16"/>
      <c r="H192" s="16"/>
      <c r="I192" s="17"/>
      <c r="J192" s="17"/>
      <c r="K192" s="17"/>
    </row>
    <row r="193" ht="16.5" customHeight="1">
      <c r="B193" s="14"/>
      <c r="C193" s="17"/>
      <c r="D193" s="17"/>
      <c r="E193" s="15"/>
      <c r="F193" s="17"/>
      <c r="G193" s="16"/>
      <c r="H193" s="16"/>
      <c r="I193" s="17"/>
      <c r="J193" s="17"/>
      <c r="K193" s="17"/>
    </row>
    <row r="194" ht="16.5" customHeight="1">
      <c r="B194" s="14"/>
      <c r="C194" s="17"/>
      <c r="D194" s="17"/>
      <c r="E194" s="15"/>
      <c r="F194" s="17"/>
      <c r="G194" s="16"/>
      <c r="H194" s="16"/>
      <c r="I194" s="17"/>
      <c r="J194" s="17"/>
      <c r="K194" s="17"/>
    </row>
    <row r="195" ht="16.5" customHeight="1">
      <c r="B195" s="14"/>
      <c r="C195" s="17"/>
      <c r="D195" s="17"/>
      <c r="E195" s="15"/>
      <c r="F195" s="17"/>
      <c r="G195" s="16"/>
      <c r="H195" s="16"/>
      <c r="I195" s="17"/>
      <c r="J195" s="17"/>
      <c r="K195" s="17"/>
    </row>
    <row r="196" ht="16.5" customHeight="1">
      <c r="B196" s="14"/>
      <c r="C196" s="17"/>
      <c r="D196" s="17"/>
      <c r="E196" s="15"/>
      <c r="F196" s="17"/>
      <c r="G196" s="16"/>
      <c r="H196" s="16"/>
      <c r="I196" s="17"/>
      <c r="J196" s="17"/>
      <c r="K196" s="17"/>
    </row>
    <row r="197" ht="16.5" customHeight="1">
      <c r="B197" s="14"/>
      <c r="C197" s="17"/>
      <c r="D197" s="17"/>
      <c r="E197" s="15"/>
      <c r="F197" s="17"/>
      <c r="G197" s="16"/>
      <c r="H197" s="16"/>
      <c r="I197" s="17"/>
      <c r="J197" s="17"/>
      <c r="K197" s="17"/>
    </row>
    <row r="198" ht="16.5" customHeight="1">
      <c r="B198" s="14"/>
      <c r="C198" s="17"/>
      <c r="D198" s="17"/>
      <c r="E198" s="15"/>
      <c r="F198" s="17"/>
      <c r="G198" s="16"/>
      <c r="H198" s="16"/>
      <c r="I198" s="17"/>
      <c r="J198" s="17"/>
      <c r="K198" s="17"/>
    </row>
    <row r="199" ht="16.5" customHeight="1">
      <c r="B199" s="14"/>
      <c r="C199" s="17"/>
      <c r="D199" s="17"/>
      <c r="E199" s="15"/>
      <c r="F199" s="17"/>
      <c r="G199" s="16"/>
      <c r="H199" s="16"/>
      <c r="I199" s="17"/>
      <c r="J199" s="17"/>
      <c r="K199" s="17"/>
    </row>
    <row r="200" ht="16.5" customHeight="1">
      <c r="B200" s="14"/>
      <c r="C200" s="17"/>
      <c r="D200" s="17"/>
      <c r="E200" s="15"/>
      <c r="F200" s="17"/>
      <c r="G200" s="16"/>
      <c r="H200" s="16"/>
      <c r="I200" s="17"/>
      <c r="J200" s="17"/>
      <c r="K200" s="17"/>
    </row>
    <row r="201" ht="16.5" customHeight="1">
      <c r="B201" s="14"/>
      <c r="C201" s="17"/>
      <c r="D201" s="17"/>
      <c r="E201" s="15"/>
      <c r="F201" s="17"/>
      <c r="G201" s="16"/>
      <c r="H201" s="16"/>
      <c r="I201" s="17"/>
      <c r="J201" s="17"/>
      <c r="K201" s="17"/>
    </row>
    <row r="202" ht="16.5" customHeight="1">
      <c r="B202" s="14"/>
      <c r="C202" s="17"/>
      <c r="D202" s="17"/>
      <c r="E202" s="15"/>
      <c r="F202" s="17"/>
      <c r="G202" s="16"/>
      <c r="H202" s="16"/>
      <c r="I202" s="17"/>
      <c r="J202" s="17"/>
      <c r="K202" s="17"/>
    </row>
    <row r="203" ht="16.5" customHeight="1">
      <c r="B203" s="14"/>
      <c r="C203" s="17"/>
      <c r="D203" s="17"/>
      <c r="E203" s="15"/>
      <c r="F203" s="17"/>
      <c r="G203" s="16"/>
      <c r="H203" s="16"/>
      <c r="I203" s="17"/>
      <c r="J203" s="17"/>
      <c r="K203" s="17"/>
    </row>
    <row r="204" ht="16.5" customHeight="1">
      <c r="B204" s="14"/>
      <c r="C204" s="17"/>
      <c r="D204" s="17"/>
      <c r="E204" s="15"/>
      <c r="F204" s="17"/>
      <c r="G204" s="16"/>
      <c r="H204" s="16"/>
      <c r="I204" s="17"/>
      <c r="J204" s="17"/>
      <c r="K204" s="17"/>
    </row>
    <row r="205" ht="16.5" customHeight="1">
      <c r="B205" s="14"/>
      <c r="C205" s="17"/>
      <c r="D205" s="17"/>
      <c r="E205" s="15"/>
      <c r="F205" s="17"/>
      <c r="G205" s="16"/>
      <c r="H205" s="16"/>
      <c r="I205" s="17"/>
      <c r="J205" s="17"/>
      <c r="K205" s="17"/>
    </row>
    <row r="206" ht="16.5" customHeight="1">
      <c r="B206" s="14"/>
      <c r="C206" s="17"/>
      <c r="D206" s="17"/>
      <c r="E206" s="15"/>
      <c r="F206" s="17"/>
      <c r="G206" s="16"/>
      <c r="H206" s="16"/>
      <c r="I206" s="17"/>
      <c r="J206" s="17"/>
      <c r="K206" s="17"/>
    </row>
    <row r="207" ht="16.5" customHeight="1">
      <c r="B207" s="14"/>
      <c r="C207" s="17"/>
      <c r="D207" s="17"/>
      <c r="E207" s="15"/>
      <c r="F207" s="17"/>
      <c r="G207" s="16"/>
      <c r="H207" s="16"/>
      <c r="I207" s="17"/>
      <c r="J207" s="17"/>
      <c r="K207" s="17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803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44984.0</v>
      </c>
      <c r="C4" s="15" t="s">
        <v>168</v>
      </c>
      <c r="D4" s="15" t="s">
        <v>805</v>
      </c>
      <c r="E4" s="15"/>
      <c r="F4" s="15"/>
      <c r="G4" s="16"/>
      <c r="H4" s="16"/>
      <c r="I4" s="17"/>
      <c r="J4" s="17"/>
      <c r="K4" s="17"/>
    </row>
    <row r="5" ht="16.5" customHeight="1">
      <c r="B5" s="14">
        <v>44987.0</v>
      </c>
      <c r="C5" s="15"/>
      <c r="D5" s="15"/>
      <c r="E5" s="15"/>
      <c r="F5" s="15"/>
      <c r="G5" s="16">
        <v>1200.0</v>
      </c>
      <c r="H5" s="16"/>
      <c r="I5" s="17" t="s">
        <v>806</v>
      </c>
      <c r="J5" s="17"/>
      <c r="K5" s="17"/>
    </row>
    <row r="6" ht="16.5" customHeight="1">
      <c r="B6" s="14">
        <v>45026.0</v>
      </c>
      <c r="C6" s="15"/>
      <c r="D6" s="15" t="s">
        <v>168</v>
      </c>
      <c r="E6" s="15"/>
      <c r="F6" s="15">
        <v>1000.0</v>
      </c>
      <c r="G6" s="16">
        <v>200.0</v>
      </c>
      <c r="H6" s="16"/>
      <c r="I6" s="17"/>
      <c r="J6" s="17"/>
      <c r="K6" s="17"/>
    </row>
    <row r="7" ht="16.5" customHeight="1">
      <c r="B7" s="14">
        <v>45063.0</v>
      </c>
      <c r="C7" s="15" t="s">
        <v>14</v>
      </c>
      <c r="D7" s="15"/>
      <c r="E7" s="15"/>
      <c r="F7" s="15"/>
      <c r="G7" s="16">
        <v>200.0</v>
      </c>
      <c r="H7" s="16"/>
      <c r="I7" s="17"/>
      <c r="J7" s="17"/>
      <c r="K7" s="17"/>
    </row>
    <row r="8" ht="16.5" customHeight="1">
      <c r="B8" s="14">
        <v>45065.0</v>
      </c>
      <c r="C8" s="15"/>
      <c r="D8" s="15"/>
      <c r="E8" s="15"/>
      <c r="F8" s="15">
        <v>400.0</v>
      </c>
      <c r="G8" s="16">
        <v>0.0</v>
      </c>
      <c r="H8" s="16"/>
      <c r="I8" s="17"/>
      <c r="J8" s="17"/>
      <c r="K8" s="17"/>
    </row>
    <row r="9" ht="16.5" customHeight="1">
      <c r="B9" s="14">
        <v>45189.0</v>
      </c>
      <c r="C9" s="15"/>
      <c r="D9" s="15" t="s">
        <v>170</v>
      </c>
      <c r="E9" s="15">
        <v>1000.0</v>
      </c>
      <c r="F9" s="15"/>
      <c r="G9" s="16">
        <v>1000.0</v>
      </c>
      <c r="H9" s="16"/>
      <c r="I9" s="17"/>
      <c r="J9" s="17"/>
      <c r="K9" s="17"/>
    </row>
    <row r="10" ht="16.5" customHeight="1">
      <c r="B10" s="14">
        <v>45190.0</v>
      </c>
      <c r="C10" s="15"/>
      <c r="D10" s="15" t="s">
        <v>168</v>
      </c>
      <c r="E10" s="15"/>
      <c r="F10" s="15">
        <v>500.0</v>
      </c>
      <c r="G10" s="16">
        <f>G9-F10</f>
        <v>500</v>
      </c>
      <c r="H10" s="16"/>
      <c r="I10" s="17"/>
      <c r="J10" s="17"/>
      <c r="K10" s="17"/>
    </row>
    <row r="11" ht="16.5" customHeight="1">
      <c r="B11" s="14">
        <v>45191.0</v>
      </c>
      <c r="C11" s="15"/>
      <c r="D11" s="15" t="s">
        <v>168</v>
      </c>
      <c r="E11" s="15"/>
      <c r="F11" s="15">
        <v>500.0</v>
      </c>
      <c r="G11" s="16">
        <f>G10+E11-F11</f>
        <v>0</v>
      </c>
      <c r="H11" s="16"/>
      <c r="I11" s="17"/>
      <c r="J11" s="17"/>
      <c r="K11" s="17"/>
    </row>
    <row r="12" ht="16.5" customHeight="1">
      <c r="B12" s="14">
        <v>45209.0</v>
      </c>
      <c r="C12" s="15"/>
      <c r="D12" s="15" t="s">
        <v>170</v>
      </c>
      <c r="E12" s="15">
        <v>2400.0</v>
      </c>
      <c r="F12" s="15"/>
      <c r="G12" s="16">
        <v>2400.0</v>
      </c>
      <c r="H12" s="16"/>
      <c r="I12" s="17"/>
      <c r="J12" s="17"/>
      <c r="K12" s="17"/>
    </row>
    <row r="13" ht="16.5" customHeight="1">
      <c r="B13" s="14">
        <v>45209.0</v>
      </c>
      <c r="C13" s="15"/>
      <c r="D13" s="15"/>
      <c r="E13" s="15"/>
      <c r="F13" s="15">
        <v>2000.0</v>
      </c>
      <c r="G13" s="16">
        <f t="shared" ref="G13:G14" si="1">G12-F13</f>
        <v>400</v>
      </c>
      <c r="H13" s="16"/>
      <c r="I13" s="17"/>
      <c r="J13" s="17"/>
      <c r="K13" s="17"/>
    </row>
    <row r="14" ht="16.5" customHeight="1">
      <c r="B14" s="14">
        <v>45216.0</v>
      </c>
      <c r="C14" s="15"/>
      <c r="D14" s="15" t="s">
        <v>168</v>
      </c>
      <c r="E14" s="15"/>
      <c r="F14" s="15">
        <v>400.0</v>
      </c>
      <c r="G14" s="16">
        <f t="shared" si="1"/>
        <v>0</v>
      </c>
      <c r="H14" s="16"/>
      <c r="I14" s="17"/>
      <c r="J14" s="17"/>
      <c r="K14" s="17"/>
    </row>
    <row r="15" ht="16.5" customHeight="1">
      <c r="B15" s="14">
        <v>45222.0</v>
      </c>
      <c r="C15" s="15"/>
      <c r="D15" s="15" t="s">
        <v>170</v>
      </c>
      <c r="E15" s="15">
        <v>2000.0</v>
      </c>
      <c r="F15" s="15"/>
      <c r="G15" s="16">
        <v>2000.0</v>
      </c>
      <c r="H15" s="16"/>
      <c r="I15" s="17"/>
      <c r="J15" s="17"/>
      <c r="K15" s="17"/>
    </row>
    <row r="16" ht="16.5" customHeight="1">
      <c r="B16" s="14">
        <v>45222.0</v>
      </c>
      <c r="C16" s="15"/>
      <c r="D16" s="15" t="s">
        <v>168</v>
      </c>
      <c r="E16" s="15"/>
      <c r="F16" s="15">
        <v>1500.0</v>
      </c>
      <c r="G16" s="16">
        <f>G15-F16</f>
        <v>500</v>
      </c>
      <c r="H16" s="16"/>
      <c r="I16" s="17"/>
      <c r="J16" s="17"/>
      <c r="K16" s="17"/>
    </row>
    <row r="17" ht="16.5" customHeight="1">
      <c r="B17" s="14">
        <v>45229.0</v>
      </c>
      <c r="C17" s="15"/>
      <c r="D17" s="15" t="s">
        <v>168</v>
      </c>
      <c r="E17" s="15"/>
      <c r="F17" s="15">
        <v>500.0</v>
      </c>
      <c r="G17" s="16">
        <v>0.0</v>
      </c>
      <c r="H17" s="16"/>
      <c r="I17" s="17"/>
      <c r="J17" s="17"/>
      <c r="K17" s="17"/>
    </row>
    <row r="18" ht="16.5" customHeight="1">
      <c r="B18" s="14">
        <v>45231.0</v>
      </c>
      <c r="C18" s="15"/>
      <c r="D18" s="15"/>
      <c r="E18" s="15">
        <v>2000.0</v>
      </c>
      <c r="F18" s="15"/>
      <c r="G18" s="16">
        <v>2000.0</v>
      </c>
      <c r="H18" s="16"/>
      <c r="I18" s="17"/>
      <c r="J18" s="17"/>
      <c r="K18" s="17"/>
    </row>
    <row r="19" ht="16.5" customHeight="1">
      <c r="B19" s="14">
        <v>45232.0</v>
      </c>
      <c r="C19" s="15"/>
      <c r="D19" s="15" t="s">
        <v>168</v>
      </c>
      <c r="E19" s="15"/>
      <c r="F19" s="15">
        <v>2000.0</v>
      </c>
      <c r="G19" s="16">
        <v>0.0</v>
      </c>
      <c r="H19" s="16"/>
      <c r="I19" s="17"/>
      <c r="J19" s="17"/>
      <c r="K19" s="17"/>
    </row>
    <row r="20" ht="16.5" customHeight="1">
      <c r="B20" s="14"/>
      <c r="C20" s="15"/>
      <c r="D20" s="17"/>
      <c r="E20" s="15"/>
      <c r="F20" s="15"/>
      <c r="G20" s="16"/>
      <c r="H20" s="16"/>
      <c r="I20" s="17"/>
      <c r="J20" s="17"/>
      <c r="K20" s="17"/>
    </row>
    <row r="21" ht="16.5" customHeight="1">
      <c r="B21" s="14"/>
      <c r="C21" s="15"/>
      <c r="D21" s="17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7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7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5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5"/>
      <c r="D111" s="15"/>
      <c r="E111" s="15"/>
      <c r="F111" s="15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7"/>
      <c r="D113" s="17"/>
      <c r="E113" s="15"/>
      <c r="F113" s="17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5"/>
      <c r="D182" s="15"/>
      <c r="E182" s="15"/>
      <c r="F182" s="15"/>
      <c r="G182" s="16"/>
      <c r="H182" s="16"/>
      <c r="I182" s="17"/>
      <c r="J182" s="17"/>
      <c r="K182" s="17"/>
    </row>
    <row r="183" ht="16.5" customHeight="1">
      <c r="B183" s="14"/>
      <c r="C183" s="15"/>
      <c r="D183" s="15"/>
      <c r="E183" s="15"/>
      <c r="F183" s="15"/>
      <c r="G183" s="16"/>
      <c r="H183" s="16"/>
      <c r="I183" s="17"/>
      <c r="J183" s="17"/>
      <c r="K183" s="17"/>
    </row>
    <row r="184" ht="16.5" customHeight="1">
      <c r="B184" s="14"/>
      <c r="C184" s="17"/>
      <c r="D184" s="17"/>
      <c r="E184" s="15"/>
      <c r="F184" s="17"/>
      <c r="G184" s="16"/>
      <c r="H184" s="16"/>
      <c r="I184" s="17"/>
      <c r="J184" s="17"/>
      <c r="K184" s="17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13.71"/>
    <col customWidth="1" min="3" max="3" width="10.71"/>
    <col customWidth="1" min="4" max="4" width="14.14"/>
    <col customWidth="1" min="5" max="5" width="9.0"/>
    <col customWidth="1" min="6" max="6" width="8.71"/>
    <col customWidth="1" min="7" max="8" width="9.0"/>
    <col customWidth="1" min="9" max="26" width="8.71"/>
  </cols>
  <sheetData>
    <row r="1" ht="10.5" customHeight="1">
      <c r="B1" s="1"/>
      <c r="E1" s="2"/>
      <c r="G1" s="4"/>
      <c r="H1" s="4"/>
    </row>
    <row r="2" ht="35.25" customHeight="1">
      <c r="B2" s="5" t="s">
        <v>808</v>
      </c>
    </row>
    <row r="3" ht="27.75" customHeight="1">
      <c r="B3" s="6" t="s">
        <v>1</v>
      </c>
      <c r="C3" s="7" t="s">
        <v>5</v>
      </c>
      <c r="D3" s="7" t="s">
        <v>6</v>
      </c>
      <c r="E3" s="7" t="s">
        <v>7</v>
      </c>
      <c r="F3" s="7" t="s">
        <v>8</v>
      </c>
      <c r="G3" s="9" t="s">
        <v>9</v>
      </c>
      <c r="H3" s="10" t="s">
        <v>10</v>
      </c>
      <c r="I3" s="11" t="s">
        <v>12</v>
      </c>
      <c r="J3" s="12" t="s">
        <v>13</v>
      </c>
      <c r="K3" s="13"/>
    </row>
    <row r="4" ht="16.5" customHeight="1">
      <c r="B4" s="14">
        <v>44984.0</v>
      </c>
      <c r="C4" s="15"/>
      <c r="D4" s="15"/>
      <c r="E4" s="15"/>
      <c r="F4" s="15"/>
      <c r="G4" s="16">
        <v>200.0</v>
      </c>
      <c r="H4" s="16"/>
      <c r="I4" s="17" t="s">
        <v>197</v>
      </c>
      <c r="J4" s="17"/>
      <c r="K4" s="17"/>
    </row>
    <row r="5" ht="16.5" customHeight="1">
      <c r="B5" s="14">
        <v>45026.0</v>
      </c>
      <c r="C5" s="15"/>
      <c r="D5" s="15" t="s">
        <v>168</v>
      </c>
      <c r="E5" s="15"/>
      <c r="F5" s="15">
        <v>100.0</v>
      </c>
      <c r="G5" s="16">
        <f>G4+E5-F5</f>
        <v>100</v>
      </c>
      <c r="H5" s="16"/>
      <c r="I5" s="17"/>
      <c r="J5" s="17"/>
      <c r="K5" s="17"/>
    </row>
    <row r="6" ht="16.5" customHeight="1">
      <c r="B6" s="14">
        <v>45063.0</v>
      </c>
      <c r="C6" s="15" t="s">
        <v>14</v>
      </c>
      <c r="D6" s="15"/>
      <c r="E6" s="15"/>
      <c r="F6" s="15"/>
      <c r="G6" s="16">
        <v>1540.0</v>
      </c>
      <c r="H6" s="16"/>
      <c r="I6" s="17"/>
      <c r="J6" s="17"/>
      <c r="K6" s="17"/>
    </row>
    <row r="7" ht="16.5" customHeight="1">
      <c r="B7" s="14">
        <v>45065.0</v>
      </c>
      <c r="C7" s="15"/>
      <c r="D7" s="15" t="s">
        <v>168</v>
      </c>
      <c r="E7" s="15"/>
      <c r="F7" s="15">
        <v>82.8</v>
      </c>
      <c r="G7" s="16">
        <f t="shared" ref="G7:G9" si="1">G6+E7-F7</f>
        <v>1457.2</v>
      </c>
      <c r="H7" s="16"/>
      <c r="I7" s="17"/>
      <c r="J7" s="17"/>
      <c r="K7" s="17"/>
    </row>
    <row r="8" ht="16.5" customHeight="1">
      <c r="B8" s="14">
        <v>45190.0</v>
      </c>
      <c r="C8" s="15"/>
      <c r="D8" s="15" t="s">
        <v>168</v>
      </c>
      <c r="E8" s="15"/>
      <c r="F8" s="15">
        <v>100.0</v>
      </c>
      <c r="G8" s="16">
        <f t="shared" si="1"/>
        <v>1357.2</v>
      </c>
      <c r="H8" s="16"/>
      <c r="I8" s="17"/>
      <c r="J8" s="17"/>
      <c r="K8" s="17"/>
    </row>
    <row r="9" ht="16.5" customHeight="1">
      <c r="B9" s="14">
        <v>45191.0</v>
      </c>
      <c r="C9" s="15"/>
      <c r="D9" s="15" t="s">
        <v>168</v>
      </c>
      <c r="E9" s="15"/>
      <c r="F9" s="15">
        <v>100.0</v>
      </c>
      <c r="G9" s="16">
        <f t="shared" si="1"/>
        <v>1257.2</v>
      </c>
      <c r="H9" s="16"/>
      <c r="I9" s="17"/>
      <c r="J9" s="17"/>
      <c r="K9" s="17"/>
    </row>
    <row r="10" ht="16.5" customHeight="1">
      <c r="B10" s="14">
        <v>45203.0</v>
      </c>
      <c r="C10" s="15" t="s">
        <v>14</v>
      </c>
      <c r="D10" s="15"/>
      <c r="E10" s="15"/>
      <c r="F10" s="15"/>
      <c r="G10" s="16">
        <v>1260.0</v>
      </c>
      <c r="H10" s="16"/>
      <c r="I10" s="17"/>
      <c r="J10" s="17"/>
      <c r="K10" s="17"/>
    </row>
    <row r="11" ht="16.5" customHeight="1">
      <c r="B11" s="14">
        <v>45209.0</v>
      </c>
      <c r="C11" s="15"/>
      <c r="D11" s="15" t="s">
        <v>168</v>
      </c>
      <c r="E11" s="15"/>
      <c r="F11" s="15">
        <v>400.0</v>
      </c>
      <c r="G11" s="16">
        <f t="shared" ref="G11:G14" si="2">G10-F11</f>
        <v>860</v>
      </c>
      <c r="H11" s="16"/>
      <c r="I11" s="17"/>
      <c r="J11" s="17"/>
      <c r="K11" s="17"/>
    </row>
    <row r="12" ht="16.5" customHeight="1">
      <c r="B12" s="14">
        <v>45216.0</v>
      </c>
      <c r="C12" s="15"/>
      <c r="D12" s="15" t="s">
        <v>168</v>
      </c>
      <c r="E12" s="15"/>
      <c r="F12" s="15">
        <v>80.0</v>
      </c>
      <c r="G12" s="16">
        <f t="shared" si="2"/>
        <v>780</v>
      </c>
      <c r="H12" s="16"/>
      <c r="I12" s="17"/>
      <c r="J12" s="17"/>
      <c r="K12" s="17"/>
    </row>
    <row r="13" ht="16.5" customHeight="1">
      <c r="B13" s="14">
        <v>45222.0</v>
      </c>
      <c r="C13" s="15"/>
      <c r="D13" s="15" t="s">
        <v>168</v>
      </c>
      <c r="E13" s="15"/>
      <c r="F13" s="15">
        <v>300.0</v>
      </c>
      <c r="G13" s="16">
        <f t="shared" si="2"/>
        <v>480</v>
      </c>
      <c r="H13" s="16"/>
      <c r="I13" s="17"/>
      <c r="J13" s="17"/>
      <c r="K13" s="17"/>
    </row>
    <row r="14" ht="16.5" customHeight="1">
      <c r="B14" s="14">
        <v>45229.0</v>
      </c>
      <c r="C14" s="15"/>
      <c r="D14" s="15" t="s">
        <v>168</v>
      </c>
      <c r="E14" s="15"/>
      <c r="F14" s="15">
        <v>100.0</v>
      </c>
      <c r="G14" s="16">
        <f t="shared" si="2"/>
        <v>380</v>
      </c>
      <c r="H14" s="16"/>
      <c r="I14" s="17"/>
      <c r="J14" s="17"/>
      <c r="K14" s="17"/>
    </row>
    <row r="15" ht="16.5" customHeight="1">
      <c r="B15" s="14">
        <v>45232.0</v>
      </c>
      <c r="C15" s="15"/>
      <c r="D15" s="15" t="s">
        <v>168</v>
      </c>
      <c r="E15" s="15"/>
      <c r="F15" s="15">
        <v>380.0</v>
      </c>
      <c r="G15" s="16">
        <v>0.0</v>
      </c>
      <c r="H15" s="16"/>
      <c r="I15" s="17"/>
      <c r="J15" s="17"/>
      <c r="K15" s="17"/>
    </row>
    <row r="16" ht="16.5" customHeight="1">
      <c r="B16" s="14">
        <v>45399.0</v>
      </c>
      <c r="C16" s="15" t="s">
        <v>45</v>
      </c>
      <c r="D16" s="15"/>
      <c r="E16" s="15">
        <v>200.0</v>
      </c>
      <c r="F16" s="15"/>
      <c r="G16" s="16">
        <v>200.0</v>
      </c>
      <c r="H16" s="16"/>
      <c r="I16" s="17"/>
      <c r="J16" s="17"/>
      <c r="K16" s="17"/>
    </row>
    <row r="17" ht="16.5" customHeight="1">
      <c r="B17" s="14">
        <v>45400.0</v>
      </c>
      <c r="C17" s="15"/>
      <c r="D17" s="17" t="s">
        <v>172</v>
      </c>
      <c r="E17" s="15"/>
      <c r="F17" s="15">
        <v>60.0</v>
      </c>
      <c r="G17" s="16">
        <f t="shared" ref="G17:G20" si="3">G16-F17</f>
        <v>140</v>
      </c>
      <c r="H17" s="16"/>
      <c r="I17" s="17"/>
      <c r="J17" s="17"/>
      <c r="K17" s="17"/>
    </row>
    <row r="18" ht="16.5" customHeight="1">
      <c r="B18" s="14">
        <v>45450.0</v>
      </c>
      <c r="C18" s="15"/>
      <c r="D18" s="17" t="s">
        <v>172</v>
      </c>
      <c r="E18" s="15"/>
      <c r="F18" s="15">
        <v>112.0</v>
      </c>
      <c r="G18" s="16">
        <f t="shared" si="3"/>
        <v>28</v>
      </c>
      <c r="H18" s="16"/>
      <c r="I18" s="17"/>
      <c r="J18" s="17"/>
      <c r="K18" s="17" t="s">
        <v>809</v>
      </c>
    </row>
    <row r="19" ht="16.5" customHeight="1">
      <c r="B19" s="36">
        <v>46247.0</v>
      </c>
      <c r="C19" s="15"/>
      <c r="D19" s="17" t="s">
        <v>172</v>
      </c>
      <c r="E19" s="15"/>
      <c r="F19" s="41">
        <v>15.0</v>
      </c>
      <c r="G19" s="16">
        <f t="shared" si="3"/>
        <v>13</v>
      </c>
      <c r="H19" s="16"/>
      <c r="I19" s="17"/>
      <c r="J19" s="17"/>
      <c r="K19" s="17"/>
    </row>
    <row r="20" ht="16.5" customHeight="1">
      <c r="B20" s="36">
        <v>46247.0</v>
      </c>
      <c r="C20" s="41" t="s">
        <v>14</v>
      </c>
      <c r="D20" s="17"/>
      <c r="E20" s="15"/>
      <c r="F20" s="41">
        <v>13.0</v>
      </c>
      <c r="G20" s="16">
        <f t="shared" si="3"/>
        <v>0</v>
      </c>
      <c r="H20" s="16"/>
      <c r="I20" s="187" t="s">
        <v>807</v>
      </c>
      <c r="J20" s="17"/>
      <c r="K20" s="17"/>
    </row>
    <row r="21" ht="16.5" customHeight="1">
      <c r="B21" s="14"/>
      <c r="C21" s="15"/>
      <c r="D21" s="15"/>
      <c r="E21" s="15"/>
      <c r="F21" s="15"/>
      <c r="G21" s="16"/>
      <c r="H21" s="16"/>
      <c r="I21" s="17"/>
      <c r="J21" s="17"/>
      <c r="K21" s="17"/>
    </row>
    <row r="22" ht="16.5" customHeight="1">
      <c r="B22" s="14"/>
      <c r="C22" s="15"/>
      <c r="D22" s="17"/>
      <c r="E22" s="15"/>
      <c r="F22" s="15"/>
      <c r="G22" s="16"/>
      <c r="H22" s="16"/>
      <c r="I22" s="17"/>
      <c r="J22" s="17"/>
      <c r="K22" s="17"/>
    </row>
    <row r="23" ht="16.5" customHeight="1">
      <c r="B23" s="14"/>
      <c r="C23" s="15"/>
      <c r="D23" s="15"/>
      <c r="E23" s="15"/>
      <c r="F23" s="15"/>
      <c r="G23" s="16"/>
      <c r="H23" s="16"/>
      <c r="I23" s="17"/>
      <c r="J23" s="17"/>
      <c r="K23" s="17"/>
    </row>
    <row r="24" ht="16.5" customHeight="1">
      <c r="B24" s="14"/>
      <c r="C24" s="15"/>
      <c r="D24" s="15"/>
      <c r="E24" s="15"/>
      <c r="F24" s="15"/>
      <c r="G24" s="16"/>
      <c r="H24" s="16"/>
      <c r="I24" s="17"/>
      <c r="J24" s="17"/>
      <c r="K24" s="17"/>
    </row>
    <row r="25" ht="16.5" customHeight="1">
      <c r="B25" s="14"/>
      <c r="C25" s="15"/>
      <c r="D25" s="15"/>
      <c r="E25" s="15"/>
      <c r="F25" s="15"/>
      <c r="G25" s="16"/>
      <c r="H25" s="16"/>
      <c r="I25" s="17"/>
      <c r="J25" s="17"/>
      <c r="K25" s="17"/>
    </row>
    <row r="26" ht="16.5" customHeight="1">
      <c r="B26" s="14"/>
      <c r="C26" s="15"/>
      <c r="D26" s="15"/>
      <c r="E26" s="15"/>
      <c r="F26" s="15"/>
      <c r="G26" s="16"/>
      <c r="H26" s="16"/>
      <c r="I26" s="17"/>
      <c r="J26" s="17"/>
      <c r="K26" s="17"/>
    </row>
    <row r="27" ht="16.5" customHeight="1">
      <c r="B27" s="14"/>
      <c r="C27" s="15"/>
      <c r="D27" s="15"/>
      <c r="E27" s="15"/>
      <c r="F27" s="15"/>
      <c r="G27" s="16"/>
      <c r="H27" s="16"/>
      <c r="I27" s="17"/>
      <c r="J27" s="17"/>
      <c r="K27" s="17"/>
    </row>
    <row r="28" ht="16.5" customHeight="1">
      <c r="B28" s="14"/>
      <c r="C28" s="15"/>
      <c r="D28" s="15"/>
      <c r="E28" s="15"/>
      <c r="F28" s="15"/>
      <c r="G28" s="16"/>
      <c r="H28" s="16"/>
      <c r="I28" s="17"/>
      <c r="J28" s="17"/>
      <c r="K28" s="17"/>
    </row>
    <row r="29" ht="16.5" customHeight="1">
      <c r="B29" s="14"/>
      <c r="C29" s="15"/>
      <c r="D29" s="15"/>
      <c r="E29" s="15"/>
      <c r="F29" s="15"/>
      <c r="G29" s="16"/>
      <c r="H29" s="16"/>
      <c r="I29" s="17"/>
      <c r="J29" s="17"/>
      <c r="K29" s="17"/>
    </row>
    <row r="30" ht="16.5" customHeight="1">
      <c r="B30" s="14"/>
      <c r="C30" s="15"/>
      <c r="D30" s="15"/>
      <c r="E30" s="15"/>
      <c r="F30" s="15"/>
      <c r="G30" s="16"/>
      <c r="H30" s="16"/>
      <c r="I30" s="17"/>
      <c r="J30" s="17"/>
      <c r="K30" s="17"/>
    </row>
    <row r="31" ht="16.5" customHeight="1">
      <c r="B31" s="14"/>
      <c r="C31" s="15"/>
      <c r="D31" s="15"/>
      <c r="E31" s="15"/>
      <c r="F31" s="15"/>
      <c r="G31" s="16"/>
      <c r="H31" s="16"/>
      <c r="I31" s="17"/>
      <c r="J31" s="17"/>
      <c r="K31" s="17"/>
    </row>
    <row r="32" ht="16.5" customHeight="1">
      <c r="B32" s="14"/>
      <c r="C32" s="15"/>
      <c r="D32" s="15"/>
      <c r="E32" s="15"/>
      <c r="F32" s="15"/>
      <c r="G32" s="16"/>
      <c r="H32" s="16"/>
      <c r="I32" s="17"/>
      <c r="J32" s="17"/>
      <c r="K32" s="17"/>
    </row>
    <row r="33" ht="16.5" customHeight="1">
      <c r="B33" s="14"/>
      <c r="C33" s="15"/>
      <c r="D33" s="15"/>
      <c r="E33" s="15"/>
      <c r="F33" s="15"/>
      <c r="G33" s="16"/>
      <c r="H33" s="16"/>
      <c r="I33" s="17"/>
      <c r="J33" s="17"/>
      <c r="K33" s="17"/>
    </row>
    <row r="34" ht="16.5" customHeight="1">
      <c r="B34" s="14"/>
      <c r="C34" s="15"/>
      <c r="D34" s="15"/>
      <c r="E34" s="15"/>
      <c r="F34" s="15"/>
      <c r="G34" s="16"/>
      <c r="H34" s="16"/>
      <c r="I34" s="17"/>
      <c r="J34" s="17"/>
      <c r="K34" s="17"/>
    </row>
    <row r="35" ht="16.5" customHeight="1">
      <c r="B35" s="14"/>
      <c r="C35" s="15"/>
      <c r="D35" s="15"/>
      <c r="E35" s="15"/>
      <c r="F35" s="15"/>
      <c r="G35" s="16"/>
      <c r="H35" s="16"/>
      <c r="I35" s="17"/>
      <c r="J35" s="17"/>
      <c r="K35" s="17"/>
    </row>
    <row r="36" ht="16.5" customHeight="1">
      <c r="B36" s="14"/>
      <c r="C36" s="15"/>
      <c r="D36" s="15"/>
      <c r="E36" s="15"/>
      <c r="F36" s="15"/>
      <c r="G36" s="16"/>
      <c r="H36" s="16"/>
      <c r="I36" s="17"/>
      <c r="J36" s="17"/>
      <c r="K36" s="17"/>
    </row>
    <row r="37" ht="16.5" customHeight="1">
      <c r="B37" s="14"/>
      <c r="C37" s="15"/>
      <c r="D37" s="15"/>
      <c r="E37" s="15"/>
      <c r="F37" s="15"/>
      <c r="G37" s="16"/>
      <c r="H37" s="16"/>
      <c r="I37" s="17"/>
      <c r="J37" s="17"/>
      <c r="K37" s="17"/>
    </row>
    <row r="38" ht="16.5" customHeight="1">
      <c r="B38" s="14"/>
      <c r="C38" s="15"/>
      <c r="D38" s="15"/>
      <c r="E38" s="15"/>
      <c r="F38" s="15"/>
      <c r="G38" s="16"/>
      <c r="H38" s="16"/>
      <c r="I38" s="17"/>
      <c r="J38" s="17"/>
      <c r="K38" s="17"/>
    </row>
    <row r="39" ht="16.5" customHeight="1">
      <c r="B39" s="14"/>
      <c r="C39" s="15"/>
      <c r="D39" s="15"/>
      <c r="E39" s="15"/>
      <c r="F39" s="15"/>
      <c r="G39" s="16"/>
      <c r="H39" s="16"/>
      <c r="I39" s="17"/>
      <c r="J39" s="17"/>
      <c r="K39" s="17"/>
    </row>
    <row r="40" ht="16.5" customHeight="1">
      <c r="B40" s="14"/>
      <c r="C40" s="15"/>
      <c r="D40" s="15"/>
      <c r="E40" s="15"/>
      <c r="F40" s="15"/>
      <c r="G40" s="16"/>
      <c r="H40" s="16"/>
      <c r="I40" s="17"/>
      <c r="J40" s="17"/>
      <c r="K40" s="17"/>
    </row>
    <row r="41" ht="16.5" customHeight="1">
      <c r="B41" s="14"/>
      <c r="C41" s="15"/>
      <c r="D41" s="15"/>
      <c r="E41" s="15"/>
      <c r="F41" s="15"/>
      <c r="G41" s="16"/>
      <c r="H41" s="16"/>
      <c r="I41" s="17"/>
      <c r="J41" s="17"/>
      <c r="K41" s="17"/>
    </row>
    <row r="42" ht="16.5" customHeight="1">
      <c r="B42" s="14"/>
      <c r="C42" s="15"/>
      <c r="D42" s="15"/>
      <c r="E42" s="15"/>
      <c r="F42" s="15"/>
      <c r="G42" s="16"/>
      <c r="H42" s="16"/>
      <c r="I42" s="17"/>
      <c r="J42" s="17"/>
      <c r="K42" s="17"/>
    </row>
    <row r="43" ht="16.5" customHeight="1">
      <c r="B43" s="14"/>
      <c r="C43" s="15"/>
      <c r="D43" s="15"/>
      <c r="E43" s="15"/>
      <c r="F43" s="15"/>
      <c r="G43" s="16"/>
      <c r="H43" s="16"/>
      <c r="I43" s="17"/>
      <c r="J43" s="17"/>
      <c r="K43" s="17"/>
    </row>
    <row r="44" ht="16.5" customHeight="1">
      <c r="B44" s="14"/>
      <c r="C44" s="15"/>
      <c r="D44" s="15"/>
      <c r="E44" s="15"/>
      <c r="F44" s="15"/>
      <c r="G44" s="16"/>
      <c r="H44" s="16"/>
      <c r="I44" s="17"/>
      <c r="J44" s="17"/>
      <c r="K44" s="17"/>
    </row>
    <row r="45" ht="16.5" customHeight="1">
      <c r="B45" s="14"/>
      <c r="C45" s="15"/>
      <c r="D45" s="15"/>
      <c r="E45" s="15"/>
      <c r="F45" s="15"/>
      <c r="G45" s="16"/>
      <c r="H45" s="16"/>
      <c r="I45" s="17"/>
      <c r="J45" s="17"/>
      <c r="K45" s="17"/>
    </row>
    <row r="46" ht="16.5" customHeight="1">
      <c r="B46" s="14"/>
      <c r="C46" s="15"/>
      <c r="D46" s="15"/>
      <c r="E46" s="15"/>
      <c r="F46" s="15"/>
      <c r="G46" s="16"/>
      <c r="H46" s="16"/>
      <c r="I46" s="17"/>
      <c r="J46" s="17"/>
      <c r="K46" s="17"/>
    </row>
    <row r="47" ht="16.5" customHeight="1">
      <c r="B47" s="14"/>
      <c r="C47" s="15"/>
      <c r="D47" s="15"/>
      <c r="E47" s="15"/>
      <c r="F47" s="15"/>
      <c r="G47" s="16"/>
      <c r="H47" s="16"/>
      <c r="I47" s="17"/>
      <c r="J47" s="17"/>
      <c r="K47" s="17"/>
    </row>
    <row r="48" ht="16.5" customHeight="1">
      <c r="B48" s="14"/>
      <c r="C48" s="15"/>
      <c r="D48" s="15"/>
      <c r="E48" s="15"/>
      <c r="F48" s="15"/>
      <c r="G48" s="16"/>
      <c r="H48" s="16"/>
      <c r="I48" s="17"/>
      <c r="J48" s="17"/>
      <c r="K48" s="17"/>
    </row>
    <row r="49" ht="16.5" customHeight="1">
      <c r="B49" s="14"/>
      <c r="C49" s="15"/>
      <c r="D49" s="15"/>
      <c r="E49" s="15"/>
      <c r="F49" s="15"/>
      <c r="G49" s="16"/>
      <c r="H49" s="16"/>
      <c r="I49" s="17"/>
      <c r="J49" s="17"/>
      <c r="K49" s="17"/>
    </row>
    <row r="50" ht="16.5" customHeight="1">
      <c r="B50" s="14"/>
      <c r="C50" s="15"/>
      <c r="D50" s="15"/>
      <c r="E50" s="15"/>
      <c r="F50" s="15"/>
      <c r="G50" s="16"/>
      <c r="H50" s="16"/>
      <c r="I50" s="17"/>
      <c r="J50" s="17"/>
      <c r="K50" s="17"/>
    </row>
    <row r="51" ht="16.5" customHeight="1">
      <c r="B51" s="14"/>
      <c r="C51" s="15"/>
      <c r="D51" s="15"/>
      <c r="E51" s="15"/>
      <c r="F51" s="15"/>
      <c r="G51" s="16"/>
      <c r="H51" s="16"/>
      <c r="I51" s="17"/>
      <c r="J51" s="17"/>
      <c r="K51" s="17"/>
    </row>
    <row r="52" ht="16.5" customHeight="1">
      <c r="B52" s="14"/>
      <c r="C52" s="15"/>
      <c r="D52" s="15"/>
      <c r="E52" s="15"/>
      <c r="F52" s="15"/>
      <c r="G52" s="16"/>
      <c r="H52" s="16"/>
      <c r="I52" s="17"/>
      <c r="J52" s="17"/>
      <c r="K52" s="17"/>
    </row>
    <row r="53" ht="16.5" customHeight="1">
      <c r="B53" s="14"/>
      <c r="C53" s="15"/>
      <c r="D53" s="15"/>
      <c r="E53" s="15"/>
      <c r="F53" s="15"/>
      <c r="G53" s="16"/>
      <c r="H53" s="16"/>
      <c r="I53" s="17"/>
      <c r="J53" s="17"/>
      <c r="K53" s="17"/>
    </row>
    <row r="54" ht="16.5" customHeight="1">
      <c r="B54" s="14"/>
      <c r="C54" s="15"/>
      <c r="D54" s="15"/>
      <c r="E54" s="15"/>
      <c r="F54" s="15"/>
      <c r="G54" s="16"/>
      <c r="H54" s="16"/>
      <c r="I54" s="17"/>
      <c r="J54" s="17"/>
      <c r="K54" s="17"/>
    </row>
    <row r="55" ht="16.5" customHeight="1">
      <c r="B55" s="14"/>
      <c r="C55" s="15"/>
      <c r="D55" s="15"/>
      <c r="E55" s="15"/>
      <c r="F55" s="15"/>
      <c r="G55" s="16"/>
      <c r="H55" s="16"/>
      <c r="I55" s="17"/>
      <c r="J55" s="17"/>
      <c r="K55" s="17"/>
    </row>
    <row r="56" ht="16.5" customHeight="1">
      <c r="B56" s="14"/>
      <c r="C56" s="15"/>
      <c r="D56" s="15"/>
      <c r="E56" s="15"/>
      <c r="F56" s="15"/>
      <c r="G56" s="16"/>
      <c r="H56" s="16"/>
      <c r="I56" s="17"/>
      <c r="J56" s="17"/>
      <c r="K56" s="17"/>
    </row>
    <row r="57" ht="16.5" customHeight="1">
      <c r="B57" s="14"/>
      <c r="C57" s="15"/>
      <c r="D57" s="15"/>
      <c r="E57" s="15"/>
      <c r="F57" s="15"/>
      <c r="G57" s="16"/>
      <c r="H57" s="16"/>
      <c r="I57" s="17"/>
      <c r="J57" s="17"/>
      <c r="K57" s="17"/>
    </row>
    <row r="58" ht="16.5" customHeight="1">
      <c r="B58" s="14"/>
      <c r="C58" s="15"/>
      <c r="D58" s="15"/>
      <c r="E58" s="15"/>
      <c r="F58" s="15"/>
      <c r="G58" s="16"/>
      <c r="H58" s="16"/>
      <c r="I58" s="17"/>
      <c r="J58" s="17"/>
      <c r="K58" s="17"/>
    </row>
    <row r="59" ht="16.5" customHeight="1">
      <c r="B59" s="14"/>
      <c r="C59" s="15"/>
      <c r="D59" s="15"/>
      <c r="E59" s="15"/>
      <c r="F59" s="15"/>
      <c r="G59" s="16"/>
      <c r="H59" s="16"/>
      <c r="I59" s="17"/>
      <c r="J59" s="17"/>
      <c r="K59" s="17"/>
    </row>
    <row r="60" ht="16.5" customHeight="1">
      <c r="B60" s="14"/>
      <c r="C60" s="15"/>
      <c r="D60" s="15"/>
      <c r="E60" s="15"/>
      <c r="F60" s="15"/>
      <c r="G60" s="16"/>
      <c r="H60" s="16"/>
      <c r="I60" s="17"/>
      <c r="J60" s="17"/>
      <c r="K60" s="17"/>
    </row>
    <row r="61" ht="16.5" customHeight="1">
      <c r="B61" s="14"/>
      <c r="C61" s="15"/>
      <c r="D61" s="15"/>
      <c r="E61" s="15"/>
      <c r="F61" s="15"/>
      <c r="G61" s="16"/>
      <c r="H61" s="16"/>
      <c r="I61" s="17"/>
      <c r="J61" s="17"/>
      <c r="K61" s="17"/>
    </row>
    <row r="62" ht="16.5" customHeight="1">
      <c r="B62" s="14"/>
      <c r="C62" s="15"/>
      <c r="D62" s="15"/>
      <c r="E62" s="15"/>
      <c r="F62" s="15"/>
      <c r="G62" s="16"/>
      <c r="H62" s="16"/>
      <c r="I62" s="17"/>
      <c r="J62" s="17"/>
      <c r="K62" s="17"/>
    </row>
    <row r="63" ht="16.5" customHeight="1">
      <c r="B63" s="14"/>
      <c r="C63" s="15"/>
      <c r="D63" s="15"/>
      <c r="E63" s="15"/>
      <c r="F63" s="15"/>
      <c r="G63" s="16"/>
      <c r="H63" s="16"/>
      <c r="I63" s="17"/>
      <c r="J63" s="17"/>
      <c r="K63" s="17"/>
    </row>
    <row r="64" ht="16.5" customHeight="1">
      <c r="B64" s="14"/>
      <c r="C64" s="15"/>
      <c r="D64" s="15"/>
      <c r="E64" s="15"/>
      <c r="F64" s="15"/>
      <c r="G64" s="16"/>
      <c r="H64" s="16"/>
      <c r="I64" s="17"/>
      <c r="J64" s="17"/>
      <c r="K64" s="17"/>
    </row>
    <row r="65" ht="16.5" customHeight="1">
      <c r="B65" s="14"/>
      <c r="C65" s="15"/>
      <c r="D65" s="15"/>
      <c r="E65" s="15"/>
      <c r="F65" s="15"/>
      <c r="G65" s="16"/>
      <c r="H65" s="16"/>
      <c r="I65" s="17"/>
      <c r="J65" s="17"/>
      <c r="K65" s="17"/>
    </row>
    <row r="66" ht="16.5" customHeight="1">
      <c r="B66" s="14"/>
      <c r="C66" s="15"/>
      <c r="D66" s="15"/>
      <c r="E66" s="15"/>
      <c r="F66" s="15"/>
      <c r="G66" s="16"/>
      <c r="H66" s="16"/>
      <c r="I66" s="17"/>
      <c r="J66" s="17"/>
      <c r="K66" s="17"/>
    </row>
    <row r="67" ht="16.5" customHeight="1">
      <c r="B67" s="14"/>
      <c r="C67" s="15"/>
      <c r="D67" s="15"/>
      <c r="E67" s="15"/>
      <c r="F67" s="15"/>
      <c r="G67" s="16"/>
      <c r="H67" s="16"/>
      <c r="I67" s="17"/>
      <c r="J67" s="17"/>
      <c r="K67" s="17"/>
    </row>
    <row r="68" ht="16.5" customHeight="1">
      <c r="B68" s="14"/>
      <c r="C68" s="15"/>
      <c r="D68" s="15"/>
      <c r="E68" s="15"/>
      <c r="F68" s="15"/>
      <c r="G68" s="16"/>
      <c r="H68" s="16"/>
      <c r="I68" s="17"/>
      <c r="J68" s="17"/>
      <c r="K68" s="17"/>
    </row>
    <row r="69" ht="16.5" customHeight="1">
      <c r="B69" s="14"/>
      <c r="C69" s="15"/>
      <c r="D69" s="15"/>
      <c r="E69" s="15"/>
      <c r="F69" s="15"/>
      <c r="G69" s="16"/>
      <c r="H69" s="16"/>
      <c r="I69" s="17"/>
      <c r="J69" s="17"/>
      <c r="K69" s="17"/>
    </row>
    <row r="70" ht="16.5" customHeight="1">
      <c r="B70" s="14"/>
      <c r="C70" s="15"/>
      <c r="D70" s="15"/>
      <c r="E70" s="15"/>
      <c r="F70" s="15"/>
      <c r="G70" s="16"/>
      <c r="H70" s="16"/>
      <c r="I70" s="17"/>
      <c r="J70" s="17"/>
      <c r="K70" s="17"/>
    </row>
    <row r="71" ht="16.5" customHeight="1">
      <c r="B71" s="14"/>
      <c r="C71" s="15"/>
      <c r="D71" s="15"/>
      <c r="E71" s="15"/>
      <c r="F71" s="15"/>
      <c r="G71" s="16"/>
      <c r="H71" s="16"/>
      <c r="I71" s="17"/>
      <c r="J71" s="17"/>
      <c r="K71" s="17"/>
    </row>
    <row r="72" ht="16.5" customHeight="1">
      <c r="B72" s="14"/>
      <c r="C72" s="15"/>
      <c r="D72" s="15"/>
      <c r="E72" s="15"/>
      <c r="F72" s="15"/>
      <c r="G72" s="16"/>
      <c r="H72" s="16"/>
      <c r="I72" s="17"/>
      <c r="J72" s="17"/>
      <c r="K72" s="17"/>
    </row>
    <row r="73" ht="16.5" customHeight="1">
      <c r="B73" s="14"/>
      <c r="C73" s="15"/>
      <c r="D73" s="15"/>
      <c r="E73" s="15"/>
      <c r="F73" s="15"/>
      <c r="G73" s="16"/>
      <c r="H73" s="16"/>
      <c r="I73" s="17"/>
      <c r="J73" s="17"/>
      <c r="K73" s="17"/>
    </row>
    <row r="74" ht="16.5" customHeight="1">
      <c r="B74" s="14"/>
      <c r="C74" s="15"/>
      <c r="D74" s="15"/>
      <c r="E74" s="15"/>
      <c r="F74" s="15"/>
      <c r="G74" s="16"/>
      <c r="H74" s="16"/>
      <c r="I74" s="17"/>
      <c r="J74" s="17"/>
      <c r="K74" s="17"/>
    </row>
    <row r="75" ht="16.5" customHeight="1">
      <c r="B75" s="14"/>
      <c r="C75" s="15"/>
      <c r="D75" s="15"/>
      <c r="E75" s="15"/>
      <c r="F75" s="15"/>
      <c r="G75" s="16"/>
      <c r="H75" s="16"/>
      <c r="I75" s="17"/>
      <c r="J75" s="17"/>
      <c r="K75" s="17"/>
    </row>
    <row r="76" ht="16.5" customHeight="1">
      <c r="B76" s="14"/>
      <c r="C76" s="15"/>
      <c r="D76" s="15"/>
      <c r="E76" s="15"/>
      <c r="F76" s="15"/>
      <c r="G76" s="16"/>
      <c r="H76" s="16"/>
      <c r="I76" s="17"/>
      <c r="J76" s="17"/>
      <c r="K76" s="17"/>
    </row>
    <row r="77" ht="16.5" customHeight="1">
      <c r="B77" s="14"/>
      <c r="C77" s="15"/>
      <c r="D77" s="15"/>
      <c r="E77" s="15"/>
      <c r="F77" s="15"/>
      <c r="G77" s="16"/>
      <c r="H77" s="16"/>
      <c r="I77" s="17"/>
      <c r="J77" s="17"/>
      <c r="K77" s="17"/>
    </row>
    <row r="78" ht="16.5" customHeight="1">
      <c r="B78" s="14"/>
      <c r="C78" s="15"/>
      <c r="D78" s="15"/>
      <c r="E78" s="15"/>
      <c r="F78" s="15"/>
      <c r="G78" s="16"/>
      <c r="H78" s="16"/>
      <c r="I78" s="17"/>
      <c r="J78" s="17"/>
      <c r="K78" s="17"/>
    </row>
    <row r="79" ht="16.5" customHeight="1">
      <c r="B79" s="14"/>
      <c r="C79" s="15"/>
      <c r="D79" s="15"/>
      <c r="E79" s="15"/>
      <c r="F79" s="15"/>
      <c r="G79" s="16"/>
      <c r="H79" s="16"/>
      <c r="I79" s="17"/>
      <c r="J79" s="17"/>
      <c r="K79" s="17"/>
    </row>
    <row r="80" ht="16.5" customHeight="1">
      <c r="B80" s="14"/>
      <c r="C80" s="15"/>
      <c r="D80" s="15"/>
      <c r="E80" s="15"/>
      <c r="F80" s="15"/>
      <c r="G80" s="16"/>
      <c r="H80" s="16"/>
      <c r="I80" s="17"/>
      <c r="J80" s="17"/>
      <c r="K80" s="17"/>
    </row>
    <row r="81" ht="16.5" customHeight="1">
      <c r="B81" s="14"/>
      <c r="C81" s="15"/>
      <c r="D81" s="15"/>
      <c r="E81" s="15"/>
      <c r="F81" s="15"/>
      <c r="G81" s="16"/>
      <c r="H81" s="16"/>
      <c r="I81" s="17"/>
      <c r="J81" s="17"/>
      <c r="K81" s="17"/>
    </row>
    <row r="82" ht="16.5" customHeight="1">
      <c r="B82" s="14"/>
      <c r="C82" s="15"/>
      <c r="D82" s="15"/>
      <c r="E82" s="15"/>
      <c r="F82" s="15"/>
      <c r="G82" s="16"/>
      <c r="H82" s="16"/>
      <c r="I82" s="17"/>
      <c r="J82" s="17"/>
      <c r="K82" s="17"/>
    </row>
    <row r="83" ht="16.5" customHeight="1">
      <c r="B83" s="14"/>
      <c r="C83" s="15"/>
      <c r="D83" s="15"/>
      <c r="E83" s="15"/>
      <c r="F83" s="15"/>
      <c r="G83" s="16"/>
      <c r="H83" s="16"/>
      <c r="I83" s="17"/>
      <c r="J83" s="17"/>
      <c r="K83" s="17"/>
    </row>
    <row r="84" ht="16.5" customHeight="1">
      <c r="B84" s="14"/>
      <c r="C84" s="15"/>
      <c r="D84" s="15"/>
      <c r="E84" s="15"/>
      <c r="F84" s="15"/>
      <c r="G84" s="16"/>
      <c r="H84" s="16"/>
      <c r="I84" s="17"/>
      <c r="J84" s="17"/>
      <c r="K84" s="17"/>
    </row>
    <row r="85" ht="16.5" customHeight="1">
      <c r="B85" s="14"/>
      <c r="C85" s="15"/>
      <c r="D85" s="15"/>
      <c r="E85" s="15"/>
      <c r="F85" s="15"/>
      <c r="G85" s="16"/>
      <c r="H85" s="16"/>
      <c r="I85" s="17"/>
      <c r="J85" s="17"/>
      <c r="K85" s="17"/>
    </row>
    <row r="86" ht="16.5" customHeight="1">
      <c r="B86" s="14"/>
      <c r="C86" s="15"/>
      <c r="D86" s="15"/>
      <c r="E86" s="15"/>
      <c r="F86" s="15"/>
      <c r="G86" s="16"/>
      <c r="H86" s="16"/>
      <c r="I86" s="17"/>
      <c r="J86" s="17"/>
      <c r="K86" s="17"/>
    </row>
    <row r="87" ht="16.5" customHeight="1">
      <c r="B87" s="14"/>
      <c r="C87" s="15"/>
      <c r="D87" s="15"/>
      <c r="E87" s="15"/>
      <c r="F87" s="15"/>
      <c r="G87" s="16"/>
      <c r="H87" s="16"/>
      <c r="I87" s="17"/>
      <c r="J87" s="17"/>
      <c r="K87" s="17"/>
    </row>
    <row r="88" ht="16.5" customHeight="1">
      <c r="B88" s="14"/>
      <c r="C88" s="15"/>
      <c r="D88" s="15"/>
      <c r="E88" s="15"/>
      <c r="F88" s="15"/>
      <c r="G88" s="16"/>
      <c r="H88" s="16"/>
      <c r="I88" s="17"/>
      <c r="J88" s="17"/>
      <c r="K88" s="17"/>
    </row>
    <row r="89" ht="16.5" customHeight="1">
      <c r="B89" s="14"/>
      <c r="C89" s="15"/>
      <c r="D89" s="15"/>
      <c r="E89" s="15"/>
      <c r="F89" s="15"/>
      <c r="G89" s="16"/>
      <c r="H89" s="16"/>
      <c r="I89" s="17"/>
      <c r="J89" s="17"/>
      <c r="K89" s="17"/>
    </row>
    <row r="90" ht="16.5" customHeight="1">
      <c r="B90" s="14"/>
      <c r="C90" s="15"/>
      <c r="D90" s="15"/>
      <c r="E90" s="15"/>
      <c r="F90" s="15"/>
      <c r="G90" s="16"/>
      <c r="H90" s="16"/>
      <c r="I90" s="17"/>
      <c r="J90" s="17"/>
      <c r="K90" s="17"/>
    </row>
    <row r="91" ht="16.5" customHeight="1">
      <c r="B91" s="14"/>
      <c r="C91" s="15"/>
      <c r="D91" s="15"/>
      <c r="E91" s="15"/>
      <c r="F91" s="15"/>
      <c r="G91" s="16"/>
      <c r="H91" s="16"/>
      <c r="I91" s="17"/>
      <c r="J91" s="17"/>
      <c r="K91" s="17"/>
    </row>
    <row r="92" ht="16.5" customHeight="1">
      <c r="B92" s="14"/>
      <c r="C92" s="15"/>
      <c r="D92" s="15"/>
      <c r="E92" s="15"/>
      <c r="F92" s="15"/>
      <c r="G92" s="16"/>
      <c r="H92" s="16"/>
      <c r="I92" s="17"/>
      <c r="J92" s="17"/>
      <c r="K92" s="17"/>
    </row>
    <row r="93" ht="16.5" customHeight="1">
      <c r="B93" s="14"/>
      <c r="C93" s="15"/>
      <c r="D93" s="15"/>
      <c r="E93" s="15"/>
      <c r="F93" s="15"/>
      <c r="G93" s="16"/>
      <c r="H93" s="16"/>
      <c r="I93" s="17"/>
      <c r="J93" s="17"/>
      <c r="K93" s="17"/>
    </row>
    <row r="94" ht="16.5" customHeight="1">
      <c r="B94" s="14"/>
      <c r="C94" s="15"/>
      <c r="D94" s="15"/>
      <c r="E94" s="15"/>
      <c r="F94" s="15"/>
      <c r="G94" s="16"/>
      <c r="H94" s="16"/>
      <c r="I94" s="17"/>
      <c r="J94" s="17"/>
      <c r="K94" s="17"/>
    </row>
    <row r="95" ht="16.5" customHeight="1">
      <c r="B95" s="14"/>
      <c r="C95" s="15"/>
      <c r="D95" s="15"/>
      <c r="E95" s="15"/>
      <c r="F95" s="15"/>
      <c r="G95" s="16"/>
      <c r="H95" s="16"/>
      <c r="I95" s="17"/>
      <c r="J95" s="17"/>
      <c r="K95" s="17"/>
    </row>
    <row r="96" ht="16.5" customHeight="1">
      <c r="B96" s="14"/>
      <c r="C96" s="15"/>
      <c r="D96" s="15"/>
      <c r="E96" s="15"/>
      <c r="F96" s="15"/>
      <c r="G96" s="16"/>
      <c r="H96" s="16"/>
      <c r="I96" s="17"/>
      <c r="J96" s="17"/>
      <c r="K96" s="17"/>
    </row>
    <row r="97" ht="16.5" customHeight="1">
      <c r="B97" s="14"/>
      <c r="C97" s="15"/>
      <c r="D97" s="15"/>
      <c r="E97" s="15"/>
      <c r="F97" s="15"/>
      <c r="G97" s="16"/>
      <c r="H97" s="16"/>
      <c r="I97" s="17"/>
      <c r="J97" s="17"/>
      <c r="K97" s="17"/>
    </row>
    <row r="98" ht="16.5" customHeight="1">
      <c r="B98" s="14"/>
      <c r="C98" s="15"/>
      <c r="D98" s="15"/>
      <c r="E98" s="15"/>
      <c r="F98" s="15"/>
      <c r="G98" s="16"/>
      <c r="H98" s="16"/>
      <c r="I98" s="17"/>
      <c r="J98" s="17"/>
      <c r="K98" s="17"/>
    </row>
    <row r="99" ht="16.5" customHeight="1">
      <c r="B99" s="14"/>
      <c r="C99" s="15"/>
      <c r="D99" s="15"/>
      <c r="E99" s="15"/>
      <c r="F99" s="15"/>
      <c r="G99" s="16"/>
      <c r="H99" s="16"/>
      <c r="I99" s="17"/>
      <c r="J99" s="17"/>
      <c r="K99" s="17"/>
    </row>
    <row r="100" ht="16.5" customHeight="1">
      <c r="B100" s="14"/>
      <c r="C100" s="15"/>
      <c r="D100" s="15"/>
      <c r="E100" s="15"/>
      <c r="F100" s="15"/>
      <c r="G100" s="16"/>
      <c r="H100" s="16"/>
      <c r="I100" s="17"/>
      <c r="J100" s="17"/>
      <c r="K100" s="17"/>
    </row>
    <row r="101" ht="16.5" customHeight="1">
      <c r="B101" s="14"/>
      <c r="C101" s="15"/>
      <c r="D101" s="15"/>
      <c r="E101" s="15"/>
      <c r="F101" s="15"/>
      <c r="G101" s="16"/>
      <c r="H101" s="16"/>
      <c r="I101" s="17"/>
      <c r="J101" s="17"/>
      <c r="K101" s="17"/>
    </row>
    <row r="102" ht="16.5" customHeight="1">
      <c r="B102" s="14"/>
      <c r="C102" s="15"/>
      <c r="D102" s="15"/>
      <c r="E102" s="15"/>
      <c r="F102" s="15"/>
      <c r="G102" s="16"/>
      <c r="H102" s="16"/>
      <c r="I102" s="15"/>
      <c r="J102" s="17"/>
      <c r="K102" s="17"/>
    </row>
    <row r="103" ht="16.5" customHeight="1">
      <c r="B103" s="14"/>
      <c r="C103" s="15"/>
      <c r="D103" s="15"/>
      <c r="E103" s="15"/>
      <c r="F103" s="15"/>
      <c r="G103" s="16"/>
      <c r="H103" s="16"/>
      <c r="I103" s="17"/>
      <c r="J103" s="17"/>
      <c r="K103" s="17"/>
    </row>
    <row r="104" ht="16.5" customHeight="1">
      <c r="B104" s="14"/>
      <c r="C104" s="15"/>
      <c r="D104" s="15"/>
      <c r="E104" s="15"/>
      <c r="F104" s="15"/>
      <c r="G104" s="16"/>
      <c r="H104" s="16"/>
      <c r="I104" s="17"/>
      <c r="J104" s="17"/>
      <c r="K104" s="17"/>
    </row>
    <row r="105" ht="16.5" customHeight="1">
      <c r="B105" s="14"/>
      <c r="C105" s="15"/>
      <c r="D105" s="15"/>
      <c r="E105" s="15"/>
      <c r="F105" s="15"/>
      <c r="G105" s="16"/>
      <c r="H105" s="16"/>
      <c r="I105" s="17"/>
      <c r="J105" s="17"/>
      <c r="K105" s="17"/>
    </row>
    <row r="106" ht="16.5" customHeight="1">
      <c r="B106" s="14"/>
      <c r="C106" s="15"/>
      <c r="D106" s="15"/>
      <c r="E106" s="15"/>
      <c r="F106" s="15"/>
      <c r="G106" s="16"/>
      <c r="H106" s="16"/>
      <c r="I106" s="17"/>
      <c r="J106" s="17"/>
      <c r="K106" s="17"/>
    </row>
    <row r="107" ht="16.5" customHeight="1">
      <c r="B107" s="14"/>
      <c r="C107" s="15"/>
      <c r="D107" s="15"/>
      <c r="E107" s="15"/>
      <c r="F107" s="15"/>
      <c r="G107" s="16"/>
      <c r="H107" s="16"/>
      <c r="I107" s="17"/>
      <c r="J107" s="17"/>
      <c r="K107" s="17"/>
    </row>
    <row r="108" ht="16.5" customHeight="1">
      <c r="B108" s="14"/>
      <c r="C108" s="15"/>
      <c r="D108" s="15"/>
      <c r="E108" s="15"/>
      <c r="F108" s="15"/>
      <c r="G108" s="16"/>
      <c r="H108" s="16"/>
      <c r="I108" s="17"/>
      <c r="J108" s="17"/>
      <c r="K108" s="17"/>
    </row>
    <row r="109" ht="16.5" customHeight="1">
      <c r="B109" s="14"/>
      <c r="C109" s="15"/>
      <c r="D109" s="15"/>
      <c r="E109" s="15"/>
      <c r="F109" s="15"/>
      <c r="G109" s="16"/>
      <c r="H109" s="16"/>
      <c r="I109" s="17"/>
      <c r="J109" s="17"/>
      <c r="K109" s="17"/>
    </row>
    <row r="110" ht="16.5" customHeight="1">
      <c r="B110" s="14"/>
      <c r="C110" s="15"/>
      <c r="D110" s="15"/>
      <c r="E110" s="15"/>
      <c r="F110" s="15"/>
      <c r="G110" s="16"/>
      <c r="H110" s="16"/>
      <c r="I110" s="17"/>
      <c r="J110" s="17"/>
      <c r="K110" s="17"/>
    </row>
    <row r="111" ht="16.5" customHeight="1">
      <c r="B111" s="14"/>
      <c r="C111" s="17"/>
      <c r="D111" s="17"/>
      <c r="E111" s="15"/>
      <c r="F111" s="17"/>
      <c r="G111" s="16"/>
      <c r="H111" s="16"/>
      <c r="I111" s="17"/>
      <c r="J111" s="17"/>
      <c r="K111" s="17"/>
    </row>
    <row r="112" ht="16.5" customHeight="1">
      <c r="B112" s="14"/>
      <c r="C112" s="15"/>
      <c r="D112" s="15"/>
      <c r="E112" s="15"/>
      <c r="F112" s="15"/>
      <c r="G112" s="16"/>
      <c r="H112" s="16"/>
      <c r="I112" s="17"/>
      <c r="J112" s="17"/>
      <c r="K112" s="17"/>
    </row>
    <row r="113" ht="16.5" customHeight="1">
      <c r="B113" s="14"/>
      <c r="C113" s="15"/>
      <c r="D113" s="15"/>
      <c r="E113" s="15"/>
      <c r="F113" s="15"/>
      <c r="G113" s="16"/>
      <c r="H113" s="16"/>
      <c r="I113" s="17"/>
      <c r="J113" s="17"/>
      <c r="K113" s="17"/>
    </row>
    <row r="114" ht="16.5" customHeight="1">
      <c r="B114" s="14"/>
      <c r="C114" s="15"/>
      <c r="D114" s="15"/>
      <c r="E114" s="15"/>
      <c r="F114" s="15"/>
      <c r="G114" s="16"/>
      <c r="H114" s="16"/>
      <c r="I114" s="17"/>
      <c r="J114" s="17"/>
      <c r="K114" s="17"/>
    </row>
    <row r="115" ht="16.5" customHeight="1">
      <c r="B115" s="14"/>
      <c r="C115" s="15"/>
      <c r="D115" s="15"/>
      <c r="E115" s="15"/>
      <c r="F115" s="15"/>
      <c r="G115" s="16"/>
      <c r="H115" s="16"/>
      <c r="I115" s="17"/>
      <c r="J115" s="17"/>
      <c r="K115" s="17"/>
    </row>
    <row r="116" ht="16.5" customHeight="1">
      <c r="B116" s="14"/>
      <c r="C116" s="15"/>
      <c r="D116" s="15"/>
      <c r="E116" s="15"/>
      <c r="F116" s="15"/>
      <c r="G116" s="16"/>
      <c r="H116" s="16"/>
      <c r="I116" s="17"/>
      <c r="J116" s="17"/>
      <c r="K116" s="17"/>
    </row>
    <row r="117" ht="16.5" customHeight="1">
      <c r="B117" s="14"/>
      <c r="C117" s="15"/>
      <c r="D117" s="15"/>
      <c r="E117" s="15"/>
      <c r="F117" s="15"/>
      <c r="G117" s="16"/>
      <c r="H117" s="16"/>
      <c r="I117" s="17"/>
      <c r="J117" s="17"/>
      <c r="K117" s="17"/>
    </row>
    <row r="118" ht="16.5" customHeight="1">
      <c r="B118" s="14"/>
      <c r="C118" s="15"/>
      <c r="D118" s="15"/>
      <c r="E118" s="15"/>
      <c r="F118" s="15"/>
      <c r="G118" s="16"/>
      <c r="H118" s="16"/>
      <c r="I118" s="17"/>
      <c r="J118" s="17"/>
      <c r="K118" s="17"/>
    </row>
    <row r="119" ht="16.5" customHeight="1">
      <c r="B119" s="14"/>
      <c r="C119" s="15"/>
      <c r="D119" s="15"/>
      <c r="E119" s="15"/>
      <c r="F119" s="15"/>
      <c r="G119" s="16"/>
      <c r="H119" s="16"/>
      <c r="I119" s="17"/>
      <c r="J119" s="17"/>
      <c r="K119" s="17"/>
    </row>
    <row r="120" ht="16.5" customHeight="1">
      <c r="B120" s="14"/>
      <c r="C120" s="15"/>
      <c r="D120" s="15"/>
      <c r="E120" s="15"/>
      <c r="F120" s="15"/>
      <c r="G120" s="16"/>
      <c r="H120" s="16"/>
      <c r="I120" s="17"/>
      <c r="J120" s="17"/>
      <c r="K120" s="17"/>
    </row>
    <row r="121" ht="16.5" customHeight="1">
      <c r="B121" s="14"/>
      <c r="C121" s="15"/>
      <c r="D121" s="15"/>
      <c r="E121" s="15"/>
      <c r="F121" s="15"/>
      <c r="G121" s="16"/>
      <c r="H121" s="16"/>
      <c r="I121" s="17"/>
      <c r="J121" s="17"/>
      <c r="K121" s="17"/>
    </row>
    <row r="122" ht="16.5" customHeight="1">
      <c r="B122" s="14"/>
      <c r="C122" s="15"/>
      <c r="D122" s="15"/>
      <c r="E122" s="15"/>
      <c r="F122" s="15"/>
      <c r="G122" s="16"/>
      <c r="H122" s="16"/>
      <c r="I122" s="17"/>
      <c r="J122" s="17"/>
      <c r="K122" s="17"/>
    </row>
    <row r="123" ht="16.5" customHeight="1">
      <c r="B123" s="14"/>
      <c r="C123" s="15"/>
      <c r="D123" s="15"/>
      <c r="E123" s="15"/>
      <c r="F123" s="15"/>
      <c r="G123" s="16"/>
      <c r="H123" s="16"/>
      <c r="I123" s="17"/>
      <c r="J123" s="17"/>
      <c r="K123" s="17"/>
    </row>
    <row r="124" ht="16.5" customHeight="1">
      <c r="B124" s="14"/>
      <c r="C124" s="15"/>
      <c r="D124" s="15"/>
      <c r="E124" s="15"/>
      <c r="F124" s="15"/>
      <c r="G124" s="16"/>
      <c r="H124" s="16"/>
      <c r="I124" s="17"/>
      <c r="J124" s="17"/>
      <c r="K124" s="17"/>
    </row>
    <row r="125" ht="16.5" customHeight="1">
      <c r="B125" s="14"/>
      <c r="C125" s="15"/>
      <c r="D125" s="15"/>
      <c r="E125" s="15"/>
      <c r="F125" s="15"/>
      <c r="G125" s="16"/>
      <c r="H125" s="16"/>
      <c r="I125" s="17"/>
      <c r="J125" s="17"/>
      <c r="K125" s="17"/>
    </row>
    <row r="126" ht="16.5" customHeight="1">
      <c r="B126" s="14"/>
      <c r="C126" s="15"/>
      <c r="D126" s="15"/>
      <c r="E126" s="15"/>
      <c r="F126" s="15"/>
      <c r="G126" s="16"/>
      <c r="H126" s="16"/>
      <c r="I126" s="17"/>
      <c r="J126" s="17"/>
      <c r="K126" s="17"/>
    </row>
    <row r="127" ht="16.5" customHeight="1">
      <c r="B127" s="14"/>
      <c r="C127" s="15"/>
      <c r="D127" s="15"/>
      <c r="E127" s="15"/>
      <c r="F127" s="15"/>
      <c r="G127" s="16"/>
      <c r="H127" s="16"/>
      <c r="I127" s="17"/>
      <c r="J127" s="17"/>
      <c r="K127" s="17"/>
    </row>
    <row r="128" ht="16.5" customHeight="1">
      <c r="B128" s="14"/>
      <c r="C128" s="15"/>
      <c r="D128" s="15"/>
      <c r="E128" s="15"/>
      <c r="F128" s="15"/>
      <c r="G128" s="16"/>
      <c r="H128" s="16"/>
      <c r="I128" s="17"/>
      <c r="J128" s="17"/>
      <c r="K128" s="17"/>
    </row>
    <row r="129" ht="16.5" customHeight="1">
      <c r="B129" s="14"/>
      <c r="C129" s="15"/>
      <c r="D129" s="15"/>
      <c r="E129" s="15"/>
      <c r="F129" s="15"/>
      <c r="G129" s="16"/>
      <c r="H129" s="16"/>
      <c r="I129" s="17"/>
      <c r="J129" s="17"/>
      <c r="K129" s="17"/>
    </row>
    <row r="130" ht="16.5" customHeight="1">
      <c r="B130" s="14"/>
      <c r="C130" s="15"/>
      <c r="D130" s="15"/>
      <c r="E130" s="15"/>
      <c r="F130" s="15"/>
      <c r="G130" s="16"/>
      <c r="H130" s="16"/>
      <c r="I130" s="17"/>
      <c r="J130" s="17"/>
      <c r="K130" s="17"/>
    </row>
    <row r="131" ht="16.5" customHeight="1">
      <c r="B131" s="14"/>
      <c r="C131" s="15"/>
      <c r="D131" s="15"/>
      <c r="E131" s="15"/>
      <c r="F131" s="15"/>
      <c r="G131" s="16"/>
      <c r="H131" s="16"/>
      <c r="I131" s="17"/>
      <c r="J131" s="17"/>
      <c r="K131" s="17"/>
    </row>
    <row r="132" ht="16.5" customHeight="1">
      <c r="B132" s="14"/>
      <c r="C132" s="15"/>
      <c r="D132" s="15"/>
      <c r="E132" s="15"/>
      <c r="F132" s="15"/>
      <c r="G132" s="16"/>
      <c r="H132" s="16"/>
      <c r="I132" s="17"/>
      <c r="J132" s="17"/>
      <c r="K132" s="17"/>
    </row>
    <row r="133" ht="16.5" customHeight="1">
      <c r="B133" s="14"/>
      <c r="C133" s="15"/>
      <c r="D133" s="15"/>
      <c r="E133" s="15"/>
      <c r="F133" s="15"/>
      <c r="G133" s="16"/>
      <c r="H133" s="16"/>
      <c r="I133" s="17"/>
      <c r="J133" s="17"/>
      <c r="K133" s="17"/>
    </row>
    <row r="134" ht="16.5" customHeight="1">
      <c r="B134" s="14"/>
      <c r="C134" s="15"/>
      <c r="D134" s="15"/>
      <c r="E134" s="15"/>
      <c r="F134" s="15"/>
      <c r="G134" s="16"/>
      <c r="H134" s="16"/>
      <c r="I134" s="17"/>
      <c r="J134" s="17"/>
      <c r="K134" s="17"/>
    </row>
    <row r="135" ht="16.5" customHeight="1">
      <c r="B135" s="14"/>
      <c r="C135" s="15"/>
      <c r="D135" s="15"/>
      <c r="E135" s="15"/>
      <c r="F135" s="15"/>
      <c r="G135" s="16"/>
      <c r="H135" s="16"/>
      <c r="I135" s="17"/>
      <c r="J135" s="17"/>
      <c r="K135" s="17"/>
    </row>
    <row r="136" ht="16.5" customHeight="1">
      <c r="B136" s="14"/>
      <c r="C136" s="15"/>
      <c r="D136" s="15"/>
      <c r="E136" s="15"/>
      <c r="F136" s="15"/>
      <c r="G136" s="16"/>
      <c r="H136" s="16"/>
      <c r="I136" s="17"/>
      <c r="J136" s="17"/>
      <c r="K136" s="17"/>
    </row>
    <row r="137" ht="16.5" customHeight="1">
      <c r="B137" s="14"/>
      <c r="C137" s="15"/>
      <c r="D137" s="15"/>
      <c r="E137" s="15"/>
      <c r="F137" s="15"/>
      <c r="G137" s="16"/>
      <c r="H137" s="16"/>
      <c r="I137" s="17"/>
      <c r="J137" s="17"/>
      <c r="K137" s="17"/>
    </row>
    <row r="138" ht="16.5" customHeight="1">
      <c r="B138" s="14"/>
      <c r="C138" s="15"/>
      <c r="D138" s="15"/>
      <c r="E138" s="15"/>
      <c r="F138" s="15"/>
      <c r="G138" s="16"/>
      <c r="H138" s="16"/>
      <c r="I138" s="17"/>
      <c r="J138" s="17"/>
      <c r="K138" s="17"/>
    </row>
    <row r="139" ht="16.5" customHeight="1">
      <c r="B139" s="14"/>
      <c r="C139" s="15"/>
      <c r="D139" s="15"/>
      <c r="E139" s="15"/>
      <c r="F139" s="15"/>
      <c r="G139" s="16"/>
      <c r="H139" s="16"/>
      <c r="I139" s="17"/>
      <c r="J139" s="17"/>
      <c r="K139" s="17"/>
    </row>
    <row r="140" ht="16.5" customHeight="1">
      <c r="B140" s="14"/>
      <c r="C140" s="15"/>
      <c r="D140" s="15"/>
      <c r="E140" s="15"/>
      <c r="F140" s="15"/>
      <c r="G140" s="16"/>
      <c r="H140" s="16"/>
      <c r="I140" s="17"/>
      <c r="J140" s="17"/>
      <c r="K140" s="17"/>
    </row>
    <row r="141" ht="16.5" customHeight="1">
      <c r="B141" s="14"/>
      <c r="C141" s="15"/>
      <c r="D141" s="15"/>
      <c r="E141" s="15"/>
      <c r="F141" s="15"/>
      <c r="G141" s="16"/>
      <c r="H141" s="16"/>
      <c r="I141" s="17"/>
      <c r="J141" s="17"/>
      <c r="K141" s="17"/>
    </row>
    <row r="142" ht="16.5" customHeight="1">
      <c r="B142" s="14"/>
      <c r="C142" s="15"/>
      <c r="D142" s="15"/>
      <c r="E142" s="15"/>
      <c r="F142" s="15"/>
      <c r="G142" s="16"/>
      <c r="H142" s="16"/>
      <c r="I142" s="17"/>
      <c r="J142" s="17"/>
      <c r="K142" s="17"/>
    </row>
    <row r="143" ht="16.5" customHeight="1">
      <c r="B143" s="14"/>
      <c r="C143" s="15"/>
      <c r="D143" s="15"/>
      <c r="E143" s="15"/>
      <c r="F143" s="15"/>
      <c r="G143" s="16"/>
      <c r="H143" s="16"/>
      <c r="I143" s="17"/>
      <c r="J143" s="17"/>
      <c r="K143" s="17"/>
    </row>
    <row r="144" ht="16.5" customHeight="1">
      <c r="B144" s="14"/>
      <c r="C144" s="15"/>
      <c r="D144" s="15"/>
      <c r="E144" s="15"/>
      <c r="F144" s="15"/>
      <c r="G144" s="16"/>
      <c r="H144" s="16"/>
      <c r="I144" s="17"/>
      <c r="J144" s="17"/>
      <c r="K144" s="17"/>
    </row>
    <row r="145" ht="16.5" customHeight="1">
      <c r="B145" s="14"/>
      <c r="C145" s="15"/>
      <c r="D145" s="15"/>
      <c r="E145" s="15"/>
      <c r="F145" s="15"/>
      <c r="G145" s="16"/>
      <c r="H145" s="16"/>
      <c r="I145" s="17"/>
      <c r="J145" s="17"/>
      <c r="K145" s="17"/>
    </row>
    <row r="146" ht="16.5" customHeight="1">
      <c r="B146" s="14"/>
      <c r="C146" s="15"/>
      <c r="D146" s="15"/>
      <c r="E146" s="15"/>
      <c r="F146" s="15"/>
      <c r="G146" s="16"/>
      <c r="H146" s="16"/>
      <c r="I146" s="17"/>
      <c r="J146" s="17"/>
      <c r="K146" s="17"/>
    </row>
    <row r="147" ht="16.5" customHeight="1">
      <c r="B147" s="14"/>
      <c r="C147" s="15"/>
      <c r="D147" s="15"/>
      <c r="E147" s="15"/>
      <c r="F147" s="15"/>
      <c r="G147" s="16"/>
      <c r="H147" s="16"/>
      <c r="I147" s="17"/>
      <c r="J147" s="17"/>
      <c r="K147" s="17"/>
    </row>
    <row r="148" ht="16.5" customHeight="1">
      <c r="B148" s="14"/>
      <c r="C148" s="15"/>
      <c r="D148" s="15"/>
      <c r="E148" s="15"/>
      <c r="F148" s="15"/>
      <c r="G148" s="16"/>
      <c r="H148" s="16"/>
      <c r="I148" s="17"/>
      <c r="J148" s="17"/>
      <c r="K148" s="17"/>
    </row>
    <row r="149" ht="16.5" customHeight="1">
      <c r="B149" s="14"/>
      <c r="C149" s="15"/>
      <c r="D149" s="15"/>
      <c r="E149" s="15"/>
      <c r="F149" s="15"/>
      <c r="G149" s="16"/>
      <c r="H149" s="16"/>
      <c r="I149" s="17"/>
      <c r="J149" s="17"/>
      <c r="K149" s="17"/>
    </row>
    <row r="150" ht="16.5" customHeight="1">
      <c r="B150" s="14"/>
      <c r="C150" s="15"/>
      <c r="D150" s="15"/>
      <c r="E150" s="15"/>
      <c r="F150" s="15"/>
      <c r="G150" s="16"/>
      <c r="H150" s="16"/>
      <c r="I150" s="17"/>
      <c r="J150" s="17"/>
      <c r="K150" s="17"/>
    </row>
    <row r="151" ht="16.5" customHeight="1">
      <c r="B151" s="14"/>
      <c r="C151" s="15"/>
      <c r="D151" s="15"/>
      <c r="E151" s="15"/>
      <c r="F151" s="15"/>
      <c r="G151" s="16"/>
      <c r="H151" s="16"/>
      <c r="I151" s="17"/>
      <c r="J151" s="17"/>
      <c r="K151" s="17"/>
    </row>
    <row r="152" ht="16.5" customHeight="1">
      <c r="B152" s="14"/>
      <c r="C152" s="15"/>
      <c r="D152" s="15"/>
      <c r="E152" s="15"/>
      <c r="F152" s="15"/>
      <c r="G152" s="16"/>
      <c r="H152" s="16"/>
      <c r="I152" s="17"/>
      <c r="J152" s="17"/>
      <c r="K152" s="17"/>
    </row>
    <row r="153" ht="16.5" customHeight="1">
      <c r="B153" s="14"/>
      <c r="C153" s="15"/>
      <c r="D153" s="15"/>
      <c r="E153" s="15"/>
      <c r="F153" s="15"/>
      <c r="G153" s="16"/>
      <c r="H153" s="16"/>
      <c r="I153" s="17"/>
      <c r="J153" s="17"/>
      <c r="K153" s="17"/>
    </row>
    <row r="154" ht="16.5" customHeight="1">
      <c r="B154" s="14"/>
      <c r="C154" s="15"/>
      <c r="D154" s="15"/>
      <c r="E154" s="15"/>
      <c r="F154" s="15"/>
      <c r="G154" s="16"/>
      <c r="H154" s="16"/>
      <c r="I154" s="17"/>
      <c r="J154" s="17"/>
      <c r="K154" s="17"/>
    </row>
    <row r="155" ht="16.5" customHeight="1">
      <c r="B155" s="14"/>
      <c r="C155" s="15"/>
      <c r="D155" s="15"/>
      <c r="E155" s="15"/>
      <c r="F155" s="15"/>
      <c r="G155" s="16"/>
      <c r="H155" s="16"/>
      <c r="I155" s="17"/>
      <c r="J155" s="17"/>
      <c r="K155" s="17"/>
    </row>
    <row r="156" ht="16.5" customHeight="1">
      <c r="B156" s="14"/>
      <c r="C156" s="15"/>
      <c r="D156" s="15"/>
      <c r="E156" s="15"/>
      <c r="F156" s="15"/>
      <c r="G156" s="16"/>
      <c r="H156" s="16"/>
      <c r="I156" s="17"/>
      <c r="J156" s="17"/>
      <c r="K156" s="17"/>
    </row>
    <row r="157" ht="16.5" customHeight="1">
      <c r="B157" s="14"/>
      <c r="C157" s="15"/>
      <c r="D157" s="15"/>
      <c r="E157" s="15"/>
      <c r="F157" s="15"/>
      <c r="G157" s="16"/>
      <c r="H157" s="16"/>
      <c r="I157" s="17"/>
      <c r="J157" s="17"/>
      <c r="K157" s="17"/>
    </row>
    <row r="158" ht="16.5" customHeight="1">
      <c r="B158" s="14"/>
      <c r="C158" s="15"/>
      <c r="D158" s="15"/>
      <c r="E158" s="15"/>
      <c r="F158" s="15"/>
      <c r="G158" s="16"/>
      <c r="H158" s="16"/>
      <c r="I158" s="17"/>
      <c r="J158" s="17"/>
      <c r="K158" s="17"/>
    </row>
    <row r="159" ht="16.5" customHeight="1">
      <c r="B159" s="14"/>
      <c r="C159" s="15"/>
      <c r="D159" s="15"/>
      <c r="E159" s="15"/>
      <c r="F159" s="15"/>
      <c r="G159" s="16"/>
      <c r="H159" s="16"/>
      <c r="I159" s="17"/>
      <c r="J159" s="17"/>
      <c r="K159" s="17"/>
    </row>
    <row r="160" ht="16.5" customHeight="1">
      <c r="B160" s="14"/>
      <c r="C160" s="15"/>
      <c r="D160" s="15"/>
      <c r="E160" s="15"/>
      <c r="F160" s="15"/>
      <c r="G160" s="16"/>
      <c r="H160" s="16"/>
      <c r="I160" s="17"/>
      <c r="J160" s="17"/>
      <c r="K160" s="17"/>
    </row>
    <row r="161" ht="16.5" customHeight="1">
      <c r="B161" s="14"/>
      <c r="C161" s="15"/>
      <c r="D161" s="15"/>
      <c r="E161" s="15"/>
      <c r="F161" s="15"/>
      <c r="G161" s="16"/>
      <c r="H161" s="16"/>
      <c r="I161" s="17"/>
      <c r="J161" s="17"/>
      <c r="K161" s="17"/>
    </row>
    <row r="162" ht="16.5" customHeight="1">
      <c r="B162" s="14"/>
      <c r="C162" s="15"/>
      <c r="D162" s="15"/>
      <c r="E162" s="15"/>
      <c r="F162" s="15"/>
      <c r="G162" s="16"/>
      <c r="H162" s="16"/>
      <c r="I162" s="17"/>
      <c r="J162" s="17"/>
      <c r="K162" s="17"/>
    </row>
    <row r="163" ht="16.5" customHeight="1">
      <c r="B163" s="14"/>
      <c r="C163" s="15"/>
      <c r="D163" s="15"/>
      <c r="E163" s="15"/>
      <c r="F163" s="15"/>
      <c r="G163" s="16"/>
      <c r="H163" s="16"/>
      <c r="I163" s="17"/>
      <c r="J163" s="17"/>
      <c r="K163" s="17"/>
    </row>
    <row r="164" ht="16.5" customHeight="1">
      <c r="B164" s="14"/>
      <c r="C164" s="15"/>
      <c r="D164" s="15"/>
      <c r="E164" s="15"/>
      <c r="F164" s="15"/>
      <c r="G164" s="16"/>
      <c r="H164" s="16"/>
      <c r="I164" s="17"/>
      <c r="J164" s="17"/>
      <c r="K164" s="17"/>
    </row>
    <row r="165" ht="16.5" customHeight="1">
      <c r="B165" s="14"/>
      <c r="C165" s="15"/>
      <c r="D165" s="15"/>
      <c r="E165" s="15"/>
      <c r="F165" s="15"/>
      <c r="G165" s="16"/>
      <c r="H165" s="16"/>
      <c r="I165" s="17"/>
      <c r="J165" s="17"/>
      <c r="K165" s="17"/>
    </row>
    <row r="166" ht="16.5" customHeight="1">
      <c r="B166" s="14"/>
      <c r="C166" s="15"/>
      <c r="D166" s="15"/>
      <c r="E166" s="15"/>
      <c r="F166" s="15"/>
      <c r="G166" s="16"/>
      <c r="H166" s="16"/>
      <c r="I166" s="17"/>
      <c r="J166" s="17"/>
      <c r="K166" s="17"/>
    </row>
    <row r="167" ht="16.5" customHeight="1">
      <c r="B167" s="14"/>
      <c r="C167" s="15"/>
      <c r="D167" s="15"/>
      <c r="E167" s="15"/>
      <c r="F167" s="15"/>
      <c r="G167" s="16"/>
      <c r="H167" s="16"/>
      <c r="I167" s="17"/>
      <c r="J167" s="17"/>
      <c r="K167" s="17"/>
    </row>
    <row r="168" ht="16.5" customHeight="1">
      <c r="B168" s="14"/>
      <c r="C168" s="15"/>
      <c r="D168" s="15"/>
      <c r="E168" s="15"/>
      <c r="F168" s="15"/>
      <c r="G168" s="16"/>
      <c r="H168" s="16"/>
      <c r="I168" s="17"/>
      <c r="J168" s="17"/>
      <c r="K168" s="17"/>
    </row>
    <row r="169" ht="16.5" customHeight="1">
      <c r="B169" s="14"/>
      <c r="C169" s="15"/>
      <c r="D169" s="15"/>
      <c r="E169" s="15"/>
      <c r="F169" s="15"/>
      <c r="G169" s="16"/>
      <c r="H169" s="16"/>
      <c r="I169" s="17"/>
      <c r="J169" s="17"/>
      <c r="K169" s="17"/>
    </row>
    <row r="170" ht="16.5" customHeight="1">
      <c r="B170" s="14"/>
      <c r="C170" s="15"/>
      <c r="D170" s="15"/>
      <c r="E170" s="15"/>
      <c r="F170" s="15"/>
      <c r="G170" s="16"/>
      <c r="H170" s="16"/>
      <c r="I170" s="17"/>
      <c r="J170" s="17"/>
      <c r="K170" s="17"/>
    </row>
    <row r="171" ht="16.5" customHeight="1">
      <c r="B171" s="14"/>
      <c r="C171" s="15"/>
      <c r="D171" s="15"/>
      <c r="E171" s="15"/>
      <c r="F171" s="15"/>
      <c r="G171" s="16"/>
      <c r="H171" s="16"/>
      <c r="I171" s="17"/>
      <c r="J171" s="17"/>
      <c r="K171" s="17"/>
    </row>
    <row r="172" ht="16.5" customHeight="1">
      <c r="B172" s="14"/>
      <c r="C172" s="15"/>
      <c r="D172" s="15"/>
      <c r="E172" s="15"/>
      <c r="F172" s="15"/>
      <c r="G172" s="16"/>
      <c r="H172" s="16"/>
      <c r="I172" s="17"/>
      <c r="J172" s="17"/>
      <c r="K172" s="17"/>
    </row>
    <row r="173" ht="16.5" customHeight="1">
      <c r="B173" s="14"/>
      <c r="C173" s="15"/>
      <c r="D173" s="15"/>
      <c r="E173" s="15"/>
      <c r="F173" s="15"/>
      <c r="G173" s="16"/>
      <c r="H173" s="16"/>
      <c r="I173" s="17"/>
      <c r="J173" s="17"/>
      <c r="K173" s="17"/>
    </row>
    <row r="174" ht="16.5" customHeight="1">
      <c r="B174" s="14"/>
      <c r="C174" s="15"/>
      <c r="D174" s="15"/>
      <c r="E174" s="15"/>
      <c r="F174" s="15"/>
      <c r="G174" s="16"/>
      <c r="H174" s="16"/>
      <c r="I174" s="17"/>
      <c r="J174" s="17"/>
      <c r="K174" s="17"/>
    </row>
    <row r="175" ht="16.5" customHeight="1">
      <c r="B175" s="14"/>
      <c r="C175" s="15"/>
      <c r="D175" s="15"/>
      <c r="E175" s="15"/>
      <c r="F175" s="15"/>
      <c r="G175" s="16"/>
      <c r="H175" s="16"/>
      <c r="I175" s="17"/>
      <c r="J175" s="17"/>
      <c r="K175" s="17"/>
    </row>
    <row r="176" ht="16.5" customHeight="1">
      <c r="B176" s="14"/>
      <c r="C176" s="15"/>
      <c r="D176" s="15"/>
      <c r="E176" s="15"/>
      <c r="F176" s="15"/>
      <c r="G176" s="16"/>
      <c r="H176" s="16"/>
      <c r="I176" s="17"/>
      <c r="J176" s="17"/>
      <c r="K176" s="17"/>
    </row>
    <row r="177" ht="16.5" customHeight="1">
      <c r="B177" s="14"/>
      <c r="C177" s="15"/>
      <c r="D177" s="15"/>
      <c r="E177" s="15"/>
      <c r="F177" s="15"/>
      <c r="G177" s="16"/>
      <c r="H177" s="16"/>
      <c r="I177" s="17"/>
      <c r="J177" s="17"/>
      <c r="K177" s="17"/>
    </row>
    <row r="178" ht="16.5" customHeight="1">
      <c r="B178" s="14"/>
      <c r="C178" s="15"/>
      <c r="D178" s="15"/>
      <c r="E178" s="15"/>
      <c r="F178" s="15"/>
      <c r="G178" s="16"/>
      <c r="H178" s="16"/>
      <c r="I178" s="17"/>
      <c r="J178" s="17"/>
      <c r="K178" s="17"/>
    </row>
    <row r="179" ht="16.5" customHeight="1">
      <c r="B179" s="14"/>
      <c r="C179" s="15"/>
      <c r="D179" s="15"/>
      <c r="E179" s="15"/>
      <c r="F179" s="15"/>
      <c r="G179" s="16"/>
      <c r="H179" s="16"/>
      <c r="I179" s="17"/>
      <c r="J179" s="17"/>
      <c r="K179" s="17"/>
    </row>
    <row r="180" ht="16.5" customHeight="1">
      <c r="B180" s="14"/>
      <c r="C180" s="15"/>
      <c r="D180" s="15"/>
      <c r="E180" s="15"/>
      <c r="F180" s="15"/>
      <c r="G180" s="16"/>
      <c r="H180" s="16"/>
      <c r="I180" s="17"/>
      <c r="J180" s="17"/>
      <c r="K180" s="17"/>
    </row>
    <row r="181" ht="16.5" customHeight="1">
      <c r="B181" s="14"/>
      <c r="C181" s="15"/>
      <c r="D181" s="15"/>
      <c r="E181" s="15"/>
      <c r="F181" s="15"/>
      <c r="G181" s="16"/>
      <c r="H181" s="16"/>
      <c r="I181" s="17"/>
      <c r="J181" s="17"/>
      <c r="K181" s="17"/>
    </row>
    <row r="182" ht="16.5" customHeight="1">
      <c r="B182" s="14"/>
      <c r="C182" s="17"/>
      <c r="D182" s="17"/>
      <c r="E182" s="15"/>
      <c r="F182" s="17"/>
      <c r="G182" s="16"/>
      <c r="H182" s="16"/>
      <c r="I182" s="17"/>
      <c r="J182" s="17"/>
      <c r="K182" s="17"/>
    </row>
    <row r="183" ht="16.5" customHeight="1">
      <c r="B183" s="14"/>
      <c r="C183" s="17"/>
      <c r="D183" s="17"/>
      <c r="E183" s="15"/>
      <c r="F183" s="17"/>
      <c r="G183" s="16"/>
      <c r="H183" s="16"/>
      <c r="I183" s="17"/>
      <c r="J183" s="17"/>
      <c r="K183" s="17"/>
    </row>
    <row r="184" ht="16.5" customHeight="1">
      <c r="B184" s="1"/>
      <c r="E184" s="2"/>
      <c r="G184" s="4"/>
      <c r="H184" s="4"/>
    </row>
    <row r="185" ht="16.5" customHeight="1">
      <c r="B185" s="1"/>
      <c r="E185" s="2"/>
      <c r="G185" s="4"/>
      <c r="H185" s="4"/>
    </row>
    <row r="186" ht="16.5" customHeight="1">
      <c r="B186" s="1"/>
      <c r="E186" s="2"/>
      <c r="G186" s="4"/>
      <c r="H186" s="4"/>
    </row>
    <row r="187" ht="16.5" customHeight="1">
      <c r="B187" s="1"/>
      <c r="E187" s="2"/>
      <c r="G187" s="4"/>
      <c r="H187" s="4"/>
    </row>
    <row r="188" ht="16.5" customHeight="1">
      <c r="B188" s="1"/>
      <c r="E188" s="2"/>
      <c r="G188" s="4"/>
      <c r="H188" s="4"/>
    </row>
    <row r="189" ht="16.5" customHeight="1">
      <c r="B189" s="1"/>
      <c r="E189" s="2"/>
      <c r="G189" s="4"/>
      <c r="H189" s="4"/>
    </row>
    <row r="190" ht="16.5" customHeight="1">
      <c r="B190" s="1"/>
      <c r="E190" s="2"/>
      <c r="G190" s="4"/>
      <c r="H190" s="4"/>
    </row>
    <row r="191" ht="16.5" customHeight="1">
      <c r="B191" s="1"/>
      <c r="E191" s="2"/>
      <c r="G191" s="4"/>
      <c r="H191" s="4"/>
    </row>
    <row r="192" ht="16.5" customHeight="1">
      <c r="B192" s="1"/>
      <c r="E192" s="2"/>
      <c r="G192" s="4"/>
      <c r="H192" s="4"/>
    </row>
    <row r="193" ht="16.5" customHeight="1">
      <c r="B193" s="1"/>
      <c r="E193" s="2"/>
      <c r="G193" s="4"/>
      <c r="H193" s="4"/>
    </row>
    <row r="194" ht="16.5" customHeight="1">
      <c r="B194" s="1"/>
      <c r="E194" s="2"/>
      <c r="G194" s="4"/>
      <c r="H194" s="4"/>
    </row>
    <row r="195" ht="16.5" customHeight="1">
      <c r="B195" s="1"/>
      <c r="E195" s="2"/>
      <c r="G195" s="4"/>
      <c r="H195" s="4"/>
    </row>
    <row r="196" ht="16.5" customHeight="1">
      <c r="B196" s="1"/>
      <c r="E196" s="2"/>
      <c r="G196" s="4"/>
      <c r="H196" s="4"/>
    </row>
    <row r="197" ht="16.5" customHeight="1">
      <c r="B197" s="1"/>
      <c r="E197" s="2"/>
      <c r="G197" s="4"/>
      <c r="H197" s="4"/>
    </row>
    <row r="198" ht="16.5" customHeight="1">
      <c r="B198" s="1"/>
      <c r="E198" s="2"/>
      <c r="G198" s="4"/>
      <c r="H198" s="4"/>
    </row>
    <row r="199" ht="16.5" customHeight="1">
      <c r="B199" s="1"/>
      <c r="E199" s="2"/>
      <c r="G199" s="4"/>
      <c r="H199" s="4"/>
    </row>
    <row r="200" ht="16.5" customHeight="1">
      <c r="B200" s="1"/>
      <c r="E200" s="2"/>
      <c r="G200" s="4"/>
      <c r="H200" s="4"/>
    </row>
    <row r="201" ht="16.5" customHeight="1">
      <c r="B201" s="1"/>
      <c r="E201" s="2"/>
      <c r="G201" s="4"/>
      <c r="H201" s="4"/>
    </row>
    <row r="202" ht="16.5" customHeight="1">
      <c r="B202" s="1"/>
      <c r="E202" s="2"/>
      <c r="G202" s="4"/>
      <c r="H202" s="4"/>
    </row>
    <row r="203" ht="16.5" customHeight="1">
      <c r="B203" s="1"/>
      <c r="E203" s="2"/>
      <c r="G203" s="4"/>
      <c r="H203" s="4"/>
    </row>
    <row r="204" ht="16.5" customHeight="1">
      <c r="B204" s="1"/>
      <c r="E204" s="2"/>
      <c r="G204" s="4"/>
      <c r="H204" s="4"/>
    </row>
    <row r="205" ht="16.5" customHeight="1">
      <c r="B205" s="1"/>
      <c r="E205" s="2"/>
      <c r="G205" s="4"/>
      <c r="H205" s="4"/>
    </row>
    <row r="206" ht="16.5" customHeight="1">
      <c r="B206" s="1"/>
      <c r="E206" s="2"/>
      <c r="G206" s="4"/>
      <c r="H206" s="4"/>
    </row>
    <row r="207" ht="16.5" customHeight="1">
      <c r="B207" s="1"/>
      <c r="E207" s="2"/>
      <c r="G207" s="4"/>
      <c r="H207" s="4"/>
    </row>
    <row r="208" ht="16.5" customHeight="1">
      <c r="B208" s="1"/>
      <c r="E208" s="2"/>
      <c r="G208" s="4"/>
      <c r="H208" s="4"/>
    </row>
    <row r="209" ht="16.5" customHeight="1">
      <c r="B209" s="1"/>
      <c r="E209" s="2"/>
      <c r="G209" s="4"/>
      <c r="H209" s="4"/>
    </row>
    <row r="210" ht="16.5" customHeight="1">
      <c r="B210" s="1"/>
      <c r="E210" s="2"/>
      <c r="G210" s="4"/>
      <c r="H210" s="4"/>
    </row>
    <row r="211" ht="16.5" customHeight="1">
      <c r="B211" s="1"/>
      <c r="E211" s="2"/>
      <c r="G211" s="4"/>
      <c r="H211" s="4"/>
    </row>
    <row r="212" ht="16.5" customHeight="1">
      <c r="B212" s="1"/>
      <c r="E212" s="2"/>
      <c r="G212" s="4"/>
      <c r="H212" s="4"/>
    </row>
    <row r="213" ht="16.5" customHeight="1">
      <c r="B213" s="1"/>
      <c r="E213" s="2"/>
      <c r="G213" s="4"/>
      <c r="H213" s="4"/>
    </row>
    <row r="214" ht="16.5" customHeight="1">
      <c r="B214" s="1"/>
      <c r="E214" s="2"/>
      <c r="G214" s="4"/>
      <c r="H214" s="4"/>
    </row>
    <row r="215" ht="16.5" customHeight="1">
      <c r="B215" s="1"/>
      <c r="E215" s="2"/>
      <c r="G215" s="4"/>
      <c r="H215" s="4"/>
    </row>
    <row r="216" ht="16.5" customHeight="1">
      <c r="B216" s="1"/>
      <c r="E216" s="2"/>
      <c r="G216" s="4"/>
      <c r="H216" s="4"/>
    </row>
    <row r="217" ht="16.5" customHeight="1">
      <c r="B217" s="1"/>
      <c r="E217" s="2"/>
      <c r="G217" s="4"/>
      <c r="H217" s="4"/>
    </row>
    <row r="218" ht="16.5" customHeight="1">
      <c r="B218" s="1"/>
      <c r="E218" s="2"/>
      <c r="G218" s="4"/>
      <c r="H218" s="4"/>
    </row>
    <row r="219" ht="16.5" customHeight="1">
      <c r="B219" s="1"/>
      <c r="E219" s="2"/>
      <c r="G219" s="4"/>
      <c r="H219" s="4"/>
    </row>
    <row r="220" ht="16.5" customHeight="1">
      <c r="B220" s="1"/>
      <c r="E220" s="2"/>
      <c r="G220" s="4"/>
      <c r="H220" s="4"/>
    </row>
    <row r="221" ht="16.5" customHeight="1">
      <c r="B221" s="1"/>
      <c r="E221" s="2"/>
      <c r="G221" s="4"/>
      <c r="H221" s="4"/>
    </row>
    <row r="222" ht="16.5" customHeight="1">
      <c r="B222" s="1"/>
      <c r="E222" s="2"/>
      <c r="G222" s="4"/>
      <c r="H222" s="4"/>
    </row>
    <row r="223" ht="16.5" customHeight="1">
      <c r="B223" s="1"/>
      <c r="E223" s="2"/>
      <c r="G223" s="4"/>
      <c r="H223" s="4"/>
    </row>
    <row r="224" ht="16.5" customHeight="1">
      <c r="B224" s="1"/>
      <c r="E224" s="2"/>
      <c r="G224" s="4"/>
      <c r="H224" s="4"/>
    </row>
    <row r="225" ht="16.5" customHeight="1">
      <c r="B225" s="1"/>
      <c r="E225" s="2"/>
      <c r="G225" s="4"/>
      <c r="H225" s="4"/>
    </row>
    <row r="226" ht="16.5" customHeight="1">
      <c r="B226" s="1"/>
      <c r="E226" s="2"/>
      <c r="G226" s="4"/>
      <c r="H226" s="4"/>
    </row>
    <row r="227" ht="16.5" customHeight="1">
      <c r="B227" s="1"/>
      <c r="E227" s="2"/>
      <c r="G227" s="4"/>
      <c r="H227" s="4"/>
    </row>
    <row r="228" ht="16.5" customHeight="1">
      <c r="B228" s="1"/>
      <c r="E228" s="2"/>
      <c r="G228" s="4"/>
      <c r="H228" s="4"/>
    </row>
    <row r="229" ht="16.5" customHeight="1">
      <c r="B229" s="1"/>
      <c r="E229" s="2"/>
      <c r="G229" s="4"/>
      <c r="H229" s="4"/>
    </row>
    <row r="230" ht="16.5" customHeight="1">
      <c r="B230" s="1"/>
      <c r="E230" s="2"/>
      <c r="G230" s="4"/>
      <c r="H230" s="4"/>
    </row>
    <row r="231" ht="16.5" customHeight="1">
      <c r="B231" s="1"/>
      <c r="E231" s="2"/>
      <c r="G231" s="4"/>
      <c r="H231" s="4"/>
    </row>
    <row r="232" ht="16.5" customHeight="1">
      <c r="B232" s="1"/>
      <c r="E232" s="2"/>
      <c r="G232" s="4"/>
      <c r="H232" s="4"/>
    </row>
    <row r="233" ht="16.5" customHeight="1">
      <c r="B233" s="1"/>
      <c r="E233" s="2"/>
      <c r="G233" s="4"/>
      <c r="H233" s="4"/>
    </row>
    <row r="234" ht="16.5" customHeight="1">
      <c r="B234" s="1"/>
      <c r="E234" s="2"/>
      <c r="G234" s="4"/>
      <c r="H234" s="4"/>
    </row>
    <row r="235" ht="16.5" customHeight="1">
      <c r="B235" s="1"/>
      <c r="E235" s="2"/>
      <c r="G235" s="4"/>
      <c r="H235" s="4"/>
    </row>
    <row r="236" ht="16.5" customHeight="1">
      <c r="B236" s="1"/>
      <c r="E236" s="2"/>
      <c r="G236" s="4"/>
      <c r="H236" s="4"/>
    </row>
    <row r="237" ht="16.5" customHeight="1">
      <c r="B237" s="1"/>
      <c r="E237" s="2"/>
      <c r="G237" s="4"/>
      <c r="H237" s="4"/>
    </row>
    <row r="238" ht="16.5" customHeight="1">
      <c r="B238" s="1"/>
      <c r="E238" s="2"/>
      <c r="G238" s="4"/>
      <c r="H238" s="4"/>
    </row>
    <row r="239" ht="16.5" customHeight="1">
      <c r="B239" s="1"/>
      <c r="E239" s="2"/>
      <c r="G239" s="4"/>
      <c r="H239" s="4"/>
    </row>
    <row r="240" ht="16.5" customHeight="1">
      <c r="B240" s="1"/>
      <c r="E240" s="2"/>
      <c r="G240" s="4"/>
      <c r="H240" s="4"/>
    </row>
    <row r="241" ht="16.5" customHeight="1">
      <c r="B241" s="1"/>
      <c r="E241" s="2"/>
      <c r="G241" s="4"/>
      <c r="H241" s="4"/>
    </row>
    <row r="242" ht="16.5" customHeight="1">
      <c r="B242" s="1"/>
      <c r="E242" s="2"/>
      <c r="G242" s="4"/>
      <c r="H242" s="4"/>
    </row>
    <row r="243" ht="16.5" customHeight="1">
      <c r="B243" s="1"/>
      <c r="E243" s="2"/>
      <c r="G243" s="4"/>
      <c r="H243" s="4"/>
    </row>
    <row r="244" ht="16.5" customHeight="1">
      <c r="B244" s="1"/>
      <c r="E244" s="2"/>
      <c r="G244" s="4"/>
      <c r="H244" s="4"/>
    </row>
    <row r="245" ht="16.5" customHeight="1">
      <c r="B245" s="1"/>
      <c r="E245" s="2"/>
      <c r="G245" s="4"/>
      <c r="H245" s="4"/>
    </row>
    <row r="246" ht="16.5" customHeight="1">
      <c r="B246" s="1"/>
      <c r="E246" s="2"/>
      <c r="G246" s="4"/>
      <c r="H246" s="4"/>
    </row>
    <row r="247" ht="16.5" customHeight="1">
      <c r="B247" s="1"/>
      <c r="E247" s="2"/>
      <c r="G247" s="4"/>
      <c r="H247" s="4"/>
    </row>
    <row r="248" ht="16.5" customHeight="1">
      <c r="B248" s="1"/>
      <c r="E248" s="2"/>
      <c r="G248" s="4"/>
      <c r="H248" s="4"/>
    </row>
    <row r="249" ht="16.5" customHeight="1">
      <c r="B249" s="1"/>
      <c r="E249" s="2"/>
      <c r="G249" s="4"/>
      <c r="H249" s="4"/>
    </row>
    <row r="250" ht="16.5" customHeight="1">
      <c r="B250" s="1"/>
      <c r="E250" s="2"/>
      <c r="G250" s="4"/>
      <c r="H250" s="4"/>
    </row>
    <row r="251" ht="16.5" customHeight="1">
      <c r="B251" s="1"/>
      <c r="E251" s="2"/>
      <c r="G251" s="4"/>
      <c r="H251" s="4"/>
    </row>
    <row r="252" ht="16.5" customHeight="1">
      <c r="B252" s="1"/>
      <c r="E252" s="2"/>
      <c r="G252" s="4"/>
      <c r="H252" s="4"/>
    </row>
    <row r="253" ht="16.5" customHeight="1">
      <c r="B253" s="1"/>
      <c r="E253" s="2"/>
      <c r="G253" s="4"/>
      <c r="H253" s="4"/>
    </row>
    <row r="254" ht="16.5" customHeight="1">
      <c r="B254" s="1"/>
      <c r="E254" s="2"/>
      <c r="G254" s="4"/>
      <c r="H254" s="4"/>
    </row>
    <row r="255" ht="16.5" customHeight="1">
      <c r="B255" s="1"/>
      <c r="E255" s="2"/>
      <c r="G255" s="4"/>
      <c r="H255" s="4"/>
    </row>
    <row r="256" ht="16.5" customHeight="1">
      <c r="B256" s="1"/>
      <c r="E256" s="2"/>
      <c r="G256" s="4"/>
      <c r="H256" s="4"/>
    </row>
    <row r="257" ht="16.5" customHeight="1">
      <c r="B257" s="1"/>
      <c r="E257" s="2"/>
      <c r="G257" s="4"/>
      <c r="H257" s="4"/>
    </row>
    <row r="258" ht="16.5" customHeight="1">
      <c r="B258" s="1"/>
      <c r="E258" s="2"/>
      <c r="G258" s="4"/>
      <c r="H258" s="4"/>
    </row>
    <row r="259" ht="16.5" customHeight="1">
      <c r="B259" s="1"/>
      <c r="E259" s="2"/>
      <c r="G259" s="4"/>
      <c r="H259" s="4"/>
    </row>
    <row r="260" ht="16.5" customHeight="1">
      <c r="B260" s="1"/>
      <c r="E260" s="2"/>
      <c r="G260" s="4"/>
      <c r="H260" s="4"/>
    </row>
    <row r="261" ht="16.5" customHeight="1">
      <c r="B261" s="1"/>
      <c r="E261" s="2"/>
      <c r="G261" s="4"/>
      <c r="H261" s="4"/>
    </row>
    <row r="262" ht="16.5" customHeight="1">
      <c r="B262" s="1"/>
      <c r="E262" s="2"/>
      <c r="G262" s="4"/>
      <c r="H262" s="4"/>
    </row>
    <row r="263" ht="16.5" customHeight="1">
      <c r="B263" s="1"/>
      <c r="E263" s="2"/>
      <c r="G263" s="4"/>
      <c r="H263" s="4"/>
    </row>
    <row r="264" ht="16.5" customHeight="1">
      <c r="B264" s="1"/>
      <c r="E264" s="2"/>
      <c r="G264" s="4"/>
      <c r="H264" s="4"/>
    </row>
    <row r="265" ht="16.5" customHeight="1">
      <c r="B265" s="1"/>
      <c r="E265" s="2"/>
      <c r="G265" s="4"/>
      <c r="H265" s="4"/>
    </row>
    <row r="266" ht="16.5" customHeight="1">
      <c r="B266" s="1"/>
      <c r="E266" s="2"/>
      <c r="G266" s="4"/>
      <c r="H266" s="4"/>
    </row>
    <row r="267" ht="16.5" customHeight="1">
      <c r="B267" s="1"/>
      <c r="E267" s="2"/>
      <c r="G267" s="4"/>
      <c r="H267" s="4"/>
    </row>
    <row r="268" ht="16.5" customHeight="1">
      <c r="B268" s="1"/>
      <c r="E268" s="2"/>
      <c r="G268" s="4"/>
      <c r="H268" s="4"/>
    </row>
    <row r="269" ht="16.5" customHeight="1">
      <c r="B269" s="1"/>
      <c r="E269" s="2"/>
      <c r="G269" s="4"/>
      <c r="H269" s="4"/>
    </row>
    <row r="270" ht="16.5" customHeight="1">
      <c r="B270" s="1"/>
      <c r="E270" s="2"/>
      <c r="G270" s="4"/>
      <c r="H270" s="4"/>
    </row>
    <row r="271" ht="16.5" customHeight="1">
      <c r="B271" s="1"/>
      <c r="E271" s="2"/>
      <c r="G271" s="4"/>
      <c r="H271" s="4"/>
    </row>
    <row r="272" ht="16.5" customHeight="1">
      <c r="B272" s="1"/>
      <c r="E272" s="2"/>
      <c r="G272" s="4"/>
      <c r="H272" s="4"/>
    </row>
    <row r="273" ht="16.5" customHeight="1">
      <c r="B273" s="1"/>
      <c r="E273" s="2"/>
      <c r="G273" s="4"/>
      <c r="H273" s="4"/>
    </row>
    <row r="274" ht="16.5" customHeight="1">
      <c r="B274" s="1"/>
      <c r="E274" s="2"/>
      <c r="G274" s="4"/>
      <c r="H274" s="4"/>
    </row>
    <row r="275" ht="16.5" customHeight="1">
      <c r="B275" s="1"/>
      <c r="E275" s="2"/>
      <c r="G275" s="4"/>
      <c r="H275" s="4"/>
    </row>
    <row r="276" ht="16.5" customHeight="1">
      <c r="B276" s="1"/>
      <c r="E276" s="2"/>
      <c r="G276" s="4"/>
      <c r="H276" s="4"/>
    </row>
    <row r="277" ht="16.5" customHeight="1">
      <c r="B277" s="1"/>
      <c r="E277" s="2"/>
      <c r="G277" s="4"/>
      <c r="H277" s="4"/>
    </row>
    <row r="278" ht="16.5" customHeight="1">
      <c r="B278" s="1"/>
      <c r="E278" s="2"/>
      <c r="G278" s="4"/>
      <c r="H278" s="4"/>
    </row>
    <row r="279" ht="16.5" customHeight="1">
      <c r="B279" s="1"/>
      <c r="E279" s="2"/>
      <c r="G279" s="4"/>
      <c r="H279" s="4"/>
    </row>
    <row r="280" ht="16.5" customHeight="1">
      <c r="B280" s="1"/>
      <c r="E280" s="2"/>
      <c r="G280" s="4"/>
      <c r="H280" s="4"/>
    </row>
    <row r="281" ht="16.5" customHeight="1">
      <c r="B281" s="1"/>
      <c r="E281" s="2"/>
      <c r="G281" s="4"/>
      <c r="H281" s="4"/>
    </row>
    <row r="282" ht="16.5" customHeight="1">
      <c r="B282" s="1"/>
      <c r="E282" s="2"/>
      <c r="G282" s="4"/>
      <c r="H282" s="4"/>
    </row>
    <row r="283" ht="16.5" customHeight="1">
      <c r="B283" s="1"/>
      <c r="E283" s="2"/>
      <c r="G283" s="4"/>
      <c r="H283" s="4"/>
    </row>
    <row r="284" ht="16.5" customHeight="1">
      <c r="B284" s="1"/>
      <c r="E284" s="2"/>
      <c r="G284" s="4"/>
      <c r="H284" s="4"/>
    </row>
    <row r="285" ht="16.5" customHeight="1">
      <c r="B285" s="1"/>
      <c r="E285" s="2"/>
      <c r="G285" s="4"/>
      <c r="H285" s="4"/>
    </row>
    <row r="286" ht="16.5" customHeight="1">
      <c r="B286" s="1"/>
      <c r="E286" s="2"/>
      <c r="G286" s="4"/>
      <c r="H286" s="4"/>
    </row>
    <row r="287" ht="16.5" customHeight="1">
      <c r="B287" s="1"/>
      <c r="E287" s="2"/>
      <c r="G287" s="4"/>
      <c r="H287" s="4"/>
    </row>
    <row r="288" ht="16.5" customHeight="1">
      <c r="B288" s="1"/>
      <c r="E288" s="2"/>
      <c r="G288" s="4"/>
      <c r="H288" s="4"/>
    </row>
    <row r="289" ht="16.5" customHeight="1">
      <c r="B289" s="1"/>
      <c r="E289" s="2"/>
      <c r="G289" s="4"/>
      <c r="H289" s="4"/>
    </row>
    <row r="290" ht="16.5" customHeight="1">
      <c r="B290" s="1"/>
      <c r="E290" s="2"/>
      <c r="G290" s="4"/>
      <c r="H290" s="4"/>
    </row>
    <row r="291" ht="16.5" customHeight="1">
      <c r="B291" s="1"/>
      <c r="E291" s="2"/>
      <c r="G291" s="4"/>
      <c r="H291" s="4"/>
    </row>
    <row r="292" ht="16.5" customHeight="1">
      <c r="B292" s="1"/>
      <c r="E292" s="2"/>
      <c r="G292" s="4"/>
      <c r="H292" s="4"/>
    </row>
    <row r="293" ht="16.5" customHeight="1">
      <c r="B293" s="1"/>
      <c r="E293" s="2"/>
      <c r="G293" s="4"/>
      <c r="H293" s="4"/>
    </row>
    <row r="294" ht="16.5" customHeight="1">
      <c r="B294" s="1"/>
      <c r="E294" s="2"/>
      <c r="G294" s="4"/>
      <c r="H294" s="4"/>
    </row>
    <row r="295" ht="16.5" customHeight="1">
      <c r="B295" s="1"/>
      <c r="E295" s="2"/>
      <c r="G295" s="4"/>
      <c r="H295" s="4"/>
    </row>
    <row r="296" ht="16.5" customHeight="1">
      <c r="B296" s="1"/>
      <c r="E296" s="2"/>
      <c r="G296" s="4"/>
      <c r="H296" s="4"/>
    </row>
    <row r="297" ht="16.5" customHeight="1">
      <c r="B297" s="1"/>
      <c r="E297" s="2"/>
      <c r="G297" s="4"/>
      <c r="H297" s="4"/>
    </row>
    <row r="298" ht="16.5" customHeight="1">
      <c r="B298" s="1"/>
      <c r="E298" s="2"/>
      <c r="G298" s="4"/>
      <c r="H298" s="4"/>
    </row>
    <row r="299" ht="16.5" customHeight="1">
      <c r="B299" s="1"/>
      <c r="E299" s="2"/>
      <c r="G299" s="4"/>
      <c r="H299" s="4"/>
    </row>
    <row r="300" ht="16.5" customHeight="1">
      <c r="B300" s="1"/>
      <c r="E300" s="2"/>
      <c r="G300" s="4"/>
      <c r="H300" s="4"/>
    </row>
    <row r="301" ht="16.5" customHeight="1">
      <c r="B301" s="1"/>
      <c r="E301" s="2"/>
      <c r="G301" s="4"/>
      <c r="H301" s="4"/>
    </row>
    <row r="302" ht="16.5" customHeight="1">
      <c r="B302" s="1"/>
      <c r="E302" s="2"/>
      <c r="G302" s="4"/>
      <c r="H302" s="4"/>
    </row>
    <row r="303" ht="16.5" customHeight="1">
      <c r="B303" s="1"/>
      <c r="E303" s="2"/>
      <c r="G303" s="4"/>
      <c r="H303" s="4"/>
    </row>
    <row r="304" ht="16.5" customHeight="1">
      <c r="B304" s="1"/>
      <c r="E304" s="2"/>
      <c r="G304" s="4"/>
      <c r="H304" s="4"/>
    </row>
    <row r="305" ht="16.5" customHeight="1">
      <c r="B305" s="1"/>
      <c r="E305" s="2"/>
      <c r="G305" s="4"/>
      <c r="H305" s="4"/>
    </row>
    <row r="306" ht="16.5" customHeight="1">
      <c r="B306" s="1"/>
      <c r="E306" s="2"/>
      <c r="G306" s="4"/>
      <c r="H306" s="4"/>
    </row>
    <row r="307" ht="16.5" customHeight="1">
      <c r="B307" s="1"/>
      <c r="E307" s="2"/>
      <c r="G307" s="4"/>
      <c r="H307" s="4"/>
    </row>
    <row r="308" ht="16.5" customHeight="1">
      <c r="B308" s="1"/>
      <c r="E308" s="2"/>
      <c r="G308" s="4"/>
      <c r="H308" s="4"/>
    </row>
    <row r="309" ht="16.5" customHeight="1">
      <c r="B309" s="1"/>
      <c r="E309" s="2"/>
      <c r="G309" s="4"/>
      <c r="H309" s="4"/>
    </row>
    <row r="310" ht="16.5" customHeight="1">
      <c r="B310" s="1"/>
      <c r="E310" s="2"/>
      <c r="G310" s="4"/>
      <c r="H310" s="4"/>
    </row>
    <row r="311" ht="16.5" customHeight="1">
      <c r="B311" s="1"/>
      <c r="E311" s="2"/>
      <c r="G311" s="4"/>
      <c r="H311" s="4"/>
    </row>
    <row r="312" ht="16.5" customHeight="1">
      <c r="B312" s="1"/>
      <c r="E312" s="2"/>
      <c r="G312" s="4"/>
      <c r="H312" s="4"/>
    </row>
    <row r="313" ht="16.5" customHeight="1">
      <c r="B313" s="1"/>
      <c r="E313" s="2"/>
      <c r="G313" s="4"/>
      <c r="H313" s="4"/>
    </row>
    <row r="314" ht="16.5" customHeight="1">
      <c r="B314" s="1"/>
      <c r="E314" s="2"/>
      <c r="G314" s="4"/>
      <c r="H314" s="4"/>
    </row>
    <row r="315" ht="16.5" customHeight="1">
      <c r="B315" s="1"/>
      <c r="E315" s="2"/>
      <c r="G315" s="4"/>
      <c r="H315" s="4"/>
    </row>
    <row r="316" ht="16.5" customHeight="1">
      <c r="B316" s="1"/>
      <c r="E316" s="2"/>
      <c r="G316" s="4"/>
      <c r="H316" s="4"/>
    </row>
    <row r="317" ht="16.5" customHeight="1">
      <c r="B317" s="1"/>
      <c r="E317" s="2"/>
      <c r="G317" s="4"/>
      <c r="H317" s="4"/>
    </row>
    <row r="318" ht="16.5" customHeight="1">
      <c r="B318" s="1"/>
      <c r="E318" s="2"/>
      <c r="G318" s="4"/>
      <c r="H318" s="4"/>
    </row>
    <row r="319" ht="16.5" customHeight="1">
      <c r="B319" s="1"/>
      <c r="E319" s="2"/>
      <c r="G319" s="4"/>
      <c r="H319" s="4"/>
    </row>
    <row r="320" ht="16.5" customHeight="1">
      <c r="B320" s="1"/>
      <c r="E320" s="2"/>
      <c r="G320" s="4"/>
      <c r="H320" s="4"/>
    </row>
    <row r="321" ht="16.5" customHeight="1">
      <c r="B321" s="1"/>
      <c r="E321" s="2"/>
      <c r="G321" s="4"/>
      <c r="H321" s="4"/>
    </row>
    <row r="322" ht="16.5" customHeight="1">
      <c r="B322" s="1"/>
      <c r="E322" s="2"/>
      <c r="G322" s="4"/>
      <c r="H322" s="4"/>
    </row>
    <row r="323" ht="16.5" customHeight="1">
      <c r="B323" s="1"/>
      <c r="E323" s="2"/>
      <c r="G323" s="4"/>
      <c r="H323" s="4"/>
    </row>
    <row r="324" ht="16.5" customHeight="1">
      <c r="B324" s="1"/>
      <c r="E324" s="2"/>
      <c r="G324" s="4"/>
      <c r="H324" s="4"/>
    </row>
    <row r="325" ht="16.5" customHeight="1">
      <c r="B325" s="1"/>
      <c r="E325" s="2"/>
      <c r="G325" s="4"/>
      <c r="H325" s="4"/>
    </row>
    <row r="326" ht="16.5" customHeight="1">
      <c r="B326" s="1"/>
      <c r="E326" s="2"/>
      <c r="G326" s="4"/>
      <c r="H326" s="4"/>
    </row>
    <row r="327" ht="16.5" customHeight="1">
      <c r="B327" s="1"/>
      <c r="E327" s="2"/>
      <c r="G327" s="4"/>
      <c r="H327" s="4"/>
    </row>
    <row r="328" ht="16.5" customHeight="1">
      <c r="B328" s="1"/>
      <c r="E328" s="2"/>
      <c r="G328" s="4"/>
      <c r="H328" s="4"/>
    </row>
    <row r="329" ht="16.5" customHeight="1">
      <c r="B329" s="1"/>
      <c r="E329" s="2"/>
      <c r="G329" s="4"/>
      <c r="H329" s="4"/>
    </row>
    <row r="330" ht="16.5" customHeight="1">
      <c r="B330" s="1"/>
      <c r="E330" s="2"/>
      <c r="G330" s="4"/>
      <c r="H330" s="4"/>
    </row>
    <row r="331" ht="16.5" customHeight="1">
      <c r="B331" s="1"/>
      <c r="E331" s="2"/>
      <c r="G331" s="4"/>
      <c r="H331" s="4"/>
    </row>
    <row r="332" ht="16.5" customHeight="1">
      <c r="B332" s="1"/>
      <c r="E332" s="2"/>
      <c r="G332" s="4"/>
      <c r="H332" s="4"/>
    </row>
    <row r="333" ht="16.5" customHeight="1">
      <c r="B333" s="1"/>
      <c r="E333" s="2"/>
      <c r="G333" s="4"/>
      <c r="H333" s="4"/>
    </row>
    <row r="334" ht="16.5" customHeight="1">
      <c r="B334" s="1"/>
      <c r="E334" s="2"/>
      <c r="G334" s="4"/>
      <c r="H334" s="4"/>
    </row>
    <row r="335" ht="16.5" customHeight="1">
      <c r="B335" s="1"/>
      <c r="E335" s="2"/>
      <c r="G335" s="4"/>
      <c r="H335" s="4"/>
    </row>
    <row r="336" ht="16.5" customHeight="1">
      <c r="B336" s="1"/>
      <c r="E336" s="2"/>
      <c r="G336" s="4"/>
      <c r="H336" s="4"/>
    </row>
    <row r="337" ht="16.5" customHeight="1">
      <c r="B337" s="1"/>
      <c r="E337" s="2"/>
      <c r="G337" s="4"/>
      <c r="H337" s="4"/>
    </row>
    <row r="338" ht="16.5" customHeight="1">
      <c r="B338" s="1"/>
      <c r="E338" s="2"/>
      <c r="G338" s="4"/>
      <c r="H338" s="4"/>
    </row>
    <row r="339" ht="16.5" customHeight="1">
      <c r="B339" s="1"/>
      <c r="E339" s="2"/>
      <c r="G339" s="4"/>
      <c r="H339" s="4"/>
    </row>
    <row r="340" ht="16.5" customHeight="1">
      <c r="B340" s="1"/>
      <c r="E340" s="2"/>
      <c r="G340" s="4"/>
      <c r="H340" s="4"/>
    </row>
    <row r="341" ht="16.5" customHeight="1">
      <c r="B341" s="1"/>
      <c r="E341" s="2"/>
      <c r="G341" s="4"/>
      <c r="H341" s="4"/>
    </row>
    <row r="342" ht="16.5" customHeight="1">
      <c r="B342" s="1"/>
      <c r="E342" s="2"/>
      <c r="G342" s="4"/>
      <c r="H342" s="4"/>
    </row>
    <row r="343" ht="16.5" customHeight="1">
      <c r="B343" s="1"/>
      <c r="E343" s="2"/>
      <c r="G343" s="4"/>
      <c r="H343" s="4"/>
    </row>
    <row r="344" ht="16.5" customHeight="1">
      <c r="B344" s="1"/>
      <c r="E344" s="2"/>
      <c r="G344" s="4"/>
      <c r="H344" s="4"/>
    </row>
    <row r="345" ht="16.5" customHeight="1">
      <c r="B345" s="1"/>
      <c r="E345" s="2"/>
      <c r="G345" s="4"/>
      <c r="H345" s="4"/>
    </row>
    <row r="346" ht="16.5" customHeight="1">
      <c r="B346" s="1"/>
      <c r="E346" s="2"/>
      <c r="G346" s="4"/>
      <c r="H346" s="4"/>
    </row>
    <row r="347" ht="16.5" customHeight="1">
      <c r="B347" s="1"/>
      <c r="E347" s="2"/>
      <c r="G347" s="4"/>
      <c r="H347" s="4"/>
    </row>
    <row r="348" ht="16.5" customHeight="1">
      <c r="B348" s="1"/>
      <c r="E348" s="2"/>
      <c r="G348" s="4"/>
      <c r="H348" s="4"/>
    </row>
    <row r="349" ht="16.5" customHeight="1">
      <c r="B349" s="1"/>
      <c r="E349" s="2"/>
      <c r="G349" s="4"/>
      <c r="H349" s="4"/>
    </row>
    <row r="350" ht="16.5" customHeight="1">
      <c r="B350" s="1"/>
      <c r="E350" s="2"/>
      <c r="G350" s="4"/>
      <c r="H350" s="4"/>
    </row>
    <row r="351" ht="16.5" customHeight="1">
      <c r="B351" s="1"/>
      <c r="E351" s="2"/>
      <c r="G351" s="4"/>
      <c r="H351" s="4"/>
    </row>
    <row r="352" ht="16.5" customHeight="1">
      <c r="B352" s="1"/>
      <c r="E352" s="2"/>
      <c r="G352" s="4"/>
      <c r="H352" s="4"/>
    </row>
    <row r="353" ht="16.5" customHeight="1">
      <c r="B353" s="1"/>
      <c r="E353" s="2"/>
      <c r="G353" s="4"/>
      <c r="H353" s="4"/>
    </row>
    <row r="354" ht="16.5" customHeight="1">
      <c r="B354" s="1"/>
      <c r="E354" s="2"/>
      <c r="G354" s="4"/>
      <c r="H354" s="4"/>
    </row>
    <row r="355" ht="16.5" customHeight="1">
      <c r="B355" s="1"/>
      <c r="E355" s="2"/>
      <c r="G355" s="4"/>
      <c r="H355" s="4"/>
    </row>
    <row r="356" ht="16.5" customHeight="1">
      <c r="B356" s="1"/>
      <c r="E356" s="2"/>
      <c r="G356" s="4"/>
      <c r="H356" s="4"/>
    </row>
    <row r="357" ht="16.5" customHeight="1">
      <c r="B357" s="1"/>
      <c r="E357" s="2"/>
      <c r="G357" s="4"/>
      <c r="H357" s="4"/>
    </row>
    <row r="358" ht="16.5" customHeight="1">
      <c r="B358" s="1"/>
      <c r="E358" s="2"/>
      <c r="G358" s="4"/>
      <c r="H358" s="4"/>
    </row>
    <row r="359" ht="16.5" customHeight="1">
      <c r="B359" s="1"/>
      <c r="E359" s="2"/>
      <c r="G359" s="4"/>
      <c r="H359" s="4"/>
    </row>
    <row r="360" ht="16.5" customHeight="1">
      <c r="B360" s="1"/>
      <c r="E360" s="2"/>
      <c r="G360" s="4"/>
      <c r="H360" s="4"/>
    </row>
    <row r="361" ht="16.5" customHeight="1">
      <c r="B361" s="1"/>
      <c r="E361" s="2"/>
      <c r="G361" s="4"/>
      <c r="H361" s="4"/>
    </row>
    <row r="362" ht="16.5" customHeight="1">
      <c r="B362" s="1"/>
      <c r="E362" s="2"/>
      <c r="G362" s="4"/>
      <c r="H362" s="4"/>
    </row>
    <row r="363" ht="16.5" customHeight="1">
      <c r="B363" s="1"/>
      <c r="E363" s="2"/>
      <c r="G363" s="4"/>
      <c r="H363" s="4"/>
    </row>
    <row r="364" ht="16.5" customHeight="1">
      <c r="B364" s="1"/>
      <c r="E364" s="2"/>
      <c r="G364" s="4"/>
      <c r="H364" s="4"/>
    </row>
    <row r="365" ht="16.5" customHeight="1">
      <c r="B365" s="1"/>
      <c r="E365" s="2"/>
      <c r="G365" s="4"/>
      <c r="H365" s="4"/>
    </row>
    <row r="366" ht="16.5" customHeight="1">
      <c r="B366" s="1"/>
      <c r="E366" s="2"/>
      <c r="G366" s="4"/>
      <c r="H366" s="4"/>
    </row>
    <row r="367" ht="16.5" customHeight="1">
      <c r="B367" s="1"/>
      <c r="E367" s="2"/>
      <c r="G367" s="4"/>
      <c r="H367" s="4"/>
    </row>
    <row r="368" ht="16.5" customHeight="1">
      <c r="B368" s="1"/>
      <c r="E368" s="2"/>
      <c r="G368" s="4"/>
      <c r="H368" s="4"/>
    </row>
    <row r="369" ht="16.5" customHeight="1">
      <c r="B369" s="1"/>
      <c r="E369" s="2"/>
      <c r="G369" s="4"/>
      <c r="H369" s="4"/>
    </row>
    <row r="370" ht="16.5" customHeight="1">
      <c r="B370" s="1"/>
      <c r="E370" s="2"/>
      <c r="G370" s="4"/>
      <c r="H370" s="4"/>
    </row>
    <row r="371" ht="16.5" customHeight="1">
      <c r="B371" s="1"/>
      <c r="E371" s="2"/>
      <c r="G371" s="4"/>
      <c r="H371" s="4"/>
    </row>
    <row r="372" ht="16.5" customHeight="1">
      <c r="B372" s="1"/>
      <c r="E372" s="2"/>
      <c r="G372" s="4"/>
      <c r="H372" s="4"/>
    </row>
    <row r="373" ht="16.5" customHeight="1">
      <c r="B373" s="1"/>
      <c r="E373" s="2"/>
      <c r="G373" s="4"/>
      <c r="H373" s="4"/>
    </row>
    <row r="374" ht="16.5" customHeight="1">
      <c r="B374" s="1"/>
      <c r="E374" s="2"/>
      <c r="G374" s="4"/>
      <c r="H374" s="4"/>
    </row>
    <row r="375" ht="16.5" customHeight="1">
      <c r="B375" s="1"/>
      <c r="E375" s="2"/>
      <c r="G375" s="4"/>
      <c r="H375" s="4"/>
    </row>
    <row r="376" ht="16.5" customHeight="1">
      <c r="B376" s="1"/>
      <c r="E376" s="2"/>
      <c r="G376" s="4"/>
      <c r="H376" s="4"/>
    </row>
    <row r="377" ht="16.5" customHeight="1">
      <c r="B377" s="1"/>
      <c r="E377" s="2"/>
      <c r="G377" s="4"/>
      <c r="H377" s="4"/>
    </row>
    <row r="378" ht="16.5" customHeight="1">
      <c r="B378" s="1"/>
      <c r="E378" s="2"/>
      <c r="G378" s="4"/>
      <c r="H378" s="4"/>
    </row>
    <row r="379" ht="16.5" customHeight="1">
      <c r="B379" s="1"/>
      <c r="E379" s="2"/>
      <c r="G379" s="4"/>
      <c r="H379" s="4"/>
    </row>
    <row r="380" ht="16.5" customHeight="1">
      <c r="B380" s="1"/>
      <c r="E380" s="2"/>
      <c r="G380" s="4"/>
      <c r="H380" s="4"/>
    </row>
    <row r="381" ht="16.5" customHeight="1">
      <c r="B381" s="1"/>
      <c r="E381" s="2"/>
      <c r="G381" s="4"/>
      <c r="H381" s="4"/>
    </row>
    <row r="382" ht="16.5" customHeight="1">
      <c r="B382" s="1"/>
      <c r="E382" s="2"/>
      <c r="G382" s="4"/>
      <c r="H382" s="4"/>
    </row>
    <row r="383" ht="16.5" customHeight="1">
      <c r="B383" s="1"/>
      <c r="E383" s="2"/>
      <c r="G383" s="4"/>
      <c r="H383" s="4"/>
    </row>
    <row r="384" ht="16.5" customHeight="1">
      <c r="B384" s="1"/>
      <c r="E384" s="2"/>
      <c r="G384" s="4"/>
      <c r="H384" s="4"/>
    </row>
    <row r="385" ht="16.5" customHeight="1">
      <c r="B385" s="1"/>
      <c r="E385" s="2"/>
      <c r="G385" s="4"/>
      <c r="H385" s="4"/>
    </row>
    <row r="386" ht="16.5" customHeight="1">
      <c r="B386" s="1"/>
      <c r="E386" s="2"/>
      <c r="G386" s="4"/>
      <c r="H386" s="4"/>
    </row>
    <row r="387" ht="16.5" customHeight="1">
      <c r="B387" s="1"/>
      <c r="E387" s="2"/>
      <c r="G387" s="4"/>
      <c r="H387" s="4"/>
    </row>
    <row r="388" ht="16.5" customHeight="1">
      <c r="B388" s="1"/>
      <c r="E388" s="2"/>
      <c r="G388" s="4"/>
      <c r="H388" s="4"/>
    </row>
    <row r="389" ht="16.5" customHeight="1">
      <c r="B389" s="1"/>
      <c r="E389" s="2"/>
      <c r="G389" s="4"/>
      <c r="H389" s="4"/>
    </row>
    <row r="390" ht="16.5" customHeight="1">
      <c r="B390" s="1"/>
      <c r="E390" s="2"/>
      <c r="G390" s="4"/>
      <c r="H390" s="4"/>
    </row>
    <row r="391" ht="16.5" customHeight="1">
      <c r="B391" s="1"/>
      <c r="E391" s="2"/>
      <c r="G391" s="4"/>
      <c r="H391" s="4"/>
    </row>
    <row r="392" ht="16.5" customHeight="1">
      <c r="B392" s="1"/>
      <c r="E392" s="2"/>
      <c r="G392" s="4"/>
      <c r="H392" s="4"/>
    </row>
    <row r="393" ht="16.5" customHeight="1">
      <c r="B393" s="1"/>
      <c r="E393" s="2"/>
      <c r="G393" s="4"/>
      <c r="H393" s="4"/>
    </row>
    <row r="394" ht="16.5" customHeight="1">
      <c r="B394" s="1"/>
      <c r="E394" s="2"/>
      <c r="G394" s="4"/>
      <c r="H394" s="4"/>
    </row>
    <row r="395" ht="16.5" customHeight="1">
      <c r="B395" s="1"/>
      <c r="E395" s="2"/>
      <c r="G395" s="4"/>
      <c r="H395" s="4"/>
    </row>
    <row r="396" ht="16.5" customHeight="1">
      <c r="B396" s="1"/>
      <c r="E396" s="2"/>
      <c r="G396" s="4"/>
      <c r="H396" s="4"/>
    </row>
    <row r="397" ht="16.5" customHeight="1">
      <c r="B397" s="1"/>
      <c r="E397" s="2"/>
      <c r="G397" s="4"/>
      <c r="H397" s="4"/>
    </row>
    <row r="398" ht="16.5" customHeight="1">
      <c r="B398" s="1"/>
      <c r="E398" s="2"/>
      <c r="G398" s="4"/>
      <c r="H398" s="4"/>
    </row>
    <row r="399" ht="16.5" customHeight="1">
      <c r="B399" s="1"/>
      <c r="E399" s="2"/>
      <c r="G399" s="4"/>
      <c r="H399" s="4"/>
    </row>
    <row r="400" ht="16.5" customHeight="1">
      <c r="B400" s="1"/>
      <c r="E400" s="2"/>
      <c r="G400" s="4"/>
      <c r="H400" s="4"/>
    </row>
    <row r="401" ht="16.5" customHeight="1">
      <c r="B401" s="1"/>
      <c r="E401" s="2"/>
      <c r="G401" s="4"/>
      <c r="H401" s="4"/>
    </row>
    <row r="402" ht="16.5" customHeight="1">
      <c r="B402" s="1"/>
      <c r="E402" s="2"/>
      <c r="G402" s="4"/>
      <c r="H402" s="4"/>
    </row>
    <row r="403" ht="16.5" customHeight="1">
      <c r="B403" s="1"/>
      <c r="E403" s="2"/>
      <c r="G403" s="4"/>
      <c r="H403" s="4"/>
    </row>
    <row r="404" ht="16.5" customHeight="1">
      <c r="B404" s="1"/>
      <c r="E404" s="2"/>
      <c r="G404" s="4"/>
      <c r="H404" s="4"/>
    </row>
    <row r="405" ht="16.5" customHeight="1">
      <c r="B405" s="1"/>
      <c r="E405" s="2"/>
      <c r="G405" s="4"/>
      <c r="H405" s="4"/>
    </row>
    <row r="406" ht="16.5" customHeight="1">
      <c r="B406" s="1"/>
      <c r="E406" s="2"/>
      <c r="G406" s="4"/>
      <c r="H406" s="4"/>
    </row>
    <row r="407" ht="16.5" customHeight="1">
      <c r="B407" s="1"/>
      <c r="E407" s="2"/>
      <c r="G407" s="4"/>
      <c r="H407" s="4"/>
    </row>
    <row r="408" ht="16.5" customHeight="1">
      <c r="B408" s="1"/>
      <c r="E408" s="2"/>
      <c r="G408" s="4"/>
      <c r="H408" s="4"/>
    </row>
    <row r="409" ht="16.5" customHeight="1">
      <c r="B409" s="1"/>
      <c r="E409" s="2"/>
      <c r="G409" s="4"/>
      <c r="H409" s="4"/>
    </row>
    <row r="410" ht="16.5" customHeight="1">
      <c r="B410" s="1"/>
      <c r="E410" s="2"/>
      <c r="G410" s="4"/>
      <c r="H410" s="4"/>
    </row>
    <row r="411" ht="16.5" customHeight="1">
      <c r="B411" s="1"/>
      <c r="E411" s="2"/>
      <c r="G411" s="4"/>
      <c r="H411" s="4"/>
    </row>
    <row r="412" ht="16.5" customHeight="1">
      <c r="B412" s="1"/>
      <c r="E412" s="2"/>
      <c r="G412" s="4"/>
      <c r="H412" s="4"/>
    </row>
    <row r="413" ht="16.5" customHeight="1">
      <c r="B413" s="1"/>
      <c r="E413" s="2"/>
      <c r="G413" s="4"/>
      <c r="H413" s="4"/>
    </row>
    <row r="414" ht="16.5" customHeight="1">
      <c r="B414" s="1"/>
      <c r="E414" s="2"/>
      <c r="G414" s="4"/>
      <c r="H414" s="4"/>
    </row>
    <row r="415" ht="16.5" customHeight="1">
      <c r="B415" s="1"/>
      <c r="E415" s="2"/>
      <c r="G415" s="4"/>
      <c r="H415" s="4"/>
    </row>
    <row r="416" ht="16.5" customHeight="1">
      <c r="B416" s="1"/>
      <c r="E416" s="2"/>
      <c r="G416" s="4"/>
      <c r="H416" s="4"/>
    </row>
    <row r="417" ht="16.5" customHeight="1">
      <c r="B417" s="1"/>
      <c r="E417" s="2"/>
      <c r="G417" s="4"/>
      <c r="H417" s="4"/>
    </row>
    <row r="418" ht="16.5" customHeight="1">
      <c r="B418" s="1"/>
      <c r="E418" s="2"/>
      <c r="G418" s="4"/>
      <c r="H418" s="4"/>
    </row>
    <row r="419" ht="16.5" customHeight="1">
      <c r="B419" s="1"/>
      <c r="E419" s="2"/>
      <c r="G419" s="4"/>
      <c r="H419" s="4"/>
    </row>
    <row r="420" ht="16.5" customHeight="1">
      <c r="B420" s="1"/>
      <c r="E420" s="2"/>
      <c r="G420" s="4"/>
      <c r="H420" s="4"/>
    </row>
    <row r="421" ht="16.5" customHeight="1">
      <c r="B421" s="1"/>
      <c r="E421" s="2"/>
      <c r="G421" s="4"/>
      <c r="H421" s="4"/>
    </row>
    <row r="422" ht="16.5" customHeight="1">
      <c r="B422" s="1"/>
      <c r="E422" s="2"/>
      <c r="G422" s="4"/>
      <c r="H422" s="4"/>
    </row>
    <row r="423" ht="16.5" customHeight="1">
      <c r="B423" s="1"/>
      <c r="E423" s="2"/>
      <c r="G423" s="4"/>
      <c r="H423" s="4"/>
    </row>
    <row r="424" ht="16.5" customHeight="1">
      <c r="B424" s="1"/>
      <c r="E424" s="2"/>
      <c r="G424" s="4"/>
      <c r="H424" s="4"/>
    </row>
    <row r="425" ht="16.5" customHeight="1">
      <c r="B425" s="1"/>
      <c r="E425" s="2"/>
      <c r="G425" s="4"/>
      <c r="H425" s="4"/>
    </row>
    <row r="426" ht="16.5" customHeight="1">
      <c r="B426" s="1"/>
      <c r="E426" s="2"/>
      <c r="G426" s="4"/>
      <c r="H426" s="4"/>
    </row>
    <row r="427" ht="16.5" customHeight="1">
      <c r="B427" s="1"/>
      <c r="E427" s="2"/>
      <c r="G427" s="4"/>
      <c r="H427" s="4"/>
    </row>
    <row r="428" ht="16.5" customHeight="1">
      <c r="B428" s="1"/>
      <c r="E428" s="2"/>
      <c r="G428" s="4"/>
      <c r="H428" s="4"/>
    </row>
    <row r="429" ht="16.5" customHeight="1">
      <c r="B429" s="1"/>
      <c r="E429" s="2"/>
      <c r="G429" s="4"/>
      <c r="H429" s="4"/>
    </row>
    <row r="430" ht="16.5" customHeight="1">
      <c r="B430" s="1"/>
      <c r="E430" s="2"/>
      <c r="G430" s="4"/>
      <c r="H430" s="4"/>
    </row>
    <row r="431" ht="16.5" customHeight="1">
      <c r="B431" s="1"/>
      <c r="E431" s="2"/>
      <c r="G431" s="4"/>
      <c r="H431" s="4"/>
    </row>
    <row r="432" ht="16.5" customHeight="1">
      <c r="B432" s="1"/>
      <c r="E432" s="2"/>
      <c r="G432" s="4"/>
      <c r="H432" s="4"/>
    </row>
    <row r="433" ht="16.5" customHeight="1">
      <c r="B433" s="1"/>
      <c r="E433" s="2"/>
      <c r="G433" s="4"/>
      <c r="H433" s="4"/>
    </row>
    <row r="434" ht="16.5" customHeight="1">
      <c r="B434" s="1"/>
      <c r="E434" s="2"/>
      <c r="G434" s="4"/>
      <c r="H434" s="4"/>
    </row>
    <row r="435" ht="16.5" customHeight="1">
      <c r="B435" s="1"/>
      <c r="E435" s="2"/>
      <c r="G435" s="4"/>
      <c r="H435" s="4"/>
    </row>
    <row r="436" ht="16.5" customHeight="1">
      <c r="B436" s="1"/>
      <c r="E436" s="2"/>
      <c r="G436" s="4"/>
      <c r="H436" s="4"/>
    </row>
    <row r="437" ht="16.5" customHeight="1">
      <c r="B437" s="1"/>
      <c r="E437" s="2"/>
      <c r="G437" s="4"/>
      <c r="H437" s="4"/>
    </row>
    <row r="438" ht="16.5" customHeight="1">
      <c r="B438" s="1"/>
      <c r="E438" s="2"/>
      <c r="G438" s="4"/>
      <c r="H438" s="4"/>
    </row>
    <row r="439" ht="16.5" customHeight="1">
      <c r="B439" s="1"/>
      <c r="E439" s="2"/>
      <c r="G439" s="4"/>
      <c r="H439" s="4"/>
    </row>
    <row r="440" ht="16.5" customHeight="1">
      <c r="B440" s="1"/>
      <c r="E440" s="2"/>
      <c r="G440" s="4"/>
      <c r="H440" s="4"/>
    </row>
    <row r="441" ht="16.5" customHeight="1">
      <c r="B441" s="1"/>
      <c r="E441" s="2"/>
      <c r="G441" s="4"/>
      <c r="H441" s="4"/>
    </row>
    <row r="442" ht="16.5" customHeight="1">
      <c r="B442" s="1"/>
      <c r="E442" s="2"/>
      <c r="G442" s="4"/>
      <c r="H442" s="4"/>
    </row>
    <row r="443" ht="16.5" customHeight="1">
      <c r="B443" s="1"/>
      <c r="E443" s="2"/>
      <c r="G443" s="4"/>
      <c r="H443" s="4"/>
    </row>
    <row r="444" ht="16.5" customHeight="1">
      <c r="B444" s="1"/>
      <c r="E444" s="2"/>
      <c r="G444" s="4"/>
      <c r="H444" s="4"/>
    </row>
    <row r="445" ht="16.5" customHeight="1">
      <c r="B445" s="1"/>
      <c r="E445" s="2"/>
      <c r="G445" s="4"/>
      <c r="H445" s="4"/>
    </row>
    <row r="446" ht="16.5" customHeight="1">
      <c r="B446" s="1"/>
      <c r="E446" s="2"/>
      <c r="G446" s="4"/>
      <c r="H446" s="4"/>
    </row>
    <row r="447" ht="16.5" customHeight="1">
      <c r="B447" s="1"/>
      <c r="E447" s="2"/>
      <c r="G447" s="4"/>
      <c r="H447" s="4"/>
    </row>
    <row r="448" ht="16.5" customHeight="1">
      <c r="B448" s="1"/>
      <c r="E448" s="2"/>
      <c r="G448" s="4"/>
      <c r="H448" s="4"/>
    </row>
    <row r="449" ht="16.5" customHeight="1">
      <c r="B449" s="1"/>
      <c r="E449" s="2"/>
      <c r="G449" s="4"/>
      <c r="H449" s="4"/>
    </row>
    <row r="450" ht="16.5" customHeight="1">
      <c r="B450" s="1"/>
      <c r="E450" s="2"/>
      <c r="G450" s="4"/>
      <c r="H450" s="4"/>
    </row>
    <row r="451" ht="16.5" customHeight="1">
      <c r="B451" s="1"/>
      <c r="E451" s="2"/>
      <c r="G451" s="4"/>
      <c r="H451" s="4"/>
    </row>
    <row r="452" ht="16.5" customHeight="1">
      <c r="B452" s="1"/>
      <c r="E452" s="2"/>
      <c r="G452" s="4"/>
      <c r="H452" s="4"/>
    </row>
    <row r="453" ht="16.5" customHeight="1">
      <c r="B453" s="1"/>
      <c r="E453" s="2"/>
      <c r="G453" s="4"/>
      <c r="H453" s="4"/>
    </row>
    <row r="454" ht="16.5" customHeight="1">
      <c r="B454" s="1"/>
      <c r="E454" s="2"/>
      <c r="G454" s="4"/>
      <c r="H454" s="4"/>
    </row>
    <row r="455" ht="16.5" customHeight="1">
      <c r="B455" s="1"/>
      <c r="E455" s="2"/>
      <c r="G455" s="4"/>
      <c r="H455" s="4"/>
    </row>
    <row r="456" ht="16.5" customHeight="1">
      <c r="B456" s="1"/>
      <c r="E456" s="2"/>
      <c r="G456" s="4"/>
      <c r="H456" s="4"/>
    </row>
    <row r="457" ht="16.5" customHeight="1">
      <c r="B457" s="1"/>
      <c r="E457" s="2"/>
      <c r="G457" s="4"/>
      <c r="H457" s="4"/>
    </row>
    <row r="458" ht="16.5" customHeight="1">
      <c r="B458" s="1"/>
      <c r="E458" s="2"/>
      <c r="G458" s="4"/>
      <c r="H458" s="4"/>
    </row>
    <row r="459" ht="16.5" customHeight="1">
      <c r="B459" s="1"/>
      <c r="E459" s="2"/>
      <c r="G459" s="4"/>
      <c r="H459" s="4"/>
    </row>
    <row r="460" ht="16.5" customHeight="1">
      <c r="B460" s="1"/>
      <c r="E460" s="2"/>
      <c r="G460" s="4"/>
      <c r="H460" s="4"/>
    </row>
    <row r="461" ht="16.5" customHeight="1">
      <c r="B461" s="1"/>
      <c r="E461" s="2"/>
      <c r="G461" s="4"/>
      <c r="H461" s="4"/>
    </row>
    <row r="462" ht="16.5" customHeight="1">
      <c r="B462" s="1"/>
      <c r="E462" s="2"/>
      <c r="G462" s="4"/>
      <c r="H462" s="4"/>
    </row>
    <row r="463" ht="16.5" customHeight="1">
      <c r="B463" s="1"/>
      <c r="E463" s="2"/>
      <c r="G463" s="4"/>
      <c r="H463" s="4"/>
    </row>
    <row r="464" ht="16.5" customHeight="1">
      <c r="B464" s="1"/>
      <c r="E464" s="2"/>
      <c r="G464" s="4"/>
      <c r="H464" s="4"/>
    </row>
    <row r="465" ht="16.5" customHeight="1">
      <c r="B465" s="1"/>
      <c r="E465" s="2"/>
      <c r="G465" s="4"/>
      <c r="H465" s="4"/>
    </row>
    <row r="466" ht="16.5" customHeight="1">
      <c r="B466" s="1"/>
      <c r="E466" s="2"/>
      <c r="G466" s="4"/>
      <c r="H466" s="4"/>
    </row>
    <row r="467" ht="16.5" customHeight="1">
      <c r="B467" s="1"/>
      <c r="E467" s="2"/>
      <c r="G467" s="4"/>
      <c r="H467" s="4"/>
    </row>
    <row r="468" ht="16.5" customHeight="1">
      <c r="B468" s="1"/>
      <c r="E468" s="2"/>
      <c r="G468" s="4"/>
      <c r="H468" s="4"/>
    </row>
    <row r="469" ht="16.5" customHeight="1">
      <c r="B469" s="1"/>
      <c r="E469" s="2"/>
      <c r="G469" s="4"/>
      <c r="H469" s="4"/>
    </row>
    <row r="470" ht="16.5" customHeight="1">
      <c r="B470" s="1"/>
      <c r="E470" s="2"/>
      <c r="G470" s="4"/>
      <c r="H470" s="4"/>
    </row>
    <row r="471" ht="16.5" customHeight="1">
      <c r="B471" s="1"/>
      <c r="E471" s="2"/>
      <c r="G471" s="4"/>
      <c r="H471" s="4"/>
    </row>
    <row r="472" ht="16.5" customHeight="1">
      <c r="B472" s="1"/>
      <c r="E472" s="2"/>
      <c r="G472" s="4"/>
      <c r="H472" s="4"/>
    </row>
    <row r="473" ht="16.5" customHeight="1">
      <c r="B473" s="1"/>
      <c r="E473" s="2"/>
      <c r="G473" s="4"/>
      <c r="H473" s="4"/>
    </row>
    <row r="474" ht="16.5" customHeight="1">
      <c r="B474" s="1"/>
      <c r="E474" s="2"/>
      <c r="G474" s="4"/>
      <c r="H474" s="4"/>
    </row>
    <row r="475" ht="16.5" customHeight="1">
      <c r="B475" s="1"/>
      <c r="E475" s="2"/>
      <c r="G475" s="4"/>
      <c r="H475" s="4"/>
    </row>
    <row r="476" ht="16.5" customHeight="1">
      <c r="B476" s="1"/>
      <c r="E476" s="2"/>
      <c r="G476" s="4"/>
      <c r="H476" s="4"/>
    </row>
    <row r="477" ht="16.5" customHeight="1">
      <c r="B477" s="1"/>
      <c r="E477" s="2"/>
      <c r="G477" s="4"/>
      <c r="H477" s="4"/>
    </row>
    <row r="478" ht="16.5" customHeight="1">
      <c r="B478" s="1"/>
      <c r="E478" s="2"/>
      <c r="G478" s="4"/>
      <c r="H478" s="4"/>
    </row>
    <row r="479" ht="16.5" customHeight="1">
      <c r="B479" s="1"/>
      <c r="E479" s="2"/>
      <c r="G479" s="4"/>
      <c r="H479" s="4"/>
    </row>
    <row r="480" ht="16.5" customHeight="1">
      <c r="B480" s="1"/>
      <c r="E480" s="2"/>
      <c r="G480" s="4"/>
      <c r="H480" s="4"/>
    </row>
    <row r="481" ht="16.5" customHeight="1">
      <c r="B481" s="1"/>
      <c r="E481" s="2"/>
      <c r="G481" s="4"/>
      <c r="H481" s="4"/>
    </row>
    <row r="482" ht="16.5" customHeight="1">
      <c r="B482" s="1"/>
      <c r="E482" s="2"/>
      <c r="G482" s="4"/>
      <c r="H482" s="4"/>
    </row>
    <row r="483" ht="16.5" customHeight="1">
      <c r="B483" s="1"/>
      <c r="E483" s="2"/>
      <c r="G483" s="4"/>
      <c r="H483" s="4"/>
    </row>
    <row r="484" ht="16.5" customHeight="1">
      <c r="B484" s="1"/>
      <c r="E484" s="2"/>
      <c r="G484" s="4"/>
      <c r="H484" s="4"/>
    </row>
    <row r="485" ht="16.5" customHeight="1">
      <c r="B485" s="1"/>
      <c r="E485" s="2"/>
      <c r="G485" s="4"/>
      <c r="H485" s="4"/>
    </row>
    <row r="486" ht="16.5" customHeight="1">
      <c r="B486" s="1"/>
      <c r="E486" s="2"/>
      <c r="G486" s="4"/>
      <c r="H486" s="4"/>
    </row>
    <row r="487" ht="16.5" customHeight="1">
      <c r="B487" s="1"/>
      <c r="E487" s="2"/>
      <c r="G487" s="4"/>
      <c r="H487" s="4"/>
    </row>
    <row r="488" ht="16.5" customHeight="1">
      <c r="B488" s="1"/>
      <c r="E488" s="2"/>
      <c r="G488" s="4"/>
      <c r="H488" s="4"/>
    </row>
    <row r="489" ht="16.5" customHeight="1">
      <c r="B489" s="1"/>
      <c r="E489" s="2"/>
      <c r="G489" s="4"/>
      <c r="H489" s="4"/>
    </row>
    <row r="490" ht="16.5" customHeight="1">
      <c r="B490" s="1"/>
      <c r="E490" s="2"/>
      <c r="G490" s="4"/>
      <c r="H490" s="4"/>
    </row>
    <row r="491" ht="16.5" customHeight="1">
      <c r="B491" s="1"/>
      <c r="E491" s="2"/>
      <c r="G491" s="4"/>
      <c r="H491" s="4"/>
    </row>
    <row r="492" ht="16.5" customHeight="1">
      <c r="B492" s="1"/>
      <c r="E492" s="2"/>
      <c r="G492" s="4"/>
      <c r="H492" s="4"/>
    </row>
    <row r="493" ht="16.5" customHeight="1">
      <c r="B493" s="1"/>
      <c r="E493" s="2"/>
      <c r="G493" s="4"/>
      <c r="H493" s="4"/>
    </row>
    <row r="494" ht="16.5" customHeight="1">
      <c r="B494" s="1"/>
      <c r="E494" s="2"/>
      <c r="G494" s="4"/>
      <c r="H494" s="4"/>
    </row>
    <row r="495" ht="16.5" customHeight="1">
      <c r="B495" s="1"/>
      <c r="E495" s="2"/>
      <c r="G495" s="4"/>
      <c r="H495" s="4"/>
    </row>
    <row r="496" ht="16.5" customHeight="1">
      <c r="B496" s="1"/>
      <c r="E496" s="2"/>
      <c r="G496" s="4"/>
      <c r="H496" s="4"/>
    </row>
    <row r="497" ht="16.5" customHeight="1">
      <c r="B497" s="1"/>
      <c r="E497" s="2"/>
      <c r="G497" s="4"/>
      <c r="H497" s="4"/>
    </row>
    <row r="498" ht="16.5" customHeight="1">
      <c r="B498" s="1"/>
      <c r="E498" s="2"/>
      <c r="G498" s="4"/>
      <c r="H498" s="4"/>
    </row>
    <row r="499" ht="16.5" customHeight="1">
      <c r="B499" s="1"/>
      <c r="E499" s="2"/>
      <c r="G499" s="4"/>
      <c r="H499" s="4"/>
    </row>
    <row r="500" ht="16.5" customHeight="1">
      <c r="B500" s="1"/>
      <c r="E500" s="2"/>
      <c r="G500" s="4"/>
      <c r="H500" s="4"/>
    </row>
    <row r="501" ht="16.5" customHeight="1">
      <c r="B501" s="1"/>
      <c r="E501" s="2"/>
      <c r="G501" s="4"/>
      <c r="H501" s="4"/>
    </row>
    <row r="502" ht="16.5" customHeight="1">
      <c r="B502" s="1"/>
      <c r="E502" s="2"/>
      <c r="G502" s="4"/>
      <c r="H502" s="4"/>
    </row>
    <row r="503" ht="16.5" customHeight="1">
      <c r="B503" s="1"/>
      <c r="E503" s="2"/>
      <c r="G503" s="4"/>
      <c r="H503" s="4"/>
    </row>
    <row r="504" ht="16.5" customHeight="1">
      <c r="B504" s="1"/>
      <c r="E504" s="2"/>
      <c r="G504" s="4"/>
      <c r="H504" s="4"/>
    </row>
    <row r="505" ht="16.5" customHeight="1">
      <c r="B505" s="1"/>
      <c r="E505" s="2"/>
      <c r="G505" s="4"/>
      <c r="H505" s="4"/>
    </row>
    <row r="506" ht="16.5" customHeight="1">
      <c r="B506" s="1"/>
      <c r="E506" s="2"/>
      <c r="G506" s="4"/>
      <c r="H506" s="4"/>
    </row>
    <row r="507" ht="16.5" customHeight="1">
      <c r="B507" s="1"/>
      <c r="E507" s="2"/>
      <c r="G507" s="4"/>
      <c r="H507" s="4"/>
    </row>
    <row r="508" ht="16.5" customHeight="1">
      <c r="B508" s="1"/>
      <c r="E508" s="2"/>
      <c r="G508" s="4"/>
      <c r="H508" s="4"/>
    </row>
    <row r="509" ht="16.5" customHeight="1">
      <c r="B509" s="1"/>
      <c r="E509" s="2"/>
      <c r="G509" s="4"/>
      <c r="H509" s="4"/>
    </row>
    <row r="510" ht="16.5" customHeight="1">
      <c r="B510" s="1"/>
      <c r="E510" s="2"/>
      <c r="G510" s="4"/>
      <c r="H510" s="4"/>
    </row>
    <row r="511" ht="16.5" customHeight="1">
      <c r="B511" s="1"/>
      <c r="E511" s="2"/>
      <c r="G511" s="4"/>
      <c r="H511" s="4"/>
    </row>
    <row r="512" ht="16.5" customHeight="1">
      <c r="B512" s="1"/>
      <c r="E512" s="2"/>
      <c r="G512" s="4"/>
      <c r="H512" s="4"/>
    </row>
    <row r="513" ht="16.5" customHeight="1">
      <c r="B513" s="1"/>
      <c r="E513" s="2"/>
      <c r="G513" s="4"/>
      <c r="H513" s="4"/>
    </row>
    <row r="514" ht="16.5" customHeight="1">
      <c r="B514" s="1"/>
      <c r="E514" s="2"/>
      <c r="G514" s="4"/>
      <c r="H514" s="4"/>
    </row>
    <row r="515" ht="16.5" customHeight="1">
      <c r="B515" s="1"/>
      <c r="E515" s="2"/>
      <c r="G515" s="4"/>
      <c r="H515" s="4"/>
    </row>
    <row r="516" ht="16.5" customHeight="1">
      <c r="B516" s="1"/>
      <c r="E516" s="2"/>
      <c r="G516" s="4"/>
      <c r="H516" s="4"/>
    </row>
    <row r="517" ht="16.5" customHeight="1">
      <c r="B517" s="1"/>
      <c r="E517" s="2"/>
      <c r="G517" s="4"/>
      <c r="H517" s="4"/>
    </row>
    <row r="518" ht="16.5" customHeight="1">
      <c r="B518" s="1"/>
      <c r="E518" s="2"/>
      <c r="G518" s="4"/>
      <c r="H518" s="4"/>
    </row>
    <row r="519" ht="16.5" customHeight="1">
      <c r="B519" s="1"/>
      <c r="E519" s="2"/>
      <c r="G519" s="4"/>
      <c r="H519" s="4"/>
    </row>
    <row r="520" ht="16.5" customHeight="1">
      <c r="B520" s="1"/>
      <c r="E520" s="2"/>
      <c r="G520" s="4"/>
      <c r="H520" s="4"/>
    </row>
    <row r="521" ht="16.5" customHeight="1">
      <c r="B521" s="1"/>
      <c r="E521" s="2"/>
      <c r="G521" s="4"/>
      <c r="H521" s="4"/>
    </row>
    <row r="522" ht="16.5" customHeight="1">
      <c r="B522" s="1"/>
      <c r="E522" s="2"/>
      <c r="G522" s="4"/>
      <c r="H522" s="4"/>
    </row>
    <row r="523" ht="16.5" customHeight="1">
      <c r="B523" s="1"/>
      <c r="E523" s="2"/>
      <c r="G523" s="4"/>
      <c r="H523" s="4"/>
    </row>
    <row r="524" ht="16.5" customHeight="1">
      <c r="B524" s="1"/>
      <c r="E524" s="2"/>
      <c r="G524" s="4"/>
      <c r="H524" s="4"/>
    </row>
    <row r="525" ht="16.5" customHeight="1">
      <c r="B525" s="1"/>
      <c r="E525" s="2"/>
      <c r="G525" s="4"/>
      <c r="H525" s="4"/>
    </row>
    <row r="526" ht="16.5" customHeight="1">
      <c r="B526" s="1"/>
      <c r="E526" s="2"/>
      <c r="G526" s="4"/>
      <c r="H526" s="4"/>
    </row>
    <row r="527" ht="16.5" customHeight="1">
      <c r="B527" s="1"/>
      <c r="E527" s="2"/>
      <c r="G527" s="4"/>
      <c r="H527" s="4"/>
    </row>
    <row r="528" ht="16.5" customHeight="1">
      <c r="B528" s="1"/>
      <c r="E528" s="2"/>
      <c r="G528" s="4"/>
      <c r="H528" s="4"/>
    </row>
    <row r="529" ht="16.5" customHeight="1">
      <c r="B529" s="1"/>
      <c r="E529" s="2"/>
      <c r="G529" s="4"/>
      <c r="H529" s="4"/>
    </row>
    <row r="530" ht="16.5" customHeight="1">
      <c r="B530" s="1"/>
      <c r="E530" s="2"/>
      <c r="G530" s="4"/>
      <c r="H530" s="4"/>
    </row>
    <row r="531" ht="16.5" customHeight="1">
      <c r="B531" s="1"/>
      <c r="E531" s="2"/>
      <c r="G531" s="4"/>
      <c r="H531" s="4"/>
    </row>
    <row r="532" ht="16.5" customHeight="1">
      <c r="B532" s="1"/>
      <c r="E532" s="2"/>
      <c r="G532" s="4"/>
      <c r="H532" s="4"/>
    </row>
    <row r="533" ht="16.5" customHeight="1">
      <c r="B533" s="1"/>
      <c r="E533" s="2"/>
      <c r="G533" s="4"/>
      <c r="H533" s="4"/>
    </row>
    <row r="534" ht="16.5" customHeight="1">
      <c r="B534" s="1"/>
      <c r="E534" s="2"/>
      <c r="G534" s="4"/>
      <c r="H534" s="4"/>
    </row>
    <row r="535" ht="16.5" customHeight="1">
      <c r="B535" s="1"/>
      <c r="E535" s="2"/>
      <c r="G535" s="4"/>
      <c r="H535" s="4"/>
    </row>
    <row r="536" ht="16.5" customHeight="1">
      <c r="B536" s="1"/>
      <c r="E536" s="2"/>
      <c r="G536" s="4"/>
      <c r="H536" s="4"/>
    </row>
    <row r="537" ht="16.5" customHeight="1">
      <c r="B537" s="1"/>
      <c r="E537" s="2"/>
      <c r="G537" s="4"/>
      <c r="H537" s="4"/>
    </row>
    <row r="538" ht="16.5" customHeight="1">
      <c r="B538" s="1"/>
      <c r="E538" s="2"/>
      <c r="G538" s="4"/>
      <c r="H538" s="4"/>
    </row>
    <row r="539" ht="16.5" customHeight="1">
      <c r="B539" s="1"/>
      <c r="E539" s="2"/>
      <c r="G539" s="4"/>
      <c r="H539" s="4"/>
    </row>
    <row r="540" ht="16.5" customHeight="1">
      <c r="B540" s="1"/>
      <c r="E540" s="2"/>
      <c r="G540" s="4"/>
      <c r="H540" s="4"/>
    </row>
    <row r="541" ht="16.5" customHeight="1">
      <c r="B541" s="1"/>
      <c r="E541" s="2"/>
      <c r="G541" s="4"/>
      <c r="H541" s="4"/>
    </row>
    <row r="542" ht="16.5" customHeight="1">
      <c r="B542" s="1"/>
      <c r="E542" s="2"/>
      <c r="G542" s="4"/>
      <c r="H542" s="4"/>
    </row>
    <row r="543" ht="16.5" customHeight="1">
      <c r="B543" s="1"/>
      <c r="E543" s="2"/>
      <c r="G543" s="4"/>
      <c r="H543" s="4"/>
    </row>
    <row r="544" ht="16.5" customHeight="1">
      <c r="B544" s="1"/>
      <c r="E544" s="2"/>
      <c r="G544" s="4"/>
      <c r="H544" s="4"/>
    </row>
    <row r="545" ht="16.5" customHeight="1">
      <c r="B545" s="1"/>
      <c r="E545" s="2"/>
      <c r="G545" s="4"/>
      <c r="H545" s="4"/>
    </row>
    <row r="546" ht="16.5" customHeight="1">
      <c r="B546" s="1"/>
      <c r="E546" s="2"/>
      <c r="G546" s="4"/>
      <c r="H546" s="4"/>
    </row>
    <row r="547" ht="16.5" customHeight="1">
      <c r="B547" s="1"/>
      <c r="E547" s="2"/>
      <c r="G547" s="4"/>
      <c r="H547" s="4"/>
    </row>
    <row r="548" ht="16.5" customHeight="1">
      <c r="B548" s="1"/>
      <c r="E548" s="2"/>
      <c r="G548" s="4"/>
      <c r="H548" s="4"/>
    </row>
    <row r="549" ht="16.5" customHeight="1">
      <c r="B549" s="1"/>
      <c r="E549" s="2"/>
      <c r="G549" s="4"/>
      <c r="H549" s="4"/>
    </row>
    <row r="550" ht="16.5" customHeight="1">
      <c r="B550" s="1"/>
      <c r="E550" s="2"/>
      <c r="G550" s="4"/>
      <c r="H550" s="4"/>
    </row>
    <row r="551" ht="16.5" customHeight="1">
      <c r="B551" s="1"/>
      <c r="E551" s="2"/>
      <c r="G551" s="4"/>
      <c r="H551" s="4"/>
    </row>
    <row r="552" ht="16.5" customHeight="1">
      <c r="B552" s="1"/>
      <c r="E552" s="2"/>
      <c r="G552" s="4"/>
      <c r="H552" s="4"/>
    </row>
    <row r="553" ht="16.5" customHeight="1">
      <c r="B553" s="1"/>
      <c r="E553" s="2"/>
      <c r="G553" s="4"/>
      <c r="H553" s="4"/>
    </row>
    <row r="554" ht="16.5" customHeight="1">
      <c r="B554" s="1"/>
      <c r="E554" s="2"/>
      <c r="G554" s="4"/>
      <c r="H554" s="4"/>
    </row>
    <row r="555" ht="16.5" customHeight="1">
      <c r="B555" s="1"/>
      <c r="E555" s="2"/>
      <c r="G555" s="4"/>
      <c r="H555" s="4"/>
    </row>
    <row r="556" ht="16.5" customHeight="1">
      <c r="B556" s="1"/>
      <c r="E556" s="2"/>
      <c r="G556" s="4"/>
      <c r="H556" s="4"/>
    </row>
    <row r="557" ht="16.5" customHeight="1">
      <c r="B557" s="1"/>
      <c r="E557" s="2"/>
      <c r="G557" s="4"/>
      <c r="H557" s="4"/>
    </row>
    <row r="558" ht="16.5" customHeight="1">
      <c r="B558" s="1"/>
      <c r="E558" s="2"/>
      <c r="G558" s="4"/>
      <c r="H558" s="4"/>
    </row>
    <row r="559" ht="16.5" customHeight="1">
      <c r="B559" s="1"/>
      <c r="E559" s="2"/>
      <c r="G559" s="4"/>
      <c r="H559" s="4"/>
    </row>
    <row r="560" ht="16.5" customHeight="1">
      <c r="B560" s="1"/>
      <c r="E560" s="2"/>
      <c r="G560" s="4"/>
      <c r="H560" s="4"/>
    </row>
    <row r="561" ht="16.5" customHeight="1">
      <c r="B561" s="1"/>
      <c r="E561" s="2"/>
      <c r="G561" s="4"/>
      <c r="H561" s="4"/>
    </row>
    <row r="562" ht="16.5" customHeight="1">
      <c r="B562" s="1"/>
      <c r="E562" s="2"/>
      <c r="G562" s="4"/>
      <c r="H562" s="4"/>
    </row>
    <row r="563" ht="16.5" customHeight="1">
      <c r="B563" s="1"/>
      <c r="E563" s="2"/>
      <c r="G563" s="4"/>
      <c r="H563" s="4"/>
    </row>
    <row r="564" ht="16.5" customHeight="1">
      <c r="B564" s="1"/>
      <c r="E564" s="2"/>
      <c r="G564" s="4"/>
      <c r="H564" s="4"/>
    </row>
    <row r="565" ht="16.5" customHeight="1">
      <c r="B565" s="1"/>
      <c r="E565" s="2"/>
      <c r="G565" s="4"/>
      <c r="H565" s="4"/>
    </row>
    <row r="566" ht="16.5" customHeight="1">
      <c r="B566" s="1"/>
      <c r="E566" s="2"/>
      <c r="G566" s="4"/>
      <c r="H566" s="4"/>
    </row>
    <row r="567" ht="16.5" customHeight="1">
      <c r="B567" s="1"/>
      <c r="E567" s="2"/>
      <c r="G567" s="4"/>
      <c r="H567" s="4"/>
    </row>
    <row r="568" ht="16.5" customHeight="1">
      <c r="B568" s="1"/>
      <c r="E568" s="2"/>
      <c r="G568" s="4"/>
      <c r="H568" s="4"/>
    </row>
    <row r="569" ht="16.5" customHeight="1">
      <c r="B569" s="1"/>
      <c r="E569" s="2"/>
      <c r="G569" s="4"/>
      <c r="H569" s="4"/>
    </row>
    <row r="570" ht="16.5" customHeight="1">
      <c r="B570" s="1"/>
      <c r="E570" s="2"/>
      <c r="G570" s="4"/>
      <c r="H570" s="4"/>
    </row>
    <row r="571" ht="16.5" customHeight="1">
      <c r="B571" s="1"/>
      <c r="E571" s="2"/>
      <c r="G571" s="4"/>
      <c r="H571" s="4"/>
    </row>
    <row r="572" ht="16.5" customHeight="1">
      <c r="B572" s="1"/>
      <c r="E572" s="2"/>
      <c r="G572" s="4"/>
      <c r="H572" s="4"/>
    </row>
    <row r="573" ht="16.5" customHeight="1">
      <c r="B573" s="1"/>
      <c r="E573" s="2"/>
      <c r="G573" s="4"/>
      <c r="H573" s="4"/>
    </row>
    <row r="574" ht="16.5" customHeight="1">
      <c r="B574" s="1"/>
      <c r="E574" s="2"/>
      <c r="G574" s="4"/>
      <c r="H574" s="4"/>
    </row>
    <row r="575" ht="16.5" customHeight="1">
      <c r="B575" s="1"/>
      <c r="E575" s="2"/>
      <c r="G575" s="4"/>
      <c r="H575" s="4"/>
    </row>
    <row r="576" ht="16.5" customHeight="1">
      <c r="B576" s="1"/>
      <c r="E576" s="2"/>
      <c r="G576" s="4"/>
      <c r="H576" s="4"/>
    </row>
    <row r="577" ht="16.5" customHeight="1">
      <c r="B577" s="1"/>
      <c r="E577" s="2"/>
      <c r="G577" s="4"/>
      <c r="H577" s="4"/>
    </row>
    <row r="578" ht="16.5" customHeight="1">
      <c r="B578" s="1"/>
      <c r="E578" s="2"/>
      <c r="G578" s="4"/>
      <c r="H578" s="4"/>
    </row>
    <row r="579" ht="16.5" customHeight="1">
      <c r="B579" s="1"/>
      <c r="E579" s="2"/>
      <c r="G579" s="4"/>
      <c r="H579" s="4"/>
    </row>
    <row r="580" ht="16.5" customHeight="1">
      <c r="B580" s="1"/>
      <c r="E580" s="2"/>
      <c r="G580" s="4"/>
      <c r="H580" s="4"/>
    </row>
    <row r="581" ht="16.5" customHeight="1">
      <c r="B581" s="1"/>
      <c r="E581" s="2"/>
      <c r="G581" s="4"/>
      <c r="H581" s="4"/>
    </row>
    <row r="582" ht="16.5" customHeight="1">
      <c r="B582" s="1"/>
      <c r="E582" s="2"/>
      <c r="G582" s="4"/>
      <c r="H582" s="4"/>
    </row>
    <row r="583" ht="16.5" customHeight="1">
      <c r="B583" s="1"/>
      <c r="E583" s="2"/>
      <c r="G583" s="4"/>
      <c r="H583" s="4"/>
    </row>
    <row r="584" ht="16.5" customHeight="1">
      <c r="B584" s="1"/>
      <c r="E584" s="2"/>
      <c r="G584" s="4"/>
      <c r="H584" s="4"/>
    </row>
    <row r="585" ht="16.5" customHeight="1">
      <c r="B585" s="1"/>
      <c r="E585" s="2"/>
      <c r="G585" s="4"/>
      <c r="H585" s="4"/>
    </row>
    <row r="586" ht="16.5" customHeight="1">
      <c r="B586" s="1"/>
      <c r="E586" s="2"/>
      <c r="G586" s="4"/>
      <c r="H586" s="4"/>
    </row>
    <row r="587" ht="16.5" customHeight="1">
      <c r="B587" s="1"/>
      <c r="E587" s="2"/>
      <c r="G587" s="4"/>
      <c r="H587" s="4"/>
    </row>
    <row r="588" ht="16.5" customHeight="1">
      <c r="B588" s="1"/>
      <c r="E588" s="2"/>
      <c r="G588" s="4"/>
      <c r="H588" s="4"/>
    </row>
    <row r="589" ht="16.5" customHeight="1">
      <c r="B589" s="1"/>
      <c r="E589" s="2"/>
      <c r="G589" s="4"/>
      <c r="H589" s="4"/>
    </row>
    <row r="590" ht="16.5" customHeight="1">
      <c r="B590" s="1"/>
      <c r="E590" s="2"/>
      <c r="G590" s="4"/>
      <c r="H590" s="4"/>
    </row>
    <row r="591" ht="16.5" customHeight="1">
      <c r="B591" s="1"/>
      <c r="E591" s="2"/>
      <c r="G591" s="4"/>
      <c r="H591" s="4"/>
    </row>
    <row r="592" ht="16.5" customHeight="1">
      <c r="B592" s="1"/>
      <c r="E592" s="2"/>
      <c r="G592" s="4"/>
      <c r="H592" s="4"/>
    </row>
    <row r="593" ht="16.5" customHeight="1">
      <c r="B593" s="1"/>
      <c r="E593" s="2"/>
      <c r="G593" s="4"/>
      <c r="H593" s="4"/>
    </row>
    <row r="594" ht="16.5" customHeight="1">
      <c r="B594" s="1"/>
      <c r="E594" s="2"/>
      <c r="G594" s="4"/>
      <c r="H594" s="4"/>
    </row>
    <row r="595" ht="16.5" customHeight="1">
      <c r="B595" s="1"/>
      <c r="E595" s="2"/>
      <c r="G595" s="4"/>
      <c r="H595" s="4"/>
    </row>
    <row r="596" ht="16.5" customHeight="1">
      <c r="B596" s="1"/>
      <c r="E596" s="2"/>
      <c r="G596" s="4"/>
      <c r="H596" s="4"/>
    </row>
    <row r="597" ht="16.5" customHeight="1">
      <c r="B597" s="1"/>
      <c r="E597" s="2"/>
      <c r="G597" s="4"/>
      <c r="H597" s="4"/>
    </row>
    <row r="598" ht="16.5" customHeight="1">
      <c r="B598" s="1"/>
      <c r="E598" s="2"/>
      <c r="G598" s="4"/>
      <c r="H598" s="4"/>
    </row>
    <row r="599" ht="16.5" customHeight="1">
      <c r="B599" s="1"/>
      <c r="E599" s="2"/>
      <c r="G599" s="4"/>
      <c r="H599" s="4"/>
    </row>
    <row r="600" ht="16.5" customHeight="1">
      <c r="B600" s="1"/>
      <c r="E600" s="2"/>
      <c r="G600" s="4"/>
      <c r="H600" s="4"/>
    </row>
    <row r="601" ht="16.5" customHeight="1">
      <c r="B601" s="1"/>
      <c r="E601" s="2"/>
      <c r="G601" s="4"/>
      <c r="H601" s="4"/>
    </row>
    <row r="602" ht="16.5" customHeight="1">
      <c r="B602" s="1"/>
      <c r="E602" s="2"/>
      <c r="G602" s="4"/>
      <c r="H602" s="4"/>
    </row>
    <row r="603" ht="16.5" customHeight="1">
      <c r="B603" s="1"/>
      <c r="E603" s="2"/>
      <c r="G603" s="4"/>
      <c r="H603" s="4"/>
    </row>
    <row r="604" ht="16.5" customHeight="1">
      <c r="B604" s="1"/>
      <c r="E604" s="2"/>
      <c r="G604" s="4"/>
      <c r="H604" s="4"/>
    </row>
    <row r="605" ht="16.5" customHeight="1">
      <c r="B605" s="1"/>
      <c r="E605" s="2"/>
      <c r="G605" s="4"/>
      <c r="H605" s="4"/>
    </row>
    <row r="606" ht="16.5" customHeight="1">
      <c r="B606" s="1"/>
      <c r="E606" s="2"/>
      <c r="G606" s="4"/>
      <c r="H606" s="4"/>
    </row>
    <row r="607" ht="16.5" customHeight="1">
      <c r="B607" s="1"/>
      <c r="E607" s="2"/>
      <c r="G607" s="4"/>
      <c r="H607" s="4"/>
    </row>
    <row r="608" ht="16.5" customHeight="1">
      <c r="B608" s="1"/>
      <c r="E608" s="2"/>
      <c r="G608" s="4"/>
      <c r="H608" s="4"/>
    </row>
    <row r="609" ht="16.5" customHeight="1">
      <c r="B609" s="1"/>
      <c r="E609" s="2"/>
      <c r="G609" s="4"/>
      <c r="H609" s="4"/>
    </row>
    <row r="610" ht="16.5" customHeight="1">
      <c r="B610" s="1"/>
      <c r="E610" s="2"/>
      <c r="G610" s="4"/>
      <c r="H610" s="4"/>
    </row>
    <row r="611" ht="16.5" customHeight="1">
      <c r="B611" s="1"/>
      <c r="E611" s="2"/>
      <c r="G611" s="4"/>
      <c r="H611" s="4"/>
    </row>
    <row r="612" ht="16.5" customHeight="1">
      <c r="B612" s="1"/>
      <c r="E612" s="2"/>
      <c r="G612" s="4"/>
      <c r="H612" s="4"/>
    </row>
    <row r="613" ht="16.5" customHeight="1">
      <c r="B613" s="1"/>
      <c r="E613" s="2"/>
      <c r="G613" s="4"/>
      <c r="H613" s="4"/>
    </row>
    <row r="614" ht="16.5" customHeight="1">
      <c r="B614" s="1"/>
      <c r="E614" s="2"/>
      <c r="G614" s="4"/>
      <c r="H614" s="4"/>
    </row>
    <row r="615" ht="16.5" customHeight="1">
      <c r="B615" s="1"/>
      <c r="E615" s="2"/>
      <c r="G615" s="4"/>
      <c r="H615" s="4"/>
    </row>
    <row r="616" ht="16.5" customHeight="1">
      <c r="B616" s="1"/>
      <c r="E616" s="2"/>
      <c r="G616" s="4"/>
      <c r="H616" s="4"/>
    </row>
    <row r="617" ht="16.5" customHeight="1">
      <c r="B617" s="1"/>
      <c r="E617" s="2"/>
      <c r="G617" s="4"/>
      <c r="H617" s="4"/>
    </row>
    <row r="618" ht="16.5" customHeight="1">
      <c r="B618" s="1"/>
      <c r="E618" s="2"/>
      <c r="G618" s="4"/>
      <c r="H618" s="4"/>
    </row>
    <row r="619" ht="16.5" customHeight="1">
      <c r="B619" s="1"/>
      <c r="E619" s="2"/>
      <c r="G619" s="4"/>
      <c r="H619" s="4"/>
    </row>
    <row r="620" ht="16.5" customHeight="1">
      <c r="B620" s="1"/>
      <c r="E620" s="2"/>
      <c r="G620" s="4"/>
      <c r="H620" s="4"/>
    </row>
    <row r="621" ht="16.5" customHeight="1">
      <c r="B621" s="1"/>
      <c r="E621" s="2"/>
      <c r="G621" s="4"/>
      <c r="H621" s="4"/>
    </row>
    <row r="622" ht="16.5" customHeight="1">
      <c r="B622" s="1"/>
      <c r="E622" s="2"/>
      <c r="G622" s="4"/>
      <c r="H622" s="4"/>
    </row>
    <row r="623" ht="16.5" customHeight="1">
      <c r="B623" s="1"/>
      <c r="E623" s="2"/>
      <c r="G623" s="4"/>
      <c r="H623" s="4"/>
    </row>
    <row r="624" ht="16.5" customHeight="1">
      <c r="B624" s="1"/>
      <c r="E624" s="2"/>
      <c r="G624" s="4"/>
      <c r="H624" s="4"/>
    </row>
    <row r="625" ht="16.5" customHeight="1">
      <c r="B625" s="1"/>
      <c r="E625" s="2"/>
      <c r="G625" s="4"/>
      <c r="H625" s="4"/>
    </row>
    <row r="626" ht="16.5" customHeight="1">
      <c r="B626" s="1"/>
      <c r="E626" s="2"/>
      <c r="G626" s="4"/>
      <c r="H626" s="4"/>
    </row>
    <row r="627" ht="16.5" customHeight="1">
      <c r="B627" s="1"/>
      <c r="E627" s="2"/>
      <c r="G627" s="4"/>
      <c r="H627" s="4"/>
    </row>
    <row r="628" ht="16.5" customHeight="1">
      <c r="B628" s="1"/>
      <c r="E628" s="2"/>
      <c r="G628" s="4"/>
      <c r="H628" s="4"/>
    </row>
    <row r="629" ht="16.5" customHeight="1">
      <c r="B629" s="1"/>
      <c r="E629" s="2"/>
      <c r="G629" s="4"/>
      <c r="H629" s="4"/>
    </row>
    <row r="630" ht="16.5" customHeight="1">
      <c r="B630" s="1"/>
      <c r="E630" s="2"/>
      <c r="G630" s="4"/>
      <c r="H630" s="4"/>
    </row>
    <row r="631" ht="16.5" customHeight="1">
      <c r="B631" s="1"/>
      <c r="E631" s="2"/>
      <c r="G631" s="4"/>
      <c r="H631" s="4"/>
    </row>
    <row r="632" ht="16.5" customHeight="1">
      <c r="B632" s="1"/>
      <c r="E632" s="2"/>
      <c r="G632" s="4"/>
      <c r="H632" s="4"/>
    </row>
    <row r="633" ht="16.5" customHeight="1">
      <c r="B633" s="1"/>
      <c r="E633" s="2"/>
      <c r="G633" s="4"/>
      <c r="H633" s="4"/>
    </row>
    <row r="634" ht="16.5" customHeight="1">
      <c r="B634" s="1"/>
      <c r="E634" s="2"/>
      <c r="G634" s="4"/>
      <c r="H634" s="4"/>
    </row>
    <row r="635" ht="16.5" customHeight="1">
      <c r="B635" s="1"/>
      <c r="E635" s="2"/>
      <c r="G635" s="4"/>
      <c r="H635" s="4"/>
    </row>
    <row r="636" ht="16.5" customHeight="1">
      <c r="B636" s="1"/>
      <c r="E636" s="2"/>
      <c r="G636" s="4"/>
      <c r="H636" s="4"/>
    </row>
    <row r="637" ht="16.5" customHeight="1">
      <c r="B637" s="1"/>
      <c r="E637" s="2"/>
      <c r="G637" s="4"/>
      <c r="H637" s="4"/>
    </row>
    <row r="638" ht="16.5" customHeight="1">
      <c r="B638" s="1"/>
      <c r="E638" s="2"/>
      <c r="G638" s="4"/>
      <c r="H638" s="4"/>
    </row>
    <row r="639" ht="16.5" customHeight="1">
      <c r="B639" s="1"/>
      <c r="E639" s="2"/>
      <c r="G639" s="4"/>
      <c r="H639" s="4"/>
    </row>
    <row r="640" ht="16.5" customHeight="1">
      <c r="B640" s="1"/>
      <c r="E640" s="2"/>
      <c r="G640" s="4"/>
      <c r="H640" s="4"/>
    </row>
    <row r="641" ht="16.5" customHeight="1">
      <c r="B641" s="1"/>
      <c r="E641" s="2"/>
      <c r="G641" s="4"/>
      <c r="H641" s="4"/>
    </row>
    <row r="642" ht="16.5" customHeight="1">
      <c r="B642" s="1"/>
      <c r="E642" s="2"/>
      <c r="G642" s="4"/>
      <c r="H642" s="4"/>
    </row>
    <row r="643" ht="16.5" customHeight="1">
      <c r="B643" s="1"/>
      <c r="E643" s="2"/>
      <c r="G643" s="4"/>
      <c r="H643" s="4"/>
    </row>
    <row r="644" ht="16.5" customHeight="1">
      <c r="B644" s="1"/>
      <c r="E644" s="2"/>
      <c r="G644" s="4"/>
      <c r="H644" s="4"/>
    </row>
    <row r="645" ht="16.5" customHeight="1">
      <c r="B645" s="1"/>
      <c r="E645" s="2"/>
      <c r="G645" s="4"/>
      <c r="H645" s="4"/>
    </row>
    <row r="646" ht="16.5" customHeight="1">
      <c r="B646" s="1"/>
      <c r="E646" s="2"/>
      <c r="G646" s="4"/>
      <c r="H646" s="4"/>
    </row>
    <row r="647" ht="16.5" customHeight="1">
      <c r="B647" s="1"/>
      <c r="E647" s="2"/>
      <c r="G647" s="4"/>
      <c r="H647" s="4"/>
    </row>
    <row r="648" ht="16.5" customHeight="1">
      <c r="B648" s="1"/>
      <c r="E648" s="2"/>
      <c r="G648" s="4"/>
      <c r="H648" s="4"/>
    </row>
    <row r="649" ht="16.5" customHeight="1">
      <c r="B649" s="1"/>
      <c r="E649" s="2"/>
      <c r="G649" s="4"/>
      <c r="H649" s="4"/>
    </row>
    <row r="650" ht="16.5" customHeight="1">
      <c r="B650" s="1"/>
      <c r="E650" s="2"/>
      <c r="G650" s="4"/>
      <c r="H650" s="4"/>
    </row>
    <row r="651" ht="16.5" customHeight="1">
      <c r="B651" s="1"/>
      <c r="E651" s="2"/>
      <c r="G651" s="4"/>
      <c r="H651" s="4"/>
    </row>
    <row r="652" ht="16.5" customHeight="1">
      <c r="B652" s="1"/>
      <c r="E652" s="2"/>
      <c r="G652" s="4"/>
      <c r="H652" s="4"/>
    </row>
    <row r="653" ht="16.5" customHeight="1">
      <c r="B653" s="1"/>
      <c r="E653" s="2"/>
      <c r="G653" s="4"/>
      <c r="H653" s="4"/>
    </row>
    <row r="654" ht="16.5" customHeight="1">
      <c r="B654" s="1"/>
      <c r="E654" s="2"/>
      <c r="G654" s="4"/>
      <c r="H654" s="4"/>
    </row>
    <row r="655" ht="16.5" customHeight="1">
      <c r="B655" s="1"/>
      <c r="E655" s="2"/>
      <c r="G655" s="4"/>
      <c r="H655" s="4"/>
    </row>
    <row r="656" ht="16.5" customHeight="1">
      <c r="B656" s="1"/>
      <c r="E656" s="2"/>
      <c r="G656" s="4"/>
      <c r="H656" s="4"/>
    </row>
    <row r="657" ht="16.5" customHeight="1">
      <c r="B657" s="1"/>
      <c r="E657" s="2"/>
      <c r="G657" s="4"/>
      <c r="H657" s="4"/>
    </row>
    <row r="658" ht="16.5" customHeight="1">
      <c r="B658" s="1"/>
      <c r="E658" s="2"/>
      <c r="G658" s="4"/>
      <c r="H658" s="4"/>
    </row>
    <row r="659" ht="16.5" customHeight="1">
      <c r="B659" s="1"/>
      <c r="E659" s="2"/>
      <c r="G659" s="4"/>
      <c r="H659" s="4"/>
    </row>
    <row r="660" ht="16.5" customHeight="1">
      <c r="B660" s="1"/>
      <c r="E660" s="2"/>
      <c r="G660" s="4"/>
      <c r="H660" s="4"/>
    </row>
    <row r="661" ht="16.5" customHeight="1">
      <c r="B661" s="1"/>
      <c r="E661" s="2"/>
      <c r="G661" s="4"/>
      <c r="H661" s="4"/>
    </row>
    <row r="662" ht="16.5" customHeight="1">
      <c r="B662" s="1"/>
      <c r="E662" s="2"/>
      <c r="G662" s="4"/>
      <c r="H662" s="4"/>
    </row>
    <row r="663" ht="16.5" customHeight="1">
      <c r="B663" s="1"/>
      <c r="E663" s="2"/>
      <c r="G663" s="4"/>
      <c r="H663" s="4"/>
    </row>
    <row r="664" ht="16.5" customHeight="1">
      <c r="B664" s="1"/>
      <c r="E664" s="2"/>
      <c r="G664" s="4"/>
      <c r="H664" s="4"/>
    </row>
    <row r="665" ht="16.5" customHeight="1">
      <c r="B665" s="1"/>
      <c r="E665" s="2"/>
      <c r="G665" s="4"/>
      <c r="H665" s="4"/>
    </row>
    <row r="666" ht="16.5" customHeight="1">
      <c r="B666" s="1"/>
      <c r="E666" s="2"/>
      <c r="G666" s="4"/>
      <c r="H666" s="4"/>
    </row>
    <row r="667" ht="16.5" customHeight="1">
      <c r="B667" s="1"/>
      <c r="E667" s="2"/>
      <c r="G667" s="4"/>
      <c r="H667" s="4"/>
    </row>
    <row r="668" ht="16.5" customHeight="1">
      <c r="B668" s="1"/>
      <c r="E668" s="2"/>
      <c r="G668" s="4"/>
      <c r="H668" s="4"/>
    </row>
    <row r="669" ht="16.5" customHeight="1">
      <c r="B669" s="1"/>
      <c r="E669" s="2"/>
      <c r="G669" s="4"/>
      <c r="H669" s="4"/>
    </row>
    <row r="670" ht="16.5" customHeight="1">
      <c r="B670" s="1"/>
      <c r="E670" s="2"/>
      <c r="G670" s="4"/>
      <c r="H670" s="4"/>
    </row>
    <row r="671" ht="16.5" customHeight="1">
      <c r="B671" s="1"/>
      <c r="E671" s="2"/>
      <c r="G671" s="4"/>
      <c r="H671" s="4"/>
    </row>
    <row r="672" ht="16.5" customHeight="1">
      <c r="B672" s="1"/>
      <c r="E672" s="2"/>
      <c r="G672" s="4"/>
      <c r="H672" s="4"/>
    </row>
    <row r="673" ht="16.5" customHeight="1">
      <c r="B673" s="1"/>
      <c r="E673" s="2"/>
      <c r="G673" s="4"/>
      <c r="H673" s="4"/>
    </row>
    <row r="674" ht="16.5" customHeight="1">
      <c r="B674" s="1"/>
      <c r="E674" s="2"/>
      <c r="G674" s="4"/>
      <c r="H674" s="4"/>
    </row>
    <row r="675" ht="16.5" customHeight="1">
      <c r="B675" s="1"/>
      <c r="E675" s="2"/>
      <c r="G675" s="4"/>
      <c r="H675" s="4"/>
    </row>
    <row r="676" ht="16.5" customHeight="1">
      <c r="B676" s="1"/>
      <c r="E676" s="2"/>
      <c r="G676" s="4"/>
      <c r="H676" s="4"/>
    </row>
    <row r="677" ht="16.5" customHeight="1">
      <c r="B677" s="1"/>
      <c r="E677" s="2"/>
      <c r="G677" s="4"/>
      <c r="H677" s="4"/>
    </row>
    <row r="678" ht="16.5" customHeight="1">
      <c r="B678" s="1"/>
      <c r="E678" s="2"/>
      <c r="G678" s="4"/>
      <c r="H678" s="4"/>
    </row>
    <row r="679" ht="16.5" customHeight="1">
      <c r="B679" s="1"/>
      <c r="E679" s="2"/>
      <c r="G679" s="4"/>
      <c r="H679" s="4"/>
    </row>
    <row r="680" ht="16.5" customHeight="1">
      <c r="B680" s="1"/>
      <c r="E680" s="2"/>
      <c r="G680" s="4"/>
      <c r="H680" s="4"/>
    </row>
    <row r="681" ht="16.5" customHeight="1">
      <c r="B681" s="1"/>
      <c r="E681" s="2"/>
      <c r="G681" s="4"/>
      <c r="H681" s="4"/>
    </row>
    <row r="682" ht="16.5" customHeight="1">
      <c r="B682" s="1"/>
      <c r="E682" s="2"/>
      <c r="G682" s="4"/>
      <c r="H682" s="4"/>
    </row>
    <row r="683" ht="16.5" customHeight="1">
      <c r="B683" s="1"/>
      <c r="E683" s="2"/>
      <c r="G683" s="4"/>
      <c r="H683" s="4"/>
    </row>
    <row r="684" ht="16.5" customHeight="1">
      <c r="B684" s="1"/>
      <c r="E684" s="2"/>
      <c r="G684" s="4"/>
      <c r="H684" s="4"/>
    </row>
    <row r="685" ht="16.5" customHeight="1">
      <c r="B685" s="1"/>
      <c r="E685" s="2"/>
      <c r="G685" s="4"/>
      <c r="H685" s="4"/>
    </row>
    <row r="686" ht="16.5" customHeight="1">
      <c r="B686" s="1"/>
      <c r="E686" s="2"/>
      <c r="G686" s="4"/>
      <c r="H686" s="4"/>
    </row>
    <row r="687" ht="16.5" customHeight="1">
      <c r="B687" s="1"/>
      <c r="E687" s="2"/>
      <c r="G687" s="4"/>
      <c r="H687" s="4"/>
    </row>
    <row r="688" ht="16.5" customHeight="1">
      <c r="B688" s="1"/>
      <c r="E688" s="2"/>
      <c r="G688" s="4"/>
      <c r="H688" s="4"/>
    </row>
    <row r="689" ht="16.5" customHeight="1">
      <c r="B689" s="1"/>
      <c r="E689" s="2"/>
      <c r="G689" s="4"/>
      <c r="H689" s="4"/>
    </row>
    <row r="690" ht="16.5" customHeight="1">
      <c r="B690" s="1"/>
      <c r="E690" s="2"/>
      <c r="G690" s="4"/>
      <c r="H690" s="4"/>
    </row>
    <row r="691" ht="16.5" customHeight="1">
      <c r="B691" s="1"/>
      <c r="E691" s="2"/>
      <c r="G691" s="4"/>
      <c r="H691" s="4"/>
    </row>
    <row r="692" ht="16.5" customHeight="1">
      <c r="B692" s="1"/>
      <c r="E692" s="2"/>
      <c r="G692" s="4"/>
      <c r="H692" s="4"/>
    </row>
    <row r="693" ht="16.5" customHeight="1">
      <c r="B693" s="1"/>
      <c r="E693" s="2"/>
      <c r="G693" s="4"/>
      <c r="H693" s="4"/>
    </row>
    <row r="694" ht="16.5" customHeight="1">
      <c r="B694" s="1"/>
      <c r="E694" s="2"/>
      <c r="G694" s="4"/>
      <c r="H694" s="4"/>
    </row>
    <row r="695" ht="16.5" customHeight="1">
      <c r="B695" s="1"/>
      <c r="E695" s="2"/>
      <c r="G695" s="4"/>
      <c r="H695" s="4"/>
    </row>
    <row r="696" ht="16.5" customHeight="1">
      <c r="B696" s="1"/>
      <c r="E696" s="2"/>
      <c r="G696" s="4"/>
      <c r="H696" s="4"/>
    </row>
    <row r="697" ht="16.5" customHeight="1">
      <c r="B697" s="1"/>
      <c r="E697" s="2"/>
      <c r="G697" s="4"/>
      <c r="H697" s="4"/>
    </row>
    <row r="698" ht="16.5" customHeight="1">
      <c r="B698" s="1"/>
      <c r="E698" s="2"/>
      <c r="G698" s="4"/>
      <c r="H698" s="4"/>
    </row>
    <row r="699" ht="16.5" customHeight="1">
      <c r="B699" s="1"/>
      <c r="E699" s="2"/>
      <c r="G699" s="4"/>
      <c r="H699" s="4"/>
    </row>
    <row r="700" ht="16.5" customHeight="1">
      <c r="B700" s="1"/>
      <c r="E700" s="2"/>
      <c r="G700" s="4"/>
      <c r="H700" s="4"/>
    </row>
    <row r="701" ht="16.5" customHeight="1">
      <c r="B701" s="1"/>
      <c r="E701" s="2"/>
      <c r="G701" s="4"/>
      <c r="H701" s="4"/>
    </row>
    <row r="702" ht="16.5" customHeight="1">
      <c r="B702" s="1"/>
      <c r="E702" s="2"/>
      <c r="G702" s="4"/>
      <c r="H702" s="4"/>
    </row>
    <row r="703" ht="16.5" customHeight="1">
      <c r="B703" s="1"/>
      <c r="E703" s="2"/>
      <c r="G703" s="4"/>
      <c r="H703" s="4"/>
    </row>
    <row r="704" ht="16.5" customHeight="1">
      <c r="B704" s="1"/>
      <c r="E704" s="2"/>
      <c r="G704" s="4"/>
      <c r="H704" s="4"/>
    </row>
    <row r="705" ht="16.5" customHeight="1">
      <c r="B705" s="1"/>
      <c r="E705" s="2"/>
      <c r="G705" s="4"/>
      <c r="H705" s="4"/>
    </row>
    <row r="706" ht="16.5" customHeight="1">
      <c r="B706" s="1"/>
      <c r="E706" s="2"/>
      <c r="G706" s="4"/>
      <c r="H706" s="4"/>
    </row>
    <row r="707" ht="16.5" customHeight="1">
      <c r="B707" s="1"/>
      <c r="E707" s="2"/>
      <c r="G707" s="4"/>
      <c r="H707" s="4"/>
    </row>
    <row r="708" ht="16.5" customHeight="1">
      <c r="B708" s="1"/>
      <c r="E708" s="2"/>
      <c r="G708" s="4"/>
      <c r="H708" s="4"/>
    </row>
    <row r="709" ht="16.5" customHeight="1">
      <c r="B709" s="1"/>
      <c r="E709" s="2"/>
      <c r="G709" s="4"/>
      <c r="H709" s="4"/>
    </row>
    <row r="710" ht="16.5" customHeight="1">
      <c r="B710" s="1"/>
      <c r="E710" s="2"/>
      <c r="G710" s="4"/>
      <c r="H710" s="4"/>
    </row>
    <row r="711" ht="16.5" customHeight="1">
      <c r="B711" s="1"/>
      <c r="E711" s="2"/>
      <c r="G711" s="4"/>
      <c r="H711" s="4"/>
    </row>
    <row r="712" ht="16.5" customHeight="1">
      <c r="B712" s="1"/>
      <c r="E712" s="2"/>
      <c r="G712" s="4"/>
      <c r="H712" s="4"/>
    </row>
    <row r="713" ht="16.5" customHeight="1">
      <c r="B713" s="1"/>
      <c r="E713" s="2"/>
      <c r="G713" s="4"/>
      <c r="H713" s="4"/>
    </row>
    <row r="714" ht="16.5" customHeight="1">
      <c r="B714" s="1"/>
      <c r="E714" s="2"/>
      <c r="G714" s="4"/>
      <c r="H714" s="4"/>
    </row>
    <row r="715" ht="16.5" customHeight="1">
      <c r="B715" s="1"/>
      <c r="E715" s="2"/>
      <c r="G715" s="4"/>
      <c r="H715" s="4"/>
    </row>
    <row r="716" ht="16.5" customHeight="1">
      <c r="B716" s="1"/>
      <c r="E716" s="2"/>
      <c r="G716" s="4"/>
      <c r="H716" s="4"/>
    </row>
    <row r="717" ht="16.5" customHeight="1">
      <c r="B717" s="1"/>
      <c r="E717" s="2"/>
      <c r="G717" s="4"/>
      <c r="H717" s="4"/>
    </row>
    <row r="718" ht="16.5" customHeight="1">
      <c r="B718" s="1"/>
      <c r="E718" s="2"/>
      <c r="G718" s="4"/>
      <c r="H718" s="4"/>
    </row>
    <row r="719" ht="16.5" customHeight="1">
      <c r="B719" s="1"/>
      <c r="E719" s="2"/>
      <c r="G719" s="4"/>
      <c r="H719" s="4"/>
    </row>
    <row r="720" ht="16.5" customHeight="1">
      <c r="B720" s="1"/>
      <c r="E720" s="2"/>
      <c r="G720" s="4"/>
      <c r="H720" s="4"/>
    </row>
    <row r="721" ht="16.5" customHeight="1">
      <c r="B721" s="1"/>
      <c r="E721" s="2"/>
      <c r="G721" s="4"/>
      <c r="H721" s="4"/>
    </row>
    <row r="722" ht="16.5" customHeight="1">
      <c r="B722" s="1"/>
      <c r="E722" s="2"/>
      <c r="G722" s="4"/>
      <c r="H722" s="4"/>
    </row>
    <row r="723" ht="16.5" customHeight="1">
      <c r="B723" s="1"/>
      <c r="E723" s="2"/>
      <c r="G723" s="4"/>
      <c r="H723" s="4"/>
    </row>
    <row r="724" ht="16.5" customHeight="1">
      <c r="B724" s="1"/>
      <c r="E724" s="2"/>
      <c r="G724" s="4"/>
      <c r="H724" s="4"/>
    </row>
    <row r="725" ht="16.5" customHeight="1">
      <c r="B725" s="1"/>
      <c r="E725" s="2"/>
      <c r="G725" s="4"/>
      <c r="H725" s="4"/>
    </row>
    <row r="726" ht="16.5" customHeight="1">
      <c r="B726" s="1"/>
      <c r="E726" s="2"/>
      <c r="G726" s="4"/>
      <c r="H726" s="4"/>
    </row>
    <row r="727" ht="16.5" customHeight="1">
      <c r="B727" s="1"/>
      <c r="E727" s="2"/>
      <c r="G727" s="4"/>
      <c r="H727" s="4"/>
    </row>
    <row r="728" ht="16.5" customHeight="1">
      <c r="B728" s="1"/>
      <c r="E728" s="2"/>
      <c r="G728" s="4"/>
      <c r="H728" s="4"/>
    </row>
    <row r="729" ht="16.5" customHeight="1">
      <c r="B729" s="1"/>
      <c r="E729" s="2"/>
      <c r="G729" s="4"/>
      <c r="H729" s="4"/>
    </row>
    <row r="730" ht="16.5" customHeight="1">
      <c r="B730" s="1"/>
      <c r="E730" s="2"/>
      <c r="G730" s="4"/>
      <c r="H730" s="4"/>
    </row>
    <row r="731" ht="16.5" customHeight="1">
      <c r="B731" s="1"/>
      <c r="E731" s="2"/>
      <c r="G731" s="4"/>
      <c r="H731" s="4"/>
    </row>
    <row r="732" ht="16.5" customHeight="1">
      <c r="B732" s="1"/>
      <c r="E732" s="2"/>
      <c r="G732" s="4"/>
      <c r="H732" s="4"/>
    </row>
    <row r="733" ht="16.5" customHeight="1">
      <c r="B733" s="1"/>
      <c r="E733" s="2"/>
      <c r="G733" s="4"/>
      <c r="H733" s="4"/>
    </row>
    <row r="734" ht="16.5" customHeight="1">
      <c r="B734" s="1"/>
      <c r="E734" s="2"/>
      <c r="G734" s="4"/>
      <c r="H734" s="4"/>
    </row>
    <row r="735" ht="16.5" customHeight="1">
      <c r="B735" s="1"/>
      <c r="E735" s="2"/>
      <c r="G735" s="4"/>
      <c r="H735" s="4"/>
    </row>
    <row r="736" ht="16.5" customHeight="1">
      <c r="B736" s="1"/>
      <c r="E736" s="2"/>
      <c r="G736" s="4"/>
      <c r="H736" s="4"/>
    </row>
    <row r="737" ht="16.5" customHeight="1">
      <c r="B737" s="1"/>
      <c r="E737" s="2"/>
      <c r="G737" s="4"/>
      <c r="H737" s="4"/>
    </row>
    <row r="738" ht="16.5" customHeight="1">
      <c r="B738" s="1"/>
      <c r="E738" s="2"/>
      <c r="G738" s="4"/>
      <c r="H738" s="4"/>
    </row>
    <row r="739" ht="16.5" customHeight="1">
      <c r="B739" s="1"/>
      <c r="E739" s="2"/>
      <c r="G739" s="4"/>
      <c r="H739" s="4"/>
    </row>
    <row r="740" ht="16.5" customHeight="1">
      <c r="B740" s="1"/>
      <c r="E740" s="2"/>
      <c r="G740" s="4"/>
      <c r="H740" s="4"/>
    </row>
    <row r="741" ht="16.5" customHeight="1">
      <c r="B741" s="1"/>
      <c r="E741" s="2"/>
      <c r="G741" s="4"/>
      <c r="H741" s="4"/>
    </row>
    <row r="742" ht="16.5" customHeight="1">
      <c r="B742" s="1"/>
      <c r="E742" s="2"/>
      <c r="G742" s="4"/>
      <c r="H742" s="4"/>
    </row>
    <row r="743" ht="16.5" customHeight="1">
      <c r="B743" s="1"/>
      <c r="E743" s="2"/>
      <c r="G743" s="4"/>
      <c r="H743" s="4"/>
    </row>
    <row r="744" ht="16.5" customHeight="1">
      <c r="B744" s="1"/>
      <c r="E744" s="2"/>
      <c r="G744" s="4"/>
      <c r="H744" s="4"/>
    </row>
    <row r="745" ht="16.5" customHeight="1">
      <c r="B745" s="1"/>
      <c r="E745" s="2"/>
      <c r="G745" s="4"/>
      <c r="H745" s="4"/>
    </row>
    <row r="746" ht="16.5" customHeight="1">
      <c r="B746" s="1"/>
      <c r="E746" s="2"/>
      <c r="G746" s="4"/>
      <c r="H746" s="4"/>
    </row>
    <row r="747" ht="16.5" customHeight="1">
      <c r="B747" s="1"/>
      <c r="E747" s="2"/>
      <c r="G747" s="4"/>
      <c r="H747" s="4"/>
    </row>
    <row r="748" ht="16.5" customHeight="1">
      <c r="B748" s="1"/>
      <c r="E748" s="2"/>
      <c r="G748" s="4"/>
      <c r="H748" s="4"/>
    </row>
    <row r="749" ht="16.5" customHeight="1">
      <c r="B749" s="1"/>
      <c r="E749" s="2"/>
      <c r="G749" s="4"/>
      <c r="H749" s="4"/>
    </row>
    <row r="750" ht="16.5" customHeight="1">
      <c r="B750" s="1"/>
      <c r="E750" s="2"/>
      <c r="G750" s="4"/>
      <c r="H750" s="4"/>
    </row>
    <row r="751" ht="16.5" customHeight="1">
      <c r="B751" s="1"/>
      <c r="E751" s="2"/>
      <c r="G751" s="4"/>
      <c r="H751" s="4"/>
    </row>
    <row r="752" ht="16.5" customHeight="1">
      <c r="B752" s="1"/>
      <c r="E752" s="2"/>
      <c r="G752" s="4"/>
      <c r="H752" s="4"/>
    </row>
    <row r="753" ht="16.5" customHeight="1">
      <c r="B753" s="1"/>
      <c r="E753" s="2"/>
      <c r="G753" s="4"/>
      <c r="H753" s="4"/>
    </row>
    <row r="754" ht="16.5" customHeight="1">
      <c r="B754" s="1"/>
      <c r="E754" s="2"/>
      <c r="G754" s="4"/>
      <c r="H754" s="4"/>
    </row>
    <row r="755" ht="16.5" customHeight="1">
      <c r="B755" s="1"/>
      <c r="E755" s="2"/>
      <c r="G755" s="4"/>
      <c r="H755" s="4"/>
    </row>
    <row r="756" ht="16.5" customHeight="1">
      <c r="B756" s="1"/>
      <c r="E756" s="2"/>
      <c r="G756" s="4"/>
      <c r="H756" s="4"/>
    </row>
    <row r="757" ht="16.5" customHeight="1">
      <c r="B757" s="1"/>
      <c r="E757" s="2"/>
      <c r="G757" s="4"/>
      <c r="H757" s="4"/>
    </row>
    <row r="758" ht="16.5" customHeight="1">
      <c r="B758" s="1"/>
      <c r="E758" s="2"/>
      <c r="G758" s="4"/>
      <c r="H758" s="4"/>
    </row>
    <row r="759" ht="16.5" customHeight="1">
      <c r="B759" s="1"/>
      <c r="E759" s="2"/>
      <c r="G759" s="4"/>
      <c r="H759" s="4"/>
    </row>
    <row r="760" ht="16.5" customHeight="1">
      <c r="B760" s="1"/>
      <c r="E760" s="2"/>
      <c r="G760" s="4"/>
      <c r="H760" s="4"/>
    </row>
    <row r="761" ht="16.5" customHeight="1">
      <c r="B761" s="1"/>
      <c r="E761" s="2"/>
      <c r="G761" s="4"/>
      <c r="H761" s="4"/>
    </row>
    <row r="762" ht="16.5" customHeight="1">
      <c r="B762" s="1"/>
      <c r="E762" s="2"/>
      <c r="G762" s="4"/>
      <c r="H762" s="4"/>
    </row>
    <row r="763" ht="16.5" customHeight="1">
      <c r="B763" s="1"/>
      <c r="E763" s="2"/>
      <c r="G763" s="4"/>
      <c r="H763" s="4"/>
    </row>
    <row r="764" ht="16.5" customHeight="1">
      <c r="B764" s="1"/>
      <c r="E764" s="2"/>
      <c r="G764" s="4"/>
      <c r="H764" s="4"/>
    </row>
    <row r="765" ht="16.5" customHeight="1">
      <c r="B765" s="1"/>
      <c r="E765" s="2"/>
      <c r="G765" s="4"/>
      <c r="H765" s="4"/>
    </row>
    <row r="766" ht="16.5" customHeight="1">
      <c r="B766" s="1"/>
      <c r="E766" s="2"/>
      <c r="G766" s="4"/>
      <c r="H766" s="4"/>
    </row>
    <row r="767" ht="16.5" customHeight="1">
      <c r="B767" s="1"/>
      <c r="E767" s="2"/>
      <c r="G767" s="4"/>
      <c r="H767" s="4"/>
    </row>
    <row r="768" ht="16.5" customHeight="1">
      <c r="B768" s="1"/>
      <c r="E768" s="2"/>
      <c r="G768" s="4"/>
      <c r="H768" s="4"/>
    </row>
    <row r="769" ht="16.5" customHeight="1">
      <c r="B769" s="1"/>
      <c r="E769" s="2"/>
      <c r="G769" s="4"/>
      <c r="H769" s="4"/>
    </row>
    <row r="770" ht="16.5" customHeight="1">
      <c r="B770" s="1"/>
      <c r="E770" s="2"/>
      <c r="G770" s="4"/>
      <c r="H770" s="4"/>
    </row>
    <row r="771" ht="16.5" customHeight="1">
      <c r="B771" s="1"/>
      <c r="E771" s="2"/>
      <c r="G771" s="4"/>
      <c r="H771" s="4"/>
    </row>
    <row r="772" ht="16.5" customHeight="1">
      <c r="B772" s="1"/>
      <c r="E772" s="2"/>
      <c r="G772" s="4"/>
      <c r="H772" s="4"/>
    </row>
    <row r="773" ht="16.5" customHeight="1">
      <c r="B773" s="1"/>
      <c r="E773" s="2"/>
      <c r="G773" s="4"/>
      <c r="H773" s="4"/>
    </row>
    <row r="774" ht="16.5" customHeight="1">
      <c r="B774" s="1"/>
      <c r="E774" s="2"/>
      <c r="G774" s="4"/>
      <c r="H774" s="4"/>
    </row>
    <row r="775" ht="16.5" customHeight="1">
      <c r="B775" s="1"/>
      <c r="E775" s="2"/>
      <c r="G775" s="4"/>
      <c r="H775" s="4"/>
    </row>
    <row r="776" ht="16.5" customHeight="1">
      <c r="B776" s="1"/>
      <c r="E776" s="2"/>
      <c r="G776" s="4"/>
      <c r="H776" s="4"/>
    </row>
    <row r="777" ht="16.5" customHeight="1">
      <c r="B777" s="1"/>
      <c r="E777" s="2"/>
      <c r="G777" s="4"/>
      <c r="H777" s="4"/>
    </row>
    <row r="778" ht="16.5" customHeight="1">
      <c r="B778" s="1"/>
      <c r="E778" s="2"/>
      <c r="G778" s="4"/>
      <c r="H778" s="4"/>
    </row>
    <row r="779" ht="16.5" customHeight="1">
      <c r="B779" s="1"/>
      <c r="E779" s="2"/>
      <c r="G779" s="4"/>
      <c r="H779" s="4"/>
    </row>
    <row r="780" ht="16.5" customHeight="1">
      <c r="B780" s="1"/>
      <c r="E780" s="2"/>
      <c r="G780" s="4"/>
      <c r="H780" s="4"/>
    </row>
    <row r="781" ht="16.5" customHeight="1">
      <c r="B781" s="1"/>
      <c r="E781" s="2"/>
      <c r="G781" s="4"/>
      <c r="H781" s="4"/>
    </row>
    <row r="782" ht="16.5" customHeight="1">
      <c r="B782" s="1"/>
      <c r="E782" s="2"/>
      <c r="G782" s="4"/>
      <c r="H782" s="4"/>
    </row>
    <row r="783" ht="16.5" customHeight="1">
      <c r="B783" s="1"/>
      <c r="E783" s="2"/>
      <c r="G783" s="4"/>
      <c r="H783" s="4"/>
    </row>
    <row r="784" ht="16.5" customHeight="1">
      <c r="B784" s="1"/>
      <c r="E784" s="2"/>
      <c r="G784" s="4"/>
      <c r="H784" s="4"/>
    </row>
    <row r="785" ht="16.5" customHeight="1">
      <c r="B785" s="1"/>
      <c r="E785" s="2"/>
      <c r="G785" s="4"/>
      <c r="H785" s="4"/>
    </row>
    <row r="786" ht="16.5" customHeight="1">
      <c r="B786" s="1"/>
      <c r="E786" s="2"/>
      <c r="G786" s="4"/>
      <c r="H786" s="4"/>
    </row>
    <row r="787" ht="16.5" customHeight="1">
      <c r="B787" s="1"/>
      <c r="E787" s="2"/>
      <c r="G787" s="4"/>
      <c r="H787" s="4"/>
    </row>
    <row r="788" ht="16.5" customHeight="1">
      <c r="B788" s="1"/>
      <c r="E788" s="2"/>
      <c r="G788" s="4"/>
      <c r="H788" s="4"/>
    </row>
    <row r="789" ht="16.5" customHeight="1">
      <c r="B789" s="1"/>
      <c r="E789" s="2"/>
      <c r="G789" s="4"/>
      <c r="H789" s="4"/>
    </row>
    <row r="790" ht="16.5" customHeight="1">
      <c r="B790" s="1"/>
      <c r="E790" s="2"/>
      <c r="G790" s="4"/>
      <c r="H790" s="4"/>
    </row>
    <row r="791" ht="16.5" customHeight="1">
      <c r="B791" s="1"/>
      <c r="E791" s="2"/>
      <c r="G791" s="4"/>
      <c r="H791" s="4"/>
    </row>
    <row r="792" ht="16.5" customHeight="1">
      <c r="B792" s="1"/>
      <c r="E792" s="2"/>
      <c r="G792" s="4"/>
      <c r="H792" s="4"/>
    </row>
    <row r="793" ht="16.5" customHeight="1">
      <c r="B793" s="1"/>
      <c r="E793" s="2"/>
      <c r="G793" s="4"/>
      <c r="H793" s="4"/>
    </row>
    <row r="794" ht="16.5" customHeight="1">
      <c r="B794" s="1"/>
      <c r="E794" s="2"/>
      <c r="G794" s="4"/>
      <c r="H794" s="4"/>
    </row>
    <row r="795" ht="16.5" customHeight="1">
      <c r="B795" s="1"/>
      <c r="E795" s="2"/>
      <c r="G795" s="4"/>
      <c r="H795" s="4"/>
    </row>
    <row r="796" ht="16.5" customHeight="1">
      <c r="B796" s="1"/>
      <c r="E796" s="2"/>
      <c r="G796" s="4"/>
      <c r="H796" s="4"/>
    </row>
    <row r="797" ht="16.5" customHeight="1">
      <c r="B797" s="1"/>
      <c r="E797" s="2"/>
      <c r="G797" s="4"/>
      <c r="H797" s="4"/>
    </row>
    <row r="798" ht="16.5" customHeight="1">
      <c r="B798" s="1"/>
      <c r="E798" s="2"/>
      <c r="G798" s="4"/>
      <c r="H798" s="4"/>
    </row>
    <row r="799" ht="16.5" customHeight="1">
      <c r="B799" s="1"/>
      <c r="E799" s="2"/>
      <c r="G799" s="4"/>
      <c r="H799" s="4"/>
    </row>
    <row r="800" ht="16.5" customHeight="1">
      <c r="B800" s="1"/>
      <c r="E800" s="2"/>
      <c r="G800" s="4"/>
      <c r="H800" s="4"/>
    </row>
    <row r="801" ht="16.5" customHeight="1">
      <c r="B801" s="1"/>
      <c r="E801" s="2"/>
      <c r="G801" s="4"/>
      <c r="H801" s="4"/>
    </row>
    <row r="802" ht="16.5" customHeight="1">
      <c r="B802" s="1"/>
      <c r="E802" s="2"/>
      <c r="G802" s="4"/>
      <c r="H802" s="4"/>
    </row>
    <row r="803" ht="16.5" customHeight="1">
      <c r="B803" s="1"/>
      <c r="E803" s="2"/>
      <c r="G803" s="4"/>
      <c r="H803" s="4"/>
    </row>
    <row r="804" ht="16.5" customHeight="1">
      <c r="B804" s="1"/>
      <c r="E804" s="2"/>
      <c r="G804" s="4"/>
      <c r="H804" s="4"/>
    </row>
    <row r="805" ht="16.5" customHeight="1">
      <c r="B805" s="1"/>
      <c r="E805" s="2"/>
      <c r="G805" s="4"/>
      <c r="H805" s="4"/>
    </row>
    <row r="806" ht="16.5" customHeight="1">
      <c r="B806" s="1"/>
      <c r="E806" s="2"/>
      <c r="G806" s="4"/>
      <c r="H806" s="4"/>
    </row>
    <row r="807" ht="16.5" customHeight="1">
      <c r="B807" s="1"/>
      <c r="E807" s="2"/>
      <c r="G807" s="4"/>
      <c r="H807" s="4"/>
    </row>
    <row r="808" ht="16.5" customHeight="1">
      <c r="B808" s="1"/>
      <c r="E808" s="2"/>
      <c r="G808" s="4"/>
      <c r="H808" s="4"/>
    </row>
    <row r="809" ht="16.5" customHeight="1">
      <c r="B809" s="1"/>
      <c r="E809" s="2"/>
      <c r="G809" s="4"/>
      <c r="H809" s="4"/>
    </row>
    <row r="810" ht="16.5" customHeight="1">
      <c r="B810" s="1"/>
      <c r="E810" s="2"/>
      <c r="G810" s="4"/>
      <c r="H810" s="4"/>
    </row>
    <row r="811" ht="16.5" customHeight="1">
      <c r="B811" s="1"/>
      <c r="E811" s="2"/>
      <c r="G811" s="4"/>
      <c r="H811" s="4"/>
    </row>
    <row r="812" ht="16.5" customHeight="1">
      <c r="B812" s="1"/>
      <c r="E812" s="2"/>
      <c r="G812" s="4"/>
      <c r="H812" s="4"/>
    </row>
    <row r="813" ht="16.5" customHeight="1">
      <c r="B813" s="1"/>
      <c r="E813" s="2"/>
      <c r="G813" s="4"/>
      <c r="H813" s="4"/>
    </row>
    <row r="814" ht="16.5" customHeight="1">
      <c r="B814" s="1"/>
      <c r="E814" s="2"/>
      <c r="G814" s="4"/>
      <c r="H814" s="4"/>
    </row>
    <row r="815" ht="16.5" customHeight="1">
      <c r="B815" s="1"/>
      <c r="E815" s="2"/>
      <c r="G815" s="4"/>
      <c r="H815" s="4"/>
    </row>
    <row r="816" ht="16.5" customHeight="1">
      <c r="B816" s="1"/>
      <c r="E816" s="2"/>
      <c r="G816" s="4"/>
      <c r="H816" s="4"/>
    </row>
    <row r="817" ht="16.5" customHeight="1">
      <c r="B817" s="1"/>
      <c r="E817" s="2"/>
      <c r="G817" s="4"/>
      <c r="H817" s="4"/>
    </row>
    <row r="818" ht="16.5" customHeight="1">
      <c r="B818" s="1"/>
      <c r="E818" s="2"/>
      <c r="G818" s="4"/>
      <c r="H818" s="4"/>
    </row>
    <row r="819" ht="16.5" customHeight="1">
      <c r="B819" s="1"/>
      <c r="E819" s="2"/>
      <c r="G819" s="4"/>
      <c r="H819" s="4"/>
    </row>
    <row r="820" ht="16.5" customHeight="1">
      <c r="B820" s="1"/>
      <c r="E820" s="2"/>
      <c r="G820" s="4"/>
      <c r="H820" s="4"/>
    </row>
    <row r="821" ht="16.5" customHeight="1">
      <c r="B821" s="1"/>
      <c r="E821" s="2"/>
      <c r="G821" s="4"/>
      <c r="H821" s="4"/>
    </row>
    <row r="822" ht="16.5" customHeight="1">
      <c r="B822" s="1"/>
      <c r="E822" s="2"/>
      <c r="G822" s="4"/>
      <c r="H822" s="4"/>
    </row>
    <row r="823" ht="16.5" customHeight="1">
      <c r="B823" s="1"/>
      <c r="E823" s="2"/>
      <c r="G823" s="4"/>
      <c r="H823" s="4"/>
    </row>
    <row r="824" ht="16.5" customHeight="1">
      <c r="B824" s="1"/>
      <c r="E824" s="2"/>
      <c r="G824" s="4"/>
      <c r="H824" s="4"/>
    </row>
    <row r="825" ht="16.5" customHeight="1">
      <c r="B825" s="1"/>
      <c r="E825" s="2"/>
      <c r="G825" s="4"/>
      <c r="H825" s="4"/>
    </row>
    <row r="826" ht="16.5" customHeight="1">
      <c r="B826" s="1"/>
      <c r="E826" s="2"/>
      <c r="G826" s="4"/>
      <c r="H826" s="4"/>
    </row>
    <row r="827" ht="16.5" customHeight="1">
      <c r="B827" s="1"/>
      <c r="E827" s="2"/>
      <c r="G827" s="4"/>
      <c r="H827" s="4"/>
    </row>
    <row r="828" ht="16.5" customHeight="1">
      <c r="B828" s="1"/>
      <c r="E828" s="2"/>
      <c r="G828" s="4"/>
      <c r="H828" s="4"/>
    </row>
    <row r="829" ht="16.5" customHeight="1">
      <c r="B829" s="1"/>
      <c r="E829" s="2"/>
      <c r="G829" s="4"/>
      <c r="H829" s="4"/>
    </row>
    <row r="830" ht="16.5" customHeight="1">
      <c r="B830" s="1"/>
      <c r="E830" s="2"/>
      <c r="G830" s="4"/>
      <c r="H830" s="4"/>
    </row>
    <row r="831" ht="16.5" customHeight="1">
      <c r="B831" s="1"/>
      <c r="E831" s="2"/>
      <c r="G831" s="4"/>
      <c r="H831" s="4"/>
    </row>
    <row r="832" ht="16.5" customHeight="1">
      <c r="B832" s="1"/>
      <c r="E832" s="2"/>
      <c r="G832" s="4"/>
      <c r="H832" s="4"/>
    </row>
    <row r="833" ht="16.5" customHeight="1">
      <c r="B833" s="1"/>
      <c r="E833" s="2"/>
      <c r="G833" s="4"/>
      <c r="H833" s="4"/>
    </row>
    <row r="834" ht="16.5" customHeight="1">
      <c r="B834" s="1"/>
      <c r="E834" s="2"/>
      <c r="G834" s="4"/>
      <c r="H834" s="4"/>
    </row>
    <row r="835" ht="16.5" customHeight="1">
      <c r="B835" s="1"/>
      <c r="E835" s="2"/>
      <c r="G835" s="4"/>
      <c r="H835" s="4"/>
    </row>
    <row r="836" ht="16.5" customHeight="1">
      <c r="B836" s="1"/>
      <c r="E836" s="2"/>
      <c r="G836" s="4"/>
      <c r="H836" s="4"/>
    </row>
    <row r="837" ht="16.5" customHeight="1">
      <c r="B837" s="1"/>
      <c r="E837" s="2"/>
      <c r="G837" s="4"/>
      <c r="H837" s="4"/>
    </row>
    <row r="838" ht="16.5" customHeight="1">
      <c r="B838" s="1"/>
      <c r="E838" s="2"/>
      <c r="G838" s="4"/>
      <c r="H838" s="4"/>
    </row>
    <row r="839" ht="16.5" customHeight="1">
      <c r="B839" s="1"/>
      <c r="E839" s="2"/>
      <c r="G839" s="4"/>
      <c r="H839" s="4"/>
    </row>
    <row r="840" ht="16.5" customHeight="1">
      <c r="B840" s="1"/>
      <c r="E840" s="2"/>
      <c r="G840" s="4"/>
      <c r="H840" s="4"/>
    </row>
    <row r="841" ht="16.5" customHeight="1">
      <c r="B841" s="1"/>
      <c r="E841" s="2"/>
      <c r="G841" s="4"/>
      <c r="H841" s="4"/>
    </row>
    <row r="842" ht="16.5" customHeight="1">
      <c r="B842" s="1"/>
      <c r="E842" s="2"/>
      <c r="G842" s="4"/>
      <c r="H842" s="4"/>
    </row>
    <row r="843" ht="16.5" customHeight="1">
      <c r="B843" s="1"/>
      <c r="E843" s="2"/>
      <c r="G843" s="4"/>
      <c r="H843" s="4"/>
    </row>
    <row r="844" ht="16.5" customHeight="1">
      <c r="B844" s="1"/>
      <c r="E844" s="2"/>
      <c r="G844" s="4"/>
      <c r="H844" s="4"/>
    </row>
    <row r="845" ht="16.5" customHeight="1">
      <c r="B845" s="1"/>
      <c r="E845" s="2"/>
      <c r="G845" s="4"/>
      <c r="H845" s="4"/>
    </row>
    <row r="846" ht="16.5" customHeight="1">
      <c r="B846" s="1"/>
      <c r="E846" s="2"/>
      <c r="G846" s="4"/>
      <c r="H846" s="4"/>
    </row>
    <row r="847" ht="16.5" customHeight="1">
      <c r="B847" s="1"/>
      <c r="E847" s="2"/>
      <c r="G847" s="4"/>
      <c r="H847" s="4"/>
    </row>
    <row r="848" ht="16.5" customHeight="1">
      <c r="B848" s="1"/>
      <c r="E848" s="2"/>
      <c r="G848" s="4"/>
      <c r="H848" s="4"/>
    </row>
    <row r="849" ht="16.5" customHeight="1">
      <c r="B849" s="1"/>
      <c r="E849" s="2"/>
      <c r="G849" s="4"/>
      <c r="H849" s="4"/>
    </row>
    <row r="850" ht="16.5" customHeight="1">
      <c r="B850" s="1"/>
      <c r="E850" s="2"/>
      <c r="G850" s="4"/>
      <c r="H850" s="4"/>
    </row>
    <row r="851" ht="16.5" customHeight="1">
      <c r="B851" s="1"/>
      <c r="E851" s="2"/>
      <c r="G851" s="4"/>
      <c r="H851" s="4"/>
    </row>
    <row r="852" ht="16.5" customHeight="1">
      <c r="B852" s="1"/>
      <c r="E852" s="2"/>
      <c r="G852" s="4"/>
      <c r="H852" s="4"/>
    </row>
    <row r="853" ht="16.5" customHeight="1">
      <c r="B853" s="1"/>
      <c r="E853" s="2"/>
      <c r="G853" s="4"/>
      <c r="H853" s="4"/>
    </row>
    <row r="854" ht="16.5" customHeight="1">
      <c r="B854" s="1"/>
      <c r="E854" s="2"/>
      <c r="G854" s="4"/>
      <c r="H854" s="4"/>
    </row>
    <row r="855" ht="16.5" customHeight="1">
      <c r="B855" s="1"/>
      <c r="E855" s="2"/>
      <c r="G855" s="4"/>
      <c r="H855" s="4"/>
    </row>
    <row r="856" ht="16.5" customHeight="1">
      <c r="B856" s="1"/>
      <c r="E856" s="2"/>
      <c r="G856" s="4"/>
      <c r="H856" s="4"/>
    </row>
    <row r="857" ht="16.5" customHeight="1">
      <c r="B857" s="1"/>
      <c r="E857" s="2"/>
      <c r="G857" s="4"/>
      <c r="H857" s="4"/>
    </row>
    <row r="858" ht="16.5" customHeight="1">
      <c r="B858" s="1"/>
      <c r="E858" s="2"/>
      <c r="G858" s="4"/>
      <c r="H858" s="4"/>
    </row>
    <row r="859" ht="16.5" customHeight="1">
      <c r="B859" s="1"/>
      <c r="E859" s="2"/>
      <c r="G859" s="4"/>
      <c r="H859" s="4"/>
    </row>
    <row r="860" ht="16.5" customHeight="1">
      <c r="B860" s="1"/>
      <c r="E860" s="2"/>
      <c r="G860" s="4"/>
      <c r="H860" s="4"/>
    </row>
    <row r="861" ht="16.5" customHeight="1">
      <c r="B861" s="1"/>
      <c r="E861" s="2"/>
      <c r="G861" s="4"/>
      <c r="H861" s="4"/>
    </row>
    <row r="862" ht="16.5" customHeight="1">
      <c r="B862" s="1"/>
      <c r="E862" s="2"/>
      <c r="G862" s="4"/>
      <c r="H862" s="4"/>
    </row>
    <row r="863" ht="16.5" customHeight="1">
      <c r="B863" s="1"/>
      <c r="E863" s="2"/>
      <c r="G863" s="4"/>
      <c r="H863" s="4"/>
    </row>
    <row r="864" ht="16.5" customHeight="1">
      <c r="B864" s="1"/>
      <c r="E864" s="2"/>
      <c r="G864" s="4"/>
      <c r="H864" s="4"/>
    </row>
    <row r="865" ht="16.5" customHeight="1">
      <c r="B865" s="1"/>
      <c r="E865" s="2"/>
      <c r="G865" s="4"/>
      <c r="H865" s="4"/>
    </row>
    <row r="866" ht="16.5" customHeight="1">
      <c r="B866" s="1"/>
      <c r="E866" s="2"/>
      <c r="G866" s="4"/>
      <c r="H866" s="4"/>
    </row>
    <row r="867" ht="16.5" customHeight="1">
      <c r="B867" s="1"/>
      <c r="E867" s="2"/>
      <c r="G867" s="4"/>
      <c r="H867" s="4"/>
    </row>
    <row r="868" ht="16.5" customHeight="1">
      <c r="B868" s="1"/>
      <c r="E868" s="2"/>
      <c r="G868" s="4"/>
      <c r="H868" s="4"/>
    </row>
    <row r="869" ht="16.5" customHeight="1">
      <c r="B869" s="1"/>
      <c r="E869" s="2"/>
      <c r="G869" s="4"/>
      <c r="H869" s="4"/>
    </row>
    <row r="870" ht="16.5" customHeight="1">
      <c r="B870" s="1"/>
      <c r="E870" s="2"/>
      <c r="G870" s="4"/>
      <c r="H870" s="4"/>
    </row>
    <row r="871" ht="16.5" customHeight="1">
      <c r="B871" s="1"/>
      <c r="E871" s="2"/>
      <c r="G871" s="4"/>
      <c r="H871" s="4"/>
    </row>
    <row r="872" ht="16.5" customHeight="1">
      <c r="B872" s="1"/>
      <c r="E872" s="2"/>
      <c r="G872" s="4"/>
      <c r="H872" s="4"/>
    </row>
    <row r="873" ht="16.5" customHeight="1">
      <c r="B873" s="1"/>
      <c r="E873" s="2"/>
      <c r="G873" s="4"/>
      <c r="H873" s="4"/>
    </row>
    <row r="874" ht="16.5" customHeight="1">
      <c r="B874" s="1"/>
      <c r="E874" s="2"/>
      <c r="G874" s="4"/>
      <c r="H874" s="4"/>
    </row>
    <row r="875" ht="16.5" customHeight="1">
      <c r="B875" s="1"/>
      <c r="E875" s="2"/>
      <c r="G875" s="4"/>
      <c r="H875" s="4"/>
    </row>
    <row r="876" ht="16.5" customHeight="1">
      <c r="B876" s="1"/>
      <c r="E876" s="2"/>
      <c r="G876" s="4"/>
      <c r="H876" s="4"/>
    </row>
    <row r="877" ht="16.5" customHeight="1">
      <c r="B877" s="1"/>
      <c r="E877" s="2"/>
      <c r="G877" s="4"/>
      <c r="H877" s="4"/>
    </row>
    <row r="878" ht="16.5" customHeight="1">
      <c r="B878" s="1"/>
      <c r="E878" s="2"/>
      <c r="G878" s="4"/>
      <c r="H878" s="4"/>
    </row>
    <row r="879" ht="16.5" customHeight="1">
      <c r="B879" s="1"/>
      <c r="E879" s="2"/>
      <c r="G879" s="4"/>
      <c r="H879" s="4"/>
    </row>
    <row r="880" ht="16.5" customHeight="1">
      <c r="B880" s="1"/>
      <c r="E880" s="2"/>
      <c r="G880" s="4"/>
      <c r="H880" s="4"/>
    </row>
    <row r="881" ht="16.5" customHeight="1">
      <c r="B881" s="1"/>
      <c r="E881" s="2"/>
      <c r="G881" s="4"/>
      <c r="H881" s="4"/>
    </row>
    <row r="882" ht="16.5" customHeight="1">
      <c r="B882" s="1"/>
      <c r="E882" s="2"/>
      <c r="G882" s="4"/>
      <c r="H882" s="4"/>
    </row>
    <row r="883" ht="16.5" customHeight="1">
      <c r="B883" s="1"/>
      <c r="E883" s="2"/>
      <c r="G883" s="4"/>
      <c r="H883" s="4"/>
    </row>
    <row r="884" ht="16.5" customHeight="1">
      <c r="B884" s="1"/>
      <c r="E884" s="2"/>
      <c r="G884" s="4"/>
      <c r="H884" s="4"/>
    </row>
    <row r="885" ht="16.5" customHeight="1">
      <c r="B885" s="1"/>
      <c r="E885" s="2"/>
      <c r="G885" s="4"/>
      <c r="H885" s="4"/>
    </row>
    <row r="886" ht="16.5" customHeight="1">
      <c r="B886" s="1"/>
      <c r="E886" s="2"/>
      <c r="G886" s="4"/>
      <c r="H886" s="4"/>
    </row>
    <row r="887" ht="16.5" customHeight="1">
      <c r="B887" s="1"/>
      <c r="E887" s="2"/>
      <c r="G887" s="4"/>
      <c r="H887" s="4"/>
    </row>
    <row r="888" ht="16.5" customHeight="1">
      <c r="B888" s="1"/>
      <c r="E888" s="2"/>
      <c r="G888" s="4"/>
      <c r="H888" s="4"/>
    </row>
    <row r="889" ht="16.5" customHeight="1">
      <c r="B889" s="1"/>
      <c r="E889" s="2"/>
      <c r="G889" s="4"/>
      <c r="H889" s="4"/>
    </row>
    <row r="890" ht="16.5" customHeight="1">
      <c r="B890" s="1"/>
      <c r="E890" s="2"/>
      <c r="G890" s="4"/>
      <c r="H890" s="4"/>
    </row>
    <row r="891" ht="16.5" customHeight="1">
      <c r="B891" s="1"/>
      <c r="E891" s="2"/>
      <c r="G891" s="4"/>
      <c r="H891" s="4"/>
    </row>
    <row r="892" ht="16.5" customHeight="1">
      <c r="B892" s="1"/>
      <c r="E892" s="2"/>
      <c r="G892" s="4"/>
      <c r="H892" s="4"/>
    </row>
    <row r="893" ht="16.5" customHeight="1">
      <c r="B893" s="1"/>
      <c r="E893" s="2"/>
      <c r="G893" s="4"/>
      <c r="H893" s="4"/>
    </row>
    <row r="894" ht="16.5" customHeight="1">
      <c r="B894" s="1"/>
      <c r="E894" s="2"/>
      <c r="G894" s="4"/>
      <c r="H894" s="4"/>
    </row>
    <row r="895" ht="16.5" customHeight="1">
      <c r="B895" s="1"/>
      <c r="E895" s="2"/>
      <c r="G895" s="4"/>
      <c r="H895" s="4"/>
    </row>
    <row r="896" ht="16.5" customHeight="1">
      <c r="B896" s="1"/>
      <c r="E896" s="2"/>
      <c r="G896" s="4"/>
      <c r="H896" s="4"/>
    </row>
    <row r="897" ht="16.5" customHeight="1">
      <c r="B897" s="1"/>
      <c r="E897" s="2"/>
      <c r="G897" s="4"/>
      <c r="H897" s="4"/>
    </row>
    <row r="898" ht="16.5" customHeight="1">
      <c r="B898" s="1"/>
      <c r="E898" s="2"/>
      <c r="G898" s="4"/>
      <c r="H898" s="4"/>
    </row>
    <row r="899" ht="16.5" customHeight="1">
      <c r="B899" s="1"/>
      <c r="E899" s="2"/>
      <c r="G899" s="4"/>
      <c r="H899" s="4"/>
    </row>
    <row r="900" ht="16.5" customHeight="1">
      <c r="B900" s="1"/>
      <c r="E900" s="2"/>
      <c r="G900" s="4"/>
      <c r="H900" s="4"/>
    </row>
    <row r="901" ht="16.5" customHeight="1">
      <c r="B901" s="1"/>
      <c r="E901" s="2"/>
      <c r="G901" s="4"/>
      <c r="H901" s="4"/>
    </row>
    <row r="902" ht="16.5" customHeight="1">
      <c r="B902" s="1"/>
      <c r="E902" s="2"/>
      <c r="G902" s="4"/>
      <c r="H902" s="4"/>
    </row>
    <row r="903" ht="16.5" customHeight="1">
      <c r="B903" s="1"/>
      <c r="E903" s="2"/>
      <c r="G903" s="4"/>
      <c r="H903" s="4"/>
    </row>
    <row r="904" ht="16.5" customHeight="1">
      <c r="B904" s="1"/>
      <c r="E904" s="2"/>
      <c r="G904" s="4"/>
      <c r="H904" s="4"/>
    </row>
    <row r="905" ht="16.5" customHeight="1">
      <c r="B905" s="1"/>
      <c r="E905" s="2"/>
      <c r="G905" s="4"/>
      <c r="H905" s="4"/>
    </row>
    <row r="906" ht="16.5" customHeight="1">
      <c r="B906" s="1"/>
      <c r="E906" s="2"/>
      <c r="G906" s="4"/>
      <c r="H906" s="4"/>
    </row>
    <row r="907" ht="16.5" customHeight="1">
      <c r="B907" s="1"/>
      <c r="E907" s="2"/>
      <c r="G907" s="4"/>
      <c r="H907" s="4"/>
    </row>
    <row r="908" ht="16.5" customHeight="1">
      <c r="B908" s="1"/>
      <c r="E908" s="2"/>
      <c r="G908" s="4"/>
      <c r="H908" s="4"/>
    </row>
    <row r="909" ht="16.5" customHeight="1">
      <c r="B909" s="1"/>
      <c r="E909" s="2"/>
      <c r="G909" s="4"/>
      <c r="H909" s="4"/>
    </row>
    <row r="910" ht="16.5" customHeight="1">
      <c r="B910" s="1"/>
      <c r="E910" s="2"/>
      <c r="G910" s="4"/>
      <c r="H910" s="4"/>
    </row>
    <row r="911" ht="16.5" customHeight="1">
      <c r="B911" s="1"/>
      <c r="E911" s="2"/>
      <c r="G911" s="4"/>
      <c r="H911" s="4"/>
    </row>
    <row r="912" ht="16.5" customHeight="1">
      <c r="B912" s="1"/>
      <c r="E912" s="2"/>
      <c r="G912" s="4"/>
      <c r="H912" s="4"/>
    </row>
    <row r="913" ht="16.5" customHeight="1">
      <c r="B913" s="1"/>
      <c r="E913" s="2"/>
      <c r="G913" s="4"/>
      <c r="H913" s="4"/>
    </row>
    <row r="914" ht="16.5" customHeight="1">
      <c r="B914" s="1"/>
      <c r="E914" s="2"/>
      <c r="G914" s="4"/>
      <c r="H914" s="4"/>
    </row>
    <row r="915" ht="16.5" customHeight="1">
      <c r="B915" s="1"/>
      <c r="E915" s="2"/>
      <c r="G915" s="4"/>
      <c r="H915" s="4"/>
    </row>
    <row r="916" ht="16.5" customHeight="1">
      <c r="B916" s="1"/>
      <c r="E916" s="2"/>
      <c r="G916" s="4"/>
      <c r="H916" s="4"/>
    </row>
    <row r="917" ht="16.5" customHeight="1">
      <c r="B917" s="1"/>
      <c r="E917" s="2"/>
      <c r="G917" s="4"/>
      <c r="H917" s="4"/>
    </row>
    <row r="918" ht="16.5" customHeight="1">
      <c r="B918" s="1"/>
      <c r="E918" s="2"/>
      <c r="G918" s="4"/>
      <c r="H918" s="4"/>
    </row>
    <row r="919" ht="16.5" customHeight="1">
      <c r="B919" s="1"/>
      <c r="E919" s="2"/>
      <c r="G919" s="4"/>
      <c r="H919" s="4"/>
    </row>
    <row r="920" ht="16.5" customHeight="1">
      <c r="B920" s="1"/>
      <c r="E920" s="2"/>
      <c r="G920" s="4"/>
      <c r="H920" s="4"/>
    </row>
    <row r="921" ht="16.5" customHeight="1">
      <c r="B921" s="1"/>
      <c r="E921" s="2"/>
      <c r="G921" s="4"/>
      <c r="H921" s="4"/>
    </row>
    <row r="922" ht="16.5" customHeight="1">
      <c r="B922" s="1"/>
      <c r="E922" s="2"/>
      <c r="G922" s="4"/>
      <c r="H922" s="4"/>
    </row>
    <row r="923" ht="16.5" customHeight="1">
      <c r="B923" s="1"/>
      <c r="E923" s="2"/>
      <c r="G923" s="4"/>
      <c r="H923" s="4"/>
    </row>
    <row r="924" ht="16.5" customHeight="1">
      <c r="B924" s="1"/>
      <c r="E924" s="2"/>
      <c r="G924" s="4"/>
      <c r="H924" s="4"/>
    </row>
    <row r="925" ht="16.5" customHeight="1">
      <c r="B925" s="1"/>
      <c r="E925" s="2"/>
      <c r="G925" s="4"/>
      <c r="H925" s="4"/>
    </row>
    <row r="926" ht="16.5" customHeight="1">
      <c r="B926" s="1"/>
      <c r="E926" s="2"/>
      <c r="G926" s="4"/>
      <c r="H926" s="4"/>
    </row>
    <row r="927" ht="16.5" customHeight="1">
      <c r="B927" s="1"/>
      <c r="E927" s="2"/>
      <c r="G927" s="4"/>
      <c r="H927" s="4"/>
    </row>
    <row r="928" ht="16.5" customHeight="1">
      <c r="B928" s="1"/>
      <c r="E928" s="2"/>
      <c r="G928" s="4"/>
      <c r="H928" s="4"/>
    </row>
    <row r="929" ht="16.5" customHeight="1">
      <c r="B929" s="1"/>
      <c r="E929" s="2"/>
      <c r="G929" s="4"/>
      <c r="H929" s="4"/>
    </row>
    <row r="930" ht="16.5" customHeight="1">
      <c r="B930" s="1"/>
      <c r="E930" s="2"/>
      <c r="G930" s="4"/>
      <c r="H930" s="4"/>
    </row>
    <row r="931" ht="16.5" customHeight="1">
      <c r="B931" s="1"/>
      <c r="E931" s="2"/>
      <c r="G931" s="4"/>
      <c r="H931" s="4"/>
    </row>
    <row r="932" ht="16.5" customHeight="1">
      <c r="B932" s="1"/>
      <c r="E932" s="2"/>
      <c r="G932" s="4"/>
      <c r="H932" s="4"/>
    </row>
    <row r="933" ht="16.5" customHeight="1">
      <c r="B933" s="1"/>
      <c r="E933" s="2"/>
      <c r="G933" s="4"/>
      <c r="H933" s="4"/>
    </row>
    <row r="934" ht="16.5" customHeight="1">
      <c r="B934" s="1"/>
      <c r="E934" s="2"/>
      <c r="G934" s="4"/>
      <c r="H934" s="4"/>
    </row>
    <row r="935" ht="16.5" customHeight="1">
      <c r="B935" s="1"/>
      <c r="E935" s="2"/>
      <c r="G935" s="4"/>
      <c r="H935" s="4"/>
    </row>
    <row r="936" ht="16.5" customHeight="1">
      <c r="B936" s="1"/>
      <c r="E936" s="2"/>
      <c r="G936" s="4"/>
      <c r="H936" s="4"/>
    </row>
    <row r="937" ht="16.5" customHeight="1">
      <c r="B937" s="1"/>
      <c r="E937" s="2"/>
      <c r="G937" s="4"/>
      <c r="H937" s="4"/>
    </row>
    <row r="938" ht="16.5" customHeight="1">
      <c r="B938" s="1"/>
      <c r="E938" s="2"/>
      <c r="G938" s="4"/>
      <c r="H938" s="4"/>
    </row>
    <row r="939" ht="16.5" customHeight="1">
      <c r="B939" s="1"/>
      <c r="E939" s="2"/>
      <c r="G939" s="4"/>
      <c r="H939" s="4"/>
    </row>
    <row r="940" ht="16.5" customHeight="1">
      <c r="B940" s="1"/>
      <c r="E940" s="2"/>
      <c r="G940" s="4"/>
      <c r="H940" s="4"/>
    </row>
    <row r="941" ht="16.5" customHeight="1">
      <c r="B941" s="1"/>
      <c r="E941" s="2"/>
      <c r="G941" s="4"/>
      <c r="H941" s="4"/>
    </row>
    <row r="942" ht="16.5" customHeight="1">
      <c r="B942" s="1"/>
      <c r="E942" s="2"/>
      <c r="G942" s="4"/>
      <c r="H942" s="4"/>
    </row>
    <row r="943" ht="16.5" customHeight="1">
      <c r="B943" s="1"/>
      <c r="E943" s="2"/>
      <c r="G943" s="4"/>
      <c r="H943" s="4"/>
    </row>
    <row r="944" ht="16.5" customHeight="1">
      <c r="B944" s="1"/>
      <c r="E944" s="2"/>
      <c r="G944" s="4"/>
      <c r="H944" s="4"/>
    </row>
    <row r="945" ht="16.5" customHeight="1">
      <c r="B945" s="1"/>
      <c r="E945" s="2"/>
      <c r="G945" s="4"/>
      <c r="H945" s="4"/>
    </row>
    <row r="946" ht="16.5" customHeight="1">
      <c r="B946" s="1"/>
      <c r="E946" s="2"/>
      <c r="G946" s="4"/>
      <c r="H946" s="4"/>
    </row>
    <row r="947" ht="16.5" customHeight="1">
      <c r="B947" s="1"/>
      <c r="E947" s="2"/>
      <c r="G947" s="4"/>
      <c r="H947" s="4"/>
    </row>
    <row r="948" ht="16.5" customHeight="1">
      <c r="B948" s="1"/>
      <c r="E948" s="2"/>
      <c r="G948" s="4"/>
      <c r="H948" s="4"/>
    </row>
    <row r="949" ht="16.5" customHeight="1">
      <c r="B949" s="1"/>
      <c r="E949" s="2"/>
      <c r="G949" s="4"/>
      <c r="H949" s="4"/>
    </row>
    <row r="950" ht="16.5" customHeight="1">
      <c r="B950" s="1"/>
      <c r="E950" s="2"/>
      <c r="G950" s="4"/>
      <c r="H950" s="4"/>
    </row>
    <row r="951" ht="16.5" customHeight="1">
      <c r="B951" s="1"/>
      <c r="E951" s="2"/>
      <c r="G951" s="4"/>
      <c r="H951" s="4"/>
    </row>
    <row r="952" ht="16.5" customHeight="1">
      <c r="B952" s="1"/>
      <c r="E952" s="2"/>
      <c r="G952" s="4"/>
      <c r="H952" s="4"/>
    </row>
    <row r="953" ht="16.5" customHeight="1">
      <c r="B953" s="1"/>
      <c r="E953" s="2"/>
      <c r="G953" s="4"/>
      <c r="H953" s="4"/>
    </row>
    <row r="954" ht="16.5" customHeight="1">
      <c r="B954" s="1"/>
      <c r="E954" s="2"/>
      <c r="G954" s="4"/>
      <c r="H954" s="4"/>
    </row>
    <row r="955" ht="16.5" customHeight="1">
      <c r="B955" s="1"/>
      <c r="E955" s="2"/>
      <c r="G955" s="4"/>
      <c r="H955" s="4"/>
    </row>
    <row r="956" ht="16.5" customHeight="1">
      <c r="B956" s="1"/>
      <c r="E956" s="2"/>
      <c r="G956" s="4"/>
      <c r="H956" s="4"/>
    </row>
    <row r="957" ht="16.5" customHeight="1">
      <c r="B957" s="1"/>
      <c r="E957" s="2"/>
      <c r="G957" s="4"/>
      <c r="H957" s="4"/>
    </row>
    <row r="958" ht="16.5" customHeight="1">
      <c r="B958" s="1"/>
      <c r="E958" s="2"/>
      <c r="G958" s="4"/>
      <c r="H958" s="4"/>
    </row>
    <row r="959" ht="16.5" customHeight="1">
      <c r="B959" s="1"/>
      <c r="E959" s="2"/>
      <c r="G959" s="4"/>
      <c r="H959" s="4"/>
    </row>
    <row r="960" ht="16.5" customHeight="1">
      <c r="B960" s="1"/>
      <c r="E960" s="2"/>
      <c r="G960" s="4"/>
      <c r="H960" s="4"/>
    </row>
    <row r="961" ht="16.5" customHeight="1">
      <c r="B961" s="1"/>
      <c r="E961" s="2"/>
      <c r="G961" s="4"/>
      <c r="H961" s="4"/>
    </row>
    <row r="962" ht="16.5" customHeight="1">
      <c r="B962" s="1"/>
      <c r="E962" s="2"/>
      <c r="G962" s="4"/>
      <c r="H962" s="4"/>
    </row>
    <row r="963" ht="16.5" customHeight="1">
      <c r="B963" s="1"/>
      <c r="E963" s="2"/>
      <c r="G963" s="4"/>
      <c r="H963" s="4"/>
    </row>
    <row r="964" ht="16.5" customHeight="1">
      <c r="B964" s="1"/>
      <c r="E964" s="2"/>
      <c r="G964" s="4"/>
      <c r="H964" s="4"/>
    </row>
    <row r="965" ht="16.5" customHeight="1">
      <c r="B965" s="1"/>
      <c r="E965" s="2"/>
      <c r="G965" s="4"/>
      <c r="H965" s="4"/>
    </row>
    <row r="966" ht="16.5" customHeight="1">
      <c r="B966" s="1"/>
      <c r="E966" s="2"/>
      <c r="G966" s="4"/>
      <c r="H966" s="4"/>
    </row>
    <row r="967" ht="16.5" customHeight="1">
      <c r="B967" s="1"/>
      <c r="E967" s="2"/>
      <c r="G967" s="4"/>
      <c r="H967" s="4"/>
    </row>
    <row r="968" ht="16.5" customHeight="1">
      <c r="B968" s="1"/>
      <c r="E968" s="2"/>
      <c r="G968" s="4"/>
      <c r="H968" s="4"/>
    </row>
    <row r="969" ht="16.5" customHeight="1">
      <c r="B969" s="1"/>
      <c r="E969" s="2"/>
      <c r="G969" s="4"/>
      <c r="H969" s="4"/>
    </row>
    <row r="970" ht="16.5" customHeight="1">
      <c r="B970" s="1"/>
      <c r="E970" s="2"/>
      <c r="G970" s="4"/>
      <c r="H970" s="4"/>
    </row>
    <row r="971" ht="16.5" customHeight="1">
      <c r="B971" s="1"/>
      <c r="E971" s="2"/>
      <c r="G971" s="4"/>
      <c r="H971" s="4"/>
    </row>
    <row r="972" ht="16.5" customHeight="1">
      <c r="B972" s="1"/>
      <c r="E972" s="2"/>
      <c r="G972" s="4"/>
      <c r="H972" s="4"/>
    </row>
    <row r="973" ht="16.5" customHeight="1">
      <c r="B973" s="1"/>
      <c r="E973" s="2"/>
      <c r="G973" s="4"/>
      <c r="H973" s="4"/>
    </row>
    <row r="974" ht="16.5" customHeight="1">
      <c r="B974" s="1"/>
      <c r="E974" s="2"/>
      <c r="G974" s="4"/>
      <c r="H974" s="4"/>
    </row>
    <row r="975" ht="16.5" customHeight="1">
      <c r="B975" s="1"/>
      <c r="E975" s="2"/>
      <c r="G975" s="4"/>
      <c r="H975" s="4"/>
    </row>
    <row r="976" ht="16.5" customHeight="1">
      <c r="B976" s="1"/>
      <c r="E976" s="2"/>
      <c r="G976" s="4"/>
      <c r="H976" s="4"/>
    </row>
    <row r="977" ht="16.5" customHeight="1">
      <c r="B977" s="1"/>
      <c r="E977" s="2"/>
      <c r="G977" s="4"/>
      <c r="H977" s="4"/>
    </row>
    <row r="978" ht="16.5" customHeight="1">
      <c r="B978" s="1"/>
      <c r="E978" s="2"/>
      <c r="G978" s="4"/>
      <c r="H978" s="4"/>
    </row>
    <row r="979" ht="16.5" customHeight="1">
      <c r="B979" s="1"/>
      <c r="E979" s="2"/>
      <c r="G979" s="4"/>
      <c r="H979" s="4"/>
    </row>
    <row r="980" ht="16.5" customHeight="1">
      <c r="B980" s="1"/>
      <c r="E980" s="2"/>
      <c r="G980" s="4"/>
      <c r="H980" s="4"/>
    </row>
    <row r="981" ht="16.5" customHeight="1">
      <c r="B981" s="1"/>
      <c r="E981" s="2"/>
      <c r="G981" s="4"/>
      <c r="H981" s="4"/>
    </row>
    <row r="982" ht="16.5" customHeight="1">
      <c r="B982" s="1"/>
      <c r="E982" s="2"/>
      <c r="G982" s="4"/>
      <c r="H982" s="4"/>
    </row>
    <row r="983" ht="16.5" customHeight="1">
      <c r="B983" s="1"/>
      <c r="E983" s="2"/>
      <c r="G983" s="4"/>
      <c r="H983" s="4"/>
    </row>
    <row r="984" ht="16.5" customHeight="1">
      <c r="B984" s="1"/>
      <c r="E984" s="2"/>
      <c r="G984" s="4"/>
      <c r="H984" s="4"/>
    </row>
    <row r="985" ht="16.5" customHeight="1">
      <c r="B985" s="1"/>
      <c r="E985" s="2"/>
      <c r="G985" s="4"/>
      <c r="H985" s="4"/>
    </row>
    <row r="986" ht="16.5" customHeight="1">
      <c r="B986" s="1"/>
      <c r="E986" s="2"/>
      <c r="G986" s="4"/>
      <c r="H986" s="4"/>
    </row>
    <row r="987" ht="16.5" customHeight="1">
      <c r="B987" s="1"/>
      <c r="E987" s="2"/>
      <c r="G987" s="4"/>
      <c r="H987" s="4"/>
    </row>
    <row r="988" ht="16.5" customHeight="1">
      <c r="B988" s="1"/>
      <c r="E988" s="2"/>
      <c r="G988" s="4"/>
      <c r="H988" s="4"/>
    </row>
    <row r="989" ht="16.5" customHeight="1">
      <c r="B989" s="1"/>
      <c r="E989" s="2"/>
      <c r="G989" s="4"/>
      <c r="H989" s="4"/>
    </row>
    <row r="990" ht="16.5" customHeight="1">
      <c r="B990" s="1"/>
      <c r="E990" s="2"/>
      <c r="G990" s="4"/>
      <c r="H990" s="4"/>
    </row>
    <row r="991" ht="16.5" customHeight="1">
      <c r="B991" s="1"/>
      <c r="E991" s="2"/>
      <c r="G991" s="4"/>
      <c r="H991" s="4"/>
    </row>
    <row r="992" ht="16.5" customHeight="1">
      <c r="B992" s="1"/>
      <c r="E992" s="2"/>
      <c r="G992" s="4"/>
      <c r="H992" s="4"/>
    </row>
    <row r="993" ht="16.5" customHeight="1">
      <c r="B993" s="1"/>
      <c r="E993" s="2"/>
      <c r="G993" s="4"/>
      <c r="H993" s="4"/>
    </row>
    <row r="994" ht="16.5" customHeight="1">
      <c r="B994" s="1"/>
      <c r="E994" s="2"/>
      <c r="G994" s="4"/>
      <c r="H994" s="4"/>
    </row>
    <row r="995" ht="16.5" customHeight="1">
      <c r="B995" s="1"/>
      <c r="E995" s="2"/>
      <c r="G995" s="4"/>
      <c r="H995" s="4"/>
    </row>
    <row r="996" ht="16.5" customHeight="1">
      <c r="B996" s="1"/>
      <c r="E996" s="2"/>
      <c r="G996" s="4"/>
      <c r="H996" s="4"/>
    </row>
    <row r="997" ht="16.5" customHeight="1">
      <c r="B997" s="1"/>
      <c r="E997" s="2"/>
      <c r="G997" s="4"/>
      <c r="H997" s="4"/>
    </row>
    <row r="998" ht="16.5" customHeight="1">
      <c r="B998" s="1"/>
      <c r="E998" s="2"/>
      <c r="G998" s="4"/>
      <c r="H998" s="4"/>
    </row>
    <row r="999" ht="16.5" customHeight="1">
      <c r="B999" s="1"/>
      <c r="E999" s="2"/>
      <c r="G999" s="4"/>
      <c r="H999" s="4"/>
    </row>
    <row r="1000" ht="16.5" customHeight="1">
      <c r="B1000" s="1"/>
      <c r="E1000" s="2"/>
      <c r="G1000" s="4"/>
      <c r="H1000" s="4"/>
    </row>
  </sheetData>
  <autoFilter ref="$B$3:$K$3"/>
  <mergeCells count="1">
    <mergeCell ref="B2:H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2018-07-25T03:46:18Z</dcterms:created>
  <dc:creator>user</dc:creator>
</cp:coreProperties>
</file>