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F3" i="1" a="1"/>
  <c r="F3" s="1"/>
  <c r="F4" a="1"/>
  <c r="F4" s="1"/>
  <c r="F5" a="1"/>
  <c r="F5" s="1"/>
  <c r="F6" a="1"/>
  <c r="F6" s="1"/>
  <c r="F7" a="1"/>
  <c r="F7" s="1"/>
  <c r="F8" a="1"/>
  <c r="F8" s="1"/>
  <c r="F9" a="1"/>
  <c r="F9" s="1"/>
  <c r="F10" a="1"/>
  <c r="F10" s="1"/>
  <c r="F11" a="1"/>
  <c r="F11" s="1"/>
  <c r="F12" a="1"/>
  <c r="F12" s="1"/>
  <c r="F13" a="1"/>
  <c r="F13" s="1"/>
  <c r="F14" a="1"/>
  <c r="F14" s="1"/>
  <c r="F15" a="1"/>
  <c r="F15" s="1"/>
  <c r="F16" a="1"/>
  <c r="F16" s="1"/>
  <c r="F17" a="1"/>
  <c r="F17" s="1"/>
  <c r="F18" a="1"/>
  <c r="F18" s="1"/>
  <c r="F19" a="1"/>
  <c r="F19" s="1"/>
  <c r="F20" a="1"/>
  <c r="F20" s="1"/>
  <c r="F21" a="1"/>
  <c r="F21" s="1"/>
  <c r="F22" a="1"/>
  <c r="F22" s="1"/>
  <c r="F23" a="1"/>
  <c r="F23" s="1"/>
  <c r="F24" a="1"/>
  <c r="F24" s="1"/>
  <c r="F25" a="1"/>
  <c r="F25" s="1"/>
  <c r="F26" a="1"/>
  <c r="F26" s="1"/>
  <c r="F27" a="1"/>
  <c r="F27" s="1"/>
  <c r="F28" a="1"/>
  <c r="F28" s="1"/>
  <c r="F29" a="1"/>
  <c r="F29" s="1"/>
  <c r="F30" a="1"/>
  <c r="F30" s="1"/>
  <c r="F31" a="1"/>
  <c r="F31" s="1"/>
  <c r="F32" a="1"/>
  <c r="F32" s="1"/>
  <c r="F33" a="1"/>
  <c r="F33" s="1"/>
  <c r="F34" a="1"/>
  <c r="F34" s="1"/>
  <c r="F35" a="1"/>
  <c r="F35" s="1"/>
  <c r="F36" a="1"/>
  <c r="F36" s="1"/>
  <c r="F37" a="1"/>
  <c r="F37" s="1"/>
  <c r="F38" a="1"/>
  <c r="F38" s="1"/>
  <c r="F39" a="1"/>
  <c r="F39" s="1"/>
  <c r="F40" a="1"/>
  <c r="F40" s="1"/>
  <c r="F41" a="1"/>
  <c r="F41" s="1"/>
  <c r="F42" a="1"/>
  <c r="F42" s="1"/>
  <c r="F43" a="1"/>
  <c r="F43" s="1"/>
  <c r="F44" a="1"/>
  <c r="F44" s="1"/>
  <c r="F45" a="1"/>
  <c r="F45" s="1"/>
  <c r="F46" a="1"/>
  <c r="F46" s="1"/>
  <c r="F47" a="1"/>
  <c r="F47" s="1"/>
  <c r="F48" a="1"/>
  <c r="F48" s="1"/>
  <c r="F49" a="1"/>
  <c r="F49" s="1"/>
  <c r="F50" a="1"/>
  <c r="F50" s="1"/>
  <c r="F51" a="1"/>
  <c r="F51" s="1"/>
  <c r="F52" a="1"/>
  <c r="F52" s="1"/>
  <c r="F53" a="1"/>
  <c r="F53" s="1"/>
  <c r="F54" a="1"/>
  <c r="F54" s="1"/>
  <c r="F55" a="1"/>
  <c r="F55" s="1"/>
  <c r="F56" a="1"/>
  <c r="F56" s="1"/>
  <c r="F57" a="1"/>
  <c r="F57" s="1"/>
  <c r="F58" a="1"/>
  <c r="F58" s="1"/>
  <c r="F59" a="1"/>
  <c r="F59" s="1"/>
  <c r="F60" a="1"/>
  <c r="F60" s="1"/>
  <c r="F61" a="1"/>
  <c r="F61" s="1"/>
  <c r="F62" a="1"/>
  <c r="F62" s="1"/>
  <c r="F63" a="1"/>
  <c r="F63" s="1"/>
  <c r="F64" a="1"/>
  <c r="F64" s="1"/>
  <c r="F65" a="1"/>
  <c r="F65" s="1"/>
  <c r="F66" a="1"/>
  <c r="F66" s="1"/>
  <c r="F67" a="1"/>
  <c r="F67" s="1"/>
  <c r="F68" a="1"/>
  <c r="F68" s="1"/>
  <c r="F69" a="1"/>
  <c r="F69" s="1"/>
  <c r="F70" a="1"/>
  <c r="F70" s="1"/>
  <c r="F71" a="1"/>
  <c r="F71" s="1"/>
  <c r="F72" a="1"/>
  <c r="F72" s="1"/>
  <c r="F73" a="1"/>
  <c r="F73" s="1"/>
  <c r="F74" a="1"/>
  <c r="F74" s="1"/>
  <c r="F75" a="1"/>
  <c r="F75" s="1"/>
  <c r="F76" a="1"/>
  <c r="F76" s="1"/>
  <c r="F77" a="1"/>
  <c r="F77" s="1"/>
  <c r="F78" a="1"/>
  <c r="F78" s="1"/>
  <c r="F79" a="1"/>
  <c r="F79" s="1"/>
  <c r="F80" a="1"/>
  <c r="F80" s="1"/>
  <c r="F81" a="1"/>
  <c r="F81" s="1"/>
  <c r="F82" a="1"/>
  <c r="F82" s="1"/>
  <c r="F83" a="1"/>
  <c r="F83" s="1"/>
  <c r="F84" a="1"/>
  <c r="F84" s="1"/>
  <c r="F85" a="1"/>
  <c r="F85" s="1"/>
  <c r="F86" a="1"/>
  <c r="F86" s="1"/>
  <c r="F87" a="1"/>
  <c r="F87" s="1"/>
  <c r="F88" a="1"/>
  <c r="F88" s="1"/>
  <c r="F89" a="1"/>
  <c r="F89" s="1"/>
  <c r="F90" a="1"/>
  <c r="F90" s="1"/>
  <c r="F91" a="1"/>
  <c r="F91" s="1"/>
  <c r="F92" a="1"/>
  <c r="F92" s="1"/>
  <c r="F93" a="1"/>
  <c r="F93" s="1"/>
  <c r="F94" a="1"/>
  <c r="F94" s="1"/>
  <c r="F95" a="1"/>
  <c r="F95" s="1"/>
  <c r="F96" a="1"/>
  <c r="F96" s="1"/>
  <c r="F97" a="1"/>
  <c r="F97" s="1"/>
  <c r="F98" a="1"/>
  <c r="F98" s="1"/>
  <c r="F99" a="1"/>
  <c r="F99" s="1"/>
  <c r="F100" a="1"/>
  <c r="F100" s="1"/>
  <c r="F101" a="1"/>
  <c r="F101" s="1"/>
  <c r="F102" a="1"/>
  <c r="F102" s="1"/>
  <c r="F103" a="1"/>
  <c r="F103" s="1"/>
  <c r="F104" a="1"/>
  <c r="F104" s="1"/>
  <c r="F105" a="1"/>
  <c r="F105" s="1"/>
  <c r="F106" a="1"/>
  <c r="F106" s="1"/>
  <c r="F107" a="1"/>
  <c r="F107" s="1"/>
  <c r="F108" a="1"/>
  <c r="F108" s="1"/>
  <c r="F109" a="1"/>
  <c r="F109" s="1"/>
  <c r="F110" a="1"/>
  <c r="F110" s="1"/>
  <c r="F111" a="1"/>
  <c r="F111" s="1"/>
  <c r="F112" a="1"/>
  <c r="F112" s="1"/>
  <c r="F113" a="1"/>
  <c r="F113" s="1"/>
  <c r="F114" a="1"/>
  <c r="F114" s="1"/>
  <c r="F115" a="1"/>
  <c r="F115" s="1"/>
  <c r="F116" a="1"/>
  <c r="F116" s="1"/>
  <c r="F117" a="1"/>
  <c r="F117" s="1"/>
  <c r="F118" a="1"/>
  <c r="F118" s="1"/>
  <c r="F119" a="1"/>
  <c r="F119" s="1"/>
  <c r="F120" a="1"/>
  <c r="F120" s="1"/>
  <c r="F121" a="1"/>
  <c r="F121" s="1"/>
  <c r="F2" a="1"/>
  <c r="F2" s="1"/>
  <c r="G2" l="1"/>
  <c r="H2"/>
  <c r="G3"/>
  <c r="H3"/>
  <c r="G4"/>
  <c r="H4"/>
  <c r="G5"/>
  <c r="H5"/>
  <c r="G6"/>
  <c r="H6"/>
  <c r="G7"/>
  <c r="H7"/>
  <c r="G8"/>
  <c r="H8"/>
  <c r="G9"/>
  <c r="H9"/>
  <c r="G10"/>
  <c r="H10"/>
  <c r="G11"/>
  <c r="H11"/>
  <c r="G12"/>
  <c r="H12"/>
  <c r="G13"/>
  <c r="H13"/>
  <c r="G14"/>
  <c r="H14"/>
  <c r="G15"/>
  <c r="H15"/>
  <c r="G16"/>
  <c r="H16"/>
  <c r="G17"/>
  <c r="H17"/>
  <c r="G18"/>
  <c r="H18"/>
  <c r="G19"/>
  <c r="H19"/>
  <c r="G20"/>
  <c r="H20"/>
  <c r="G21"/>
  <c r="H21"/>
  <c r="G22"/>
  <c r="H22"/>
  <c r="G23"/>
  <c r="H23"/>
  <c r="G24"/>
  <c r="H24"/>
  <c r="G25"/>
  <c r="H25"/>
  <c r="G26"/>
  <c r="H26"/>
  <c r="G27"/>
  <c r="H27"/>
  <c r="G28"/>
  <c r="H28"/>
  <c r="G29"/>
  <c r="H29"/>
  <c r="G30"/>
  <c r="H30"/>
  <c r="G31"/>
  <c r="H31"/>
  <c r="G32"/>
  <c r="H32"/>
  <c r="G33"/>
  <c r="H33"/>
  <c r="G34"/>
  <c r="H34"/>
  <c r="G35"/>
  <c r="H35"/>
  <c r="G36"/>
  <c r="H36"/>
  <c r="G37"/>
  <c r="H37"/>
  <c r="G38"/>
  <c r="H38"/>
  <c r="G39"/>
  <c r="H39"/>
  <c r="G40"/>
  <c r="H40"/>
  <c r="G41"/>
  <c r="H41"/>
  <c r="G42"/>
  <c r="H42"/>
  <c r="G43"/>
  <c r="H43"/>
  <c r="G44"/>
  <c r="H44"/>
  <c r="G45"/>
  <c r="H45"/>
  <c r="G46"/>
  <c r="H46"/>
  <c r="G47"/>
  <c r="H47"/>
  <c r="G48"/>
  <c r="H48"/>
  <c r="G49"/>
  <c r="H49"/>
  <c r="G50"/>
  <c r="H50"/>
  <c r="G51"/>
  <c r="H51"/>
  <c r="G52"/>
  <c r="H52"/>
  <c r="G53"/>
  <c r="H53"/>
  <c r="G54"/>
  <c r="H54"/>
  <c r="G55"/>
  <c r="H55"/>
  <c r="G56"/>
  <c r="H56"/>
  <c r="G57"/>
  <c r="H57"/>
  <c r="G58"/>
  <c r="H58"/>
  <c r="G59"/>
  <c r="H59"/>
  <c r="G60"/>
  <c r="H60"/>
  <c r="G61"/>
  <c r="H61"/>
  <c r="G62"/>
  <c r="H62"/>
  <c r="G63"/>
  <c r="H63"/>
  <c r="G64"/>
  <c r="H64"/>
  <c r="G65"/>
  <c r="H65"/>
  <c r="G66"/>
  <c r="H66"/>
  <c r="G67"/>
  <c r="H67"/>
  <c r="G68"/>
  <c r="H68"/>
  <c r="G69"/>
  <c r="H69"/>
  <c r="G70"/>
  <c r="H70"/>
  <c r="G71"/>
  <c r="H71"/>
  <c r="G72"/>
  <c r="H72"/>
  <c r="G73"/>
  <c r="H73"/>
  <c r="G74"/>
  <c r="H74"/>
  <c r="G75"/>
  <c r="H75"/>
  <c r="G76"/>
  <c r="H76"/>
  <c r="G77"/>
  <c r="H77"/>
  <c r="G78"/>
  <c r="H78"/>
  <c r="G79"/>
  <c r="H79"/>
  <c r="G80"/>
  <c r="H80"/>
  <c r="G81"/>
  <c r="H81"/>
  <c r="G82"/>
  <c r="H82"/>
  <c r="G83"/>
  <c r="H83"/>
  <c r="G84"/>
  <c r="H84"/>
  <c r="G85"/>
  <c r="H85"/>
  <c r="G86"/>
  <c r="H86"/>
  <c r="G87"/>
  <c r="H87"/>
  <c r="G88"/>
  <c r="H88"/>
  <c r="G89"/>
  <c r="H89"/>
  <c r="G90"/>
  <c r="H90"/>
  <c r="G91"/>
  <c r="H91"/>
  <c r="G92"/>
  <c r="H92"/>
  <c r="G93"/>
  <c r="H93"/>
  <c r="G94"/>
  <c r="H94"/>
  <c r="G95"/>
  <c r="H95"/>
  <c r="G96"/>
  <c r="H96"/>
  <c r="G97"/>
  <c r="H97"/>
  <c r="G98"/>
  <c r="H98"/>
  <c r="G99"/>
  <c r="H99"/>
  <c r="G100"/>
  <c r="H100"/>
  <c r="G101"/>
  <c r="H101"/>
  <c r="G102"/>
  <c r="H102"/>
  <c r="G103"/>
  <c r="H103"/>
  <c r="G104"/>
  <c r="H104"/>
  <c r="G105"/>
  <c r="H105"/>
  <c r="G106"/>
  <c r="H106"/>
  <c r="G107"/>
  <c r="H107"/>
  <c r="G108"/>
  <c r="H108"/>
  <c r="G109"/>
  <c r="H109"/>
  <c r="G110"/>
  <c r="H110"/>
  <c r="G111"/>
  <c r="H111"/>
  <c r="G112"/>
  <c r="H112"/>
  <c r="G113"/>
  <c r="H113"/>
  <c r="G114"/>
  <c r="H114"/>
  <c r="G115"/>
  <c r="H115"/>
  <c r="G116"/>
  <c r="H116"/>
  <c r="G117"/>
  <c r="H117"/>
  <c r="G118"/>
  <c r="H118"/>
  <c r="G119"/>
  <c r="H119"/>
  <c r="G120"/>
  <c r="H120"/>
  <c r="G121"/>
  <c r="H121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3"/>
  <c r="I4"/>
  <c r="I5"/>
  <c r="I6"/>
  <c r="I7"/>
  <c r="I8"/>
  <c r="I9"/>
  <c r="I10"/>
  <c r="I11"/>
  <c r="I12"/>
  <c r="I13"/>
  <c r="I14"/>
  <c r="I15"/>
  <c r="I16"/>
  <c r="I17"/>
  <c r="I2"/>
  <c r="M121" l="1"/>
  <c r="M120"/>
  <c r="M119"/>
  <c r="M118"/>
  <c r="M117"/>
  <c r="M116"/>
  <c r="M115"/>
  <c r="M114"/>
  <c r="M113"/>
  <c r="M112"/>
  <c r="M111"/>
  <c r="M110"/>
  <c r="M109"/>
  <c r="M108"/>
  <c r="M107"/>
  <c r="M106"/>
  <c r="M105"/>
  <c r="M104"/>
  <c r="M103"/>
  <c r="M102"/>
  <c r="M101"/>
  <c r="M100"/>
  <c r="M99"/>
  <c r="M98"/>
  <c r="M97"/>
  <c r="M96"/>
  <c r="M95"/>
  <c r="M94"/>
  <c r="M93"/>
  <c r="M92"/>
  <c r="M91"/>
  <c r="M90"/>
  <c r="M89"/>
  <c r="M88"/>
  <c r="M87"/>
  <c r="M86"/>
  <c r="M85"/>
  <c r="M84"/>
  <c r="M83"/>
  <c r="M82"/>
  <c r="M81"/>
  <c r="M80"/>
  <c r="M79"/>
  <c r="M78"/>
  <c r="M77"/>
  <c r="M76"/>
  <c r="M75"/>
  <c r="M74"/>
  <c r="M73"/>
  <c r="M72"/>
  <c r="M71"/>
  <c r="M70"/>
  <c r="M69"/>
  <c r="M68"/>
  <c r="M67"/>
  <c r="M66"/>
  <c r="M65"/>
  <c r="M64"/>
  <c r="M63"/>
  <c r="M62"/>
  <c r="M61"/>
  <c r="M60"/>
  <c r="M59"/>
  <c r="M58"/>
  <c r="M57"/>
  <c r="M56"/>
  <c r="M55"/>
  <c r="M54"/>
  <c r="M53"/>
  <c r="M52"/>
  <c r="M51"/>
  <c r="M50"/>
  <c r="M49"/>
  <c r="M48"/>
  <c r="M47"/>
  <c r="M46"/>
  <c r="M45"/>
  <c r="M44"/>
  <c r="M43"/>
  <c r="M42"/>
  <c r="M41"/>
  <c r="M40"/>
  <c r="M39"/>
  <c r="M38"/>
  <c r="M37"/>
  <c r="M36"/>
  <c r="M35"/>
  <c r="M34"/>
  <c r="M33"/>
  <c r="M32"/>
  <c r="M31"/>
  <c r="M30"/>
  <c r="M29"/>
  <c r="M28"/>
  <c r="M27"/>
  <c r="M26"/>
  <c r="M25"/>
  <c r="M24"/>
  <c r="M23"/>
  <c r="M22"/>
  <c r="M21"/>
  <c r="M20"/>
  <c r="M19"/>
  <c r="M18"/>
  <c r="M17"/>
  <c r="M16"/>
  <c r="M15"/>
  <c r="M14"/>
  <c r="M13"/>
  <c r="M12"/>
  <c r="M11"/>
  <c r="M10"/>
  <c r="M9"/>
  <c r="M8"/>
  <c r="M7"/>
  <c r="M6"/>
  <c r="M5"/>
  <c r="M4"/>
  <c r="M3"/>
  <c r="M2"/>
  <c r="E9" l="1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3"/>
  <c r="E4"/>
  <c r="E5"/>
  <c r="E6"/>
  <c r="E7"/>
  <c r="E8"/>
  <c r="E2"/>
  <c r="D3"/>
  <c r="K3" s="1"/>
  <c r="D4"/>
  <c r="K4" s="1"/>
  <c r="D5"/>
  <c r="K5" s="1"/>
  <c r="D6"/>
  <c r="K6" s="1"/>
  <c r="D7"/>
  <c r="K7" s="1"/>
  <c r="D8"/>
  <c r="K8" s="1"/>
  <c r="D9"/>
  <c r="K9" s="1"/>
  <c r="D10"/>
  <c r="K10" s="1"/>
  <c r="D11"/>
  <c r="K11" s="1"/>
  <c r="D12"/>
  <c r="K12" s="1"/>
  <c r="D13"/>
  <c r="K13" s="1"/>
  <c r="D14"/>
  <c r="K14" s="1"/>
  <c r="D15"/>
  <c r="K15" s="1"/>
  <c r="D16"/>
  <c r="K16" s="1"/>
  <c r="D17"/>
  <c r="K17" s="1"/>
  <c r="D18"/>
  <c r="K18" s="1"/>
  <c r="D19"/>
  <c r="K19" s="1"/>
  <c r="D20"/>
  <c r="K20" s="1"/>
  <c r="D21"/>
  <c r="K21" s="1"/>
  <c r="D22"/>
  <c r="K22" s="1"/>
  <c r="D23"/>
  <c r="K23" s="1"/>
  <c r="D24"/>
  <c r="K24" s="1"/>
  <c r="D25"/>
  <c r="K25" s="1"/>
  <c r="D26"/>
  <c r="K26" s="1"/>
  <c r="D27"/>
  <c r="K27" s="1"/>
  <c r="D28"/>
  <c r="K28" s="1"/>
  <c r="D29"/>
  <c r="K29" s="1"/>
  <c r="D30"/>
  <c r="K30" s="1"/>
  <c r="D31"/>
  <c r="K31" s="1"/>
  <c r="D32"/>
  <c r="K32" s="1"/>
  <c r="D33"/>
  <c r="K33" s="1"/>
  <c r="D34"/>
  <c r="K34" s="1"/>
  <c r="D35"/>
  <c r="K35" s="1"/>
  <c r="D36"/>
  <c r="K36" s="1"/>
  <c r="D37"/>
  <c r="K37" s="1"/>
  <c r="D38"/>
  <c r="K38" s="1"/>
  <c r="D39"/>
  <c r="K39" s="1"/>
  <c r="D40"/>
  <c r="K40" s="1"/>
  <c r="D41"/>
  <c r="K41" s="1"/>
  <c r="D42"/>
  <c r="K42" s="1"/>
  <c r="D43"/>
  <c r="K43" s="1"/>
  <c r="D44"/>
  <c r="K44" s="1"/>
  <c r="D45"/>
  <c r="K45" s="1"/>
  <c r="D46"/>
  <c r="K46" s="1"/>
  <c r="D47"/>
  <c r="K47" s="1"/>
  <c r="D48"/>
  <c r="K48" s="1"/>
  <c r="D49"/>
  <c r="K49" s="1"/>
  <c r="D50"/>
  <c r="K50" s="1"/>
  <c r="D51"/>
  <c r="K51" s="1"/>
  <c r="D52"/>
  <c r="K52" s="1"/>
  <c r="D53"/>
  <c r="K53" s="1"/>
  <c r="D54"/>
  <c r="K54" s="1"/>
  <c r="D55"/>
  <c r="K55" s="1"/>
  <c r="D56"/>
  <c r="K56" s="1"/>
  <c r="D57"/>
  <c r="K57" s="1"/>
  <c r="D58"/>
  <c r="K58" s="1"/>
  <c r="D59"/>
  <c r="K59" s="1"/>
  <c r="D60"/>
  <c r="K60" s="1"/>
  <c r="D61"/>
  <c r="K61" s="1"/>
  <c r="D62"/>
  <c r="K62" s="1"/>
  <c r="D63"/>
  <c r="K63" s="1"/>
  <c r="D64"/>
  <c r="K64" s="1"/>
  <c r="D65"/>
  <c r="K65" s="1"/>
  <c r="D66"/>
  <c r="K66" s="1"/>
  <c r="D67"/>
  <c r="K67" s="1"/>
  <c r="D68"/>
  <c r="K68" s="1"/>
  <c r="D69"/>
  <c r="K69" s="1"/>
  <c r="D70"/>
  <c r="K70" s="1"/>
  <c r="D71"/>
  <c r="K71" s="1"/>
  <c r="D72"/>
  <c r="K72" s="1"/>
  <c r="D73"/>
  <c r="K73" s="1"/>
  <c r="D74"/>
  <c r="K74" s="1"/>
  <c r="D75"/>
  <c r="K75" s="1"/>
  <c r="D76"/>
  <c r="K76" s="1"/>
  <c r="D77"/>
  <c r="K77" s="1"/>
  <c r="D78"/>
  <c r="K78" s="1"/>
  <c r="D79"/>
  <c r="K79" s="1"/>
  <c r="D80"/>
  <c r="K80" s="1"/>
  <c r="D81"/>
  <c r="K81" s="1"/>
  <c r="D82"/>
  <c r="K82" s="1"/>
  <c r="D83"/>
  <c r="K83" s="1"/>
  <c r="D84"/>
  <c r="K84" s="1"/>
  <c r="D85"/>
  <c r="K85" s="1"/>
  <c r="D86"/>
  <c r="K86" s="1"/>
  <c r="D87"/>
  <c r="K87" s="1"/>
  <c r="D88"/>
  <c r="K88" s="1"/>
  <c r="D89"/>
  <c r="K89" s="1"/>
  <c r="D90"/>
  <c r="K90" s="1"/>
  <c r="D91"/>
  <c r="K91" s="1"/>
  <c r="D92"/>
  <c r="K92" s="1"/>
  <c r="D93"/>
  <c r="K93" s="1"/>
  <c r="D94"/>
  <c r="K94" s="1"/>
  <c r="D95"/>
  <c r="K95" s="1"/>
  <c r="D96"/>
  <c r="K96" s="1"/>
  <c r="D97"/>
  <c r="K97" s="1"/>
  <c r="D98"/>
  <c r="K98" s="1"/>
  <c r="D99"/>
  <c r="K99" s="1"/>
  <c r="D100"/>
  <c r="K100" s="1"/>
  <c r="D101"/>
  <c r="K101" s="1"/>
  <c r="D102"/>
  <c r="K102" s="1"/>
  <c r="D103"/>
  <c r="K103" s="1"/>
  <c r="D104"/>
  <c r="K104" s="1"/>
  <c r="D105"/>
  <c r="K105" s="1"/>
  <c r="D106"/>
  <c r="K106" s="1"/>
  <c r="D107"/>
  <c r="K107" s="1"/>
  <c r="D108"/>
  <c r="K108" s="1"/>
  <c r="D109"/>
  <c r="K109" s="1"/>
  <c r="D110"/>
  <c r="K110" s="1"/>
  <c r="D111"/>
  <c r="K111" s="1"/>
  <c r="D112"/>
  <c r="K112" s="1"/>
  <c r="D113"/>
  <c r="K113" s="1"/>
  <c r="D114"/>
  <c r="K114" s="1"/>
  <c r="D115"/>
  <c r="K115" s="1"/>
  <c r="D116"/>
  <c r="K116" s="1"/>
  <c r="D117"/>
  <c r="K117" s="1"/>
  <c r="D118"/>
  <c r="K118" s="1"/>
  <c r="D119"/>
  <c r="K119" s="1"/>
  <c r="D120"/>
  <c r="K120" s="1"/>
  <c r="D121"/>
  <c r="K121" s="1"/>
  <c r="D2"/>
  <c r="K2" s="1"/>
</calcChain>
</file>

<file path=xl/sharedStrings.xml><?xml version="1.0" encoding="utf-8"?>
<sst xmlns="http://schemas.openxmlformats.org/spreadsheetml/2006/main" count="391" uniqueCount="379">
  <si>
    <t>单期时长</t>
    <phoneticPr fontId="1" type="noConversion"/>
  </si>
  <si>
    <t>红薯奶酪烧｜爱的味道vol.278</t>
  </si>
  <si>
    <t>润唇膏还能这样玩儿｜爱的味道vol.277</t>
  </si>
  <si>
    <t>春季防风发型｜爱的味道vol.276</t>
  </si>
  <si>
    <t>阻止宝宝吃手有多大的后遗症啊！｜爱的味道vol.275</t>
  </si>
  <si>
    <t>宝宝积食如何是好｜爱的味道vol.274</t>
  </si>
  <si>
    <t>春日雪饼｜爱的味道vol.273</t>
  </si>
  <si>
    <t>春季护肤技巧｜爱的味道vol.272</t>
  </si>
  <si>
    <t>高跟鞋的困扰｜爱的味道vol.271</t>
  </si>
  <si>
    <t>挑选净化器小心机丨爱的味道vol.270</t>
  </si>
  <si>
    <t>空气净化器应该怎么选丨爱的味道vol.269</t>
  </si>
  <si>
    <t>红酒苹果配丸子｜爱的味道vol.268</t>
  </si>
  <si>
    <t>日常活动穿搭｜爱的味道vol.267</t>
  </si>
  <si>
    <t>搞定刘海尴尬期｜爱的味道vol.266</t>
  </si>
  <si>
    <t>您身边的止咳神器丨爱的味道vol.265</t>
  </si>
  <si>
    <t>自制番茄酱｜爱的味道vol.264</t>
  </si>
  <si>
    <t>风油精的妙用｜爱的味道vol.263</t>
  </si>
  <si>
    <t>父母做过的坏榜样｜爱的味道vol.262</t>
  </si>
  <si>
    <t>情人节的正确打开方式｜爱的味道vol.261</t>
  </si>
  <si>
    <t>金橘柠檬茶｜爱的味道vol.260</t>
  </si>
  <si>
    <t>护肤品精选推荐｜爱的味道vol.259</t>
  </si>
  <si>
    <t>巧用衣架｜爱的味道vol.258</t>
  </si>
  <si>
    <t>http://v.qq.com/page/w/x/c/w0383hnabxc.html</t>
  </si>
  <si>
    <t>http://v.qq.com/page/l/m/f/l0383muahmf.html</t>
  </si>
  <si>
    <t>http://v.qq.com/page/i/y/i/i0382nn2qyi.html</t>
  </si>
  <si>
    <t>http://v.qq.com/page/h/6/e/h0382tiqx6e.html</t>
  </si>
  <si>
    <t>http://v.qq.com/page/v/r/z/v03811utmrz.html</t>
  </si>
  <si>
    <t>http://v.qq.com/page/a/p/b/a0381wuoppb.html</t>
  </si>
  <si>
    <t>http://v.qq.com/page/n/z/w/n0380clywzw.html</t>
  </si>
  <si>
    <t>http://v.qq.com/page/a/3/e/a0380zk1p3e.html</t>
  </si>
  <si>
    <t>http://v.qq.com/page/a/7/9/a0379o5b179.html</t>
  </si>
  <si>
    <t>http://v.qq.com/page/a/l/t/a03793u01lt.html</t>
  </si>
  <si>
    <t>http://v.qq.com/page/s/8/i/s03791y9v8i.html</t>
  </si>
  <si>
    <t>http://v.qq.com/page/x/o/p/x0379jb2hop.html</t>
  </si>
  <si>
    <t>http://v.qq.com/page/h/j/x/h0378ygujjx.html</t>
  </si>
  <si>
    <t>http://v.qq.com/page/b/v/1/b0377tsdyv1.html</t>
  </si>
  <si>
    <t>http://v.qq.com/page/h/y/q/h0377lyxsyq.html</t>
  </si>
  <si>
    <t>http://v.qq.com/page/u/f/p/u037737hnfp.html</t>
  </si>
  <si>
    <t>http://v.qq.com/page/i/2/n/i03776qif2n.html</t>
  </si>
  <si>
    <t>http://v.qq.com/page/r/v/n/r03763udivn.html</t>
  </si>
  <si>
    <t>http://v.qq.com/page/c/1/l/c0375er951l.html</t>
  </si>
  <si>
    <t>http://v.qq.com/page/b/c/6/b0375fmjkc6.html</t>
  </si>
  <si>
    <t>http://v.qq.com/page/g/x/k/g03746hwlxk.html</t>
  </si>
  <si>
    <t>http://v.qq.com/page/m/w/m/m03741rlkwm.html</t>
  </si>
  <si>
    <t>http://v.qq.com/page/n/o/6/n0367ujppo6.html</t>
  </si>
  <si>
    <t>http://v.qq.com/page/q/m/e/q0367xbcvme.html</t>
  </si>
  <si>
    <t>赞赏的艺术｜爱的味道vol.257</t>
  </si>
  <si>
    <t>补充维生素｜爱的味道vol.256</t>
  </si>
  <si>
    <t>桂花山楂茶｜爱的味道vol.255</t>
  </si>
  <si>
    <t>假人挑战｜爱的味道vol.254</t>
  </si>
  <si>
    <t>你最害怕父母说什么｜爱的味道vol.253</t>
  </si>
  <si>
    <t>清洗鼻腔｜爱的味道vol.252</t>
  </si>
  <si>
    <t>滑蛋虾仁｜爱的味道vol.251</t>
  </si>
  <si>
    <t>二十三 糖瓜粘｜爱的味道vol.250</t>
  </si>
  <si>
    <t>吸管的妙用｜爱的味道vol.249</t>
  </si>
  <si>
    <t>你今天开心吗｜爱的味道vol.248</t>
  </si>
  <si>
    <t>拍痰|爱的味道vol.247</t>
  </si>
  <si>
    <t>香蕉蛋羹｜爱的味道vol.246</t>
  </si>
  <si>
    <t>年会礼服｜爱的味道vol.245</t>
  </si>
  <si>
    <t>口红断了怎么办｜爱的味道vol.244</t>
  </si>
  <si>
    <t>幻想实现｜爱的味道vol.243</t>
  </si>
  <si>
    <t>你从哪里来？｜爱的味道vol.242</t>
  </si>
  <si>
    <t>五彩芋圆｜爱的味道vol.241</t>
  </si>
  <si>
    <t>红酒塞妙用丨爱的味道vol.240</t>
  </si>
  <si>
    <t>街采私房钱｜爱的味道vol.239</t>
  </si>
  <si>
    <t>时间煮雨丨爱的味道vol.238</t>
  </si>
  <si>
    <t>墨镜搭配｜爱的味道vol.237</t>
  </si>
  <si>
    <t>帽子搭配｜爱的味道vol.236</t>
  </si>
  <si>
    <t>香蕉卷｜爱的味道vol.235</t>
  </si>
  <si>
    <t>鸡丝塔克｜爱的味道vol.233</t>
  </si>
  <si>
    <t>http://v.qq.com/page/z/9/k/z0367q44t9k.html</t>
  </si>
  <si>
    <t>http://v.qq.com/page/l/s/b/l0367vlqdsb.html</t>
  </si>
  <si>
    <t>http://v.qq.com/page/g/t/i/g0367zj0kti.html</t>
  </si>
  <si>
    <t>http://v.qq.com/page/f/l/v/f0367kunulv.html</t>
  </si>
  <si>
    <t>http://v.qq.com/page/m/9/g/m0367ruwd9g.html</t>
  </si>
  <si>
    <t>http://v.qq.com/page/v/v/r/v0367r5pkvr.html</t>
  </si>
  <si>
    <t>http://v.qq.com/page/c/m/l/c03675a68ml.html</t>
  </si>
  <si>
    <t>http://v.qq.com/page/u/l/n/u0367nvreln.html</t>
  </si>
  <si>
    <t>http://v.qq.com/page/v/d/q/v0367q7d1dq.html</t>
  </si>
  <si>
    <t>http://v.qq.com/page/b/i/s/b0367tlnvis.html</t>
  </si>
  <si>
    <t>http://v.qq.com/page/m/q/q/m0367j1j3qq.html</t>
  </si>
  <si>
    <t>http://v.qq.com/page/x/9/9/x0366gxej99.html</t>
  </si>
  <si>
    <t>http://v.qq.com/page/p/x/q/p03654mgcxq.html</t>
  </si>
  <si>
    <t>http://v.qq.com/page/u/f/a/u0365wd7afa.html</t>
  </si>
  <si>
    <t>http://v.qq.com/page/g/d/o/g03641d7ido.html</t>
  </si>
  <si>
    <t>http://v.qq.com/page/n/n/x/n03645ynknx.html</t>
  </si>
  <si>
    <t>http://v.qq.com/page/y/u/k/y0363arciuk.html</t>
  </si>
  <si>
    <t>http://v.qq.com/page/d/8/9/d0362o54589.html</t>
  </si>
  <si>
    <t>http://v.qq.com/page/y/5/x/y0362cq6r5x.html</t>
  </si>
  <si>
    <t>http://v.qq.com/page/n/w/7/n0361jk2lw7.html</t>
  </si>
  <si>
    <t>http://v.qq.com/page/q/y/7/q0360f8loy7.html</t>
  </si>
  <si>
    <t>http://v.qq.com/page/j/k/f/j0359vkylkf.html</t>
  </si>
  <si>
    <t>http://v.qq.com/page/q/k/7/q0358o7zek7.html</t>
  </si>
  <si>
    <t>http://v.qq.com/page/j/9/w/j0358s1pt9w.html</t>
  </si>
  <si>
    <t>雪纯念书｜爱的味道 vol.234</t>
  </si>
  <si>
    <t>羊汤面丨爱的味道vol.231</t>
  </si>
  <si>
    <t>巧取带鱼鳞｜爱的味道vol.232</t>
  </si>
  <si>
    <t>圣诞贺卡｜爱的味道vol.230</t>
  </si>
  <si>
    <t>麋鹿信封｜爱的味道vol.229</t>
  </si>
  <si>
    <t>纸尿裤测评｜爱的味道vol.228</t>
  </si>
  <si>
    <t>蛋黄酥｜爱的味道vol.227</t>
  </si>
  <si>
    <t>耳环巧搭配丨爱的味道vol.226</t>
  </si>
  <si>
    <t>巧剥柚子皮丨爱的味道vol.225</t>
  </si>
  <si>
    <t>一句话就能毁一生｜爱的味道vol.224</t>
  </si>
  <si>
    <t>奶粉过敏的症状和对策|爱的味道vol.223</t>
  </si>
  <si>
    <t>五彩面包盏｜爱的味道vol.222</t>
  </si>
  <si>
    <t>孕期妈妈的护肤法则｜爱的味道vol.221</t>
  </si>
  <si>
    <t>口罩防霾大测试｜爱的味道vol.220</t>
  </si>
  <si>
    <t>注意力不集中是缺锌？｜爱的味道vol.219</t>
  </si>
  <si>
    <t>一招对抗冬季肌肤问题｜爱的味道vol.218</t>
  </si>
  <si>
    <t>行李打包36计｜爱的味道vol.217</t>
  </si>
  <si>
    <t>表扬孩子你真的会吗？｜爱的味道vol.216</t>
  </si>
  <si>
    <t>看电视不仅影响孩子的视力｜爱的味道vol.215</t>
  </si>
  <si>
    <t>翡翠福包｜爱的味道vol.214</t>
  </si>
  <si>
    <t>肌肤类型自测及护肤品的选择｜爱的味道vol.213</t>
  </si>
  <si>
    <t>http://v.qq.com/page/c/v/e/c0358hyfvve.html</t>
  </si>
  <si>
    <t>http://v.qq.com/page/o/d/5/o035796iud5.html</t>
  </si>
  <si>
    <t>http://v.qq.com/page/s/s/9/s0357t78vs9.html</t>
  </si>
  <si>
    <t>http://v.qq.com/page/e/n/w/e03575os9nw.html</t>
  </si>
  <si>
    <t>http://v.qq.com/page/r/1/2/r0356dxny12.html</t>
  </si>
  <si>
    <t>http://v.qq.com/page/o/8/f/o0355sefx8f.html</t>
  </si>
  <si>
    <t>http://v.qq.com/page/c/b/6/c0355em8ab6.html</t>
  </si>
  <si>
    <t>http://v.qq.com/page/w/x/p/w0355n83exp.html</t>
  </si>
  <si>
    <t>http://v.qq.com/page/v/9/2/v0355xcgd92.html</t>
  </si>
  <si>
    <t>http://v.qq.com/page/x/j/c/x03548pwajc.html</t>
  </si>
  <si>
    <t>http://v.qq.com/page/v/s/l/v0353133osl.html</t>
  </si>
  <si>
    <t>http://v.qq.com/page/r/r/d/r0353jf7mrd.html</t>
  </si>
  <si>
    <t>http://v.qq.com/page/r/b/6/r03535cefb6.html</t>
  </si>
  <si>
    <t>http://v.qq.com/page/b/j/1/b0352oljdj1.html</t>
  </si>
  <si>
    <t>http://v.qq.com/page/z/b/e/z0352uuotbe.html</t>
  </si>
  <si>
    <t>http://v.qq.com/page/b/t/0/b0351cuxbt0.html</t>
  </si>
  <si>
    <t>http://v.qq.com/page/h/9/d/h03502n039d.html</t>
  </si>
  <si>
    <t>http://v.qq.com/page/i/l/w/i03507qcalw.html</t>
  </si>
  <si>
    <t>http://v.qq.com/page/k/x/m/k03492rr7xm.html</t>
  </si>
  <si>
    <t>http://v.qq.com/page/l/x/5/l03490se4x5.html</t>
  </si>
  <si>
    <t>http://v.qq.com/page/n/o/e/n0348mefdoe.html</t>
  </si>
  <si>
    <t>http://v.qq.com/page/o/t/v/o0348m1tytv.html</t>
  </si>
  <si>
    <t>http://v.qq.com/page/a/h/2/a0347plh1h2.html</t>
  </si>
  <si>
    <t>http://v.qq.com/page/k/p/u/k0347ecempu.html</t>
  </si>
  <si>
    <t>围巾的N种围法｜爱的味道vol.212</t>
  </si>
  <si>
    <t>如何正确对待孩子哭闹｜爱的味道vol.211</t>
  </si>
  <si>
    <t>不吃糖就不会有蛀牙？｜爱的味道vol.210</t>
  </si>
  <si>
    <t>茄汁鸡肉丸｜爱的味道vol.209</t>
  </si>
  <si>
    <t>不同场合腮红的画法｜爱的味道vol.208</t>
  </si>
  <si>
    <t>方便面新吃法｜爱的味道vol.207</t>
  </si>
  <si>
    <t>什么母婴用品没用｜爱的味道vol.206</t>
  </si>
  <si>
    <t>怀孕后就要把宠物送走吗？｜爱的味道vol.205</t>
  </si>
  <si>
    <t>自制幻彩蝴蝶面｜爱的味道vol.204</t>
  </si>
  <si>
    <t>秒画基础眼妆｜爱的味道vol.203</t>
  </si>
  <si>
    <t>蜡笔大变身｜爱的味道vol.202</t>
  </si>
  <si>
    <t>妈妈，请不要打扰我｜爱的味道vol.201</t>
  </si>
  <si>
    <t>备孕期你看牙了吗？｜爱的味道vol.200</t>
  </si>
  <si>
    <t>南瓜百合浓汤&amp;amp;三宝小饼|爱的味道vol.199</t>
  </si>
  <si>
    <t>秒变E罩杯｜爱的味道vol.198.mp4</t>
  </si>
  <si>
    <t>自制唇膏｜爱的味道vol.197</t>
  </si>
  <si>
    <t>特别时光｜爱的味道vol.196</t>
  </si>
  <si>
    <t>秋季宝宝饮食注意事项｜爱的味道vol.195</t>
  </si>
  <si>
    <t>双色饭团｜爱的味道vol.194</t>
  </si>
  <si>
    <t>首届代言妈妈冠军｜爱的味道</t>
  </si>
  <si>
    <t>如何画立体五官｜爱的味道vol.193</t>
  </si>
  <si>
    <t>自制黄桃罐头｜爱的味道vol.192</t>
  </si>
  <si>
    <t>怎么听孩子才肯说 | 爱的味道vol.191</t>
  </si>
  <si>
    <t>如何给宝宝选择益生菌｜爱的味道vol.190</t>
  </si>
  <si>
    <t>http://v.qq.com/page/e/d/c/e0347qmtqdc.html</t>
  </si>
  <si>
    <t>http://v.qq.com/page/t/q/c/t0346jq5cqc.html</t>
  </si>
  <si>
    <t>http://v.qq.com/page/c/w/7/c0346xiw0w7.html</t>
  </si>
  <si>
    <t>http://v.qq.com/page/v/1/v/v0345t6pi1v.html</t>
  </si>
  <si>
    <t>http://v.qq.com/page/h/a/x/h0344fp2fax.html</t>
  </si>
  <si>
    <t>http://v.qq.com/page/l/4/w/l034456qv4w.html</t>
  </si>
  <si>
    <t>http://v.qq.com/page/t/q/5/t03447w6vq5.html</t>
  </si>
  <si>
    <t>http://v.qq.com/page/p/i/k/p03442dbgik.html</t>
  </si>
  <si>
    <t>http://v.qq.com/page/m/d/g/m0343mglfdg.html</t>
  </si>
  <si>
    <t>http://v.qq.com/page/t/a/8/t0342q3v3a8.html</t>
  </si>
  <si>
    <t>http://v.qq.com/page/p/q/f/p0342xztoqf.html</t>
  </si>
  <si>
    <t>http://v.qq.com/page/m/a/7/m03421k5la7.html</t>
  </si>
  <si>
    <t>http://v.qq.com/page/n/s/y/n0341u42ksy.html</t>
  </si>
  <si>
    <t>http://v.qq.com/page/i/n/z/i0341z0afnz.html</t>
  </si>
  <si>
    <t>http://v.qq.com/page/q/6/1/q034093zf61.html</t>
  </si>
  <si>
    <t>http://v.qq.com/page/w/n/j/w0340c3rmnj.html</t>
  </si>
  <si>
    <t>http://v.qq.com/page/o/1/b/o034023z21b.html</t>
  </si>
  <si>
    <t>http://v.qq.com/page/g/u/e/g0339uczuue.html</t>
  </si>
  <si>
    <t>http://v.qq.com/page/l/i/c/l0339by26ic.html</t>
  </si>
  <si>
    <t>http://v.qq.com/page/l/c/8/l0339uij4c8.html</t>
  </si>
  <si>
    <t>http://v.qq.com/page/f/5/9/f0338wpvi59.html</t>
  </si>
  <si>
    <t>http://v.qq.com/page/v/7/r/v03381t2q7r.html</t>
  </si>
  <si>
    <t>http://v.qq.com/page/x/r/a/x0337f3k9ra.html</t>
  </si>
  <si>
    <t>http://v.qq.com/page/a/h/a/a0337k6lyha.html</t>
  </si>
  <si>
    <t>适合秋冬季节的水润底妆 | 爱的味道vol.189</t>
  </si>
  <si>
    <t>要不要带孩子旅行｜爱的味道vol.188</t>
  </si>
  <si>
    <t>儿童秋季腹泻｜爱的味道vol.187</t>
  </si>
  <si>
    <t>法式可丽饼｜爱的味道vol.186</t>
  </si>
  <si>
    <t>周年庆（上）｜爱的味道</t>
  </si>
  <si>
    <t>代言妈妈宣传片｜爱的味道LOGO版</t>
  </si>
  <si>
    <t>周年庆（下）｜爱的味道</t>
  </si>
  <si>
    <t>橙汁蛋黄溶豆｜爱的味道vol.185</t>
  </si>
  <si>
    <t>国庆出游｜爱的味道vol.184</t>
  </si>
  <si>
    <t>代言妈妈宣传片｜爱的味道</t>
  </si>
  <si>
    <t>爱的味道快闪</t>
  </si>
  <si>
    <t>燕麦椰蓉塔｜爱的味道vol.183</t>
  </si>
  <si>
    <t>三步画出完美锁骨｜爱的味道vol.181</t>
  </si>
  <si>
    <t>围巾爆改保暖帽｜爱的味道vol.181</t>
  </si>
  <si>
    <t>什么阶段学什么？｜爱的味道vol.180</t>
  </si>
  <si>
    <t>如何选择酸奶｜爱的味道vol.179</t>
  </si>
  <si>
    <t>番茄肥牛面｜爱的味道vol.178</t>
  </si>
  <si>
    <t>你是如何过中秋的？｜爱的味道vol.177</t>
  </si>
  <si>
    <t>选择牛奶的误区｜爱的味道vol.176</t>
  </si>
  <si>
    <t>西班牙海鲜饭｜爱的味道vol.175</t>
  </si>
  <si>
    <t>怎么穿更显“高”｜爱的味道vol.174.mp4</t>
  </si>
  <si>
    <t>旧围巾爆改地毯袜｜爱的味道vol.173</t>
  </si>
  <si>
    <t>生男生女哪个更幸福|爱的味道vol.172</t>
  </si>
  <si>
    <t>如何正确选择牛奶｜爱的味道vol.171</t>
  </si>
  <si>
    <t>http://v.qq.com/page/l/j/8/l033618tpj8.html</t>
  </si>
  <si>
    <t>http://v.qq.com/page/v/x/8/v0335rk3ax8.html</t>
  </si>
  <si>
    <t>http://v.qq.com/page/k/5/2/k0335g3l052.html</t>
  </si>
  <si>
    <t>http://v.qq.com/page/s/2/h/s0335dt6s2h.html</t>
  </si>
  <si>
    <t>http://v.qq.com/page/z/q/b/z033476a8qb.html</t>
  </si>
  <si>
    <t>http://v.qq.com/page/p/q/9/p0334zad9q9.html</t>
  </si>
  <si>
    <t>http://v.qq.com/page/n/h/0/n0334ivqfh0.html</t>
  </si>
  <si>
    <t>http://v.qq.com/page/q/d/z/q033263yodz.html</t>
  </si>
  <si>
    <t>http://v.qq.com/page/w/5/0/w0332w0ul50.html</t>
  </si>
  <si>
    <t>http://v.qq.com/page/z/g/n/z0331fxuvgn.html</t>
  </si>
  <si>
    <t>http://v.qq.com/page/b/g/z/b0331j70egz.html</t>
  </si>
  <si>
    <t>http://v.qq.com/page/e/e/i/e0331edskei.html</t>
  </si>
  <si>
    <t>http://v.qq.com/page/x/3/y/x0330ko6c3y.html</t>
  </si>
  <si>
    <t>http://v.qq.com/page/z/o/j/z0330sl31oj.html</t>
  </si>
  <si>
    <t>http://v.qq.com/page/y/c/j/y0330fesucj.html</t>
  </si>
  <si>
    <t>http://v.qq.com/page/u/b/q/u0329vxj0bq.html</t>
  </si>
  <si>
    <t>http://v.qq.com/page/d/c/k/d03297jeyck.html</t>
  </si>
  <si>
    <t>http://v.qq.com/page/e/l/1/e03286i3jl1.html</t>
  </si>
  <si>
    <t>http://v.qq.com/page/e/9/x/e0328delk9x.html</t>
  </si>
  <si>
    <t>http://v.qq.com/page/o/b/0/o0327xbawb0.html</t>
  </si>
  <si>
    <t>http://v.qq.com/page/c/8/6/c0327b64u86.html</t>
  </si>
  <si>
    <t>http://v.qq.com/page/p/l/e/p0327teodle.html</t>
  </si>
  <si>
    <t>http://v.qq.com/page/n/k/0/n0327jcbkk0.html</t>
  </si>
  <si>
    <t>http://v.qq.com/page/i/2/l/i0326wngf2l.html</t>
  </si>
  <si>
    <t>人称</t>
    <phoneticPr fontId="1" type="noConversion"/>
  </si>
  <si>
    <t>ID</t>
    <phoneticPr fontId="1" type="noConversion"/>
  </si>
  <si>
    <t>Words_of_the_Title</t>
  </si>
  <si>
    <t>English_or_not</t>
  </si>
  <si>
    <t>person</t>
  </si>
  <si>
    <t>Sentence_Structure_of_the_Title</t>
  </si>
  <si>
    <t>the_Length_of_one_Episode</t>
  </si>
  <si>
    <t>Release_Date</t>
  </si>
  <si>
    <t xml:space="preserve"> Release_Week</t>
  </si>
  <si>
    <t>the_Playback_Amount_of_one_Episode</t>
  </si>
  <si>
    <t>Title</t>
    <phoneticPr fontId="1" type="noConversion"/>
  </si>
  <si>
    <t>76,77,78,39,40,41,618,</t>
  </si>
  <si>
    <t>82,83,84,85,39,40,41,619,</t>
  </si>
  <si>
    <t>110,620,93,39,40,41,621,</t>
  </si>
  <si>
    <t>96,60,97,98,99,100,40,101,622,39,40,41,623,</t>
  </si>
  <si>
    <t>60,86,87,39,40,41,624,</t>
  </si>
  <si>
    <t>625,626,39,40,41,627,</t>
  </si>
  <si>
    <t>110,111,112,39,40,41,628,</t>
  </si>
  <si>
    <t>629,40,630,39,40,41,631,</t>
  </si>
  <si>
    <t>121,122,123,124,125,39,40,41,632,</t>
  </si>
  <si>
    <t>126,122,127,128,129,125,39,40,41,633,</t>
  </si>
  <si>
    <t>634,44,247,133,39,40,41,635,</t>
  </si>
  <si>
    <t>136,137,138,139,39,40,41,636,</t>
  </si>
  <si>
    <t>59,142,637,638,39,40,41,639,</t>
  </si>
  <si>
    <t>147,148,40,149,150,125,39,40,41,640,</t>
  </si>
  <si>
    <t>151,152,39,40,41,641,</t>
  </si>
  <si>
    <t>155,40,642,39,40,41,643,</t>
  </si>
  <si>
    <t>644,645,40,160,161,39,40,41,646,</t>
  </si>
  <si>
    <t>647,40,648,649,39,40,41,650,</t>
  </si>
  <si>
    <t>651,652,39,40,41,653,</t>
  </si>
  <si>
    <t>654,655,656,39,40,41,657,</t>
  </si>
  <si>
    <t>658,191,39,40,41,659,</t>
  </si>
  <si>
    <t>202,40,660,39,40,41,661,</t>
  </si>
  <si>
    <t>662,211,39,40,41,663,</t>
  </si>
  <si>
    <t>664,665,220,39,40,41,666,</t>
  </si>
  <si>
    <t>222,223,39,40,41,667,</t>
  </si>
  <si>
    <t>45,338,668,644,669,39,40,41,670,</t>
  </si>
  <si>
    <t>671,243,39,40,41,672,</t>
  </si>
  <si>
    <t>245,246,673,39,40,41,674,</t>
  </si>
  <si>
    <t>675,676,677,39,40,41,678,</t>
  </si>
  <si>
    <t>259,40,642,39,40,41,679,</t>
  </si>
  <si>
    <t>45,680,681,58,39,40,41,682,</t>
  </si>
  <si>
    <t>683,270,39,40,41,684,</t>
  </si>
  <si>
    <t>340,271,39,40,41,685,</t>
  </si>
  <si>
    <t>686,277,39,40,41,687,</t>
  </si>
  <si>
    <t>281,282,283,39,40,41,688,</t>
  </si>
  <si>
    <t>689,690,39,40,41,691,</t>
  </si>
  <si>
    <t>45,264,294,295,39,40,41,692,</t>
  </si>
  <si>
    <t>383,693,694,39,40,41,695,</t>
  </si>
  <si>
    <t>634,696,642,125,39,40,41,697,</t>
  </si>
  <si>
    <t>698,699,312,39,40,41,700,</t>
  </si>
  <si>
    <t>701,702,703,125,39,40,41,704,</t>
  </si>
  <si>
    <t>705,334,39,40,41,706,</t>
  </si>
  <si>
    <t>333,334,39,40,41,707,</t>
  </si>
  <si>
    <t>340,708,39,40,41,709,</t>
  </si>
  <si>
    <t>344,345,346,39,40,41,710,</t>
  </si>
  <si>
    <t>711,712,713,39,40,41,714,</t>
  </si>
  <si>
    <t>357,358,125,39,40,41,715,</t>
  </si>
  <si>
    <t>716,717,718,39,40,41,719,</t>
  </si>
  <si>
    <t>359,360,39,40,41,720,</t>
  </si>
  <si>
    <t>362,363,39,40,41,721,</t>
  </si>
  <si>
    <t>364,365,39,40,41,722,</t>
  </si>
  <si>
    <t>366,367,39,40,41,723,</t>
  </si>
  <si>
    <t>372,368,334,125,39,40,41,724,</t>
  </si>
  <si>
    <t>368,369,370,371,125,39,40,41,725,</t>
  </si>
  <si>
    <t>373,374,375,376,39,40,41,726,</t>
  </si>
  <si>
    <t>378,379,40,380,381,382,39,40,41,727,</t>
  </si>
  <si>
    <t>383,384,385,39,40,41,728,</t>
  </si>
  <si>
    <t>386,269,40,111,729,39,40,41,730,</t>
  </si>
  <si>
    <t>390,392,206,55,731,39,40,41,732,</t>
  </si>
  <si>
    <t>393,153,394,395,396,397,39,40,41,398,</t>
  </si>
  <si>
    <t>285,401,402,403,268,39,40,41,404,</t>
  </si>
  <si>
    <t>733,734,735,736,39,40,41,412,</t>
  </si>
  <si>
    <t>413,159,45,391,737,58,39,40,41,416,</t>
  </si>
  <si>
    <t>417,418,158,159,40,419,39,40,41,420,</t>
  </si>
  <si>
    <t>421,422,423,39,40,41,424,</t>
  </si>
  <si>
    <t>403,738,739,740,654,40,526,39,40,41,429,</t>
  </si>
  <si>
    <t>430,40,431,432,433,314,39,40,41,434,</t>
  </si>
  <si>
    <t>291,435,159,436,39,40,41,437,</t>
  </si>
  <si>
    <t>153,438,439,440,441,39,40,41,442,</t>
  </si>
  <si>
    <t>741,742,743,744,39,40,41,447,</t>
  </si>
  <si>
    <t>448,449,450,40,451,39,40,41,452,</t>
  </si>
  <si>
    <t>454,272,273,39,40,41,457,</t>
  </si>
  <si>
    <t>28,458,459,460,39,40,41,461,</t>
  </si>
  <si>
    <t>462,463,464,465,466,467,58,39,40,41,468,</t>
  </si>
  <si>
    <t>151,469,470,471,39,40,41,472,</t>
  </si>
  <si>
    <t>327,473,474,475,69,39,40,41,476,</t>
  </si>
  <si>
    <t>478,745,39,40,41,479,</t>
  </si>
  <si>
    <t>269,746,261,747,115,39,40,41,482,</t>
  </si>
  <si>
    <t>483,386,45,484,485,47,39,40,41,486,</t>
  </si>
  <si>
    <t>487,488,489,490,491,492,39,40,41,493,</t>
  </si>
  <si>
    <t>327,328,748,749,39,40,41,750,</t>
  </si>
  <si>
    <t>151,498,39,40,41,499,</t>
  </si>
  <si>
    <t>500,501,39,40,41,502,</t>
  </si>
  <si>
    <t>503,60,504,505,39,40,41,506,</t>
  </si>
  <si>
    <t>507,508,509,39,40,41,510,</t>
  </si>
  <si>
    <t>751,556,269,752,39,40,41,</t>
  </si>
  <si>
    <t>291,473,512,513,39,40,41,514,</t>
  </si>
  <si>
    <t>515,516,517,518,39,40,41,519,</t>
  </si>
  <si>
    <t>128,520,159,521,522,523,39,40,41,524,</t>
  </si>
  <si>
    <t>291,525,60,526,527,39,40,41,528,</t>
  </si>
  <si>
    <t>529,530,531,40,532,533,534,69,39,40,41,535,</t>
  </si>
  <si>
    <t>536,537,538,39,40,41,539,</t>
  </si>
  <si>
    <t>540,503,541,39,40,41,753,</t>
  </si>
  <si>
    <t>542,89,543,544,39,40,41,545,</t>
  </si>
  <si>
    <t>754,755,36,39,40,41,</t>
  </si>
  <si>
    <t>556,269,557,39,40,41,756,319,</t>
  </si>
  <si>
    <t>754,755,757,39,40,41,</t>
  </si>
  <si>
    <t>548,366,549,550,39,40,41,551,</t>
  </si>
  <si>
    <t>552,553,39,40,41,555,</t>
  </si>
  <si>
    <t>556,269,557,39,40,41,</t>
  </si>
  <si>
    <t>39,40,41,209,758,</t>
  </si>
  <si>
    <t>565,566,345,39,40,41,759,</t>
  </si>
  <si>
    <t>573,511,760,575,39,40,41,581,</t>
  </si>
  <si>
    <t>430,577,578,579,580,39,40,41,581,</t>
  </si>
  <si>
    <t>28,590,240,28,39,40,41,591,</t>
  </si>
  <si>
    <t>291,526,582,39,40,41,598,</t>
  </si>
  <si>
    <t>599,600,471,39,40,41,601,</t>
  </si>
  <si>
    <t>45,395,291,602,603,40,39,40,41,604,</t>
  </si>
  <si>
    <t>526,596,40,605,39,40,41,606,</t>
  </si>
  <si>
    <t>607,608,609,39,40,41,610,</t>
  </si>
  <si>
    <t>128,138,611,612,39,40,41,761,</t>
  </si>
  <si>
    <t>614,430,577,578,615,616,39,40,41,617,</t>
  </si>
  <si>
    <t>762,597,763,764,39,40,41,765,</t>
  </si>
  <si>
    <t>291,648,526,596,39,40,41,766,</t>
  </si>
  <si>
    <t>PageUrl</t>
    <phoneticPr fontId="1" type="noConversion"/>
  </si>
  <si>
    <t>Relative</t>
    <phoneticPr fontId="1" type="noConversion"/>
  </si>
  <si>
    <t>R1</t>
    <phoneticPr fontId="1" type="noConversion"/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</si>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</sst>
</file>

<file path=xl/styles.xml><?xml version="1.0" encoding="utf-8"?>
<styleSheet xmlns="http://schemas.openxmlformats.org/spreadsheetml/2006/main">
  <numFmts count="3">
    <numFmt numFmtId="176" formatCode="0_);[Red]\(0\)"/>
    <numFmt numFmtId="177" formatCode="[&gt;0]&quot;2&quot;;General"/>
    <numFmt numFmtId="178" formatCode="[&gt;0]&quot;1&quot;;General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20" fontId="0" fillId="0" borderId="0" xfId="0" applyNumberFormat="1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21"/>
  <sheetViews>
    <sheetView tabSelected="1" workbookViewId="0">
      <selection activeCell="Q1" sqref="Q1:AG1"/>
    </sheetView>
  </sheetViews>
  <sheetFormatPr defaultRowHeight="13.5"/>
  <cols>
    <col min="2" max="2" width="44.75" customWidth="1"/>
    <col min="3" max="4" width="9.375" hidden="1" customWidth="1"/>
    <col min="5" max="5" width="9.375" customWidth="1"/>
    <col min="6" max="6" width="11.5" customWidth="1"/>
    <col min="7" max="8" width="11.5" style="6" hidden="1" customWidth="1"/>
    <col min="9" max="9" width="11.5" style="6" customWidth="1"/>
    <col min="10" max="10" width="11.5" style="7" customWidth="1"/>
    <col min="11" max="11" width="9.375" customWidth="1"/>
    <col min="12" max="12" width="11.625" bestFit="1" customWidth="1"/>
    <col min="13" max="13" width="5.625" style="4" customWidth="1"/>
    <col min="14" max="14" width="11.5" customWidth="1"/>
    <col min="15" max="15" width="8.625" customWidth="1"/>
    <col min="16" max="16" width="48.625" customWidth="1"/>
  </cols>
  <sheetData>
    <row r="1" spans="1:33" ht="14.25">
      <c r="A1" t="s">
        <v>236</v>
      </c>
      <c r="B1" s="9" t="s">
        <v>245</v>
      </c>
      <c r="C1" t="s">
        <v>0</v>
      </c>
      <c r="E1" s="10" t="s">
        <v>237</v>
      </c>
      <c r="F1" s="10" t="s">
        <v>238</v>
      </c>
      <c r="G1" s="6" t="s">
        <v>235</v>
      </c>
      <c r="I1" s="10" t="s">
        <v>239</v>
      </c>
      <c r="J1" s="10" t="s">
        <v>240</v>
      </c>
      <c r="K1" s="10" t="s">
        <v>241</v>
      </c>
      <c r="L1" s="10" t="s">
        <v>242</v>
      </c>
      <c r="M1" s="10" t="s">
        <v>243</v>
      </c>
      <c r="N1" s="10" t="s">
        <v>244</v>
      </c>
      <c r="O1" s="10" t="s">
        <v>360</v>
      </c>
      <c r="P1" t="s">
        <v>361</v>
      </c>
      <c r="Q1" s="10" t="s">
        <v>362</v>
      </c>
      <c r="R1" s="10" t="s">
        <v>363</v>
      </c>
      <c r="S1" s="10" t="s">
        <v>364</v>
      </c>
      <c r="T1" s="10" t="s">
        <v>365</v>
      </c>
      <c r="U1" s="10" t="s">
        <v>366</v>
      </c>
      <c r="V1" s="10" t="s">
        <v>367</v>
      </c>
      <c r="W1" s="10" t="s">
        <v>368</v>
      </c>
      <c r="X1" s="10" t="s">
        <v>369</v>
      </c>
      <c r="Y1" s="10" t="s">
        <v>370</v>
      </c>
      <c r="Z1" s="10" t="s">
        <v>371</v>
      </c>
      <c r="AA1" s="10" t="s">
        <v>372</v>
      </c>
      <c r="AB1" s="10" t="s">
        <v>373</v>
      </c>
      <c r="AC1" s="10" t="s">
        <v>374</v>
      </c>
      <c r="AD1" s="10" t="s">
        <v>375</v>
      </c>
      <c r="AE1" s="10" t="s">
        <v>376</v>
      </c>
      <c r="AF1" s="10" t="s">
        <v>377</v>
      </c>
      <c r="AG1" s="10" t="s">
        <v>378</v>
      </c>
    </row>
    <row r="2" spans="1:33">
      <c r="A2">
        <v>1</v>
      </c>
      <c r="B2" t="s">
        <v>1</v>
      </c>
      <c r="C2" s="1">
        <v>9.1666666666666674E-2</v>
      </c>
      <c r="D2" s="1" t="str">
        <f>TEXT(C2,"[s]")</f>
        <v>7920</v>
      </c>
      <c r="E2" s="3">
        <f>LEN(B2)</f>
        <v>17</v>
      </c>
      <c r="F2">
        <f t="array" ref="F2">COUNT(1/SEARCHB("?",B2)*ISNUMBER(B2)=0)</f>
        <v>1</v>
      </c>
      <c r="G2" s="6">
        <f>IFERROR(FIND("你",B2),0)</f>
        <v>0</v>
      </c>
      <c r="H2" s="6">
        <f>IFERROR(FIND("您",B2),0)</f>
        <v>0</v>
      </c>
      <c r="I2" s="6">
        <f t="shared" ref="I2:I33" si="0">G2+H2</f>
        <v>0</v>
      </c>
      <c r="J2" s="3"/>
      <c r="K2" s="3">
        <f t="shared" ref="K2:K33" si="1">D2/60</f>
        <v>132</v>
      </c>
      <c r="L2" s="2">
        <v>42807</v>
      </c>
      <c r="M2" s="5" t="str">
        <f t="shared" ref="M2:M33" si="2">""&amp;WEEKDAY(L2,2)</f>
        <v>1</v>
      </c>
      <c r="N2">
        <v>94000</v>
      </c>
      <c r="O2" t="s">
        <v>22</v>
      </c>
      <c r="P2" t="s">
        <v>246</v>
      </c>
      <c r="Q2">
        <v>76</v>
      </c>
      <c r="R2">
        <v>77</v>
      </c>
      <c r="S2">
        <v>78</v>
      </c>
      <c r="T2">
        <v>39</v>
      </c>
      <c r="U2">
        <v>40</v>
      </c>
      <c r="V2">
        <v>41</v>
      </c>
      <c r="W2">
        <v>618</v>
      </c>
    </row>
    <row r="3" spans="1:33">
      <c r="A3">
        <v>2</v>
      </c>
      <c r="B3" t="s">
        <v>2</v>
      </c>
      <c r="C3" s="1">
        <v>3.8194444444444441E-2</v>
      </c>
      <c r="D3" s="1" t="str">
        <f t="shared" ref="D3:D66" si="3">TEXT(C3,"[s]")</f>
        <v>3300</v>
      </c>
      <c r="E3" s="3">
        <f t="shared" ref="E3:E66" si="4">LEN(B3)</f>
        <v>21</v>
      </c>
      <c r="F3">
        <f t="array" ref="F3">COUNT(1/SEARCHB("?",B3)*ISNUMBER(B3)=0)</f>
        <v>1</v>
      </c>
      <c r="G3" s="6">
        <f t="shared" ref="G3:G66" si="5">IFERROR(FIND("你",B3),0)</f>
        <v>0</v>
      </c>
      <c r="H3" s="6">
        <f t="shared" ref="H3:H66" si="6">IFERROR(FIND("您",B3),0)</f>
        <v>0</v>
      </c>
      <c r="I3" s="6">
        <f t="shared" si="0"/>
        <v>0</v>
      </c>
      <c r="J3" s="3"/>
      <c r="K3" s="3">
        <f t="shared" si="1"/>
        <v>55</v>
      </c>
      <c r="L3" s="2">
        <v>42806</v>
      </c>
      <c r="M3" s="5" t="str">
        <f t="shared" si="2"/>
        <v>7</v>
      </c>
      <c r="N3">
        <v>80000</v>
      </c>
      <c r="O3" t="s">
        <v>23</v>
      </c>
      <c r="P3" t="s">
        <v>247</v>
      </c>
      <c r="Q3">
        <v>82</v>
      </c>
      <c r="R3">
        <v>83</v>
      </c>
      <c r="S3">
        <v>84</v>
      </c>
      <c r="T3">
        <v>85</v>
      </c>
      <c r="U3">
        <v>39</v>
      </c>
      <c r="V3">
        <v>40</v>
      </c>
      <c r="W3">
        <v>41</v>
      </c>
      <c r="X3">
        <v>619</v>
      </c>
    </row>
    <row r="4" spans="1:33">
      <c r="A4">
        <v>3</v>
      </c>
      <c r="B4" t="s">
        <v>3</v>
      </c>
      <c r="C4" s="1">
        <v>7.6388888888888895E-2</v>
      </c>
      <c r="D4" s="1" t="str">
        <f t="shared" si="3"/>
        <v>6600</v>
      </c>
      <c r="E4" s="3">
        <f t="shared" si="4"/>
        <v>18</v>
      </c>
      <c r="F4">
        <f t="array" ref="F4">COUNT(1/SEARCHB("?",B4)*ISNUMBER(B4)=0)</f>
        <v>1</v>
      </c>
      <c r="G4" s="6">
        <f t="shared" si="5"/>
        <v>0</v>
      </c>
      <c r="H4" s="6">
        <f t="shared" si="6"/>
        <v>0</v>
      </c>
      <c r="I4" s="6">
        <f t="shared" si="0"/>
        <v>0</v>
      </c>
      <c r="J4" s="3"/>
      <c r="K4" s="3">
        <f t="shared" si="1"/>
        <v>110</v>
      </c>
      <c r="L4" s="2">
        <v>42804</v>
      </c>
      <c r="M4" s="5" t="str">
        <f t="shared" si="2"/>
        <v>5</v>
      </c>
      <c r="N4">
        <v>101000</v>
      </c>
      <c r="O4" t="s">
        <v>24</v>
      </c>
      <c r="P4" t="s">
        <v>248</v>
      </c>
      <c r="Q4">
        <v>110</v>
      </c>
      <c r="R4">
        <v>620</v>
      </c>
      <c r="S4">
        <v>93</v>
      </c>
      <c r="T4">
        <v>39</v>
      </c>
      <c r="U4">
        <v>40</v>
      </c>
      <c r="V4">
        <v>41</v>
      </c>
      <c r="W4">
        <v>621</v>
      </c>
    </row>
    <row r="5" spans="1:33">
      <c r="A5">
        <v>4</v>
      </c>
      <c r="B5" t="s">
        <v>4</v>
      </c>
      <c r="C5" s="1">
        <v>8.9583333333333334E-2</v>
      </c>
      <c r="D5" s="1" t="str">
        <f t="shared" si="3"/>
        <v>7740</v>
      </c>
      <c r="E5" s="3">
        <f t="shared" si="4"/>
        <v>27</v>
      </c>
      <c r="F5">
        <f t="array" ref="F5">COUNT(1/SEARCHB("?",B5)*ISNUMBER(B5)=0)</f>
        <v>1</v>
      </c>
      <c r="G5" s="6">
        <f t="shared" si="5"/>
        <v>0</v>
      </c>
      <c r="H5" s="6">
        <f t="shared" si="6"/>
        <v>0</v>
      </c>
      <c r="I5" s="6">
        <f t="shared" si="0"/>
        <v>0</v>
      </c>
      <c r="J5" s="3"/>
      <c r="K5" s="3">
        <f t="shared" si="1"/>
        <v>129</v>
      </c>
      <c r="L5" s="2">
        <v>42802</v>
      </c>
      <c r="M5" s="5" t="str">
        <f t="shared" si="2"/>
        <v>3</v>
      </c>
      <c r="N5">
        <v>101000</v>
      </c>
      <c r="O5" t="s">
        <v>25</v>
      </c>
      <c r="P5" t="s">
        <v>249</v>
      </c>
      <c r="Q5">
        <v>96</v>
      </c>
      <c r="R5">
        <v>60</v>
      </c>
      <c r="S5">
        <v>97</v>
      </c>
      <c r="T5">
        <v>98</v>
      </c>
      <c r="U5">
        <v>99</v>
      </c>
      <c r="V5">
        <v>100</v>
      </c>
      <c r="W5">
        <v>40</v>
      </c>
      <c r="X5">
        <v>101</v>
      </c>
      <c r="Y5">
        <v>622</v>
      </c>
      <c r="Z5">
        <v>39</v>
      </c>
      <c r="AA5">
        <v>40</v>
      </c>
      <c r="AB5">
        <v>41</v>
      </c>
      <c r="AC5">
        <v>623</v>
      </c>
    </row>
    <row r="6" spans="1:33">
      <c r="A6">
        <v>5</v>
      </c>
      <c r="B6" t="s">
        <v>5</v>
      </c>
      <c r="C6" s="1">
        <v>8.2638888888888887E-2</v>
      </c>
      <c r="D6" s="1" t="str">
        <f t="shared" si="3"/>
        <v>7140</v>
      </c>
      <c r="E6" s="3">
        <f t="shared" si="4"/>
        <v>20</v>
      </c>
      <c r="F6">
        <f t="array" ref="F6">COUNT(1/SEARCHB("?",B6)*ISNUMBER(B6)=0)</f>
        <v>1</v>
      </c>
      <c r="G6" s="6">
        <f t="shared" si="5"/>
        <v>0</v>
      </c>
      <c r="H6" s="6">
        <f t="shared" si="6"/>
        <v>0</v>
      </c>
      <c r="I6" s="6">
        <f t="shared" si="0"/>
        <v>0</v>
      </c>
      <c r="J6" s="3"/>
      <c r="K6" s="3">
        <f t="shared" si="1"/>
        <v>119</v>
      </c>
      <c r="L6" s="2">
        <v>42801</v>
      </c>
      <c r="M6" s="5" t="str">
        <f t="shared" si="2"/>
        <v>2</v>
      </c>
      <c r="N6">
        <v>100000</v>
      </c>
      <c r="O6" t="s">
        <v>26</v>
      </c>
      <c r="P6" t="s">
        <v>250</v>
      </c>
      <c r="Q6">
        <v>60</v>
      </c>
      <c r="R6">
        <v>86</v>
      </c>
      <c r="S6">
        <v>87</v>
      </c>
      <c r="T6">
        <v>39</v>
      </c>
      <c r="U6">
        <v>40</v>
      </c>
      <c r="V6">
        <v>41</v>
      </c>
      <c r="W6">
        <v>624</v>
      </c>
    </row>
    <row r="7" spans="1:33">
      <c r="A7">
        <v>6</v>
      </c>
      <c r="B7" t="s">
        <v>6</v>
      </c>
      <c r="C7" s="1">
        <v>0.11458333333333333</v>
      </c>
      <c r="D7" s="1" t="str">
        <f t="shared" si="3"/>
        <v>9900</v>
      </c>
      <c r="E7" s="3">
        <f t="shared" si="4"/>
        <v>16</v>
      </c>
      <c r="F7">
        <f t="array" ref="F7">COUNT(1/SEARCHB("?",B7)*ISNUMBER(B7)=0)</f>
        <v>1</v>
      </c>
      <c r="G7" s="6">
        <f t="shared" si="5"/>
        <v>0</v>
      </c>
      <c r="H7" s="6">
        <f t="shared" si="6"/>
        <v>0</v>
      </c>
      <c r="I7" s="6">
        <f t="shared" si="0"/>
        <v>0</v>
      </c>
      <c r="J7" s="3"/>
      <c r="K7" s="3">
        <f t="shared" si="1"/>
        <v>165</v>
      </c>
      <c r="L7" s="2">
        <v>42800</v>
      </c>
      <c r="M7" s="5" t="str">
        <f t="shared" si="2"/>
        <v>1</v>
      </c>
      <c r="N7">
        <v>109000</v>
      </c>
      <c r="O7" t="s">
        <v>27</v>
      </c>
      <c r="P7" t="s">
        <v>251</v>
      </c>
      <c r="Q7">
        <v>625</v>
      </c>
      <c r="R7">
        <v>626</v>
      </c>
      <c r="S7">
        <v>39</v>
      </c>
      <c r="T7">
        <v>40</v>
      </c>
      <c r="U7">
        <v>41</v>
      </c>
      <c r="V7">
        <v>627</v>
      </c>
    </row>
    <row r="8" spans="1:33">
      <c r="A8">
        <v>7</v>
      </c>
      <c r="B8" t="s">
        <v>7</v>
      </c>
      <c r="C8" s="1">
        <v>9.1666666666666674E-2</v>
      </c>
      <c r="D8" s="1" t="str">
        <f t="shared" si="3"/>
        <v>7920</v>
      </c>
      <c r="E8" s="3">
        <f t="shared" si="4"/>
        <v>18</v>
      </c>
      <c r="F8">
        <f t="array" ref="F8">COUNT(1/SEARCHB("?",B8)*ISNUMBER(B8)=0)</f>
        <v>1</v>
      </c>
      <c r="G8" s="6">
        <f t="shared" si="5"/>
        <v>0</v>
      </c>
      <c r="H8" s="6">
        <f t="shared" si="6"/>
        <v>0</v>
      </c>
      <c r="I8" s="6">
        <f t="shared" si="0"/>
        <v>0</v>
      </c>
      <c r="J8" s="3"/>
      <c r="K8" s="3">
        <f t="shared" si="1"/>
        <v>132</v>
      </c>
      <c r="L8" s="2">
        <v>42797</v>
      </c>
      <c r="M8" s="5" t="str">
        <f t="shared" si="2"/>
        <v>5</v>
      </c>
      <c r="N8">
        <v>101000</v>
      </c>
      <c r="O8" t="s">
        <v>28</v>
      </c>
      <c r="P8" t="s">
        <v>252</v>
      </c>
      <c r="Q8">
        <v>110</v>
      </c>
      <c r="R8">
        <v>111</v>
      </c>
      <c r="S8">
        <v>112</v>
      </c>
      <c r="T8">
        <v>39</v>
      </c>
      <c r="U8">
        <v>40</v>
      </c>
      <c r="V8">
        <v>41</v>
      </c>
      <c r="W8">
        <v>628</v>
      </c>
    </row>
    <row r="9" spans="1:33">
      <c r="A9">
        <v>8</v>
      </c>
      <c r="B9" t="s">
        <v>8</v>
      </c>
      <c r="C9" s="1">
        <v>5.6250000000000001E-2</v>
      </c>
      <c r="D9" s="1" t="str">
        <f t="shared" si="3"/>
        <v>4860</v>
      </c>
      <c r="E9" s="3">
        <f t="shared" si="4"/>
        <v>18</v>
      </c>
      <c r="F9">
        <f t="array" ref="F9">COUNT(1/SEARCHB("?",B9)*ISNUMBER(B9)=0)</f>
        <v>1</v>
      </c>
      <c r="G9" s="6">
        <f t="shared" si="5"/>
        <v>0</v>
      </c>
      <c r="H9" s="6">
        <f t="shared" si="6"/>
        <v>0</v>
      </c>
      <c r="I9" s="6">
        <f t="shared" si="0"/>
        <v>0</v>
      </c>
      <c r="J9" s="3"/>
      <c r="K9" s="3">
        <f t="shared" si="1"/>
        <v>81</v>
      </c>
      <c r="L9" s="2">
        <v>42796</v>
      </c>
      <c r="M9" s="5" t="str">
        <f t="shared" si="2"/>
        <v>4</v>
      </c>
      <c r="N9">
        <v>559000</v>
      </c>
      <c r="O9" t="s">
        <v>29</v>
      </c>
      <c r="P9" t="s">
        <v>253</v>
      </c>
      <c r="Q9">
        <v>629</v>
      </c>
      <c r="R9">
        <v>40</v>
      </c>
      <c r="S9">
        <v>630</v>
      </c>
      <c r="T9">
        <v>39</v>
      </c>
      <c r="U9">
        <v>40</v>
      </c>
      <c r="V9">
        <v>41</v>
      </c>
      <c r="W9">
        <v>631</v>
      </c>
    </row>
    <row r="10" spans="1:33">
      <c r="A10">
        <v>9</v>
      </c>
      <c r="B10" t="s">
        <v>9</v>
      </c>
      <c r="C10" s="1">
        <v>0.14652777777777778</v>
      </c>
      <c r="D10" s="1" t="str">
        <f t="shared" si="3"/>
        <v>12660</v>
      </c>
      <c r="E10" s="3">
        <f t="shared" si="4"/>
        <v>20</v>
      </c>
      <c r="F10">
        <f t="array" ref="F10">COUNT(1/SEARCHB("?",B10)*ISNUMBER(B10)=0)</f>
        <v>1</v>
      </c>
      <c r="G10" s="6">
        <f t="shared" si="5"/>
        <v>0</v>
      </c>
      <c r="H10" s="6">
        <f t="shared" si="6"/>
        <v>0</v>
      </c>
      <c r="I10" s="6">
        <f t="shared" si="0"/>
        <v>0</v>
      </c>
      <c r="J10" s="3"/>
      <c r="K10" s="3">
        <f t="shared" si="1"/>
        <v>211</v>
      </c>
      <c r="L10" s="2">
        <v>42795</v>
      </c>
      <c r="M10" s="5" t="str">
        <f t="shared" si="2"/>
        <v>3</v>
      </c>
      <c r="N10">
        <v>144000</v>
      </c>
      <c r="O10" t="s">
        <v>30</v>
      </c>
      <c r="P10" t="s">
        <v>254</v>
      </c>
      <c r="Q10">
        <v>121</v>
      </c>
      <c r="R10">
        <v>122</v>
      </c>
      <c r="S10">
        <v>123</v>
      </c>
      <c r="T10">
        <v>124</v>
      </c>
      <c r="U10">
        <v>125</v>
      </c>
      <c r="V10">
        <v>39</v>
      </c>
      <c r="W10">
        <v>40</v>
      </c>
      <c r="X10">
        <v>41</v>
      </c>
      <c r="Y10">
        <v>632</v>
      </c>
    </row>
    <row r="11" spans="1:33">
      <c r="A11">
        <v>10</v>
      </c>
      <c r="B11" t="s">
        <v>10</v>
      </c>
      <c r="C11" s="1">
        <v>9.0972222222222218E-2</v>
      </c>
      <c r="D11" s="1" t="str">
        <f t="shared" si="3"/>
        <v>7860</v>
      </c>
      <c r="E11" s="3">
        <f t="shared" si="4"/>
        <v>22</v>
      </c>
      <c r="F11">
        <f t="array" ref="F11">COUNT(1/SEARCHB("?",B11)*ISNUMBER(B11)=0)</f>
        <v>1</v>
      </c>
      <c r="G11" s="6">
        <f t="shared" si="5"/>
        <v>0</v>
      </c>
      <c r="H11" s="6">
        <f t="shared" si="6"/>
        <v>0</v>
      </c>
      <c r="I11" s="6">
        <f t="shared" si="0"/>
        <v>0</v>
      </c>
      <c r="J11" s="3"/>
      <c r="K11" s="3">
        <f t="shared" si="1"/>
        <v>131</v>
      </c>
      <c r="L11" s="2">
        <v>42794</v>
      </c>
      <c r="M11" s="5" t="str">
        <f t="shared" si="2"/>
        <v>2</v>
      </c>
      <c r="N11">
        <v>160000</v>
      </c>
      <c r="O11" t="s">
        <v>31</v>
      </c>
      <c r="P11" t="s">
        <v>255</v>
      </c>
      <c r="Q11">
        <v>126</v>
      </c>
      <c r="R11">
        <v>122</v>
      </c>
      <c r="S11">
        <v>127</v>
      </c>
      <c r="T11">
        <v>128</v>
      </c>
      <c r="U11">
        <v>129</v>
      </c>
      <c r="V11">
        <v>125</v>
      </c>
      <c r="W11">
        <v>39</v>
      </c>
      <c r="X11">
        <v>40</v>
      </c>
      <c r="Y11">
        <v>41</v>
      </c>
      <c r="Z11">
        <v>633</v>
      </c>
    </row>
    <row r="12" spans="1:33">
      <c r="A12">
        <v>11</v>
      </c>
      <c r="B12" t="s">
        <v>11</v>
      </c>
      <c r="C12" s="1">
        <v>0.11666666666666665</v>
      </c>
      <c r="D12" s="1" t="str">
        <f t="shared" si="3"/>
        <v>10080</v>
      </c>
      <c r="E12" s="3">
        <f t="shared" si="4"/>
        <v>19</v>
      </c>
      <c r="F12">
        <f t="array" ref="F12">COUNT(1/SEARCHB("?",B12)*ISNUMBER(B12)=0)</f>
        <v>1</v>
      </c>
      <c r="G12" s="6">
        <f t="shared" si="5"/>
        <v>0</v>
      </c>
      <c r="H12" s="6">
        <f t="shared" si="6"/>
        <v>0</v>
      </c>
      <c r="I12" s="6">
        <f t="shared" si="0"/>
        <v>0</v>
      </c>
      <c r="J12" s="3"/>
      <c r="K12" s="3">
        <f t="shared" si="1"/>
        <v>168</v>
      </c>
      <c r="L12" s="2">
        <v>42793</v>
      </c>
      <c r="M12" s="5" t="str">
        <f t="shared" si="2"/>
        <v>1</v>
      </c>
      <c r="N12">
        <v>179000</v>
      </c>
      <c r="O12" t="s">
        <v>32</v>
      </c>
      <c r="P12" t="s">
        <v>256</v>
      </c>
      <c r="Q12">
        <v>634</v>
      </c>
      <c r="R12">
        <v>44</v>
      </c>
      <c r="S12">
        <v>247</v>
      </c>
      <c r="T12">
        <v>133</v>
      </c>
      <c r="U12">
        <v>39</v>
      </c>
      <c r="V12">
        <v>40</v>
      </c>
      <c r="W12">
        <v>41</v>
      </c>
      <c r="X12">
        <v>635</v>
      </c>
    </row>
    <row r="13" spans="1:33">
      <c r="A13">
        <v>12</v>
      </c>
      <c r="B13" t="s">
        <v>11</v>
      </c>
      <c r="C13" s="1">
        <v>0.11666666666666665</v>
      </c>
      <c r="D13" s="1" t="str">
        <f t="shared" si="3"/>
        <v>10080</v>
      </c>
      <c r="E13" s="3">
        <f t="shared" si="4"/>
        <v>19</v>
      </c>
      <c r="F13">
        <f t="array" ref="F13">COUNT(1/SEARCHB("?",B13)*ISNUMBER(B13)=0)</f>
        <v>1</v>
      </c>
      <c r="G13" s="6">
        <f t="shared" si="5"/>
        <v>0</v>
      </c>
      <c r="H13" s="6">
        <f t="shared" si="6"/>
        <v>0</v>
      </c>
      <c r="I13" s="6">
        <f t="shared" si="0"/>
        <v>0</v>
      </c>
      <c r="J13" s="3"/>
      <c r="K13" s="3">
        <f t="shared" si="1"/>
        <v>168</v>
      </c>
      <c r="L13" s="2">
        <v>42793</v>
      </c>
      <c r="M13" s="5" t="str">
        <f t="shared" si="2"/>
        <v>1</v>
      </c>
      <c r="N13">
        <v>196</v>
      </c>
      <c r="O13" t="s">
        <v>33</v>
      </c>
      <c r="P13" t="s">
        <v>256</v>
      </c>
      <c r="Q13">
        <v>634</v>
      </c>
      <c r="R13">
        <v>44</v>
      </c>
      <c r="S13">
        <v>247</v>
      </c>
      <c r="T13">
        <v>133</v>
      </c>
      <c r="U13">
        <v>39</v>
      </c>
      <c r="V13">
        <v>40</v>
      </c>
      <c r="W13">
        <v>41</v>
      </c>
      <c r="X13">
        <v>635</v>
      </c>
    </row>
    <row r="14" spans="1:33">
      <c r="A14">
        <v>13</v>
      </c>
      <c r="B14" t="s">
        <v>12</v>
      </c>
      <c r="C14" s="1">
        <v>8.4027777777777771E-2</v>
      </c>
      <c r="D14" s="1" t="str">
        <f t="shared" si="3"/>
        <v>7260</v>
      </c>
      <c r="E14" s="3">
        <f t="shared" si="4"/>
        <v>18</v>
      </c>
      <c r="F14">
        <f t="array" ref="F14">COUNT(1/SEARCHB("?",B14)*ISNUMBER(B14)=0)</f>
        <v>1</v>
      </c>
      <c r="G14" s="6">
        <f t="shared" si="5"/>
        <v>0</v>
      </c>
      <c r="H14" s="6">
        <f t="shared" si="6"/>
        <v>0</v>
      </c>
      <c r="I14" s="6">
        <f t="shared" si="0"/>
        <v>0</v>
      </c>
      <c r="J14" s="3"/>
      <c r="K14" s="3">
        <f t="shared" si="1"/>
        <v>121</v>
      </c>
      <c r="L14" s="2">
        <v>42789</v>
      </c>
      <c r="M14" s="5" t="str">
        <f t="shared" si="2"/>
        <v>4</v>
      </c>
      <c r="N14">
        <v>55000</v>
      </c>
      <c r="O14" t="s">
        <v>34</v>
      </c>
      <c r="P14" t="s">
        <v>257</v>
      </c>
      <c r="Q14">
        <v>136</v>
      </c>
      <c r="R14">
        <v>137</v>
      </c>
      <c r="S14">
        <v>138</v>
      </c>
      <c r="T14">
        <v>139</v>
      </c>
      <c r="U14">
        <v>39</v>
      </c>
      <c r="V14">
        <v>40</v>
      </c>
      <c r="W14">
        <v>41</v>
      </c>
      <c r="X14">
        <v>636</v>
      </c>
    </row>
    <row r="15" spans="1:33">
      <c r="A15">
        <v>14</v>
      </c>
      <c r="B15" t="s">
        <v>13</v>
      </c>
      <c r="C15" s="1">
        <v>7.2916666666666671E-2</v>
      </c>
      <c r="D15" s="1" t="str">
        <f t="shared" si="3"/>
        <v>6300</v>
      </c>
      <c r="E15" s="3">
        <f t="shared" si="4"/>
        <v>19</v>
      </c>
      <c r="F15">
        <f t="array" ref="F15">COUNT(1/SEARCHB("?",B15)*ISNUMBER(B15)=0)</f>
        <v>1</v>
      </c>
      <c r="G15" s="6">
        <f t="shared" si="5"/>
        <v>0</v>
      </c>
      <c r="H15" s="6">
        <f t="shared" si="6"/>
        <v>0</v>
      </c>
      <c r="I15" s="6">
        <f t="shared" si="0"/>
        <v>0</v>
      </c>
      <c r="J15" s="3"/>
      <c r="K15" s="3">
        <f t="shared" si="1"/>
        <v>105</v>
      </c>
      <c r="L15" s="2">
        <v>42788</v>
      </c>
      <c r="M15" s="5" t="str">
        <f t="shared" si="2"/>
        <v>3</v>
      </c>
      <c r="N15">
        <v>90000</v>
      </c>
      <c r="O15" t="s">
        <v>35</v>
      </c>
      <c r="P15" t="s">
        <v>258</v>
      </c>
      <c r="Q15">
        <v>59</v>
      </c>
      <c r="R15">
        <v>142</v>
      </c>
      <c r="S15">
        <v>637</v>
      </c>
      <c r="T15">
        <v>638</v>
      </c>
      <c r="U15">
        <v>39</v>
      </c>
      <c r="V15">
        <v>40</v>
      </c>
      <c r="W15">
        <v>41</v>
      </c>
      <c r="X15">
        <v>639</v>
      </c>
    </row>
    <row r="16" spans="1:33">
      <c r="A16">
        <v>15</v>
      </c>
      <c r="B16" t="s">
        <v>14</v>
      </c>
      <c r="C16" s="1">
        <v>0.11805555555555557</v>
      </c>
      <c r="D16" s="1" t="str">
        <f t="shared" si="3"/>
        <v>10200</v>
      </c>
      <c r="E16" s="3">
        <f t="shared" si="4"/>
        <v>20</v>
      </c>
      <c r="F16">
        <f t="array" ref="F16">COUNT(1/SEARCHB("?",B16)*ISNUMBER(B16)=0)</f>
        <v>1</v>
      </c>
      <c r="G16" s="6">
        <f t="shared" si="5"/>
        <v>0</v>
      </c>
      <c r="H16" s="6">
        <f t="shared" si="6"/>
        <v>1</v>
      </c>
      <c r="I16" s="6">
        <f t="shared" si="0"/>
        <v>1</v>
      </c>
      <c r="J16" s="6"/>
      <c r="K16" s="3">
        <f t="shared" si="1"/>
        <v>170</v>
      </c>
      <c r="L16" s="2">
        <v>42788</v>
      </c>
      <c r="M16" s="5" t="str">
        <f t="shared" si="2"/>
        <v>3</v>
      </c>
      <c r="N16">
        <v>138</v>
      </c>
      <c r="O16" t="s">
        <v>36</v>
      </c>
      <c r="P16" t="s">
        <v>259</v>
      </c>
      <c r="Q16">
        <v>147</v>
      </c>
      <c r="R16">
        <v>148</v>
      </c>
      <c r="S16">
        <v>40</v>
      </c>
      <c r="T16">
        <v>149</v>
      </c>
      <c r="U16">
        <v>150</v>
      </c>
      <c r="V16">
        <v>125</v>
      </c>
      <c r="W16">
        <v>39</v>
      </c>
      <c r="X16">
        <v>40</v>
      </c>
      <c r="Y16">
        <v>41</v>
      </c>
      <c r="Z16">
        <v>640</v>
      </c>
    </row>
    <row r="17" spans="1:26">
      <c r="A17">
        <v>16</v>
      </c>
      <c r="B17" t="s">
        <v>14</v>
      </c>
      <c r="C17" s="1">
        <v>0.11805555555555557</v>
      </c>
      <c r="D17" s="1" t="str">
        <f t="shared" si="3"/>
        <v>10200</v>
      </c>
      <c r="E17" s="3">
        <f t="shared" si="4"/>
        <v>20</v>
      </c>
      <c r="F17">
        <f t="array" ref="F17">COUNT(1/SEARCHB("?",B17)*ISNUMBER(B17)=0)</f>
        <v>1</v>
      </c>
      <c r="G17" s="6">
        <f t="shared" si="5"/>
        <v>0</v>
      </c>
      <c r="H17" s="6">
        <f t="shared" si="6"/>
        <v>1</v>
      </c>
      <c r="I17" s="6">
        <f t="shared" si="0"/>
        <v>1</v>
      </c>
      <c r="J17" s="3"/>
      <c r="K17" s="3">
        <f t="shared" si="1"/>
        <v>170</v>
      </c>
      <c r="L17" s="2">
        <v>42787</v>
      </c>
      <c r="M17" s="5" t="str">
        <f t="shared" si="2"/>
        <v>2</v>
      </c>
      <c r="N17">
        <v>104000</v>
      </c>
      <c r="O17" t="s">
        <v>37</v>
      </c>
      <c r="P17" t="s">
        <v>259</v>
      </c>
      <c r="Q17">
        <v>147</v>
      </c>
      <c r="R17">
        <v>148</v>
      </c>
      <c r="S17">
        <v>40</v>
      </c>
      <c r="T17">
        <v>149</v>
      </c>
      <c r="U17">
        <v>150</v>
      </c>
      <c r="V17">
        <v>125</v>
      </c>
      <c r="W17">
        <v>39</v>
      </c>
      <c r="X17">
        <v>40</v>
      </c>
      <c r="Y17">
        <v>41</v>
      </c>
      <c r="Z17">
        <v>640</v>
      </c>
    </row>
    <row r="18" spans="1:26">
      <c r="A18">
        <v>17</v>
      </c>
      <c r="B18" t="s">
        <v>15</v>
      </c>
      <c r="C18" s="1">
        <v>6.3888888888888884E-2</v>
      </c>
      <c r="D18" s="1" t="str">
        <f t="shared" si="3"/>
        <v>5520</v>
      </c>
      <c r="E18" s="3">
        <f t="shared" si="4"/>
        <v>17</v>
      </c>
      <c r="F18">
        <f t="array" ref="F18">COUNT(1/SEARCHB("?",B18)*ISNUMBER(B18)=0)</f>
        <v>1</v>
      </c>
      <c r="G18" s="6">
        <f t="shared" si="5"/>
        <v>0</v>
      </c>
      <c r="H18" s="6">
        <f t="shared" si="6"/>
        <v>0</v>
      </c>
      <c r="I18" s="6">
        <f t="shared" si="0"/>
        <v>0</v>
      </c>
      <c r="K18" s="3">
        <f t="shared" si="1"/>
        <v>92</v>
      </c>
      <c r="L18" s="2">
        <v>42786</v>
      </c>
      <c r="M18" s="5" t="str">
        <f t="shared" si="2"/>
        <v>1</v>
      </c>
      <c r="N18">
        <v>476</v>
      </c>
      <c r="O18" t="s">
        <v>38</v>
      </c>
      <c r="P18" t="s">
        <v>260</v>
      </c>
      <c r="Q18">
        <v>151</v>
      </c>
      <c r="R18">
        <v>152</v>
      </c>
      <c r="S18">
        <v>39</v>
      </c>
      <c r="T18">
        <v>40</v>
      </c>
      <c r="U18">
        <v>41</v>
      </c>
      <c r="V18">
        <v>641</v>
      </c>
    </row>
    <row r="19" spans="1:26">
      <c r="A19">
        <v>18</v>
      </c>
      <c r="B19" t="s">
        <v>15</v>
      </c>
      <c r="C19" s="1">
        <v>6.3888888888888884E-2</v>
      </c>
      <c r="D19" s="1" t="str">
        <f t="shared" si="3"/>
        <v>5520</v>
      </c>
      <c r="E19" s="3">
        <f t="shared" si="4"/>
        <v>17</v>
      </c>
      <c r="F19">
        <f t="array" ref="F19">COUNT(1/SEARCHB("?",B19)*ISNUMBER(B19)=0)</f>
        <v>1</v>
      </c>
      <c r="G19" s="6">
        <f t="shared" si="5"/>
        <v>0</v>
      </c>
      <c r="H19" s="6">
        <f t="shared" si="6"/>
        <v>0</v>
      </c>
      <c r="I19" s="6">
        <f t="shared" si="0"/>
        <v>0</v>
      </c>
      <c r="K19" s="3">
        <f t="shared" si="1"/>
        <v>92</v>
      </c>
      <c r="L19" s="2">
        <v>42786</v>
      </c>
      <c r="M19" s="5" t="str">
        <f t="shared" si="2"/>
        <v>1</v>
      </c>
      <c r="N19">
        <v>465</v>
      </c>
      <c r="O19" t="s">
        <v>39</v>
      </c>
      <c r="P19" t="s">
        <v>260</v>
      </c>
      <c r="Q19">
        <v>151</v>
      </c>
      <c r="R19">
        <v>152</v>
      </c>
      <c r="S19">
        <v>39</v>
      </c>
      <c r="T19">
        <v>40</v>
      </c>
      <c r="U19">
        <v>41</v>
      </c>
      <c r="V19">
        <v>641</v>
      </c>
    </row>
    <row r="20" spans="1:26">
      <c r="A20">
        <v>19</v>
      </c>
      <c r="B20" t="s">
        <v>16</v>
      </c>
      <c r="C20" s="1">
        <v>3.8194444444444441E-2</v>
      </c>
      <c r="D20" s="1" t="str">
        <f t="shared" si="3"/>
        <v>3300</v>
      </c>
      <c r="E20" s="3">
        <f t="shared" si="4"/>
        <v>18</v>
      </c>
      <c r="F20">
        <f t="array" ref="F20">COUNT(1/SEARCHB("?",B20)*ISNUMBER(B20)=0)</f>
        <v>1</v>
      </c>
      <c r="G20" s="6">
        <f t="shared" si="5"/>
        <v>0</v>
      </c>
      <c r="H20" s="6">
        <f t="shared" si="6"/>
        <v>0</v>
      </c>
      <c r="I20" s="6">
        <f t="shared" si="0"/>
        <v>0</v>
      </c>
      <c r="K20" s="3">
        <f t="shared" si="1"/>
        <v>55</v>
      </c>
      <c r="L20" s="2">
        <v>42782</v>
      </c>
      <c r="M20" s="5" t="str">
        <f t="shared" si="2"/>
        <v>4</v>
      </c>
      <c r="N20">
        <v>113000</v>
      </c>
      <c r="O20" t="s">
        <v>40</v>
      </c>
      <c r="P20" t="s">
        <v>261</v>
      </c>
      <c r="Q20">
        <v>155</v>
      </c>
      <c r="R20">
        <v>40</v>
      </c>
      <c r="S20">
        <v>642</v>
      </c>
      <c r="T20">
        <v>39</v>
      </c>
      <c r="U20">
        <v>40</v>
      </c>
      <c r="V20">
        <v>41</v>
      </c>
      <c r="W20">
        <v>643</v>
      </c>
    </row>
    <row r="21" spans="1:26">
      <c r="A21">
        <v>20</v>
      </c>
      <c r="B21" t="s">
        <v>17</v>
      </c>
      <c r="C21" s="1">
        <v>3.888888888888889E-2</v>
      </c>
      <c r="D21" s="1" t="str">
        <f t="shared" si="3"/>
        <v>3360</v>
      </c>
      <c r="E21" s="3">
        <f t="shared" si="4"/>
        <v>20</v>
      </c>
      <c r="F21">
        <f t="array" ref="F21">COUNT(1/SEARCHB("?",B21)*ISNUMBER(B21)=0)</f>
        <v>1</v>
      </c>
      <c r="G21" s="6">
        <f t="shared" si="5"/>
        <v>0</v>
      </c>
      <c r="H21" s="6">
        <f t="shared" si="6"/>
        <v>0</v>
      </c>
      <c r="I21" s="6">
        <f t="shared" si="0"/>
        <v>0</v>
      </c>
      <c r="K21" s="3">
        <f t="shared" si="1"/>
        <v>56</v>
      </c>
      <c r="L21" s="2">
        <v>42781</v>
      </c>
      <c r="M21" s="5" t="str">
        <f t="shared" si="2"/>
        <v>3</v>
      </c>
      <c r="N21">
        <v>90000</v>
      </c>
      <c r="O21" t="s">
        <v>41</v>
      </c>
      <c r="P21" t="s">
        <v>262</v>
      </c>
      <c r="Q21">
        <v>644</v>
      </c>
      <c r="R21">
        <v>645</v>
      </c>
      <c r="S21">
        <v>40</v>
      </c>
      <c r="T21">
        <v>160</v>
      </c>
      <c r="U21">
        <v>161</v>
      </c>
      <c r="V21">
        <v>39</v>
      </c>
      <c r="W21">
        <v>40</v>
      </c>
      <c r="X21">
        <v>41</v>
      </c>
      <c r="Y21">
        <v>646</v>
      </c>
    </row>
    <row r="22" spans="1:26">
      <c r="A22">
        <v>21</v>
      </c>
      <c r="B22" t="s">
        <v>18</v>
      </c>
      <c r="C22" s="1">
        <v>0.10208333333333335</v>
      </c>
      <c r="D22" s="1" t="str">
        <f t="shared" si="3"/>
        <v>8820</v>
      </c>
      <c r="E22" s="3">
        <f t="shared" si="4"/>
        <v>22</v>
      </c>
      <c r="F22">
        <f t="array" ref="F22">COUNT(1/SEARCHB("?",B22)*ISNUMBER(B22)=0)</f>
        <v>1</v>
      </c>
      <c r="G22" s="6">
        <f t="shared" si="5"/>
        <v>0</v>
      </c>
      <c r="H22" s="6">
        <f t="shared" si="6"/>
        <v>0</v>
      </c>
      <c r="I22" s="6">
        <f t="shared" si="0"/>
        <v>0</v>
      </c>
      <c r="K22" s="3">
        <f t="shared" si="1"/>
        <v>147</v>
      </c>
      <c r="L22" s="2">
        <v>42780</v>
      </c>
      <c r="M22" s="5" t="str">
        <f t="shared" si="2"/>
        <v>2</v>
      </c>
      <c r="N22">
        <v>158000</v>
      </c>
      <c r="O22" t="s">
        <v>42</v>
      </c>
      <c r="P22" t="s">
        <v>263</v>
      </c>
      <c r="Q22">
        <v>647</v>
      </c>
      <c r="R22">
        <v>40</v>
      </c>
      <c r="S22">
        <v>648</v>
      </c>
      <c r="T22">
        <v>649</v>
      </c>
      <c r="U22">
        <v>39</v>
      </c>
      <c r="V22">
        <v>40</v>
      </c>
      <c r="W22">
        <v>41</v>
      </c>
      <c r="X22">
        <v>650</v>
      </c>
    </row>
    <row r="23" spans="1:26">
      <c r="A23">
        <v>22</v>
      </c>
      <c r="B23" t="s">
        <v>19</v>
      </c>
      <c r="C23" s="1">
        <v>6.0416666666666667E-2</v>
      </c>
      <c r="D23" s="1" t="str">
        <f t="shared" si="3"/>
        <v>5220</v>
      </c>
      <c r="E23" s="3">
        <f t="shared" si="4"/>
        <v>17</v>
      </c>
      <c r="F23">
        <f t="array" ref="F23">COUNT(1/SEARCHB("?",B23)*ISNUMBER(B23)=0)</f>
        <v>1</v>
      </c>
      <c r="G23" s="6">
        <f t="shared" si="5"/>
        <v>0</v>
      </c>
      <c r="H23" s="6">
        <f t="shared" si="6"/>
        <v>0</v>
      </c>
      <c r="I23" s="6">
        <f t="shared" si="0"/>
        <v>0</v>
      </c>
      <c r="K23" s="3">
        <f t="shared" si="1"/>
        <v>87</v>
      </c>
      <c r="L23" s="2">
        <v>42778</v>
      </c>
      <c r="M23" s="5" t="str">
        <f t="shared" si="2"/>
        <v>7</v>
      </c>
      <c r="N23">
        <v>84000</v>
      </c>
      <c r="O23" t="s">
        <v>43</v>
      </c>
      <c r="P23" t="s">
        <v>264</v>
      </c>
      <c r="Q23">
        <v>651</v>
      </c>
      <c r="R23">
        <v>652</v>
      </c>
      <c r="S23">
        <v>39</v>
      </c>
      <c r="T23">
        <v>40</v>
      </c>
      <c r="U23">
        <v>41</v>
      </c>
      <c r="V23">
        <v>653</v>
      </c>
    </row>
    <row r="24" spans="1:26">
      <c r="A24">
        <v>23</v>
      </c>
      <c r="B24" t="s">
        <v>20</v>
      </c>
      <c r="C24" s="1">
        <v>9.7916666666666666E-2</v>
      </c>
      <c r="D24" s="1" t="str">
        <f t="shared" si="3"/>
        <v>8460</v>
      </c>
      <c r="E24" s="3">
        <f t="shared" si="4"/>
        <v>19</v>
      </c>
      <c r="F24">
        <f t="array" ref="F24">COUNT(1/SEARCHB("?",B24)*ISNUMBER(B24)=0)</f>
        <v>1</v>
      </c>
      <c r="G24" s="6">
        <f t="shared" si="5"/>
        <v>0</v>
      </c>
      <c r="H24" s="6">
        <f t="shared" si="6"/>
        <v>0</v>
      </c>
      <c r="I24" s="6">
        <f t="shared" si="0"/>
        <v>0</v>
      </c>
      <c r="K24" s="3">
        <f t="shared" si="1"/>
        <v>141</v>
      </c>
      <c r="L24" s="2">
        <v>42753</v>
      </c>
      <c r="M24" s="5" t="str">
        <f t="shared" si="2"/>
        <v>3</v>
      </c>
      <c r="N24">
        <v>103000</v>
      </c>
      <c r="O24" t="s">
        <v>44</v>
      </c>
      <c r="P24" t="s">
        <v>265</v>
      </c>
      <c r="Q24">
        <v>654</v>
      </c>
      <c r="R24">
        <v>655</v>
      </c>
      <c r="S24">
        <v>656</v>
      </c>
      <c r="T24">
        <v>39</v>
      </c>
      <c r="U24">
        <v>40</v>
      </c>
      <c r="V24">
        <v>41</v>
      </c>
      <c r="W24">
        <v>657</v>
      </c>
    </row>
    <row r="25" spans="1:26">
      <c r="A25">
        <v>24</v>
      </c>
      <c r="B25" t="s">
        <v>21</v>
      </c>
      <c r="C25" s="1">
        <v>5.7638888888888885E-2</v>
      </c>
      <c r="D25" s="1" t="str">
        <f t="shared" si="3"/>
        <v>4980</v>
      </c>
      <c r="E25" s="3">
        <f t="shared" si="4"/>
        <v>16</v>
      </c>
      <c r="F25">
        <f t="array" ref="F25">COUNT(1/SEARCHB("?",B25)*ISNUMBER(B25)=0)</f>
        <v>1</v>
      </c>
      <c r="G25" s="6">
        <f t="shared" si="5"/>
        <v>0</v>
      </c>
      <c r="H25" s="6">
        <f t="shared" si="6"/>
        <v>0</v>
      </c>
      <c r="I25" s="6">
        <f t="shared" si="0"/>
        <v>0</v>
      </c>
      <c r="K25" s="3">
        <f t="shared" si="1"/>
        <v>83</v>
      </c>
      <c r="L25" s="2">
        <v>42753</v>
      </c>
      <c r="M25" s="5" t="str">
        <f t="shared" si="2"/>
        <v>3</v>
      </c>
      <c r="N25">
        <v>96000</v>
      </c>
      <c r="O25" t="s">
        <v>45</v>
      </c>
      <c r="P25" t="s">
        <v>266</v>
      </c>
      <c r="Q25">
        <v>658</v>
      </c>
      <c r="R25">
        <v>191</v>
      </c>
      <c r="S25">
        <v>39</v>
      </c>
      <c r="T25">
        <v>40</v>
      </c>
      <c r="U25">
        <v>41</v>
      </c>
      <c r="V25">
        <v>659</v>
      </c>
    </row>
    <row r="26" spans="1:26">
      <c r="A26">
        <v>25</v>
      </c>
      <c r="B26" t="s">
        <v>46</v>
      </c>
      <c r="C26" s="1">
        <v>0.12361111111111112</v>
      </c>
      <c r="D26" s="1" t="str">
        <f t="shared" si="3"/>
        <v>10680</v>
      </c>
      <c r="E26" s="3">
        <f t="shared" si="4"/>
        <v>17</v>
      </c>
      <c r="F26">
        <f t="array" ref="F26">COUNT(1/SEARCHB("?",B26)*ISNUMBER(B26)=0)</f>
        <v>1</v>
      </c>
      <c r="G26" s="6">
        <f t="shared" si="5"/>
        <v>0</v>
      </c>
      <c r="H26" s="6">
        <f t="shared" si="6"/>
        <v>0</v>
      </c>
      <c r="I26" s="6">
        <f t="shared" si="0"/>
        <v>0</v>
      </c>
      <c r="K26" s="3">
        <f t="shared" si="1"/>
        <v>178</v>
      </c>
      <c r="L26" s="2">
        <v>42753</v>
      </c>
      <c r="M26" s="5" t="str">
        <f t="shared" si="2"/>
        <v>3</v>
      </c>
      <c r="N26">
        <v>600</v>
      </c>
      <c r="O26" t="s">
        <v>70</v>
      </c>
      <c r="P26" t="s">
        <v>267</v>
      </c>
      <c r="Q26">
        <v>202</v>
      </c>
      <c r="R26">
        <v>40</v>
      </c>
      <c r="S26">
        <v>660</v>
      </c>
      <c r="T26">
        <v>39</v>
      </c>
      <c r="U26">
        <v>40</v>
      </c>
      <c r="V26">
        <v>41</v>
      </c>
      <c r="W26">
        <v>661</v>
      </c>
    </row>
    <row r="27" spans="1:26">
      <c r="A27">
        <v>26</v>
      </c>
      <c r="B27" t="s">
        <v>47</v>
      </c>
      <c r="C27" s="1">
        <v>9.5138888888888884E-2</v>
      </c>
      <c r="D27" s="1" t="str">
        <f t="shared" si="3"/>
        <v>8220</v>
      </c>
      <c r="E27" s="3">
        <f t="shared" si="4"/>
        <v>17</v>
      </c>
      <c r="F27">
        <f t="array" ref="F27">COUNT(1/SEARCHB("?",B27)*ISNUMBER(B27)=0)</f>
        <v>1</v>
      </c>
      <c r="G27" s="6">
        <f t="shared" si="5"/>
        <v>0</v>
      </c>
      <c r="H27" s="6">
        <f t="shared" si="6"/>
        <v>0</v>
      </c>
      <c r="I27" s="6">
        <f t="shared" si="0"/>
        <v>0</v>
      </c>
      <c r="K27" s="3">
        <f t="shared" si="1"/>
        <v>137</v>
      </c>
      <c r="L27" s="2">
        <v>42753</v>
      </c>
      <c r="M27" s="5" t="str">
        <f t="shared" si="2"/>
        <v>3</v>
      </c>
      <c r="N27">
        <v>697</v>
      </c>
      <c r="O27" t="s">
        <v>71</v>
      </c>
      <c r="P27" t="s">
        <v>268</v>
      </c>
      <c r="Q27">
        <v>662</v>
      </c>
      <c r="R27">
        <v>211</v>
      </c>
      <c r="S27">
        <v>39</v>
      </c>
      <c r="T27">
        <v>40</v>
      </c>
      <c r="U27">
        <v>41</v>
      </c>
      <c r="V27">
        <v>663</v>
      </c>
    </row>
    <row r="28" spans="1:26">
      <c r="A28">
        <v>27</v>
      </c>
      <c r="B28" t="s">
        <v>48</v>
      </c>
      <c r="C28" s="1">
        <v>5.0694444444444452E-2</v>
      </c>
      <c r="D28" s="1" t="str">
        <f t="shared" si="3"/>
        <v>4380</v>
      </c>
      <c r="E28" s="3">
        <f t="shared" si="4"/>
        <v>17</v>
      </c>
      <c r="F28">
        <f t="array" ref="F28">COUNT(1/SEARCHB("?",B28)*ISNUMBER(B28)=0)</f>
        <v>1</v>
      </c>
      <c r="G28" s="6">
        <f t="shared" si="5"/>
        <v>0</v>
      </c>
      <c r="H28" s="6">
        <f t="shared" si="6"/>
        <v>0</v>
      </c>
      <c r="I28" s="6">
        <f t="shared" si="0"/>
        <v>0</v>
      </c>
      <c r="K28" s="3">
        <f t="shared" si="1"/>
        <v>73</v>
      </c>
      <c r="L28" s="2">
        <v>42753</v>
      </c>
      <c r="M28" s="5" t="str">
        <f t="shared" si="2"/>
        <v>3</v>
      </c>
      <c r="N28">
        <v>103000</v>
      </c>
      <c r="O28" t="s">
        <v>72</v>
      </c>
      <c r="P28" t="s">
        <v>269</v>
      </c>
      <c r="Q28">
        <v>664</v>
      </c>
      <c r="R28">
        <v>665</v>
      </c>
      <c r="S28">
        <v>220</v>
      </c>
      <c r="T28">
        <v>39</v>
      </c>
      <c r="U28">
        <v>40</v>
      </c>
      <c r="V28">
        <v>41</v>
      </c>
      <c r="W28">
        <v>666</v>
      </c>
    </row>
    <row r="29" spans="1:26">
      <c r="A29">
        <v>28</v>
      </c>
      <c r="B29" t="s">
        <v>49</v>
      </c>
      <c r="C29" s="1">
        <v>3.888888888888889E-2</v>
      </c>
      <c r="D29" s="1" t="str">
        <f t="shared" si="3"/>
        <v>3360</v>
      </c>
      <c r="E29" s="3">
        <f t="shared" si="4"/>
        <v>16</v>
      </c>
      <c r="F29">
        <f t="array" ref="F29">COUNT(1/SEARCHB("?",B29)*ISNUMBER(B29)=0)</f>
        <v>1</v>
      </c>
      <c r="G29" s="6">
        <f t="shared" si="5"/>
        <v>0</v>
      </c>
      <c r="H29" s="6">
        <f t="shared" si="6"/>
        <v>0</v>
      </c>
      <c r="I29" s="6">
        <f t="shared" si="0"/>
        <v>0</v>
      </c>
      <c r="K29" s="3">
        <f t="shared" si="1"/>
        <v>56</v>
      </c>
      <c r="L29" s="2">
        <v>42753</v>
      </c>
      <c r="M29" s="5" t="str">
        <f t="shared" si="2"/>
        <v>3</v>
      </c>
      <c r="N29">
        <v>101000</v>
      </c>
      <c r="O29" t="s">
        <v>73</v>
      </c>
      <c r="P29" t="s">
        <v>270</v>
      </c>
      <c r="Q29">
        <v>222</v>
      </c>
      <c r="R29">
        <v>223</v>
      </c>
      <c r="S29">
        <v>39</v>
      </c>
      <c r="T29">
        <v>40</v>
      </c>
      <c r="U29">
        <v>41</v>
      </c>
      <c r="V29">
        <v>667</v>
      </c>
    </row>
    <row r="30" spans="1:26">
      <c r="A30">
        <v>29</v>
      </c>
      <c r="B30" t="s">
        <v>50</v>
      </c>
      <c r="C30" s="1">
        <v>3.8194444444444441E-2</v>
      </c>
      <c r="D30" s="1" t="str">
        <f t="shared" si="3"/>
        <v>3300</v>
      </c>
      <c r="E30" s="3">
        <f t="shared" si="4"/>
        <v>21</v>
      </c>
      <c r="F30">
        <f t="array" ref="F30">COUNT(1/SEARCHB("?",B30)*ISNUMBER(B30)=0)</f>
        <v>1</v>
      </c>
      <c r="G30" s="6">
        <f t="shared" si="5"/>
        <v>1</v>
      </c>
      <c r="H30" s="6">
        <f t="shared" si="6"/>
        <v>0</v>
      </c>
      <c r="I30" s="6">
        <f t="shared" si="0"/>
        <v>1</v>
      </c>
      <c r="K30" s="3">
        <f t="shared" si="1"/>
        <v>55</v>
      </c>
      <c r="L30" s="2">
        <v>42753</v>
      </c>
      <c r="M30" s="5" t="str">
        <f t="shared" si="2"/>
        <v>3</v>
      </c>
      <c r="N30">
        <v>97000</v>
      </c>
      <c r="O30" t="s">
        <v>74</v>
      </c>
      <c r="P30" t="s">
        <v>271</v>
      </c>
      <c r="Q30">
        <v>45</v>
      </c>
      <c r="R30">
        <v>338</v>
      </c>
      <c r="S30">
        <v>668</v>
      </c>
      <c r="T30">
        <v>644</v>
      </c>
      <c r="U30">
        <v>669</v>
      </c>
      <c r="V30">
        <v>39</v>
      </c>
      <c r="W30">
        <v>40</v>
      </c>
      <c r="X30">
        <v>41</v>
      </c>
      <c r="Y30">
        <v>670</v>
      </c>
    </row>
    <row r="31" spans="1:26">
      <c r="A31">
        <v>30</v>
      </c>
      <c r="B31" t="s">
        <v>51</v>
      </c>
      <c r="C31" s="1">
        <v>0.1013888888888889</v>
      </c>
      <c r="D31" s="1" t="str">
        <f t="shared" si="3"/>
        <v>8760</v>
      </c>
      <c r="E31" s="3">
        <f t="shared" si="4"/>
        <v>16</v>
      </c>
      <c r="F31">
        <f t="array" ref="F31">COUNT(1/SEARCHB("?",B31)*ISNUMBER(B31)=0)</f>
        <v>1</v>
      </c>
      <c r="G31" s="6">
        <f t="shared" si="5"/>
        <v>0</v>
      </c>
      <c r="H31" s="6">
        <f t="shared" si="6"/>
        <v>0</v>
      </c>
      <c r="I31" s="6">
        <f t="shared" si="0"/>
        <v>0</v>
      </c>
      <c r="K31" s="3">
        <f t="shared" si="1"/>
        <v>146</v>
      </c>
      <c r="L31" s="2">
        <v>42753</v>
      </c>
      <c r="M31" s="5" t="str">
        <f t="shared" si="2"/>
        <v>3</v>
      </c>
      <c r="N31">
        <v>599</v>
      </c>
      <c r="O31" t="s">
        <v>75</v>
      </c>
      <c r="P31" t="s">
        <v>272</v>
      </c>
      <c r="Q31">
        <v>671</v>
      </c>
      <c r="R31">
        <v>243</v>
      </c>
      <c r="S31">
        <v>39</v>
      </c>
      <c r="T31">
        <v>40</v>
      </c>
      <c r="U31">
        <v>41</v>
      </c>
      <c r="V31">
        <v>672</v>
      </c>
    </row>
    <row r="32" spans="1:26">
      <c r="A32">
        <v>31</v>
      </c>
      <c r="B32" t="s">
        <v>52</v>
      </c>
      <c r="C32" s="1">
        <v>3.6111111111111115E-2</v>
      </c>
      <c r="D32" s="1" t="str">
        <f t="shared" si="3"/>
        <v>3120</v>
      </c>
      <c r="E32" s="3">
        <f t="shared" si="4"/>
        <v>16</v>
      </c>
      <c r="F32">
        <f t="array" ref="F32">COUNT(1/SEARCHB("?",B32)*ISNUMBER(B32)=0)</f>
        <v>1</v>
      </c>
      <c r="G32" s="6">
        <f t="shared" si="5"/>
        <v>0</v>
      </c>
      <c r="H32" s="6">
        <f t="shared" si="6"/>
        <v>0</v>
      </c>
      <c r="I32" s="6">
        <f t="shared" si="0"/>
        <v>0</v>
      </c>
      <c r="K32" s="3">
        <f t="shared" si="1"/>
        <v>52</v>
      </c>
      <c r="L32" s="2">
        <v>42753</v>
      </c>
      <c r="M32" s="5" t="str">
        <f t="shared" si="2"/>
        <v>3</v>
      </c>
      <c r="N32">
        <v>98000</v>
      </c>
      <c r="O32" t="s">
        <v>76</v>
      </c>
      <c r="P32" t="s">
        <v>273</v>
      </c>
      <c r="Q32">
        <v>245</v>
      </c>
      <c r="R32">
        <v>246</v>
      </c>
      <c r="S32">
        <v>673</v>
      </c>
      <c r="T32">
        <v>39</v>
      </c>
      <c r="U32">
        <v>40</v>
      </c>
      <c r="V32">
        <v>41</v>
      </c>
      <c r="W32">
        <v>674</v>
      </c>
    </row>
    <row r="33" spans="1:24">
      <c r="A33">
        <v>32</v>
      </c>
      <c r="B33" t="s">
        <v>53</v>
      </c>
      <c r="C33" s="1">
        <v>4.7222222222222221E-2</v>
      </c>
      <c r="D33" s="1" t="str">
        <f t="shared" si="3"/>
        <v>4080</v>
      </c>
      <c r="E33" s="3">
        <f t="shared" si="4"/>
        <v>19</v>
      </c>
      <c r="F33">
        <f t="array" ref="F33">COUNT(1/SEARCHB("?",B33)*ISNUMBER(B33)=0)</f>
        <v>1</v>
      </c>
      <c r="G33" s="6">
        <f t="shared" si="5"/>
        <v>0</v>
      </c>
      <c r="H33" s="6">
        <f t="shared" si="6"/>
        <v>0</v>
      </c>
      <c r="I33" s="6">
        <f t="shared" si="0"/>
        <v>0</v>
      </c>
      <c r="K33" s="3">
        <f t="shared" si="1"/>
        <v>68</v>
      </c>
      <c r="L33" s="2">
        <v>42753</v>
      </c>
      <c r="M33" s="5" t="str">
        <f t="shared" si="2"/>
        <v>3</v>
      </c>
      <c r="N33">
        <v>555</v>
      </c>
      <c r="O33" t="s">
        <v>77</v>
      </c>
      <c r="P33" t="s">
        <v>274</v>
      </c>
      <c r="Q33">
        <v>675</v>
      </c>
      <c r="R33">
        <v>676</v>
      </c>
      <c r="S33">
        <v>677</v>
      </c>
      <c r="T33">
        <v>39</v>
      </c>
      <c r="U33">
        <v>40</v>
      </c>
      <c r="V33">
        <v>41</v>
      </c>
      <c r="W33">
        <v>678</v>
      </c>
    </row>
    <row r="34" spans="1:24">
      <c r="A34">
        <v>33</v>
      </c>
      <c r="B34" t="s">
        <v>54</v>
      </c>
      <c r="C34" s="1">
        <v>0.11180555555555556</v>
      </c>
      <c r="D34" s="1" t="str">
        <f t="shared" si="3"/>
        <v>9660</v>
      </c>
      <c r="E34" s="3">
        <f t="shared" si="4"/>
        <v>17</v>
      </c>
      <c r="F34">
        <f t="array" ref="F34">COUNT(1/SEARCHB("?",B34)*ISNUMBER(B34)=0)</f>
        <v>1</v>
      </c>
      <c r="G34" s="6">
        <f t="shared" si="5"/>
        <v>0</v>
      </c>
      <c r="H34" s="6">
        <f t="shared" si="6"/>
        <v>0</v>
      </c>
      <c r="I34" s="6">
        <f t="shared" ref="I34:I65" si="7">G34+H34</f>
        <v>0</v>
      </c>
      <c r="K34" s="3">
        <f t="shared" ref="K34:K65" si="8">D34/60</f>
        <v>161</v>
      </c>
      <c r="L34" s="2">
        <v>42753</v>
      </c>
      <c r="M34" s="5" t="str">
        <f t="shared" ref="M34:M65" si="9">""&amp;WEEKDAY(L34,2)</f>
        <v>3</v>
      </c>
      <c r="N34">
        <v>105000</v>
      </c>
      <c r="O34" t="s">
        <v>78</v>
      </c>
      <c r="P34" t="s">
        <v>275</v>
      </c>
      <c r="Q34">
        <v>259</v>
      </c>
      <c r="R34">
        <v>40</v>
      </c>
      <c r="S34">
        <v>642</v>
      </c>
      <c r="T34">
        <v>39</v>
      </c>
      <c r="U34">
        <v>40</v>
      </c>
      <c r="V34">
        <v>41</v>
      </c>
      <c r="W34">
        <v>679</v>
      </c>
    </row>
    <row r="35" spans="1:24">
      <c r="A35">
        <v>34</v>
      </c>
      <c r="B35" t="s">
        <v>55</v>
      </c>
      <c r="C35" s="1">
        <v>9.6527777777777768E-2</v>
      </c>
      <c r="D35" s="1" t="str">
        <f t="shared" si="3"/>
        <v>8340</v>
      </c>
      <c r="E35" s="3">
        <f t="shared" si="4"/>
        <v>18</v>
      </c>
      <c r="F35">
        <f t="array" ref="F35">COUNT(1/SEARCHB("?",B35)*ISNUMBER(B35)=0)</f>
        <v>1</v>
      </c>
      <c r="G35" s="6">
        <f t="shared" si="5"/>
        <v>1</v>
      </c>
      <c r="H35" s="6">
        <f t="shared" si="6"/>
        <v>0</v>
      </c>
      <c r="I35" s="6">
        <f t="shared" si="7"/>
        <v>1</v>
      </c>
      <c r="K35" s="3">
        <f t="shared" si="8"/>
        <v>139</v>
      </c>
      <c r="L35" s="2">
        <v>42753</v>
      </c>
      <c r="M35" s="5" t="str">
        <f t="shared" si="9"/>
        <v>3</v>
      </c>
      <c r="N35">
        <v>1180</v>
      </c>
      <c r="O35" t="s">
        <v>79</v>
      </c>
      <c r="P35" t="s">
        <v>276</v>
      </c>
      <c r="Q35">
        <v>45</v>
      </c>
      <c r="R35">
        <v>680</v>
      </c>
      <c r="S35">
        <v>681</v>
      </c>
      <c r="T35">
        <v>58</v>
      </c>
      <c r="U35">
        <v>39</v>
      </c>
      <c r="V35">
        <v>40</v>
      </c>
      <c r="W35">
        <v>41</v>
      </c>
      <c r="X35">
        <v>682</v>
      </c>
    </row>
    <row r="36" spans="1:24">
      <c r="A36">
        <v>35</v>
      </c>
      <c r="B36" t="s">
        <v>56</v>
      </c>
      <c r="C36" s="1">
        <v>0.11944444444444445</v>
      </c>
      <c r="D36" s="1" t="str">
        <f t="shared" si="3"/>
        <v>10320</v>
      </c>
      <c r="E36" s="3">
        <f t="shared" si="4"/>
        <v>14</v>
      </c>
      <c r="F36">
        <f t="array" ref="F36">COUNT(1/SEARCHB("?",B36)*ISNUMBER(B36)=0)</f>
        <v>1</v>
      </c>
      <c r="G36" s="6">
        <f t="shared" si="5"/>
        <v>0</v>
      </c>
      <c r="H36" s="6">
        <f t="shared" si="6"/>
        <v>0</v>
      </c>
      <c r="I36" s="6">
        <f t="shared" si="7"/>
        <v>0</v>
      </c>
      <c r="K36" s="3">
        <f t="shared" si="8"/>
        <v>172</v>
      </c>
      <c r="L36" s="2">
        <v>42752</v>
      </c>
      <c r="M36" s="5" t="str">
        <f t="shared" si="9"/>
        <v>2</v>
      </c>
      <c r="N36">
        <v>976</v>
      </c>
      <c r="O36" t="s">
        <v>80</v>
      </c>
      <c r="P36" t="s">
        <v>277</v>
      </c>
      <c r="Q36">
        <v>683</v>
      </c>
      <c r="R36">
        <v>270</v>
      </c>
      <c r="S36">
        <v>39</v>
      </c>
      <c r="T36">
        <v>40</v>
      </c>
      <c r="U36">
        <v>41</v>
      </c>
      <c r="V36">
        <v>684</v>
      </c>
    </row>
    <row r="37" spans="1:24">
      <c r="A37">
        <v>36</v>
      </c>
      <c r="B37" t="s">
        <v>57</v>
      </c>
      <c r="C37" s="1">
        <v>4.2361111111111106E-2</v>
      </c>
      <c r="D37" s="1" t="str">
        <f t="shared" si="3"/>
        <v>3660</v>
      </c>
      <c r="E37" s="3">
        <f t="shared" si="4"/>
        <v>16</v>
      </c>
      <c r="F37">
        <f t="array" ref="F37">COUNT(1/SEARCHB("?",B37)*ISNUMBER(B37)=0)</f>
        <v>1</v>
      </c>
      <c r="G37" s="6">
        <f t="shared" si="5"/>
        <v>0</v>
      </c>
      <c r="H37" s="6">
        <f t="shared" si="6"/>
        <v>0</v>
      </c>
      <c r="I37" s="6">
        <f t="shared" si="7"/>
        <v>0</v>
      </c>
      <c r="K37" s="3">
        <f t="shared" si="8"/>
        <v>61</v>
      </c>
      <c r="L37" s="2">
        <v>42751</v>
      </c>
      <c r="M37" s="5" t="str">
        <f t="shared" si="9"/>
        <v>1</v>
      </c>
      <c r="N37">
        <v>944</v>
      </c>
      <c r="O37" t="s">
        <v>81</v>
      </c>
      <c r="P37" t="s">
        <v>278</v>
      </c>
      <c r="Q37">
        <v>340</v>
      </c>
      <c r="R37">
        <v>271</v>
      </c>
      <c r="S37">
        <v>39</v>
      </c>
      <c r="T37">
        <v>40</v>
      </c>
      <c r="U37">
        <v>41</v>
      </c>
      <c r="V37">
        <v>685</v>
      </c>
    </row>
    <row r="38" spans="1:24">
      <c r="A38">
        <v>37</v>
      </c>
      <c r="B38" t="s">
        <v>58</v>
      </c>
      <c r="C38" s="1">
        <v>0.10416666666666667</v>
      </c>
      <c r="D38" s="1" t="str">
        <f t="shared" si="3"/>
        <v>9000</v>
      </c>
      <c r="E38" s="3">
        <f t="shared" si="4"/>
        <v>16</v>
      </c>
      <c r="F38">
        <f t="array" ref="F38">COUNT(1/SEARCHB("?",B38)*ISNUMBER(B38)=0)</f>
        <v>1</v>
      </c>
      <c r="G38" s="6">
        <f t="shared" si="5"/>
        <v>0</v>
      </c>
      <c r="H38" s="6">
        <f t="shared" si="6"/>
        <v>0</v>
      </c>
      <c r="I38" s="6">
        <f t="shared" si="7"/>
        <v>0</v>
      </c>
      <c r="K38" s="3">
        <f t="shared" si="8"/>
        <v>150</v>
      </c>
      <c r="L38" s="2">
        <v>42748</v>
      </c>
      <c r="M38" s="5" t="str">
        <f t="shared" si="9"/>
        <v>5</v>
      </c>
      <c r="N38">
        <v>100000</v>
      </c>
      <c r="O38" t="s">
        <v>82</v>
      </c>
      <c r="P38" t="s">
        <v>279</v>
      </c>
      <c r="Q38">
        <v>686</v>
      </c>
      <c r="R38">
        <v>277</v>
      </c>
      <c r="S38">
        <v>39</v>
      </c>
      <c r="T38">
        <v>40</v>
      </c>
      <c r="U38">
        <v>41</v>
      </c>
      <c r="V38">
        <v>687</v>
      </c>
    </row>
    <row r="39" spans="1:24">
      <c r="A39">
        <v>38</v>
      </c>
      <c r="B39" t="s">
        <v>59</v>
      </c>
      <c r="C39" s="1">
        <v>4.027777777777778E-2</v>
      </c>
      <c r="D39" s="1" t="str">
        <f t="shared" si="3"/>
        <v>3480</v>
      </c>
      <c r="E39" s="3">
        <f t="shared" si="4"/>
        <v>19</v>
      </c>
      <c r="F39">
        <f t="array" ref="F39">COUNT(1/SEARCHB("?",B39)*ISNUMBER(B39)=0)</f>
        <v>1</v>
      </c>
      <c r="G39" s="6">
        <f t="shared" si="5"/>
        <v>0</v>
      </c>
      <c r="H39" s="6">
        <f t="shared" si="6"/>
        <v>0</v>
      </c>
      <c r="I39" s="6">
        <f t="shared" si="7"/>
        <v>0</v>
      </c>
      <c r="K39" s="3">
        <f t="shared" si="8"/>
        <v>58</v>
      </c>
      <c r="L39" s="2">
        <v>42746</v>
      </c>
      <c r="M39" s="5" t="str">
        <f t="shared" si="9"/>
        <v>3</v>
      </c>
      <c r="N39">
        <v>101000</v>
      </c>
      <c r="O39" t="s">
        <v>83</v>
      </c>
      <c r="P39" t="s">
        <v>280</v>
      </c>
      <c r="Q39">
        <v>281</v>
      </c>
      <c r="R39">
        <v>282</v>
      </c>
      <c r="S39">
        <v>283</v>
      </c>
      <c r="T39">
        <v>39</v>
      </c>
      <c r="U39">
        <v>40</v>
      </c>
      <c r="V39">
        <v>41</v>
      </c>
      <c r="W39">
        <v>688</v>
      </c>
    </row>
    <row r="40" spans="1:24">
      <c r="A40">
        <v>39</v>
      </c>
      <c r="B40" t="s">
        <v>60</v>
      </c>
      <c r="C40" s="1">
        <v>0.12083333333333333</v>
      </c>
      <c r="D40" s="1" t="str">
        <f t="shared" si="3"/>
        <v>10440</v>
      </c>
      <c r="E40" s="3">
        <f t="shared" si="4"/>
        <v>16</v>
      </c>
      <c r="F40">
        <f t="array" ref="F40">COUNT(1/SEARCHB("?",B40)*ISNUMBER(B40)=0)</f>
        <v>1</v>
      </c>
      <c r="G40" s="6">
        <f t="shared" si="5"/>
        <v>0</v>
      </c>
      <c r="H40" s="6">
        <f t="shared" si="6"/>
        <v>0</v>
      </c>
      <c r="I40" s="6">
        <f t="shared" si="7"/>
        <v>0</v>
      </c>
      <c r="K40" s="3">
        <f t="shared" si="8"/>
        <v>174</v>
      </c>
      <c r="L40" s="2">
        <v>42746</v>
      </c>
      <c r="M40" s="5" t="str">
        <f t="shared" si="9"/>
        <v>3</v>
      </c>
      <c r="N40">
        <v>82000</v>
      </c>
      <c r="O40" t="s">
        <v>84</v>
      </c>
      <c r="P40" t="s">
        <v>281</v>
      </c>
      <c r="Q40">
        <v>689</v>
      </c>
      <c r="R40">
        <v>690</v>
      </c>
      <c r="S40">
        <v>39</v>
      </c>
      <c r="T40">
        <v>40</v>
      </c>
      <c r="U40">
        <v>41</v>
      </c>
      <c r="V40">
        <v>691</v>
      </c>
    </row>
    <row r="41" spans="1:24">
      <c r="A41">
        <v>40</v>
      </c>
      <c r="B41" t="s">
        <v>61</v>
      </c>
      <c r="C41" s="1">
        <v>5.6944444444444443E-2</v>
      </c>
      <c r="D41" s="1" t="str">
        <f t="shared" si="3"/>
        <v>4920</v>
      </c>
      <c r="E41" s="3">
        <f t="shared" si="4"/>
        <v>18</v>
      </c>
      <c r="F41">
        <f t="array" ref="F41">COUNT(1/SEARCHB("?",B41)*ISNUMBER(B41)=0)</f>
        <v>1</v>
      </c>
      <c r="G41" s="6">
        <f t="shared" si="5"/>
        <v>1</v>
      </c>
      <c r="H41" s="6">
        <f t="shared" si="6"/>
        <v>0</v>
      </c>
      <c r="I41" s="6">
        <f t="shared" si="7"/>
        <v>1</v>
      </c>
      <c r="K41" s="3">
        <f t="shared" si="8"/>
        <v>82</v>
      </c>
      <c r="L41" s="2">
        <v>42744</v>
      </c>
      <c r="M41" s="5" t="str">
        <f t="shared" si="9"/>
        <v>1</v>
      </c>
      <c r="N41">
        <v>93000</v>
      </c>
      <c r="O41" t="s">
        <v>85</v>
      </c>
      <c r="P41" t="s">
        <v>282</v>
      </c>
      <c r="Q41">
        <v>45</v>
      </c>
      <c r="R41">
        <v>264</v>
      </c>
      <c r="S41">
        <v>294</v>
      </c>
      <c r="T41">
        <v>295</v>
      </c>
      <c r="U41">
        <v>39</v>
      </c>
      <c r="V41">
        <v>40</v>
      </c>
      <c r="W41">
        <v>41</v>
      </c>
      <c r="X41">
        <v>692</v>
      </c>
    </row>
    <row r="42" spans="1:24">
      <c r="A42">
        <v>41</v>
      </c>
      <c r="B42" t="s">
        <v>62</v>
      </c>
      <c r="C42" s="1">
        <v>7.013888888888889E-2</v>
      </c>
      <c r="D42" s="1" t="str">
        <f t="shared" si="3"/>
        <v>6060</v>
      </c>
      <c r="E42" s="3">
        <f t="shared" si="4"/>
        <v>16</v>
      </c>
      <c r="F42">
        <f t="array" ref="F42">COUNT(1/SEARCHB("?",B42)*ISNUMBER(B42)=0)</f>
        <v>1</v>
      </c>
      <c r="G42" s="6">
        <f t="shared" si="5"/>
        <v>0</v>
      </c>
      <c r="H42" s="6">
        <f t="shared" si="6"/>
        <v>0</v>
      </c>
      <c r="I42" s="6">
        <f t="shared" si="7"/>
        <v>0</v>
      </c>
      <c r="K42" s="3">
        <f t="shared" si="8"/>
        <v>101</v>
      </c>
      <c r="L42" s="2">
        <v>42741</v>
      </c>
      <c r="M42" s="5" t="str">
        <f t="shared" si="9"/>
        <v>5</v>
      </c>
      <c r="N42">
        <v>86000</v>
      </c>
      <c r="O42" t="s">
        <v>86</v>
      </c>
      <c r="P42" t="s">
        <v>283</v>
      </c>
      <c r="Q42">
        <v>383</v>
      </c>
      <c r="R42">
        <v>693</v>
      </c>
      <c r="S42">
        <v>694</v>
      </c>
      <c r="T42">
        <v>39</v>
      </c>
      <c r="U42">
        <v>40</v>
      </c>
      <c r="V42">
        <v>41</v>
      </c>
      <c r="W42">
        <v>695</v>
      </c>
    </row>
    <row r="43" spans="1:24">
      <c r="A43">
        <v>42</v>
      </c>
      <c r="B43" t="s">
        <v>63</v>
      </c>
      <c r="C43" s="1">
        <v>8.819444444444445E-2</v>
      </c>
      <c r="D43" s="1" t="str">
        <f t="shared" si="3"/>
        <v>7620</v>
      </c>
      <c r="E43" s="3">
        <f t="shared" si="4"/>
        <v>17</v>
      </c>
      <c r="F43">
        <f t="array" ref="F43">COUNT(1/SEARCHB("?",B43)*ISNUMBER(B43)=0)</f>
        <v>1</v>
      </c>
      <c r="G43" s="6">
        <f t="shared" si="5"/>
        <v>0</v>
      </c>
      <c r="H43" s="6">
        <f t="shared" si="6"/>
        <v>0</v>
      </c>
      <c r="I43" s="6">
        <f t="shared" si="7"/>
        <v>0</v>
      </c>
      <c r="K43" s="3">
        <f t="shared" si="8"/>
        <v>127</v>
      </c>
      <c r="L43" s="2">
        <v>42740</v>
      </c>
      <c r="M43" s="5" t="str">
        <f t="shared" si="9"/>
        <v>4</v>
      </c>
      <c r="N43">
        <v>147000</v>
      </c>
      <c r="O43" t="s">
        <v>87</v>
      </c>
      <c r="P43" t="s">
        <v>284</v>
      </c>
      <c r="Q43">
        <v>634</v>
      </c>
      <c r="R43">
        <v>696</v>
      </c>
      <c r="S43">
        <v>642</v>
      </c>
      <c r="T43">
        <v>125</v>
      </c>
      <c r="U43">
        <v>39</v>
      </c>
      <c r="V43">
        <v>40</v>
      </c>
      <c r="W43">
        <v>41</v>
      </c>
      <c r="X43">
        <v>697</v>
      </c>
    </row>
    <row r="44" spans="1:24">
      <c r="A44">
        <v>43</v>
      </c>
      <c r="B44" t="s">
        <v>64</v>
      </c>
      <c r="C44" s="1">
        <v>5.347222222222222E-2</v>
      </c>
      <c r="D44" s="1" t="str">
        <f t="shared" si="3"/>
        <v>4620</v>
      </c>
      <c r="E44" s="3">
        <f t="shared" si="4"/>
        <v>17</v>
      </c>
      <c r="F44">
        <f t="array" ref="F44">COUNT(1/SEARCHB("?",B44)*ISNUMBER(B44)=0)</f>
        <v>1</v>
      </c>
      <c r="G44" s="6">
        <f t="shared" si="5"/>
        <v>0</v>
      </c>
      <c r="H44" s="6">
        <f t="shared" si="6"/>
        <v>0</v>
      </c>
      <c r="I44" s="6">
        <f t="shared" si="7"/>
        <v>0</v>
      </c>
      <c r="K44" s="3">
        <f t="shared" si="8"/>
        <v>77</v>
      </c>
      <c r="L44" s="2">
        <v>42738</v>
      </c>
      <c r="M44" s="5" t="str">
        <f t="shared" si="9"/>
        <v>2</v>
      </c>
      <c r="N44">
        <v>124000</v>
      </c>
      <c r="O44" t="s">
        <v>88</v>
      </c>
      <c r="P44" t="s">
        <v>285</v>
      </c>
      <c r="Q44">
        <v>698</v>
      </c>
      <c r="R44">
        <v>699</v>
      </c>
      <c r="S44">
        <v>312</v>
      </c>
      <c r="T44">
        <v>39</v>
      </c>
      <c r="U44">
        <v>40</v>
      </c>
      <c r="V44">
        <v>41</v>
      </c>
      <c r="W44">
        <v>700</v>
      </c>
    </row>
    <row r="45" spans="1:24">
      <c r="A45">
        <v>44</v>
      </c>
      <c r="B45" t="s">
        <v>65</v>
      </c>
      <c r="C45" s="1">
        <v>0.17152777777777775</v>
      </c>
      <c r="D45" s="1" t="str">
        <f t="shared" si="3"/>
        <v>14820</v>
      </c>
      <c r="E45" s="3">
        <f t="shared" si="4"/>
        <v>16</v>
      </c>
      <c r="F45">
        <f t="array" ref="F45">COUNT(1/SEARCHB("?",B45)*ISNUMBER(B45)=0)</f>
        <v>1</v>
      </c>
      <c r="G45" s="6">
        <f t="shared" si="5"/>
        <v>0</v>
      </c>
      <c r="H45" s="6">
        <f t="shared" si="6"/>
        <v>0</v>
      </c>
      <c r="I45" s="6">
        <f t="shared" si="7"/>
        <v>0</v>
      </c>
      <c r="K45" s="3">
        <f t="shared" si="8"/>
        <v>247</v>
      </c>
      <c r="L45" s="2">
        <v>42734</v>
      </c>
      <c r="M45" s="5" t="str">
        <f t="shared" si="9"/>
        <v>5</v>
      </c>
      <c r="N45">
        <v>83000</v>
      </c>
      <c r="O45" t="s">
        <v>89</v>
      </c>
      <c r="P45" t="s">
        <v>286</v>
      </c>
      <c r="Q45">
        <v>701</v>
      </c>
      <c r="R45">
        <v>702</v>
      </c>
      <c r="S45">
        <v>703</v>
      </c>
      <c r="T45">
        <v>125</v>
      </c>
      <c r="U45">
        <v>39</v>
      </c>
      <c r="V45">
        <v>40</v>
      </c>
      <c r="W45">
        <v>41</v>
      </c>
      <c r="X45">
        <v>704</v>
      </c>
    </row>
    <row r="46" spans="1:24">
      <c r="A46">
        <v>45</v>
      </c>
      <c r="B46" t="s">
        <v>66</v>
      </c>
      <c r="C46" s="1">
        <v>0.1076388888888889</v>
      </c>
      <c r="D46" s="1" t="str">
        <f t="shared" si="3"/>
        <v>9300</v>
      </c>
      <c r="E46" s="3">
        <f t="shared" si="4"/>
        <v>16</v>
      </c>
      <c r="F46">
        <f t="array" ref="F46">COUNT(1/SEARCHB("?",B46)*ISNUMBER(B46)=0)</f>
        <v>1</v>
      </c>
      <c r="G46" s="6">
        <f t="shared" si="5"/>
        <v>0</v>
      </c>
      <c r="H46" s="6">
        <f t="shared" si="6"/>
        <v>0</v>
      </c>
      <c r="I46" s="6">
        <f t="shared" si="7"/>
        <v>0</v>
      </c>
      <c r="K46" s="3">
        <f t="shared" si="8"/>
        <v>155</v>
      </c>
      <c r="L46" s="2">
        <v>42732</v>
      </c>
      <c r="M46" s="5" t="str">
        <f t="shared" si="9"/>
        <v>3</v>
      </c>
      <c r="N46">
        <v>110000</v>
      </c>
      <c r="O46" t="s">
        <v>90</v>
      </c>
      <c r="P46" t="s">
        <v>287</v>
      </c>
      <c r="Q46">
        <v>705</v>
      </c>
      <c r="R46">
        <v>334</v>
      </c>
      <c r="S46">
        <v>39</v>
      </c>
      <c r="T46">
        <v>40</v>
      </c>
      <c r="U46">
        <v>41</v>
      </c>
      <c r="V46">
        <v>706</v>
      </c>
    </row>
    <row r="47" spans="1:24">
      <c r="A47">
        <v>46</v>
      </c>
      <c r="B47" t="s">
        <v>67</v>
      </c>
      <c r="C47" s="1">
        <v>0.12083333333333333</v>
      </c>
      <c r="D47" s="1" t="str">
        <f t="shared" si="3"/>
        <v>10440</v>
      </c>
      <c r="E47" s="3">
        <f t="shared" si="4"/>
        <v>16</v>
      </c>
      <c r="F47">
        <f t="array" ref="F47">COUNT(1/SEARCHB("?",B47)*ISNUMBER(B47)=0)</f>
        <v>1</v>
      </c>
      <c r="G47" s="6">
        <f t="shared" si="5"/>
        <v>0</v>
      </c>
      <c r="H47" s="6">
        <f t="shared" si="6"/>
        <v>0</v>
      </c>
      <c r="I47" s="6">
        <f t="shared" si="7"/>
        <v>0</v>
      </c>
      <c r="K47" s="3">
        <f t="shared" si="8"/>
        <v>174</v>
      </c>
      <c r="L47" s="2">
        <v>42730</v>
      </c>
      <c r="M47" s="5" t="str">
        <f t="shared" si="9"/>
        <v>1</v>
      </c>
      <c r="N47">
        <v>95000</v>
      </c>
      <c r="O47" t="s">
        <v>91</v>
      </c>
      <c r="P47" t="s">
        <v>288</v>
      </c>
      <c r="Q47">
        <v>333</v>
      </c>
      <c r="R47">
        <v>334</v>
      </c>
      <c r="S47">
        <v>39</v>
      </c>
      <c r="T47">
        <v>40</v>
      </c>
      <c r="U47">
        <v>41</v>
      </c>
      <c r="V47">
        <v>707</v>
      </c>
    </row>
    <row r="48" spans="1:24">
      <c r="A48">
        <v>47</v>
      </c>
      <c r="B48" t="s">
        <v>68</v>
      </c>
      <c r="C48" s="1">
        <v>0.10902777777777778</v>
      </c>
      <c r="D48" s="1" t="str">
        <f t="shared" si="3"/>
        <v>9420</v>
      </c>
      <c r="E48" s="3">
        <f t="shared" si="4"/>
        <v>15</v>
      </c>
      <c r="F48">
        <f t="array" ref="F48">COUNT(1/SEARCHB("?",B48)*ISNUMBER(B48)=0)</f>
        <v>1</v>
      </c>
      <c r="G48" s="6">
        <f t="shared" si="5"/>
        <v>0</v>
      </c>
      <c r="H48" s="6">
        <f t="shared" si="6"/>
        <v>0</v>
      </c>
      <c r="I48" s="6">
        <f t="shared" si="7"/>
        <v>0</v>
      </c>
      <c r="K48" s="3">
        <f t="shared" si="8"/>
        <v>157</v>
      </c>
      <c r="L48" s="2">
        <v>42727</v>
      </c>
      <c r="M48" s="5" t="str">
        <f t="shared" si="9"/>
        <v>5</v>
      </c>
      <c r="N48">
        <v>1537</v>
      </c>
      <c r="O48" t="s">
        <v>92</v>
      </c>
      <c r="P48" t="s">
        <v>289</v>
      </c>
      <c r="Q48">
        <v>340</v>
      </c>
      <c r="R48">
        <v>708</v>
      </c>
      <c r="S48">
        <v>39</v>
      </c>
      <c r="T48">
        <v>40</v>
      </c>
      <c r="U48">
        <v>41</v>
      </c>
      <c r="V48">
        <v>709</v>
      </c>
    </row>
    <row r="49" spans="1:26">
      <c r="A49">
        <v>48</v>
      </c>
      <c r="B49" t="s">
        <v>69</v>
      </c>
      <c r="C49" s="1">
        <v>9.8611111111111108E-2</v>
      </c>
      <c r="D49" s="1" t="str">
        <f t="shared" si="3"/>
        <v>8520</v>
      </c>
      <c r="E49" s="3">
        <f t="shared" si="4"/>
        <v>16</v>
      </c>
      <c r="F49">
        <f t="array" ref="F49">COUNT(1/SEARCHB("?",B49)*ISNUMBER(B49)=0)</f>
        <v>1</v>
      </c>
      <c r="G49" s="6">
        <f t="shared" si="5"/>
        <v>0</v>
      </c>
      <c r="H49" s="6">
        <f t="shared" si="6"/>
        <v>0</v>
      </c>
      <c r="I49" s="6">
        <f t="shared" si="7"/>
        <v>0</v>
      </c>
      <c r="K49" s="3">
        <f t="shared" si="8"/>
        <v>142</v>
      </c>
      <c r="L49" s="2">
        <v>42726</v>
      </c>
      <c r="M49" s="5" t="str">
        <f t="shared" si="9"/>
        <v>4</v>
      </c>
      <c r="N49">
        <v>459</v>
      </c>
      <c r="O49" t="s">
        <v>93</v>
      </c>
      <c r="P49" t="s">
        <v>290</v>
      </c>
      <c r="Q49">
        <v>344</v>
      </c>
      <c r="R49">
        <v>345</v>
      </c>
      <c r="S49">
        <v>346</v>
      </c>
      <c r="T49">
        <v>39</v>
      </c>
      <c r="U49">
        <v>40</v>
      </c>
      <c r="V49">
        <v>41</v>
      </c>
      <c r="W49">
        <v>710</v>
      </c>
    </row>
    <row r="50" spans="1:26">
      <c r="A50">
        <v>49</v>
      </c>
      <c r="B50" t="s">
        <v>94</v>
      </c>
      <c r="C50" s="1">
        <v>8.6111111111111124E-2</v>
      </c>
      <c r="D50" s="1" t="str">
        <f t="shared" si="3"/>
        <v>7440</v>
      </c>
      <c r="E50" s="3">
        <f t="shared" si="4"/>
        <v>17</v>
      </c>
      <c r="F50">
        <f t="array" ref="F50">COUNT(1/SEARCHB("?",B50)*ISNUMBER(B50)=0)</f>
        <v>1</v>
      </c>
      <c r="G50" s="6">
        <f t="shared" si="5"/>
        <v>0</v>
      </c>
      <c r="H50" s="6">
        <f t="shared" si="6"/>
        <v>0</v>
      </c>
      <c r="I50" s="6">
        <f t="shared" si="7"/>
        <v>0</v>
      </c>
      <c r="K50" s="3">
        <f t="shared" si="8"/>
        <v>124</v>
      </c>
      <c r="L50" s="2">
        <v>42726</v>
      </c>
      <c r="M50" s="5" t="str">
        <f t="shared" si="9"/>
        <v>4</v>
      </c>
      <c r="N50">
        <v>63000</v>
      </c>
      <c r="O50" t="s">
        <v>115</v>
      </c>
      <c r="P50" t="s">
        <v>291</v>
      </c>
      <c r="Q50">
        <v>711</v>
      </c>
      <c r="R50">
        <v>712</v>
      </c>
      <c r="S50">
        <v>713</v>
      </c>
      <c r="T50">
        <v>39</v>
      </c>
      <c r="U50">
        <v>40</v>
      </c>
      <c r="V50">
        <v>41</v>
      </c>
      <c r="W50">
        <v>714</v>
      </c>
    </row>
    <row r="51" spans="1:26">
      <c r="A51">
        <v>50</v>
      </c>
      <c r="B51" t="s">
        <v>69</v>
      </c>
      <c r="C51" s="1">
        <v>9.8611111111111108E-2</v>
      </c>
      <c r="D51" s="1" t="str">
        <f t="shared" si="3"/>
        <v>8520</v>
      </c>
      <c r="E51" s="3">
        <f t="shared" si="4"/>
        <v>16</v>
      </c>
      <c r="F51">
        <f t="array" ref="F51">COUNT(1/SEARCHB("?",B51)*ISNUMBER(B51)=0)</f>
        <v>1</v>
      </c>
      <c r="G51" s="6">
        <f t="shared" si="5"/>
        <v>0</v>
      </c>
      <c r="H51" s="6">
        <f t="shared" si="6"/>
        <v>0</v>
      </c>
      <c r="I51" s="6">
        <f t="shared" si="7"/>
        <v>0</v>
      </c>
      <c r="K51" s="3">
        <f t="shared" si="8"/>
        <v>142</v>
      </c>
      <c r="L51" s="2">
        <v>42725</v>
      </c>
      <c r="M51" s="5" t="str">
        <f t="shared" si="9"/>
        <v>3</v>
      </c>
      <c r="N51">
        <v>796</v>
      </c>
      <c r="O51" t="s">
        <v>116</v>
      </c>
      <c r="P51" t="s">
        <v>290</v>
      </c>
      <c r="Q51">
        <v>344</v>
      </c>
      <c r="R51">
        <v>345</v>
      </c>
      <c r="S51">
        <v>346</v>
      </c>
      <c r="T51">
        <v>39</v>
      </c>
      <c r="U51">
        <v>40</v>
      </c>
      <c r="V51">
        <v>41</v>
      </c>
      <c r="W51">
        <v>710</v>
      </c>
    </row>
    <row r="52" spans="1:26">
      <c r="A52">
        <v>51</v>
      </c>
      <c r="B52" t="s">
        <v>95</v>
      </c>
      <c r="C52" s="1">
        <v>9.375E-2</v>
      </c>
      <c r="D52" s="1" t="str">
        <f t="shared" si="3"/>
        <v>8100</v>
      </c>
      <c r="E52" s="3">
        <f t="shared" si="4"/>
        <v>15</v>
      </c>
      <c r="F52">
        <f t="array" ref="F52">COUNT(1/SEARCHB("?",B52)*ISNUMBER(B52)=0)</f>
        <v>1</v>
      </c>
      <c r="G52" s="6">
        <f t="shared" si="5"/>
        <v>0</v>
      </c>
      <c r="H52" s="6">
        <f t="shared" si="6"/>
        <v>0</v>
      </c>
      <c r="I52" s="6">
        <f t="shared" si="7"/>
        <v>0</v>
      </c>
      <c r="K52" s="3">
        <f t="shared" si="8"/>
        <v>135</v>
      </c>
      <c r="L52" s="2">
        <v>42723</v>
      </c>
      <c r="M52" s="5" t="str">
        <f t="shared" si="9"/>
        <v>1</v>
      </c>
      <c r="N52">
        <v>1184</v>
      </c>
      <c r="O52" t="s">
        <v>117</v>
      </c>
      <c r="P52" t="s">
        <v>292</v>
      </c>
      <c r="Q52">
        <v>357</v>
      </c>
      <c r="R52">
        <v>358</v>
      </c>
      <c r="S52">
        <v>125</v>
      </c>
      <c r="T52">
        <v>39</v>
      </c>
      <c r="U52">
        <v>40</v>
      </c>
      <c r="V52">
        <v>41</v>
      </c>
      <c r="W52">
        <v>715</v>
      </c>
    </row>
    <row r="53" spans="1:26">
      <c r="A53">
        <v>52</v>
      </c>
      <c r="B53" t="s">
        <v>96</v>
      </c>
      <c r="C53" s="1">
        <v>3.125E-2</v>
      </c>
      <c r="D53" s="1" t="str">
        <f t="shared" si="3"/>
        <v>2700</v>
      </c>
      <c r="E53" s="3">
        <f t="shared" si="4"/>
        <v>17</v>
      </c>
      <c r="F53">
        <f t="array" ref="F53">COUNT(1/SEARCHB("?",B53)*ISNUMBER(B53)=0)</f>
        <v>1</v>
      </c>
      <c r="G53" s="6">
        <f t="shared" si="5"/>
        <v>0</v>
      </c>
      <c r="H53" s="6">
        <f t="shared" si="6"/>
        <v>0</v>
      </c>
      <c r="I53" s="6">
        <f t="shared" si="7"/>
        <v>0</v>
      </c>
      <c r="K53" s="3">
        <f t="shared" si="8"/>
        <v>45</v>
      </c>
      <c r="L53" s="2">
        <v>42723</v>
      </c>
      <c r="M53" s="5" t="str">
        <f t="shared" si="9"/>
        <v>1</v>
      </c>
      <c r="N53">
        <v>93000</v>
      </c>
      <c r="O53" t="s">
        <v>118</v>
      </c>
      <c r="P53" t="s">
        <v>293</v>
      </c>
      <c r="Q53">
        <v>716</v>
      </c>
      <c r="R53">
        <v>717</v>
      </c>
      <c r="S53">
        <v>718</v>
      </c>
      <c r="T53">
        <v>39</v>
      </c>
      <c r="U53">
        <v>40</v>
      </c>
      <c r="V53">
        <v>41</v>
      </c>
      <c r="W53">
        <v>719</v>
      </c>
    </row>
    <row r="54" spans="1:26">
      <c r="A54">
        <v>53</v>
      </c>
      <c r="B54" t="s">
        <v>95</v>
      </c>
      <c r="C54" s="1">
        <v>9.375E-2</v>
      </c>
      <c r="D54" s="1" t="str">
        <f t="shared" si="3"/>
        <v>8100</v>
      </c>
      <c r="E54" s="3">
        <f t="shared" si="4"/>
        <v>15</v>
      </c>
      <c r="F54">
        <f t="array" ref="F54">COUNT(1/SEARCHB("?",B54)*ISNUMBER(B54)=0)</f>
        <v>1</v>
      </c>
      <c r="G54" s="6">
        <f t="shared" si="5"/>
        <v>0</v>
      </c>
      <c r="H54" s="6">
        <f t="shared" si="6"/>
        <v>0</v>
      </c>
      <c r="I54" s="6">
        <f t="shared" si="7"/>
        <v>0</v>
      </c>
      <c r="K54" s="3">
        <f t="shared" si="8"/>
        <v>135</v>
      </c>
      <c r="L54" s="2">
        <v>42720</v>
      </c>
      <c r="M54" s="5" t="str">
        <f t="shared" si="9"/>
        <v>5</v>
      </c>
      <c r="N54">
        <v>276</v>
      </c>
      <c r="O54" t="s">
        <v>119</v>
      </c>
      <c r="P54" t="s">
        <v>292</v>
      </c>
      <c r="Q54">
        <v>357</v>
      </c>
      <c r="R54">
        <v>358</v>
      </c>
      <c r="S54">
        <v>125</v>
      </c>
      <c r="T54">
        <v>39</v>
      </c>
      <c r="U54">
        <v>40</v>
      </c>
      <c r="V54">
        <v>41</v>
      </c>
      <c r="W54">
        <v>715</v>
      </c>
    </row>
    <row r="55" spans="1:26">
      <c r="A55">
        <v>54</v>
      </c>
      <c r="B55" t="s">
        <v>97</v>
      </c>
      <c r="C55" s="1">
        <v>0.16597222222222222</v>
      </c>
      <c r="D55" s="1" t="str">
        <f t="shared" si="3"/>
        <v>14340</v>
      </c>
      <c r="E55" s="3">
        <f t="shared" si="4"/>
        <v>16</v>
      </c>
      <c r="F55">
        <f t="array" ref="F55">COUNT(1/SEARCHB("?",B55)*ISNUMBER(B55)=0)</f>
        <v>1</v>
      </c>
      <c r="G55" s="6">
        <f t="shared" si="5"/>
        <v>0</v>
      </c>
      <c r="H55" s="6">
        <f t="shared" si="6"/>
        <v>0</v>
      </c>
      <c r="I55" s="6">
        <f t="shared" si="7"/>
        <v>0</v>
      </c>
      <c r="K55" s="3">
        <f t="shared" si="8"/>
        <v>239</v>
      </c>
      <c r="L55" s="2">
        <v>42719</v>
      </c>
      <c r="M55" s="5" t="str">
        <f t="shared" si="9"/>
        <v>4</v>
      </c>
      <c r="N55">
        <v>772</v>
      </c>
      <c r="O55" t="s">
        <v>120</v>
      </c>
      <c r="P55" t="s">
        <v>294</v>
      </c>
      <c r="Q55">
        <v>359</v>
      </c>
      <c r="R55">
        <v>360</v>
      </c>
      <c r="S55">
        <v>39</v>
      </c>
      <c r="T55">
        <v>40</v>
      </c>
      <c r="U55">
        <v>41</v>
      </c>
      <c r="V55">
        <v>720</v>
      </c>
    </row>
    <row r="56" spans="1:26">
      <c r="A56">
        <v>55</v>
      </c>
      <c r="B56" t="s">
        <v>98</v>
      </c>
      <c r="C56" s="1">
        <v>7.9166666666666663E-2</v>
      </c>
      <c r="D56" s="1" t="str">
        <f t="shared" si="3"/>
        <v>6840</v>
      </c>
      <c r="E56" s="3">
        <f t="shared" si="4"/>
        <v>16</v>
      </c>
      <c r="F56">
        <f t="array" ref="F56">COUNT(1/SEARCHB("?",B56)*ISNUMBER(B56)=0)</f>
        <v>1</v>
      </c>
      <c r="G56" s="6">
        <f t="shared" si="5"/>
        <v>0</v>
      </c>
      <c r="H56" s="6">
        <f t="shared" si="6"/>
        <v>0</v>
      </c>
      <c r="I56" s="6">
        <f t="shared" si="7"/>
        <v>0</v>
      </c>
      <c r="K56" s="3">
        <f t="shared" si="8"/>
        <v>114</v>
      </c>
      <c r="L56" s="2">
        <v>42718</v>
      </c>
      <c r="M56" s="5" t="str">
        <f t="shared" si="9"/>
        <v>3</v>
      </c>
      <c r="N56">
        <v>93000</v>
      </c>
      <c r="O56" t="s">
        <v>121</v>
      </c>
      <c r="P56" t="s">
        <v>295</v>
      </c>
      <c r="Q56">
        <v>362</v>
      </c>
      <c r="R56">
        <v>363</v>
      </c>
      <c r="S56">
        <v>39</v>
      </c>
      <c r="T56">
        <v>40</v>
      </c>
      <c r="U56">
        <v>41</v>
      </c>
      <c r="V56">
        <v>721</v>
      </c>
    </row>
    <row r="57" spans="1:26">
      <c r="A57">
        <v>56</v>
      </c>
      <c r="B57" t="s">
        <v>99</v>
      </c>
      <c r="C57" s="1">
        <v>0.19652777777777777</v>
      </c>
      <c r="D57" s="1" t="str">
        <f t="shared" si="3"/>
        <v>16980</v>
      </c>
      <c r="E57" s="3">
        <f t="shared" si="4"/>
        <v>17</v>
      </c>
      <c r="F57">
        <f t="array" ref="F57">COUNT(1/SEARCHB("?",B57)*ISNUMBER(B57)=0)</f>
        <v>1</v>
      </c>
      <c r="G57" s="6">
        <f t="shared" si="5"/>
        <v>0</v>
      </c>
      <c r="H57" s="6">
        <f t="shared" si="6"/>
        <v>0</v>
      </c>
      <c r="I57" s="6">
        <f t="shared" si="7"/>
        <v>0</v>
      </c>
      <c r="K57" s="3">
        <f t="shared" si="8"/>
        <v>283</v>
      </c>
      <c r="L57" s="2">
        <v>42717</v>
      </c>
      <c r="M57" s="5" t="str">
        <f t="shared" si="9"/>
        <v>2</v>
      </c>
      <c r="N57">
        <v>1015</v>
      </c>
      <c r="O57" t="s">
        <v>122</v>
      </c>
      <c r="P57" t="s">
        <v>296</v>
      </c>
      <c r="Q57">
        <v>364</v>
      </c>
      <c r="R57">
        <v>365</v>
      </c>
      <c r="S57">
        <v>39</v>
      </c>
      <c r="T57">
        <v>40</v>
      </c>
      <c r="U57">
        <v>41</v>
      </c>
      <c r="V57">
        <v>722</v>
      </c>
    </row>
    <row r="58" spans="1:26">
      <c r="A58">
        <v>57</v>
      </c>
      <c r="B58" t="s">
        <v>100</v>
      </c>
      <c r="C58" s="1">
        <v>0.13055555555555556</v>
      </c>
      <c r="D58" s="1" t="str">
        <f t="shared" si="3"/>
        <v>11280</v>
      </c>
      <c r="E58" s="3">
        <f t="shared" si="4"/>
        <v>15</v>
      </c>
      <c r="F58">
        <f t="array" ref="F58">COUNT(1/SEARCHB("?",B58)*ISNUMBER(B58)=0)</f>
        <v>1</v>
      </c>
      <c r="G58" s="6">
        <f t="shared" si="5"/>
        <v>0</v>
      </c>
      <c r="H58" s="6">
        <f t="shared" si="6"/>
        <v>0</v>
      </c>
      <c r="I58" s="6">
        <f t="shared" si="7"/>
        <v>0</v>
      </c>
      <c r="K58" s="3">
        <f t="shared" si="8"/>
        <v>188</v>
      </c>
      <c r="L58" s="2">
        <v>42717</v>
      </c>
      <c r="M58" s="5" t="str">
        <f t="shared" si="9"/>
        <v>2</v>
      </c>
      <c r="N58">
        <v>13000</v>
      </c>
      <c r="O58" t="s">
        <v>123</v>
      </c>
      <c r="P58" t="s">
        <v>297</v>
      </c>
      <c r="Q58">
        <v>366</v>
      </c>
      <c r="R58">
        <v>367</v>
      </c>
      <c r="S58">
        <v>39</v>
      </c>
      <c r="T58">
        <v>40</v>
      </c>
      <c r="U58">
        <v>41</v>
      </c>
      <c r="V58">
        <v>723</v>
      </c>
    </row>
    <row r="59" spans="1:26">
      <c r="A59">
        <v>58</v>
      </c>
      <c r="B59" t="s">
        <v>100</v>
      </c>
      <c r="C59" s="1">
        <v>0.13055555555555556</v>
      </c>
      <c r="D59" s="1" t="str">
        <f t="shared" si="3"/>
        <v>11280</v>
      </c>
      <c r="E59" s="3">
        <f t="shared" si="4"/>
        <v>15</v>
      </c>
      <c r="F59">
        <f t="array" ref="F59">COUNT(1/SEARCHB("?",B59)*ISNUMBER(B59)=0)</f>
        <v>1</v>
      </c>
      <c r="G59" s="6">
        <f t="shared" si="5"/>
        <v>0</v>
      </c>
      <c r="H59" s="6">
        <f t="shared" si="6"/>
        <v>0</v>
      </c>
      <c r="I59" s="6">
        <f t="shared" si="7"/>
        <v>0</v>
      </c>
      <c r="K59" s="3">
        <f t="shared" si="8"/>
        <v>188</v>
      </c>
      <c r="L59" s="2">
        <v>42716</v>
      </c>
      <c r="M59" s="5" t="str">
        <f t="shared" si="9"/>
        <v>1</v>
      </c>
      <c r="N59">
        <v>111000</v>
      </c>
      <c r="O59" t="s">
        <v>124</v>
      </c>
      <c r="P59" t="s">
        <v>297</v>
      </c>
      <c r="Q59">
        <v>366</v>
      </c>
      <c r="R59">
        <v>367</v>
      </c>
      <c r="S59">
        <v>39</v>
      </c>
      <c r="T59">
        <v>40</v>
      </c>
      <c r="U59">
        <v>41</v>
      </c>
      <c r="V59">
        <v>723</v>
      </c>
    </row>
    <row r="60" spans="1:26">
      <c r="A60">
        <v>59</v>
      </c>
      <c r="B60" t="s">
        <v>101</v>
      </c>
      <c r="C60" s="1">
        <v>0.1388888888888889</v>
      </c>
      <c r="D60" s="1" t="str">
        <f t="shared" si="3"/>
        <v>12000</v>
      </c>
      <c r="E60" s="3">
        <f t="shared" si="4"/>
        <v>17</v>
      </c>
      <c r="F60">
        <f t="array" ref="F60">COUNT(1/SEARCHB("?",B60)*ISNUMBER(B60)=0)</f>
        <v>1</v>
      </c>
      <c r="G60" s="6">
        <f t="shared" si="5"/>
        <v>0</v>
      </c>
      <c r="H60" s="6">
        <f t="shared" si="6"/>
        <v>0</v>
      </c>
      <c r="I60" s="6">
        <f t="shared" si="7"/>
        <v>0</v>
      </c>
      <c r="K60" s="3">
        <f t="shared" si="8"/>
        <v>200</v>
      </c>
      <c r="L60" s="2">
        <v>42712</v>
      </c>
      <c r="M60" s="5" t="str">
        <f t="shared" si="9"/>
        <v>4</v>
      </c>
      <c r="N60">
        <v>93000</v>
      </c>
      <c r="O60" t="s">
        <v>125</v>
      </c>
      <c r="P60" t="s">
        <v>298</v>
      </c>
      <c r="Q60">
        <v>372</v>
      </c>
      <c r="R60">
        <v>368</v>
      </c>
      <c r="S60">
        <v>334</v>
      </c>
      <c r="T60">
        <v>125</v>
      </c>
      <c r="U60">
        <v>39</v>
      </c>
      <c r="V60">
        <v>40</v>
      </c>
      <c r="W60">
        <v>41</v>
      </c>
      <c r="X60">
        <v>724</v>
      </c>
    </row>
    <row r="61" spans="1:26">
      <c r="A61">
        <v>60</v>
      </c>
      <c r="B61" t="s">
        <v>102</v>
      </c>
      <c r="C61" s="1">
        <v>6.805555555555555E-2</v>
      </c>
      <c r="D61" s="1" t="str">
        <f t="shared" si="3"/>
        <v>5880</v>
      </c>
      <c r="E61" s="3">
        <f t="shared" si="4"/>
        <v>17</v>
      </c>
      <c r="F61">
        <f t="array" ref="F61">COUNT(1/SEARCHB("?",B61)*ISNUMBER(B61)=0)</f>
        <v>1</v>
      </c>
      <c r="G61" s="6">
        <f t="shared" si="5"/>
        <v>0</v>
      </c>
      <c r="H61" s="6">
        <f t="shared" si="6"/>
        <v>0</v>
      </c>
      <c r="I61" s="6">
        <f t="shared" si="7"/>
        <v>0</v>
      </c>
      <c r="K61" s="3">
        <f t="shared" si="8"/>
        <v>98</v>
      </c>
      <c r="L61" s="2">
        <v>42711</v>
      </c>
      <c r="M61" s="5" t="str">
        <f t="shared" si="9"/>
        <v>3</v>
      </c>
      <c r="N61">
        <v>104000</v>
      </c>
      <c r="O61" t="s">
        <v>126</v>
      </c>
      <c r="P61" t="s">
        <v>299</v>
      </c>
      <c r="Q61">
        <v>368</v>
      </c>
      <c r="R61">
        <v>369</v>
      </c>
      <c r="S61">
        <v>370</v>
      </c>
      <c r="T61">
        <v>371</v>
      </c>
      <c r="U61">
        <v>125</v>
      </c>
      <c r="V61">
        <v>39</v>
      </c>
      <c r="W61">
        <v>40</v>
      </c>
      <c r="X61">
        <v>41</v>
      </c>
      <c r="Y61">
        <v>725</v>
      </c>
    </row>
    <row r="62" spans="1:26">
      <c r="A62">
        <v>61</v>
      </c>
      <c r="B62" t="s">
        <v>103</v>
      </c>
      <c r="C62" s="1">
        <v>0.17708333333333334</v>
      </c>
      <c r="D62" s="1" t="str">
        <f t="shared" si="3"/>
        <v>15300</v>
      </c>
      <c r="E62" s="3">
        <f t="shared" si="4"/>
        <v>20</v>
      </c>
      <c r="F62">
        <f t="array" ref="F62">COUNT(1/SEARCHB("?",B62)*ISNUMBER(B62)=0)</f>
        <v>1</v>
      </c>
      <c r="G62" s="6">
        <f t="shared" si="5"/>
        <v>0</v>
      </c>
      <c r="H62" s="6">
        <f t="shared" si="6"/>
        <v>0</v>
      </c>
      <c r="I62" s="6">
        <f t="shared" si="7"/>
        <v>0</v>
      </c>
      <c r="K62" s="3">
        <f t="shared" si="8"/>
        <v>255</v>
      </c>
      <c r="L62" s="2">
        <v>42710</v>
      </c>
      <c r="M62" s="5" t="str">
        <f t="shared" si="9"/>
        <v>2</v>
      </c>
      <c r="N62">
        <v>100000</v>
      </c>
      <c r="O62" t="s">
        <v>127</v>
      </c>
      <c r="P62" t="s">
        <v>300</v>
      </c>
      <c r="Q62">
        <v>373</v>
      </c>
      <c r="R62">
        <v>374</v>
      </c>
      <c r="S62">
        <v>375</v>
      </c>
      <c r="T62">
        <v>376</v>
      </c>
      <c r="U62">
        <v>39</v>
      </c>
      <c r="V62">
        <v>40</v>
      </c>
      <c r="W62">
        <v>41</v>
      </c>
      <c r="X62">
        <v>726</v>
      </c>
    </row>
    <row r="63" spans="1:26">
      <c r="A63">
        <v>62</v>
      </c>
      <c r="B63" t="s">
        <v>104</v>
      </c>
      <c r="C63" s="1">
        <v>0.16388888888888889</v>
      </c>
      <c r="D63" s="1" t="str">
        <f t="shared" si="3"/>
        <v>14160</v>
      </c>
      <c r="E63" s="3">
        <f t="shared" si="4"/>
        <v>22</v>
      </c>
      <c r="F63">
        <f t="array" ref="F63">COUNT(1/SEARCHB("?",B63)*ISNUMBER(B63)=0)</f>
        <v>1</v>
      </c>
      <c r="G63" s="6">
        <f t="shared" si="5"/>
        <v>0</v>
      </c>
      <c r="H63" s="6">
        <f t="shared" si="6"/>
        <v>0</v>
      </c>
      <c r="I63" s="6">
        <f t="shared" si="7"/>
        <v>0</v>
      </c>
      <c r="K63" s="3">
        <f t="shared" si="8"/>
        <v>236</v>
      </c>
      <c r="L63" s="2">
        <v>42709</v>
      </c>
      <c r="M63" s="5" t="str">
        <f t="shared" si="9"/>
        <v>1</v>
      </c>
      <c r="N63">
        <v>71000</v>
      </c>
      <c r="O63" t="s">
        <v>128</v>
      </c>
      <c r="P63" t="s">
        <v>301</v>
      </c>
      <c r="Q63">
        <v>378</v>
      </c>
      <c r="R63">
        <v>379</v>
      </c>
      <c r="S63">
        <v>40</v>
      </c>
      <c r="T63">
        <v>380</v>
      </c>
      <c r="U63">
        <v>381</v>
      </c>
      <c r="V63">
        <v>382</v>
      </c>
      <c r="W63">
        <v>39</v>
      </c>
      <c r="X63">
        <v>40</v>
      </c>
      <c r="Y63">
        <v>41</v>
      </c>
      <c r="Z63">
        <v>727</v>
      </c>
    </row>
    <row r="64" spans="1:26">
      <c r="A64">
        <v>63</v>
      </c>
      <c r="B64" t="s">
        <v>105</v>
      </c>
      <c r="C64" s="1">
        <v>9.4444444444444442E-2</v>
      </c>
      <c r="D64" s="1" t="str">
        <f t="shared" si="3"/>
        <v>8160</v>
      </c>
      <c r="E64" s="3">
        <f t="shared" si="4"/>
        <v>17</v>
      </c>
      <c r="F64">
        <f t="array" ref="F64">COUNT(1/SEARCHB("?",B64)*ISNUMBER(B64)=0)</f>
        <v>1</v>
      </c>
      <c r="G64" s="6">
        <f t="shared" si="5"/>
        <v>0</v>
      </c>
      <c r="H64" s="6">
        <f t="shared" si="6"/>
        <v>0</v>
      </c>
      <c r="I64" s="6">
        <f t="shared" si="7"/>
        <v>0</v>
      </c>
      <c r="K64" s="3">
        <f t="shared" si="8"/>
        <v>136</v>
      </c>
      <c r="L64" s="2">
        <v>42709</v>
      </c>
      <c r="M64" s="5" t="str">
        <f t="shared" si="9"/>
        <v>1</v>
      </c>
      <c r="N64">
        <v>87000</v>
      </c>
      <c r="O64" t="s">
        <v>129</v>
      </c>
      <c r="P64" t="s">
        <v>302</v>
      </c>
      <c r="Q64">
        <v>383</v>
      </c>
      <c r="R64">
        <v>384</v>
      </c>
      <c r="S64">
        <v>385</v>
      </c>
      <c r="T64">
        <v>39</v>
      </c>
      <c r="U64">
        <v>40</v>
      </c>
      <c r="V64">
        <v>41</v>
      </c>
      <c r="W64">
        <v>728</v>
      </c>
    </row>
    <row r="65" spans="1:27">
      <c r="A65">
        <v>64</v>
      </c>
      <c r="B65" t="s">
        <v>106</v>
      </c>
      <c r="C65" s="1">
        <v>0.11944444444444445</v>
      </c>
      <c r="D65" s="1" t="str">
        <f t="shared" si="3"/>
        <v>10320</v>
      </c>
      <c r="E65" s="3">
        <f t="shared" si="4"/>
        <v>21</v>
      </c>
      <c r="F65">
        <f t="array" ref="F65">COUNT(1/SEARCHB("?",B65)*ISNUMBER(B65)=0)</f>
        <v>1</v>
      </c>
      <c r="G65" s="6">
        <f t="shared" si="5"/>
        <v>0</v>
      </c>
      <c r="H65" s="6">
        <f t="shared" si="6"/>
        <v>0</v>
      </c>
      <c r="I65" s="6">
        <f t="shared" si="7"/>
        <v>0</v>
      </c>
      <c r="K65" s="3">
        <f t="shared" si="8"/>
        <v>172</v>
      </c>
      <c r="L65" s="2">
        <v>42706</v>
      </c>
      <c r="M65" s="5" t="str">
        <f t="shared" si="9"/>
        <v>5</v>
      </c>
      <c r="N65">
        <v>102000</v>
      </c>
      <c r="O65" t="s">
        <v>130</v>
      </c>
      <c r="P65" t="s">
        <v>303</v>
      </c>
      <c r="Q65">
        <v>386</v>
      </c>
      <c r="R65">
        <v>269</v>
      </c>
      <c r="S65">
        <v>40</v>
      </c>
      <c r="T65">
        <v>111</v>
      </c>
      <c r="U65">
        <v>729</v>
      </c>
      <c r="V65">
        <v>39</v>
      </c>
      <c r="W65">
        <v>40</v>
      </c>
      <c r="X65">
        <v>41</v>
      </c>
      <c r="Y65">
        <v>730</v>
      </c>
    </row>
    <row r="66" spans="1:27">
      <c r="A66">
        <v>65</v>
      </c>
      <c r="B66" t="s">
        <v>107</v>
      </c>
      <c r="C66" s="1">
        <v>0.15972222222222224</v>
      </c>
      <c r="D66" s="1" t="str">
        <f t="shared" si="3"/>
        <v>13800</v>
      </c>
      <c r="E66" s="3">
        <f t="shared" si="4"/>
        <v>19</v>
      </c>
      <c r="F66">
        <f t="array" ref="F66">COUNT(1/SEARCHB("?",B66)*ISNUMBER(B66)=0)</f>
        <v>1</v>
      </c>
      <c r="G66" s="6">
        <f t="shared" si="5"/>
        <v>0</v>
      </c>
      <c r="H66" s="6">
        <f t="shared" si="6"/>
        <v>0</v>
      </c>
      <c r="I66" s="6">
        <f t="shared" ref="I66:I84" si="10">G66+H66</f>
        <v>0</v>
      </c>
      <c r="K66" s="3">
        <f t="shared" ref="K66:K97" si="11">D66/60</f>
        <v>230</v>
      </c>
      <c r="L66" s="2">
        <v>42703</v>
      </c>
      <c r="M66" s="5" t="str">
        <f t="shared" ref="M66:M97" si="12">""&amp;WEEKDAY(L66,2)</f>
        <v>2</v>
      </c>
      <c r="N66">
        <v>156000</v>
      </c>
      <c r="O66" t="s">
        <v>131</v>
      </c>
      <c r="P66" t="s">
        <v>304</v>
      </c>
      <c r="Q66">
        <v>390</v>
      </c>
      <c r="R66">
        <v>392</v>
      </c>
      <c r="S66">
        <v>206</v>
      </c>
      <c r="T66">
        <v>55</v>
      </c>
      <c r="U66">
        <v>731</v>
      </c>
      <c r="V66">
        <v>39</v>
      </c>
      <c r="W66">
        <v>40</v>
      </c>
      <c r="X66">
        <v>41</v>
      </c>
      <c r="Y66">
        <v>732</v>
      </c>
    </row>
    <row r="67" spans="1:27">
      <c r="A67">
        <v>66</v>
      </c>
      <c r="B67" t="s">
        <v>108</v>
      </c>
      <c r="C67" s="1">
        <v>0.11875000000000001</v>
      </c>
      <c r="D67" s="1" t="str">
        <f t="shared" ref="D67:D121" si="13">TEXT(C67,"[s]")</f>
        <v>10260</v>
      </c>
      <c r="E67" s="3">
        <f t="shared" ref="E67:E121" si="14">LEN(B67)</f>
        <v>22</v>
      </c>
      <c r="F67">
        <f t="array" ref="F67">COUNT(1/SEARCHB("?",B67)*ISNUMBER(B67)=0)</f>
        <v>1</v>
      </c>
      <c r="G67" s="6">
        <f t="shared" ref="G67:G121" si="15">IFERROR(FIND("你",B67),0)</f>
        <v>0</v>
      </c>
      <c r="H67" s="6">
        <f t="shared" ref="H67:H121" si="16">IFERROR(FIND("您",B67),0)</f>
        <v>0</v>
      </c>
      <c r="I67" s="6">
        <f t="shared" si="10"/>
        <v>0</v>
      </c>
      <c r="K67" s="3">
        <f t="shared" si="11"/>
        <v>171</v>
      </c>
      <c r="L67" s="2">
        <v>42703</v>
      </c>
      <c r="M67" s="5" t="str">
        <f t="shared" si="12"/>
        <v>2</v>
      </c>
      <c r="N67">
        <v>149000</v>
      </c>
      <c r="O67" t="s">
        <v>132</v>
      </c>
      <c r="P67" t="s">
        <v>305</v>
      </c>
      <c r="Q67">
        <v>393</v>
      </c>
      <c r="R67">
        <v>153</v>
      </c>
      <c r="S67">
        <v>394</v>
      </c>
      <c r="T67">
        <v>395</v>
      </c>
      <c r="U67">
        <v>396</v>
      </c>
      <c r="V67">
        <v>397</v>
      </c>
      <c r="W67">
        <v>39</v>
      </c>
      <c r="X67">
        <v>40</v>
      </c>
      <c r="Y67">
        <v>41</v>
      </c>
      <c r="Z67">
        <v>398</v>
      </c>
    </row>
    <row r="68" spans="1:27">
      <c r="A68">
        <v>67</v>
      </c>
      <c r="B68" t="s">
        <v>109</v>
      </c>
      <c r="C68" s="1">
        <v>0.11805555555555557</v>
      </c>
      <c r="D68" s="1" t="str">
        <f t="shared" si="13"/>
        <v>10200</v>
      </c>
      <c r="E68" s="3">
        <f t="shared" si="14"/>
        <v>22</v>
      </c>
      <c r="F68">
        <f t="array" ref="F68">COUNT(1/SEARCHB("?",B68)*ISNUMBER(B68)=0)</f>
        <v>1</v>
      </c>
      <c r="G68" s="6">
        <f t="shared" si="15"/>
        <v>0</v>
      </c>
      <c r="H68" s="6">
        <f t="shared" si="16"/>
        <v>0</v>
      </c>
      <c r="I68" s="6">
        <f t="shared" si="10"/>
        <v>0</v>
      </c>
      <c r="K68" s="3">
        <f t="shared" si="11"/>
        <v>170</v>
      </c>
      <c r="L68" s="2">
        <v>42699</v>
      </c>
      <c r="M68" s="5" t="str">
        <f t="shared" si="12"/>
        <v>5</v>
      </c>
      <c r="N68">
        <v>83000</v>
      </c>
      <c r="O68" t="s">
        <v>133</v>
      </c>
      <c r="P68" t="s">
        <v>306</v>
      </c>
      <c r="Q68">
        <v>285</v>
      </c>
      <c r="R68">
        <v>401</v>
      </c>
      <c r="S68">
        <v>402</v>
      </c>
      <c r="T68">
        <v>403</v>
      </c>
      <c r="U68">
        <v>268</v>
      </c>
      <c r="V68">
        <v>39</v>
      </c>
      <c r="W68">
        <v>40</v>
      </c>
      <c r="X68">
        <v>41</v>
      </c>
      <c r="Y68">
        <v>404</v>
      </c>
    </row>
    <row r="69" spans="1:27">
      <c r="A69">
        <v>68</v>
      </c>
      <c r="B69" t="s">
        <v>110</v>
      </c>
      <c r="C69" s="1">
        <v>0.10902777777777778</v>
      </c>
      <c r="D69" s="1" t="str">
        <f t="shared" si="13"/>
        <v>9420</v>
      </c>
      <c r="E69" s="3">
        <f t="shared" si="14"/>
        <v>19</v>
      </c>
      <c r="F69">
        <f t="array" ref="F69">COUNT(1/SEARCHB("?",B69)*ISNUMBER(B69)=0)</f>
        <v>1</v>
      </c>
      <c r="G69" s="6">
        <f t="shared" si="15"/>
        <v>0</v>
      </c>
      <c r="H69" s="6">
        <f t="shared" si="16"/>
        <v>0</v>
      </c>
      <c r="I69" s="6">
        <f t="shared" si="10"/>
        <v>0</v>
      </c>
      <c r="K69" s="3">
        <f t="shared" si="11"/>
        <v>157</v>
      </c>
      <c r="L69" s="2">
        <v>42697</v>
      </c>
      <c r="M69" s="5" t="str">
        <f t="shared" si="12"/>
        <v>3</v>
      </c>
      <c r="N69">
        <v>88000</v>
      </c>
      <c r="O69" t="s">
        <v>134</v>
      </c>
      <c r="P69" t="s">
        <v>307</v>
      </c>
      <c r="Q69">
        <v>733</v>
      </c>
      <c r="R69">
        <v>734</v>
      </c>
      <c r="S69">
        <v>735</v>
      </c>
      <c r="T69">
        <v>736</v>
      </c>
      <c r="U69">
        <v>39</v>
      </c>
      <c r="V69">
        <v>40</v>
      </c>
      <c r="W69">
        <v>41</v>
      </c>
      <c r="X69">
        <v>412</v>
      </c>
    </row>
    <row r="70" spans="1:27">
      <c r="A70">
        <v>69</v>
      </c>
      <c r="B70" t="s">
        <v>111</v>
      </c>
      <c r="C70" s="1">
        <v>7.8472222222222221E-2</v>
      </c>
      <c r="D70" s="1" t="str">
        <f t="shared" si="13"/>
        <v>6780</v>
      </c>
      <c r="E70" s="3">
        <f t="shared" si="14"/>
        <v>22</v>
      </c>
      <c r="F70">
        <f t="array" ref="F70">COUNT(1/SEARCHB("?",B70)*ISNUMBER(B70)=0)</f>
        <v>1</v>
      </c>
      <c r="G70" s="6">
        <f t="shared" si="15"/>
        <v>5</v>
      </c>
      <c r="H70" s="6">
        <f t="shared" si="16"/>
        <v>0</v>
      </c>
      <c r="I70" s="6">
        <f t="shared" si="10"/>
        <v>5</v>
      </c>
      <c r="K70" s="3">
        <f t="shared" si="11"/>
        <v>113</v>
      </c>
      <c r="L70" s="2">
        <v>42696</v>
      </c>
      <c r="M70" s="5" t="str">
        <f t="shared" si="12"/>
        <v>2</v>
      </c>
      <c r="N70">
        <v>52000</v>
      </c>
      <c r="O70" t="s">
        <v>135</v>
      </c>
      <c r="P70" t="s">
        <v>308</v>
      </c>
      <c r="Q70">
        <v>413</v>
      </c>
      <c r="R70">
        <v>159</v>
      </c>
      <c r="S70">
        <v>45</v>
      </c>
      <c r="T70">
        <v>391</v>
      </c>
      <c r="U70">
        <v>737</v>
      </c>
      <c r="V70">
        <v>58</v>
      </c>
      <c r="W70">
        <v>39</v>
      </c>
      <c r="X70">
        <v>40</v>
      </c>
      <c r="Y70">
        <v>41</v>
      </c>
      <c r="Z70">
        <v>416</v>
      </c>
    </row>
    <row r="71" spans="1:27">
      <c r="A71">
        <v>70</v>
      </c>
      <c r="B71" t="s">
        <v>112</v>
      </c>
      <c r="C71" s="1">
        <v>9.6527777777777768E-2</v>
      </c>
      <c r="D71" s="1" t="str">
        <f t="shared" si="13"/>
        <v>8340</v>
      </c>
      <c r="E71" s="3">
        <f t="shared" si="14"/>
        <v>24</v>
      </c>
      <c r="F71">
        <f t="array" ref="F71">COUNT(1/SEARCHB("?",B71)*ISNUMBER(B71)=0)</f>
        <v>1</v>
      </c>
      <c r="G71" s="6">
        <f t="shared" si="15"/>
        <v>0</v>
      </c>
      <c r="H71" s="6">
        <f t="shared" si="16"/>
        <v>0</v>
      </c>
      <c r="I71" s="6">
        <f t="shared" si="10"/>
        <v>0</v>
      </c>
      <c r="K71" s="3">
        <f t="shared" si="11"/>
        <v>139</v>
      </c>
      <c r="L71" s="2">
        <v>42695</v>
      </c>
      <c r="M71" s="5" t="str">
        <f t="shared" si="12"/>
        <v>1</v>
      </c>
      <c r="N71">
        <v>78000</v>
      </c>
      <c r="O71" t="s">
        <v>136</v>
      </c>
      <c r="P71" t="s">
        <v>309</v>
      </c>
      <c r="Q71">
        <v>417</v>
      </c>
      <c r="R71">
        <v>418</v>
      </c>
      <c r="S71">
        <v>158</v>
      </c>
      <c r="T71">
        <v>159</v>
      </c>
      <c r="U71">
        <v>40</v>
      </c>
      <c r="V71">
        <v>419</v>
      </c>
      <c r="W71">
        <v>39</v>
      </c>
      <c r="X71">
        <v>40</v>
      </c>
      <c r="Y71">
        <v>41</v>
      </c>
      <c r="Z71">
        <v>420</v>
      </c>
    </row>
    <row r="72" spans="1:27">
      <c r="A72">
        <v>71</v>
      </c>
      <c r="B72" t="s">
        <v>113</v>
      </c>
      <c r="C72" s="1">
        <v>0.1111111111111111</v>
      </c>
      <c r="D72" s="1" t="str">
        <f t="shared" si="13"/>
        <v>9600</v>
      </c>
      <c r="E72" s="3">
        <f t="shared" si="14"/>
        <v>16</v>
      </c>
      <c r="F72">
        <f t="array" ref="F72">COUNT(1/SEARCHB("?",B72)*ISNUMBER(B72)=0)</f>
        <v>1</v>
      </c>
      <c r="G72" s="6">
        <f t="shared" si="15"/>
        <v>0</v>
      </c>
      <c r="H72" s="6">
        <f t="shared" si="16"/>
        <v>0</v>
      </c>
      <c r="I72" s="6">
        <f t="shared" si="10"/>
        <v>0</v>
      </c>
      <c r="K72" s="3">
        <f t="shared" si="11"/>
        <v>160</v>
      </c>
      <c r="L72" s="2">
        <v>42692</v>
      </c>
      <c r="M72" s="5" t="str">
        <f t="shared" si="12"/>
        <v>5</v>
      </c>
      <c r="N72">
        <v>92000</v>
      </c>
      <c r="O72" t="s">
        <v>137</v>
      </c>
      <c r="P72" t="s">
        <v>310</v>
      </c>
      <c r="Q72">
        <v>421</v>
      </c>
      <c r="R72">
        <v>422</v>
      </c>
      <c r="S72">
        <v>423</v>
      </c>
      <c r="T72">
        <v>39</v>
      </c>
      <c r="U72">
        <v>40</v>
      </c>
      <c r="V72">
        <v>41</v>
      </c>
      <c r="W72">
        <v>424</v>
      </c>
    </row>
    <row r="73" spans="1:27">
      <c r="A73">
        <v>72</v>
      </c>
      <c r="B73" t="s">
        <v>114</v>
      </c>
      <c r="C73" s="1">
        <v>0.12847222222222224</v>
      </c>
      <c r="D73" s="1" t="str">
        <f t="shared" si="13"/>
        <v>11100</v>
      </c>
      <c r="E73" s="3">
        <f t="shared" si="14"/>
        <v>25</v>
      </c>
      <c r="F73">
        <f t="array" ref="F73">COUNT(1/SEARCHB("?",B73)*ISNUMBER(B73)=0)</f>
        <v>1</v>
      </c>
      <c r="G73" s="6">
        <f t="shared" si="15"/>
        <v>0</v>
      </c>
      <c r="H73" s="6">
        <f t="shared" si="16"/>
        <v>0</v>
      </c>
      <c r="I73" s="6">
        <f t="shared" si="10"/>
        <v>0</v>
      </c>
      <c r="K73" s="3">
        <f t="shared" si="11"/>
        <v>185</v>
      </c>
      <c r="L73" s="2">
        <v>42692</v>
      </c>
      <c r="M73" s="5" t="str">
        <f t="shared" si="12"/>
        <v>5</v>
      </c>
      <c r="N73">
        <v>115000</v>
      </c>
      <c r="O73" t="s">
        <v>138</v>
      </c>
      <c r="P73" t="s">
        <v>311</v>
      </c>
      <c r="Q73">
        <v>403</v>
      </c>
      <c r="R73">
        <v>738</v>
      </c>
      <c r="S73">
        <v>739</v>
      </c>
      <c r="T73">
        <v>740</v>
      </c>
      <c r="U73">
        <v>654</v>
      </c>
      <c r="V73">
        <v>40</v>
      </c>
      <c r="W73">
        <v>526</v>
      </c>
      <c r="X73">
        <v>39</v>
      </c>
      <c r="Y73">
        <v>40</v>
      </c>
      <c r="Z73">
        <v>41</v>
      </c>
      <c r="AA73">
        <v>429</v>
      </c>
    </row>
    <row r="74" spans="1:27">
      <c r="A74">
        <v>73</v>
      </c>
      <c r="B74" t="s">
        <v>139</v>
      </c>
      <c r="C74" s="1">
        <v>0.11527777777777777</v>
      </c>
      <c r="D74" s="1" t="str">
        <f t="shared" si="13"/>
        <v>9960</v>
      </c>
      <c r="E74" s="3">
        <f t="shared" si="14"/>
        <v>19</v>
      </c>
      <c r="F74">
        <f t="array" ref="F74">COUNT(1/SEARCHB("?",B74)*ISNUMBER(B74)=0)</f>
        <v>1</v>
      </c>
      <c r="G74" s="6">
        <f t="shared" si="15"/>
        <v>0</v>
      </c>
      <c r="H74" s="6">
        <f t="shared" si="16"/>
        <v>0</v>
      </c>
      <c r="I74" s="6">
        <f t="shared" si="10"/>
        <v>0</v>
      </c>
      <c r="K74" s="3">
        <f t="shared" si="11"/>
        <v>166</v>
      </c>
      <c r="L74" s="2">
        <v>42691</v>
      </c>
      <c r="M74" s="5" t="str">
        <f t="shared" si="12"/>
        <v>4</v>
      </c>
      <c r="N74">
        <v>113000</v>
      </c>
      <c r="O74" t="s">
        <v>163</v>
      </c>
      <c r="P74" t="s">
        <v>312</v>
      </c>
      <c r="Q74">
        <v>430</v>
      </c>
      <c r="R74">
        <v>40</v>
      </c>
      <c r="S74">
        <v>431</v>
      </c>
      <c r="T74">
        <v>432</v>
      </c>
      <c r="U74">
        <v>433</v>
      </c>
      <c r="V74">
        <v>314</v>
      </c>
      <c r="W74">
        <v>39</v>
      </c>
      <c r="X74">
        <v>40</v>
      </c>
      <c r="Y74">
        <v>41</v>
      </c>
      <c r="Z74">
        <v>434</v>
      </c>
    </row>
    <row r="75" spans="1:27">
      <c r="A75">
        <v>74</v>
      </c>
      <c r="B75" t="s">
        <v>140</v>
      </c>
      <c r="C75" s="1">
        <v>0.21458333333333335</v>
      </c>
      <c r="D75" s="1" t="str">
        <f t="shared" si="13"/>
        <v>18540</v>
      </c>
      <c r="E75" s="3">
        <f t="shared" si="14"/>
        <v>22</v>
      </c>
      <c r="F75">
        <f t="array" ref="F75">COUNT(1/SEARCHB("?",B75)*ISNUMBER(B75)=0)</f>
        <v>1</v>
      </c>
      <c r="G75" s="6">
        <f t="shared" si="15"/>
        <v>0</v>
      </c>
      <c r="H75" s="6">
        <f t="shared" si="16"/>
        <v>0</v>
      </c>
      <c r="I75" s="6">
        <f t="shared" si="10"/>
        <v>0</v>
      </c>
      <c r="K75" s="3">
        <f t="shared" si="11"/>
        <v>309</v>
      </c>
      <c r="L75" s="2">
        <v>42690</v>
      </c>
      <c r="M75" s="5" t="str">
        <f t="shared" si="12"/>
        <v>3</v>
      </c>
      <c r="N75">
        <v>103000</v>
      </c>
      <c r="O75" t="s">
        <v>164</v>
      </c>
      <c r="P75" t="s">
        <v>313</v>
      </c>
      <c r="Q75">
        <v>291</v>
      </c>
      <c r="R75">
        <v>435</v>
      </c>
      <c r="S75">
        <v>159</v>
      </c>
      <c r="T75">
        <v>436</v>
      </c>
      <c r="U75">
        <v>39</v>
      </c>
      <c r="V75">
        <v>40</v>
      </c>
      <c r="W75">
        <v>41</v>
      </c>
      <c r="X75">
        <v>437</v>
      </c>
    </row>
    <row r="76" spans="1:27">
      <c r="A76">
        <v>75</v>
      </c>
      <c r="B76" t="s">
        <v>141</v>
      </c>
      <c r="C76" s="1">
        <v>0.14444444444444446</v>
      </c>
      <c r="D76" s="1" t="str">
        <f t="shared" si="13"/>
        <v>12480</v>
      </c>
      <c r="E76" s="3">
        <f t="shared" si="14"/>
        <v>22</v>
      </c>
      <c r="F76">
        <f t="array" ref="F76">COUNT(1/SEARCHB("?",B76)*ISNUMBER(B76)=0)</f>
        <v>1</v>
      </c>
      <c r="G76" s="6">
        <f t="shared" si="15"/>
        <v>0</v>
      </c>
      <c r="H76" s="6">
        <f t="shared" si="16"/>
        <v>0</v>
      </c>
      <c r="I76" s="6">
        <f t="shared" si="10"/>
        <v>0</v>
      </c>
      <c r="K76" s="3">
        <f t="shared" si="11"/>
        <v>208</v>
      </c>
      <c r="L76" s="2">
        <v>42688</v>
      </c>
      <c r="M76" s="5" t="str">
        <f t="shared" si="12"/>
        <v>1</v>
      </c>
      <c r="N76">
        <v>68000</v>
      </c>
      <c r="O76" t="s">
        <v>165</v>
      </c>
      <c r="P76" t="s">
        <v>314</v>
      </c>
      <c r="Q76">
        <v>153</v>
      </c>
      <c r="R76">
        <v>438</v>
      </c>
      <c r="S76">
        <v>439</v>
      </c>
      <c r="T76">
        <v>440</v>
      </c>
      <c r="U76">
        <v>441</v>
      </c>
      <c r="V76">
        <v>39</v>
      </c>
      <c r="W76">
        <v>40</v>
      </c>
      <c r="X76">
        <v>41</v>
      </c>
      <c r="Y76">
        <v>442</v>
      </c>
    </row>
    <row r="77" spans="1:27">
      <c r="A77">
        <v>76</v>
      </c>
      <c r="B77" t="s">
        <v>142</v>
      </c>
      <c r="C77" s="1">
        <v>9.930555555555555E-2</v>
      </c>
      <c r="D77" s="1" t="str">
        <f t="shared" si="13"/>
        <v>8580</v>
      </c>
      <c r="E77" s="3">
        <f t="shared" si="14"/>
        <v>17</v>
      </c>
      <c r="F77">
        <f t="array" ref="F77">COUNT(1/SEARCHB("?",B77)*ISNUMBER(B77)=0)</f>
        <v>1</v>
      </c>
      <c r="G77" s="6">
        <f t="shared" si="15"/>
        <v>0</v>
      </c>
      <c r="H77" s="6">
        <f t="shared" si="16"/>
        <v>0</v>
      </c>
      <c r="I77" s="6">
        <f t="shared" si="10"/>
        <v>0</v>
      </c>
      <c r="K77" s="3">
        <f t="shared" si="11"/>
        <v>143</v>
      </c>
      <c r="L77" s="2">
        <v>42685</v>
      </c>
      <c r="M77" s="5" t="str">
        <f t="shared" si="12"/>
        <v>5</v>
      </c>
      <c r="N77">
        <v>98000</v>
      </c>
      <c r="O77" t="s">
        <v>166</v>
      </c>
      <c r="P77" t="s">
        <v>315</v>
      </c>
      <c r="Q77">
        <v>741</v>
      </c>
      <c r="R77">
        <v>742</v>
      </c>
      <c r="S77">
        <v>743</v>
      </c>
      <c r="T77">
        <v>744</v>
      </c>
      <c r="U77">
        <v>39</v>
      </c>
      <c r="V77">
        <v>40</v>
      </c>
      <c r="W77">
        <v>41</v>
      </c>
      <c r="X77">
        <v>447</v>
      </c>
    </row>
    <row r="78" spans="1:27">
      <c r="A78">
        <v>77</v>
      </c>
      <c r="B78" t="s">
        <v>143</v>
      </c>
      <c r="C78" s="1">
        <v>5.5555555555555552E-2</v>
      </c>
      <c r="D78" s="1" t="str">
        <f t="shared" si="13"/>
        <v>4800</v>
      </c>
      <c r="E78" s="3">
        <f t="shared" si="14"/>
        <v>21</v>
      </c>
      <c r="F78">
        <f t="array" ref="F78">COUNT(1/SEARCHB("?",B78)*ISNUMBER(B78)=0)</f>
        <v>1</v>
      </c>
      <c r="G78" s="6">
        <f t="shared" si="15"/>
        <v>0</v>
      </c>
      <c r="H78" s="6">
        <f t="shared" si="16"/>
        <v>0</v>
      </c>
      <c r="I78" s="6">
        <f t="shared" si="10"/>
        <v>0</v>
      </c>
      <c r="K78" s="3">
        <f t="shared" si="11"/>
        <v>80</v>
      </c>
      <c r="L78" s="2">
        <v>42684</v>
      </c>
      <c r="M78" s="5" t="str">
        <f t="shared" si="12"/>
        <v>4</v>
      </c>
      <c r="N78">
        <v>75000</v>
      </c>
      <c r="O78" t="s">
        <v>167</v>
      </c>
      <c r="P78" t="s">
        <v>316</v>
      </c>
      <c r="Q78">
        <v>448</v>
      </c>
      <c r="R78">
        <v>449</v>
      </c>
      <c r="S78">
        <v>450</v>
      </c>
      <c r="T78">
        <v>40</v>
      </c>
      <c r="U78">
        <v>451</v>
      </c>
      <c r="V78">
        <v>39</v>
      </c>
      <c r="W78">
        <v>40</v>
      </c>
      <c r="X78">
        <v>41</v>
      </c>
      <c r="Y78">
        <v>452</v>
      </c>
    </row>
    <row r="79" spans="1:27">
      <c r="A79">
        <v>78</v>
      </c>
      <c r="B79" t="s">
        <v>144</v>
      </c>
      <c r="C79" s="1">
        <v>3.125E-2</v>
      </c>
      <c r="D79" s="1" t="str">
        <f t="shared" si="13"/>
        <v>2700</v>
      </c>
      <c r="E79" s="3">
        <f t="shared" si="14"/>
        <v>18</v>
      </c>
      <c r="F79">
        <f t="array" ref="F79">COUNT(1/SEARCHB("?",B79)*ISNUMBER(B79)=0)</f>
        <v>1</v>
      </c>
      <c r="G79" s="6">
        <f t="shared" si="15"/>
        <v>0</v>
      </c>
      <c r="H79" s="6">
        <f t="shared" si="16"/>
        <v>0</v>
      </c>
      <c r="I79" s="6">
        <f t="shared" si="10"/>
        <v>0</v>
      </c>
      <c r="K79" s="3">
        <f t="shared" si="11"/>
        <v>45</v>
      </c>
      <c r="L79" s="2">
        <v>42683</v>
      </c>
      <c r="M79" s="5" t="str">
        <f t="shared" si="12"/>
        <v>3</v>
      </c>
      <c r="N79">
        <v>67000</v>
      </c>
      <c r="O79" t="s">
        <v>168</v>
      </c>
      <c r="P79" t="s">
        <v>317</v>
      </c>
      <c r="Q79">
        <v>454</v>
      </c>
      <c r="R79">
        <v>272</v>
      </c>
      <c r="S79">
        <v>273</v>
      </c>
      <c r="T79">
        <v>39</v>
      </c>
      <c r="U79">
        <v>40</v>
      </c>
      <c r="V79">
        <v>41</v>
      </c>
      <c r="W79">
        <v>457</v>
      </c>
    </row>
    <row r="80" spans="1:27">
      <c r="A80">
        <v>79</v>
      </c>
      <c r="B80" t="s">
        <v>145</v>
      </c>
      <c r="C80" s="1">
        <v>0.125</v>
      </c>
      <c r="D80" s="1" t="str">
        <f t="shared" si="13"/>
        <v>10800</v>
      </c>
      <c r="E80" s="3">
        <f t="shared" si="14"/>
        <v>20</v>
      </c>
      <c r="F80">
        <f t="array" ref="F80">COUNT(1/SEARCHB("?",B80)*ISNUMBER(B80)=0)</f>
        <v>1</v>
      </c>
      <c r="G80" s="6">
        <f t="shared" si="15"/>
        <v>0</v>
      </c>
      <c r="H80" s="6">
        <f t="shared" si="16"/>
        <v>0</v>
      </c>
      <c r="I80" s="6">
        <f t="shared" si="10"/>
        <v>0</v>
      </c>
      <c r="K80" s="3">
        <f t="shared" si="11"/>
        <v>180</v>
      </c>
      <c r="L80" s="2">
        <v>42683</v>
      </c>
      <c r="M80" s="5" t="str">
        <f t="shared" si="12"/>
        <v>3</v>
      </c>
      <c r="N80">
        <v>101000</v>
      </c>
      <c r="O80" t="s">
        <v>169</v>
      </c>
      <c r="P80" t="s">
        <v>318</v>
      </c>
      <c r="Q80">
        <v>28</v>
      </c>
      <c r="R80">
        <v>458</v>
      </c>
      <c r="S80">
        <v>459</v>
      </c>
      <c r="T80">
        <v>460</v>
      </c>
      <c r="U80">
        <v>39</v>
      </c>
      <c r="V80">
        <v>40</v>
      </c>
      <c r="W80">
        <v>41</v>
      </c>
      <c r="X80">
        <v>461</v>
      </c>
    </row>
    <row r="81" spans="1:27">
      <c r="A81">
        <v>80</v>
      </c>
      <c r="B81" t="s">
        <v>146</v>
      </c>
      <c r="C81" s="1">
        <v>8.819444444444445E-2</v>
      </c>
      <c r="D81" s="1" t="str">
        <f t="shared" si="13"/>
        <v>7620</v>
      </c>
      <c r="E81" s="3">
        <f t="shared" si="14"/>
        <v>24</v>
      </c>
      <c r="F81">
        <f t="array" ref="F81">COUNT(1/SEARCHB("?",B81)*ISNUMBER(B81)=0)</f>
        <v>1</v>
      </c>
      <c r="G81" s="6">
        <f t="shared" si="15"/>
        <v>0</v>
      </c>
      <c r="H81" s="6">
        <f t="shared" si="16"/>
        <v>0</v>
      </c>
      <c r="I81" s="6">
        <f t="shared" si="10"/>
        <v>0</v>
      </c>
      <c r="K81" s="3">
        <f t="shared" si="11"/>
        <v>127</v>
      </c>
      <c r="L81" s="2">
        <v>42682</v>
      </c>
      <c r="M81" s="5" t="str">
        <f t="shared" si="12"/>
        <v>2</v>
      </c>
      <c r="N81">
        <v>66000</v>
      </c>
      <c r="O81" t="s">
        <v>170</v>
      </c>
      <c r="P81" t="s">
        <v>319</v>
      </c>
      <c r="Q81">
        <v>462</v>
      </c>
      <c r="R81">
        <v>463</v>
      </c>
      <c r="S81">
        <v>464</v>
      </c>
      <c r="T81">
        <v>465</v>
      </c>
      <c r="U81">
        <v>466</v>
      </c>
      <c r="V81">
        <v>467</v>
      </c>
      <c r="W81">
        <v>58</v>
      </c>
      <c r="X81">
        <v>39</v>
      </c>
      <c r="Y81">
        <v>40</v>
      </c>
      <c r="Z81">
        <v>41</v>
      </c>
      <c r="AA81">
        <v>468</v>
      </c>
    </row>
    <row r="82" spans="1:27">
      <c r="A82">
        <v>81</v>
      </c>
      <c r="B82" t="s">
        <v>147</v>
      </c>
      <c r="C82" s="1">
        <v>0.10416666666666667</v>
      </c>
      <c r="D82" s="1" t="str">
        <f t="shared" si="13"/>
        <v>9000</v>
      </c>
      <c r="E82" s="3">
        <f t="shared" si="14"/>
        <v>19</v>
      </c>
      <c r="F82">
        <f t="array" ref="F82">COUNT(1/SEARCHB("?",B82)*ISNUMBER(B82)=0)</f>
        <v>1</v>
      </c>
      <c r="G82" s="6">
        <f t="shared" si="15"/>
        <v>0</v>
      </c>
      <c r="H82" s="6">
        <f t="shared" si="16"/>
        <v>0</v>
      </c>
      <c r="I82" s="6">
        <f t="shared" si="10"/>
        <v>0</v>
      </c>
      <c r="K82" s="3">
        <f t="shared" si="11"/>
        <v>150</v>
      </c>
      <c r="L82" s="2">
        <v>42681</v>
      </c>
      <c r="M82" s="5" t="str">
        <f t="shared" si="12"/>
        <v>1</v>
      </c>
      <c r="N82">
        <v>93000</v>
      </c>
      <c r="O82" t="s">
        <v>171</v>
      </c>
      <c r="P82" t="s">
        <v>320</v>
      </c>
      <c r="Q82">
        <v>151</v>
      </c>
      <c r="R82">
        <v>469</v>
      </c>
      <c r="S82">
        <v>470</v>
      </c>
      <c r="T82">
        <v>471</v>
      </c>
      <c r="U82">
        <v>39</v>
      </c>
      <c r="V82">
        <v>40</v>
      </c>
      <c r="W82">
        <v>41</v>
      </c>
      <c r="X82">
        <v>472</v>
      </c>
    </row>
    <row r="83" spans="1:27">
      <c r="A83">
        <v>82</v>
      </c>
      <c r="B83" t="s">
        <v>148</v>
      </c>
      <c r="C83" s="1">
        <v>9.3055555555555558E-2</v>
      </c>
      <c r="D83" s="1" t="str">
        <f t="shared" si="13"/>
        <v>8040</v>
      </c>
      <c r="E83" s="3">
        <f t="shared" si="14"/>
        <v>18</v>
      </c>
      <c r="F83">
        <f t="array" ref="F83">COUNT(1/SEARCHB("?",B83)*ISNUMBER(B83)=0)</f>
        <v>1</v>
      </c>
      <c r="G83" s="6">
        <f t="shared" si="15"/>
        <v>0</v>
      </c>
      <c r="H83" s="6">
        <f t="shared" si="16"/>
        <v>0</v>
      </c>
      <c r="I83" s="6">
        <f t="shared" si="10"/>
        <v>0</v>
      </c>
      <c r="K83" s="3">
        <f t="shared" si="11"/>
        <v>134</v>
      </c>
      <c r="L83" s="2">
        <v>42677</v>
      </c>
      <c r="M83" s="5" t="str">
        <f t="shared" si="12"/>
        <v>4</v>
      </c>
      <c r="N83">
        <v>90000</v>
      </c>
      <c r="O83" t="s">
        <v>172</v>
      </c>
      <c r="P83" t="s">
        <v>321</v>
      </c>
      <c r="Q83">
        <v>327</v>
      </c>
      <c r="R83">
        <v>473</v>
      </c>
      <c r="S83">
        <v>474</v>
      </c>
      <c r="T83">
        <v>475</v>
      </c>
      <c r="U83">
        <v>69</v>
      </c>
      <c r="V83">
        <v>39</v>
      </c>
      <c r="W83">
        <v>40</v>
      </c>
      <c r="X83">
        <v>41</v>
      </c>
      <c r="Y83">
        <v>476</v>
      </c>
    </row>
    <row r="84" spans="1:27">
      <c r="A84">
        <v>83</v>
      </c>
      <c r="B84" t="s">
        <v>149</v>
      </c>
      <c r="C84" s="1">
        <v>3.3333333333333333E-2</v>
      </c>
      <c r="D84" s="1" t="str">
        <f t="shared" si="13"/>
        <v>2880</v>
      </c>
      <c r="E84" s="3">
        <f t="shared" si="14"/>
        <v>17</v>
      </c>
      <c r="F84">
        <f t="array" ref="F84">COUNT(1/SEARCHB("?",B84)*ISNUMBER(B84)=0)</f>
        <v>1</v>
      </c>
      <c r="G84" s="6">
        <f t="shared" si="15"/>
        <v>0</v>
      </c>
      <c r="H84" s="6">
        <f t="shared" si="16"/>
        <v>0</v>
      </c>
      <c r="I84" s="6">
        <f t="shared" si="10"/>
        <v>0</v>
      </c>
      <c r="K84" s="3">
        <f t="shared" si="11"/>
        <v>48</v>
      </c>
      <c r="L84" s="2">
        <v>42676</v>
      </c>
      <c r="M84" s="5" t="str">
        <f t="shared" si="12"/>
        <v>3</v>
      </c>
      <c r="N84">
        <v>79000</v>
      </c>
      <c r="O84" t="s">
        <v>173</v>
      </c>
      <c r="P84" t="s">
        <v>322</v>
      </c>
      <c r="Q84">
        <v>478</v>
      </c>
      <c r="R84">
        <v>745</v>
      </c>
      <c r="S84">
        <v>39</v>
      </c>
      <c r="T84">
        <v>40</v>
      </c>
      <c r="U84">
        <v>41</v>
      </c>
      <c r="V84">
        <v>479</v>
      </c>
    </row>
    <row r="85" spans="1:27">
      <c r="A85">
        <v>84</v>
      </c>
      <c r="B85" t="s">
        <v>150</v>
      </c>
      <c r="C85" s="1">
        <v>8.4027777777777771E-2</v>
      </c>
      <c r="D85" s="1" t="str">
        <f t="shared" si="13"/>
        <v>7260</v>
      </c>
      <c r="E85" s="3">
        <f t="shared" si="14"/>
        <v>21</v>
      </c>
      <c r="F85">
        <f t="array" ref="F85">COUNT(1/SEARCHB("?",B85)*ISNUMBER(B85)=0)</f>
        <v>1</v>
      </c>
      <c r="G85" s="6">
        <f t="shared" si="15"/>
        <v>0</v>
      </c>
      <c r="H85" s="6">
        <f t="shared" si="16"/>
        <v>0</v>
      </c>
      <c r="I85" s="8">
        <v>1</v>
      </c>
      <c r="K85" s="3">
        <f t="shared" si="11"/>
        <v>121</v>
      </c>
      <c r="L85" s="2">
        <v>42675</v>
      </c>
      <c r="M85" s="5" t="str">
        <f t="shared" si="12"/>
        <v>2</v>
      </c>
      <c r="N85">
        <v>77000</v>
      </c>
      <c r="O85" t="s">
        <v>174</v>
      </c>
      <c r="P85" t="s">
        <v>323</v>
      </c>
      <c r="Q85">
        <v>269</v>
      </c>
      <c r="R85">
        <v>746</v>
      </c>
      <c r="S85">
        <v>261</v>
      </c>
      <c r="T85">
        <v>747</v>
      </c>
      <c r="U85">
        <v>115</v>
      </c>
      <c r="V85">
        <v>39</v>
      </c>
      <c r="W85">
        <v>40</v>
      </c>
      <c r="X85">
        <v>41</v>
      </c>
      <c r="Y85">
        <v>482</v>
      </c>
    </row>
    <row r="86" spans="1:27">
      <c r="A86">
        <v>85</v>
      </c>
      <c r="B86" t="s">
        <v>151</v>
      </c>
      <c r="C86" s="1">
        <v>5.4166666666666669E-2</v>
      </c>
      <c r="D86" s="1" t="str">
        <f t="shared" si="13"/>
        <v>4680</v>
      </c>
      <c r="E86" s="3">
        <f t="shared" si="14"/>
        <v>21</v>
      </c>
      <c r="F86">
        <f t="array" ref="F86">COUNT(1/SEARCHB("?",B86)*ISNUMBER(B86)=0)</f>
        <v>1</v>
      </c>
      <c r="G86" s="6">
        <f t="shared" si="15"/>
        <v>4</v>
      </c>
      <c r="H86" s="6">
        <f t="shared" si="16"/>
        <v>0</v>
      </c>
      <c r="I86" s="6">
        <f t="shared" ref="I86:I121" si="17">G86+H86</f>
        <v>4</v>
      </c>
      <c r="K86" s="3">
        <f t="shared" si="11"/>
        <v>78</v>
      </c>
      <c r="L86" s="2">
        <v>42674</v>
      </c>
      <c r="M86" s="5" t="str">
        <f t="shared" si="12"/>
        <v>1</v>
      </c>
      <c r="N86">
        <v>87000</v>
      </c>
      <c r="O86" t="s">
        <v>175</v>
      </c>
      <c r="P86" t="s">
        <v>324</v>
      </c>
      <c r="Q86">
        <v>483</v>
      </c>
      <c r="R86">
        <v>386</v>
      </c>
      <c r="S86">
        <v>45</v>
      </c>
      <c r="T86">
        <v>484</v>
      </c>
      <c r="U86">
        <v>485</v>
      </c>
      <c r="V86">
        <v>47</v>
      </c>
      <c r="W86">
        <v>39</v>
      </c>
      <c r="X86">
        <v>40</v>
      </c>
      <c r="Y86">
        <v>41</v>
      </c>
      <c r="Z86">
        <v>486</v>
      </c>
    </row>
    <row r="87" spans="1:27">
      <c r="A87">
        <v>86</v>
      </c>
      <c r="B87" t="s">
        <v>152</v>
      </c>
      <c r="C87" s="1">
        <v>0.11388888888888889</v>
      </c>
      <c r="D87" s="1" t="str">
        <f t="shared" si="13"/>
        <v>9840</v>
      </c>
      <c r="E87" s="3">
        <f t="shared" si="14"/>
        <v>27</v>
      </c>
      <c r="F87">
        <f t="array" ref="F87">COUNT(1/SEARCHB("?",B87)*ISNUMBER(B87)=0)</f>
        <v>1</v>
      </c>
      <c r="G87" s="6">
        <f t="shared" si="15"/>
        <v>0</v>
      </c>
      <c r="H87" s="6">
        <f t="shared" si="16"/>
        <v>0</v>
      </c>
      <c r="I87" s="6">
        <f t="shared" si="17"/>
        <v>0</v>
      </c>
      <c r="K87" s="3">
        <f t="shared" si="11"/>
        <v>164</v>
      </c>
      <c r="L87" s="2">
        <v>42674</v>
      </c>
      <c r="M87" s="5" t="str">
        <f t="shared" si="12"/>
        <v>1</v>
      </c>
      <c r="N87">
        <v>136000</v>
      </c>
      <c r="O87" t="s">
        <v>176</v>
      </c>
      <c r="P87" t="s">
        <v>325</v>
      </c>
      <c r="Q87">
        <v>487</v>
      </c>
      <c r="R87">
        <v>488</v>
      </c>
      <c r="S87">
        <v>489</v>
      </c>
      <c r="T87">
        <v>490</v>
      </c>
      <c r="U87">
        <v>491</v>
      </c>
      <c r="V87">
        <v>492</v>
      </c>
      <c r="W87">
        <v>39</v>
      </c>
      <c r="X87">
        <v>40</v>
      </c>
      <c r="Y87">
        <v>41</v>
      </c>
      <c r="Z87">
        <v>493</v>
      </c>
    </row>
    <row r="88" spans="1:27">
      <c r="A88">
        <v>87</v>
      </c>
      <c r="B88" t="s">
        <v>153</v>
      </c>
      <c r="C88" s="1">
        <v>0.12083333333333333</v>
      </c>
      <c r="D88" s="1" t="str">
        <f t="shared" si="13"/>
        <v>10440</v>
      </c>
      <c r="E88" s="3">
        <f t="shared" si="14"/>
        <v>21</v>
      </c>
      <c r="F88">
        <f t="array" ref="F88">COUNT(1/SEARCHB("?",B88)*ISNUMBER(B88)=0)</f>
        <v>1</v>
      </c>
      <c r="G88" s="6">
        <f t="shared" si="15"/>
        <v>0</v>
      </c>
      <c r="H88" s="6">
        <f t="shared" si="16"/>
        <v>0</v>
      </c>
      <c r="I88" s="6">
        <f t="shared" si="17"/>
        <v>0</v>
      </c>
      <c r="K88" s="3">
        <f t="shared" si="11"/>
        <v>174</v>
      </c>
      <c r="L88" s="2">
        <v>42670</v>
      </c>
      <c r="M88" s="5" t="str">
        <f t="shared" si="12"/>
        <v>4</v>
      </c>
      <c r="N88">
        <v>88000</v>
      </c>
      <c r="O88" t="s">
        <v>177</v>
      </c>
      <c r="P88" t="s">
        <v>326</v>
      </c>
      <c r="Q88">
        <v>327</v>
      </c>
      <c r="R88">
        <v>328</v>
      </c>
      <c r="S88">
        <v>748</v>
      </c>
      <c r="T88">
        <v>749</v>
      </c>
      <c r="U88">
        <v>39</v>
      </c>
      <c r="V88">
        <v>40</v>
      </c>
      <c r="W88">
        <v>41</v>
      </c>
      <c r="X88">
        <v>750</v>
      </c>
    </row>
    <row r="89" spans="1:27">
      <c r="A89">
        <v>88</v>
      </c>
      <c r="B89" t="s">
        <v>154</v>
      </c>
      <c r="C89" s="1">
        <v>7.2222222222222229E-2</v>
      </c>
      <c r="D89" s="1" t="str">
        <f t="shared" si="13"/>
        <v>6240</v>
      </c>
      <c r="E89" s="3">
        <f t="shared" si="14"/>
        <v>16</v>
      </c>
      <c r="F89">
        <f t="array" ref="F89">COUNT(1/SEARCHB("?",B89)*ISNUMBER(B89)=0)</f>
        <v>1</v>
      </c>
      <c r="G89" s="6">
        <f t="shared" si="15"/>
        <v>0</v>
      </c>
      <c r="H89" s="6">
        <f t="shared" si="16"/>
        <v>0</v>
      </c>
      <c r="I89" s="6">
        <f t="shared" si="17"/>
        <v>0</v>
      </c>
      <c r="K89" s="3">
        <f t="shared" si="11"/>
        <v>104</v>
      </c>
      <c r="L89" s="2">
        <v>42669</v>
      </c>
      <c r="M89" s="5" t="str">
        <f t="shared" si="12"/>
        <v>3</v>
      </c>
      <c r="N89">
        <v>80000</v>
      </c>
      <c r="O89" t="s">
        <v>178</v>
      </c>
      <c r="P89" t="s">
        <v>327</v>
      </c>
      <c r="Q89">
        <v>151</v>
      </c>
      <c r="R89">
        <v>498</v>
      </c>
      <c r="S89">
        <v>39</v>
      </c>
      <c r="T89">
        <v>40</v>
      </c>
      <c r="U89">
        <v>41</v>
      </c>
      <c r="V89">
        <v>499</v>
      </c>
    </row>
    <row r="90" spans="1:27">
      <c r="A90">
        <v>89</v>
      </c>
      <c r="B90" t="s">
        <v>155</v>
      </c>
      <c r="C90" s="1">
        <v>7.4999999999999997E-2</v>
      </c>
      <c r="D90" s="1" t="str">
        <f t="shared" si="13"/>
        <v>6480</v>
      </c>
      <c r="E90" s="3">
        <f t="shared" si="14"/>
        <v>16</v>
      </c>
      <c r="F90">
        <f t="array" ref="F90">COUNT(1/SEARCHB("?",B90)*ISNUMBER(B90)=0)</f>
        <v>1</v>
      </c>
      <c r="G90" s="6">
        <f t="shared" si="15"/>
        <v>0</v>
      </c>
      <c r="H90" s="6">
        <f t="shared" si="16"/>
        <v>0</v>
      </c>
      <c r="I90" s="6">
        <f t="shared" si="17"/>
        <v>0</v>
      </c>
      <c r="K90" s="3">
        <f t="shared" si="11"/>
        <v>108</v>
      </c>
      <c r="L90" s="2">
        <v>42668</v>
      </c>
      <c r="M90" s="5" t="str">
        <f t="shared" si="12"/>
        <v>2</v>
      </c>
      <c r="N90">
        <v>90000</v>
      </c>
      <c r="O90" t="s">
        <v>179</v>
      </c>
      <c r="P90" t="s">
        <v>328</v>
      </c>
      <c r="Q90">
        <v>500</v>
      </c>
      <c r="R90">
        <v>501</v>
      </c>
      <c r="S90">
        <v>39</v>
      </c>
      <c r="T90">
        <v>40</v>
      </c>
      <c r="U90">
        <v>41</v>
      </c>
      <c r="V90">
        <v>502</v>
      </c>
    </row>
    <row r="91" spans="1:27">
      <c r="A91">
        <v>90</v>
      </c>
      <c r="B91" t="s">
        <v>156</v>
      </c>
      <c r="C91" s="1">
        <v>6.3888888888888884E-2</v>
      </c>
      <c r="D91" s="1" t="str">
        <f t="shared" si="13"/>
        <v>5520</v>
      </c>
      <c r="E91" s="3">
        <f t="shared" si="14"/>
        <v>22</v>
      </c>
      <c r="F91">
        <f t="array" ref="F91">COUNT(1/SEARCHB("?",B91)*ISNUMBER(B91)=0)</f>
        <v>1</v>
      </c>
      <c r="G91" s="6">
        <f t="shared" si="15"/>
        <v>0</v>
      </c>
      <c r="H91" s="6">
        <f t="shared" si="16"/>
        <v>0</v>
      </c>
      <c r="I91" s="6">
        <f t="shared" si="17"/>
        <v>0</v>
      </c>
      <c r="K91" s="3">
        <f t="shared" si="11"/>
        <v>92</v>
      </c>
      <c r="L91" s="2">
        <v>42667</v>
      </c>
      <c r="M91" s="5" t="str">
        <f t="shared" si="12"/>
        <v>1</v>
      </c>
      <c r="N91">
        <v>62000</v>
      </c>
      <c r="O91" t="s">
        <v>180</v>
      </c>
      <c r="P91" t="s">
        <v>329</v>
      </c>
      <c r="Q91">
        <v>503</v>
      </c>
      <c r="R91">
        <v>60</v>
      </c>
      <c r="S91">
        <v>504</v>
      </c>
      <c r="T91">
        <v>505</v>
      </c>
      <c r="U91">
        <v>39</v>
      </c>
      <c r="V91">
        <v>40</v>
      </c>
      <c r="W91">
        <v>41</v>
      </c>
      <c r="X91">
        <v>506</v>
      </c>
    </row>
    <row r="92" spans="1:27">
      <c r="A92">
        <v>91</v>
      </c>
      <c r="B92" t="s">
        <v>157</v>
      </c>
      <c r="C92" s="1">
        <v>9.7916666666666666E-2</v>
      </c>
      <c r="D92" s="1" t="str">
        <f t="shared" si="13"/>
        <v>8460</v>
      </c>
      <c r="E92" s="3">
        <f t="shared" si="14"/>
        <v>16</v>
      </c>
      <c r="F92">
        <f t="array" ref="F92">COUNT(1/SEARCHB("?",B92)*ISNUMBER(B92)=0)</f>
        <v>1</v>
      </c>
      <c r="G92" s="6">
        <f t="shared" si="15"/>
        <v>0</v>
      </c>
      <c r="H92" s="6">
        <f t="shared" si="16"/>
        <v>0</v>
      </c>
      <c r="I92" s="6">
        <f t="shared" si="17"/>
        <v>0</v>
      </c>
      <c r="K92" s="3">
        <f t="shared" si="11"/>
        <v>141</v>
      </c>
      <c r="L92" s="2">
        <v>42664</v>
      </c>
      <c r="M92" s="5" t="str">
        <f t="shared" si="12"/>
        <v>5</v>
      </c>
      <c r="N92">
        <v>77000</v>
      </c>
      <c r="O92" t="s">
        <v>181</v>
      </c>
      <c r="P92" t="s">
        <v>330</v>
      </c>
      <c r="Q92">
        <v>507</v>
      </c>
      <c r="R92">
        <v>508</v>
      </c>
      <c r="S92">
        <v>509</v>
      </c>
      <c r="T92">
        <v>39</v>
      </c>
      <c r="U92">
        <v>40</v>
      </c>
      <c r="V92">
        <v>41</v>
      </c>
      <c r="W92">
        <v>510</v>
      </c>
    </row>
    <row r="93" spans="1:27">
      <c r="A93">
        <v>92</v>
      </c>
      <c r="B93" t="s">
        <v>158</v>
      </c>
      <c r="C93" s="1">
        <v>6.0416666666666667E-2</v>
      </c>
      <c r="D93" s="1" t="str">
        <f t="shared" si="13"/>
        <v>5220</v>
      </c>
      <c r="E93" s="3">
        <f t="shared" si="14"/>
        <v>13</v>
      </c>
      <c r="F93">
        <f t="array" ref="F93">COUNT(1/SEARCHB("?",B93)*ISNUMBER(B93)=0)</f>
        <v>0</v>
      </c>
      <c r="G93" s="6">
        <f t="shared" si="15"/>
        <v>0</v>
      </c>
      <c r="H93" s="6">
        <f t="shared" si="16"/>
        <v>0</v>
      </c>
      <c r="I93" s="6">
        <f t="shared" si="17"/>
        <v>0</v>
      </c>
      <c r="K93" s="3">
        <f t="shared" si="11"/>
        <v>87</v>
      </c>
      <c r="L93" s="2">
        <v>42664</v>
      </c>
      <c r="M93" s="5" t="str">
        <f t="shared" si="12"/>
        <v>5</v>
      </c>
      <c r="N93">
        <v>53000</v>
      </c>
      <c r="O93" t="s">
        <v>182</v>
      </c>
      <c r="P93" t="s">
        <v>331</v>
      </c>
      <c r="Q93">
        <v>751</v>
      </c>
      <c r="R93">
        <v>556</v>
      </c>
      <c r="S93">
        <v>269</v>
      </c>
      <c r="T93">
        <v>752</v>
      </c>
      <c r="U93">
        <v>39</v>
      </c>
      <c r="V93">
        <v>40</v>
      </c>
      <c r="W93">
        <v>41</v>
      </c>
    </row>
    <row r="94" spans="1:27">
      <c r="A94">
        <v>93</v>
      </c>
      <c r="B94" t="s">
        <v>159</v>
      </c>
      <c r="C94" s="1">
        <v>0.14027777777777778</v>
      </c>
      <c r="D94" s="1" t="str">
        <f t="shared" si="13"/>
        <v>12120</v>
      </c>
      <c r="E94" s="3">
        <f t="shared" si="14"/>
        <v>19</v>
      </c>
      <c r="F94">
        <f t="array" ref="F94">COUNT(1/SEARCHB("?",B94)*ISNUMBER(B94)=0)</f>
        <v>1</v>
      </c>
      <c r="G94" s="6">
        <f t="shared" si="15"/>
        <v>0</v>
      </c>
      <c r="H94" s="6">
        <f t="shared" si="16"/>
        <v>0</v>
      </c>
      <c r="I94" s="6">
        <f t="shared" si="17"/>
        <v>0</v>
      </c>
      <c r="K94" s="3">
        <f t="shared" si="11"/>
        <v>202</v>
      </c>
      <c r="L94" s="2">
        <v>42664</v>
      </c>
      <c r="M94" s="5" t="str">
        <f t="shared" si="12"/>
        <v>5</v>
      </c>
      <c r="N94">
        <v>63000</v>
      </c>
      <c r="O94" t="s">
        <v>183</v>
      </c>
      <c r="P94" t="s">
        <v>332</v>
      </c>
      <c r="Q94">
        <v>291</v>
      </c>
      <c r="R94">
        <v>473</v>
      </c>
      <c r="S94">
        <v>512</v>
      </c>
      <c r="T94">
        <v>513</v>
      </c>
      <c r="U94">
        <v>39</v>
      </c>
      <c r="V94">
        <v>40</v>
      </c>
      <c r="W94">
        <v>41</v>
      </c>
      <c r="X94">
        <v>514</v>
      </c>
    </row>
    <row r="95" spans="1:27">
      <c r="A95">
        <v>94</v>
      </c>
      <c r="B95" t="s">
        <v>160</v>
      </c>
      <c r="C95" s="1">
        <v>4.3055555555555562E-2</v>
      </c>
      <c r="D95" s="1" t="str">
        <f t="shared" si="13"/>
        <v>3720</v>
      </c>
      <c r="E95" s="3">
        <f t="shared" si="14"/>
        <v>18</v>
      </c>
      <c r="F95">
        <f t="array" ref="F95">COUNT(1/SEARCHB("?",B95)*ISNUMBER(B95)=0)</f>
        <v>1</v>
      </c>
      <c r="G95" s="6">
        <f t="shared" si="15"/>
        <v>0</v>
      </c>
      <c r="H95" s="6">
        <f t="shared" si="16"/>
        <v>0</v>
      </c>
      <c r="I95" s="6">
        <f t="shared" si="17"/>
        <v>0</v>
      </c>
      <c r="K95" s="3">
        <f t="shared" si="11"/>
        <v>62</v>
      </c>
      <c r="L95" s="2">
        <v>42662</v>
      </c>
      <c r="M95" s="5" t="str">
        <f t="shared" si="12"/>
        <v>3</v>
      </c>
      <c r="N95">
        <v>99000</v>
      </c>
      <c r="O95" t="s">
        <v>184</v>
      </c>
      <c r="P95" t="s">
        <v>333</v>
      </c>
      <c r="Q95">
        <v>515</v>
      </c>
      <c r="R95">
        <v>516</v>
      </c>
      <c r="S95">
        <v>517</v>
      </c>
      <c r="T95">
        <v>518</v>
      </c>
      <c r="U95">
        <v>39</v>
      </c>
      <c r="V95">
        <v>40</v>
      </c>
      <c r="W95">
        <v>41</v>
      </c>
      <c r="X95">
        <v>519</v>
      </c>
    </row>
    <row r="96" spans="1:27">
      <c r="A96">
        <v>95</v>
      </c>
      <c r="B96" t="s">
        <v>161</v>
      </c>
      <c r="C96" s="1">
        <v>0.14097222222222222</v>
      </c>
      <c r="D96" s="1" t="str">
        <f t="shared" si="13"/>
        <v>12180</v>
      </c>
      <c r="E96" s="3">
        <f t="shared" si="14"/>
        <v>22</v>
      </c>
      <c r="F96">
        <f t="array" ref="F96">COUNT(1/SEARCHB("?",B96)*ISNUMBER(B96)=0)</f>
        <v>1</v>
      </c>
      <c r="G96" s="6">
        <f t="shared" si="15"/>
        <v>0</v>
      </c>
      <c r="H96" s="6">
        <f t="shared" si="16"/>
        <v>0</v>
      </c>
      <c r="I96" s="6">
        <f t="shared" si="17"/>
        <v>0</v>
      </c>
      <c r="K96" s="3">
        <f t="shared" si="11"/>
        <v>203</v>
      </c>
      <c r="L96" s="2">
        <v>42661</v>
      </c>
      <c r="M96" s="5" t="str">
        <f t="shared" si="12"/>
        <v>2</v>
      </c>
      <c r="N96">
        <v>61000</v>
      </c>
      <c r="O96" t="s">
        <v>185</v>
      </c>
      <c r="P96" t="s">
        <v>334</v>
      </c>
      <c r="Q96">
        <v>128</v>
      </c>
      <c r="R96">
        <v>520</v>
      </c>
      <c r="S96">
        <v>159</v>
      </c>
      <c r="T96">
        <v>521</v>
      </c>
      <c r="U96">
        <v>522</v>
      </c>
      <c r="V96">
        <v>523</v>
      </c>
      <c r="W96">
        <v>39</v>
      </c>
      <c r="X96">
        <v>40</v>
      </c>
      <c r="Y96">
        <v>41</v>
      </c>
      <c r="Z96">
        <v>524</v>
      </c>
    </row>
    <row r="97" spans="1:28">
      <c r="A97">
        <v>96</v>
      </c>
      <c r="B97" t="s">
        <v>162</v>
      </c>
      <c r="C97" s="1">
        <v>5.347222222222222E-2</v>
      </c>
      <c r="D97" s="1" t="str">
        <f t="shared" si="13"/>
        <v>4620</v>
      </c>
      <c r="E97" s="3">
        <f t="shared" si="14"/>
        <v>22</v>
      </c>
      <c r="F97">
        <f t="array" ref="F97">COUNT(1/SEARCHB("?",B97)*ISNUMBER(B97)=0)</f>
        <v>1</v>
      </c>
      <c r="G97" s="6">
        <f t="shared" si="15"/>
        <v>0</v>
      </c>
      <c r="H97" s="6">
        <f t="shared" si="16"/>
        <v>0</v>
      </c>
      <c r="I97" s="6">
        <f t="shared" si="17"/>
        <v>0</v>
      </c>
      <c r="K97" s="3">
        <f t="shared" si="11"/>
        <v>77</v>
      </c>
      <c r="L97" s="2">
        <v>42660</v>
      </c>
      <c r="M97" s="5" t="str">
        <f t="shared" si="12"/>
        <v>1</v>
      </c>
      <c r="N97">
        <v>62000</v>
      </c>
      <c r="O97" t="s">
        <v>186</v>
      </c>
      <c r="P97" t="s">
        <v>335</v>
      </c>
      <c r="Q97">
        <v>291</v>
      </c>
      <c r="R97">
        <v>525</v>
      </c>
      <c r="S97">
        <v>60</v>
      </c>
      <c r="T97">
        <v>526</v>
      </c>
      <c r="U97">
        <v>527</v>
      </c>
      <c r="V97">
        <v>39</v>
      </c>
      <c r="W97">
        <v>40</v>
      </c>
      <c r="X97">
        <v>41</v>
      </c>
      <c r="Y97">
        <v>528</v>
      </c>
    </row>
    <row r="98" spans="1:28">
      <c r="A98">
        <v>97</v>
      </c>
      <c r="B98" t="s">
        <v>187</v>
      </c>
      <c r="C98" s="1">
        <v>0.12152777777777778</v>
      </c>
      <c r="D98" s="1" t="str">
        <f t="shared" si="13"/>
        <v>10500</v>
      </c>
      <c r="E98" s="3">
        <f t="shared" si="14"/>
        <v>25</v>
      </c>
      <c r="F98">
        <f t="array" ref="F98">COUNT(1/SEARCHB("?",B98)*ISNUMBER(B98)=0)</f>
        <v>1</v>
      </c>
      <c r="G98" s="6">
        <f t="shared" si="15"/>
        <v>0</v>
      </c>
      <c r="H98" s="6">
        <f t="shared" si="16"/>
        <v>0</v>
      </c>
      <c r="I98" s="6">
        <f t="shared" si="17"/>
        <v>0</v>
      </c>
      <c r="K98" s="3">
        <f t="shared" ref="K98:K121" si="18">D98/60</f>
        <v>175</v>
      </c>
      <c r="L98" s="2">
        <v>42657</v>
      </c>
      <c r="M98" s="5" t="str">
        <f t="shared" ref="M98:M121" si="19">""&amp;WEEKDAY(L98,2)</f>
        <v>5</v>
      </c>
      <c r="N98">
        <v>51000</v>
      </c>
      <c r="O98" t="s">
        <v>211</v>
      </c>
      <c r="P98" t="s">
        <v>336</v>
      </c>
      <c r="Q98">
        <v>529</v>
      </c>
      <c r="R98">
        <v>530</v>
      </c>
      <c r="S98">
        <v>531</v>
      </c>
      <c r="T98">
        <v>40</v>
      </c>
      <c r="U98">
        <v>532</v>
      </c>
      <c r="V98">
        <v>533</v>
      </c>
      <c r="W98">
        <v>534</v>
      </c>
      <c r="X98">
        <v>69</v>
      </c>
      <c r="Y98">
        <v>39</v>
      </c>
      <c r="Z98">
        <v>40</v>
      </c>
      <c r="AA98">
        <v>41</v>
      </c>
      <c r="AB98">
        <v>535</v>
      </c>
    </row>
    <row r="99" spans="1:28">
      <c r="A99">
        <v>98</v>
      </c>
      <c r="B99" t="s">
        <v>188</v>
      </c>
      <c r="C99" s="1">
        <v>0.10625</v>
      </c>
      <c r="D99" s="1" t="str">
        <f t="shared" si="13"/>
        <v>9180</v>
      </c>
      <c r="E99" s="3">
        <f t="shared" si="14"/>
        <v>20</v>
      </c>
      <c r="F99">
        <f t="array" ref="F99">COUNT(1/SEARCHB("?",B99)*ISNUMBER(B99)=0)</f>
        <v>1</v>
      </c>
      <c r="G99" s="6">
        <f t="shared" si="15"/>
        <v>0</v>
      </c>
      <c r="H99" s="6">
        <f t="shared" si="16"/>
        <v>0</v>
      </c>
      <c r="I99" s="6">
        <f t="shared" si="17"/>
        <v>0</v>
      </c>
      <c r="K99" s="3">
        <f t="shared" si="18"/>
        <v>153</v>
      </c>
      <c r="L99" s="2">
        <v>42654</v>
      </c>
      <c r="M99" s="5" t="str">
        <f t="shared" si="19"/>
        <v>2</v>
      </c>
      <c r="N99">
        <v>104000</v>
      </c>
      <c r="O99" t="s">
        <v>212</v>
      </c>
      <c r="P99" t="s">
        <v>337</v>
      </c>
      <c r="Q99">
        <v>536</v>
      </c>
      <c r="R99">
        <v>537</v>
      </c>
      <c r="S99">
        <v>538</v>
      </c>
      <c r="T99">
        <v>39</v>
      </c>
      <c r="U99">
        <v>40</v>
      </c>
      <c r="V99">
        <v>41</v>
      </c>
      <c r="W99">
        <v>539</v>
      </c>
    </row>
    <row r="100" spans="1:28">
      <c r="A100">
        <v>99</v>
      </c>
      <c r="B100" t="s">
        <v>189</v>
      </c>
      <c r="C100" s="1">
        <v>7.9166666666666663E-2</v>
      </c>
      <c r="D100" s="1" t="str">
        <f t="shared" si="13"/>
        <v>6840</v>
      </c>
      <c r="E100" s="3">
        <f t="shared" si="14"/>
        <v>18</v>
      </c>
      <c r="F100">
        <f t="array" ref="F100">COUNT(1/SEARCHB("?",B100)*ISNUMBER(B100)=0)</f>
        <v>1</v>
      </c>
      <c r="G100" s="6">
        <f t="shared" si="15"/>
        <v>0</v>
      </c>
      <c r="H100" s="6">
        <f t="shared" si="16"/>
        <v>0</v>
      </c>
      <c r="I100" s="6">
        <f t="shared" si="17"/>
        <v>0</v>
      </c>
      <c r="K100" s="3">
        <f t="shared" si="18"/>
        <v>114</v>
      </c>
      <c r="L100" s="2">
        <v>42653</v>
      </c>
      <c r="M100" s="5" t="str">
        <f t="shared" si="19"/>
        <v>1</v>
      </c>
      <c r="N100">
        <v>261000</v>
      </c>
      <c r="O100" t="s">
        <v>213</v>
      </c>
      <c r="P100" t="s">
        <v>338</v>
      </c>
      <c r="Q100">
        <v>540</v>
      </c>
      <c r="R100">
        <v>503</v>
      </c>
      <c r="S100">
        <v>541</v>
      </c>
      <c r="T100">
        <v>39</v>
      </c>
      <c r="U100">
        <v>40</v>
      </c>
      <c r="V100">
        <v>41</v>
      </c>
      <c r="W100">
        <v>753</v>
      </c>
    </row>
    <row r="101" spans="1:28">
      <c r="A101">
        <v>100</v>
      </c>
      <c r="B101" t="s">
        <v>190</v>
      </c>
      <c r="C101" s="1">
        <v>9.8611111111111108E-2</v>
      </c>
      <c r="D101" s="1" t="str">
        <f t="shared" si="13"/>
        <v>8520</v>
      </c>
      <c r="E101" s="3">
        <f t="shared" si="14"/>
        <v>17</v>
      </c>
      <c r="F101">
        <f t="array" ref="F101">COUNT(1/SEARCHB("?",B101)*ISNUMBER(B101)=0)</f>
        <v>1</v>
      </c>
      <c r="G101" s="6">
        <f t="shared" si="15"/>
        <v>0</v>
      </c>
      <c r="H101" s="6">
        <f t="shared" si="16"/>
        <v>0</v>
      </c>
      <c r="I101" s="6">
        <f t="shared" si="17"/>
        <v>0</v>
      </c>
      <c r="K101" s="3">
        <f t="shared" si="18"/>
        <v>142</v>
      </c>
      <c r="L101" s="2">
        <v>42652</v>
      </c>
      <c r="M101" s="5" t="str">
        <f t="shared" si="19"/>
        <v>7</v>
      </c>
      <c r="N101">
        <v>128000</v>
      </c>
      <c r="O101" t="s">
        <v>214</v>
      </c>
      <c r="P101" t="s">
        <v>339</v>
      </c>
      <c r="Q101">
        <v>542</v>
      </c>
      <c r="R101">
        <v>89</v>
      </c>
      <c r="S101">
        <v>543</v>
      </c>
      <c r="T101">
        <v>544</v>
      </c>
      <c r="U101">
        <v>39</v>
      </c>
      <c r="V101">
        <v>40</v>
      </c>
      <c r="W101">
        <v>41</v>
      </c>
      <c r="X101">
        <v>545</v>
      </c>
    </row>
    <row r="102" spans="1:28">
      <c r="A102">
        <v>101</v>
      </c>
      <c r="B102" t="s">
        <v>191</v>
      </c>
      <c r="C102" s="1">
        <v>0.13402777777777777</v>
      </c>
      <c r="D102" s="1" t="str">
        <f t="shared" si="13"/>
        <v>11580</v>
      </c>
      <c r="E102" s="3">
        <f t="shared" si="14"/>
        <v>11</v>
      </c>
      <c r="F102">
        <f t="array" ref="F102">COUNT(1/SEARCHB("?",B102)*ISNUMBER(B102)=0)</f>
        <v>0</v>
      </c>
      <c r="G102" s="6">
        <f t="shared" si="15"/>
        <v>0</v>
      </c>
      <c r="H102" s="6">
        <f t="shared" si="16"/>
        <v>0</v>
      </c>
      <c r="I102" s="6">
        <f t="shared" si="17"/>
        <v>0</v>
      </c>
      <c r="K102" s="3">
        <f t="shared" si="18"/>
        <v>193</v>
      </c>
      <c r="L102" s="2">
        <v>42651</v>
      </c>
      <c r="M102" s="5" t="str">
        <f t="shared" si="19"/>
        <v>6</v>
      </c>
      <c r="N102">
        <v>257000</v>
      </c>
      <c r="O102" t="s">
        <v>215</v>
      </c>
      <c r="P102" t="s">
        <v>340</v>
      </c>
      <c r="Q102">
        <v>754</v>
      </c>
      <c r="R102">
        <v>755</v>
      </c>
      <c r="S102">
        <v>36</v>
      </c>
      <c r="T102">
        <v>39</v>
      </c>
      <c r="U102">
        <v>40</v>
      </c>
      <c r="V102">
        <v>41</v>
      </c>
    </row>
    <row r="103" spans="1:28">
      <c r="A103">
        <v>102</v>
      </c>
      <c r="B103" t="s">
        <v>192</v>
      </c>
      <c r="C103" s="1">
        <v>8.4027777777777771E-2</v>
      </c>
      <c r="D103" s="1" t="str">
        <f t="shared" si="13"/>
        <v>7260</v>
      </c>
      <c r="E103" s="3">
        <f t="shared" si="14"/>
        <v>17</v>
      </c>
      <c r="F103">
        <f t="array" ref="F103">COUNT(1/SEARCHB("?",B103)*ISNUMBER(B103)=0)</f>
        <v>1</v>
      </c>
      <c r="G103" s="6">
        <f t="shared" si="15"/>
        <v>0</v>
      </c>
      <c r="H103" s="6">
        <f t="shared" si="16"/>
        <v>0</v>
      </c>
      <c r="I103" s="6">
        <f t="shared" si="17"/>
        <v>0</v>
      </c>
      <c r="K103" s="3">
        <f t="shared" si="18"/>
        <v>121</v>
      </c>
      <c r="L103" s="2">
        <v>42651</v>
      </c>
      <c r="M103" s="5" t="str">
        <f t="shared" si="19"/>
        <v>6</v>
      </c>
      <c r="N103">
        <v>184000</v>
      </c>
      <c r="O103" t="s">
        <v>216</v>
      </c>
      <c r="P103" t="s">
        <v>341</v>
      </c>
      <c r="Q103">
        <v>556</v>
      </c>
      <c r="R103">
        <v>269</v>
      </c>
      <c r="S103">
        <v>557</v>
      </c>
      <c r="T103">
        <v>39</v>
      </c>
      <c r="U103">
        <v>40</v>
      </c>
      <c r="V103">
        <v>41</v>
      </c>
      <c r="W103">
        <v>756</v>
      </c>
      <c r="X103">
        <v>319</v>
      </c>
    </row>
    <row r="104" spans="1:28">
      <c r="A104">
        <v>103</v>
      </c>
      <c r="B104" t="s">
        <v>193</v>
      </c>
      <c r="C104" s="1">
        <v>5.9027777777777783E-2</v>
      </c>
      <c r="D104" s="1" t="str">
        <f t="shared" si="13"/>
        <v>5100</v>
      </c>
      <c r="E104" s="3">
        <f t="shared" si="14"/>
        <v>11</v>
      </c>
      <c r="F104">
        <f t="array" ref="F104">COUNT(1/SEARCHB("?",B104)*ISNUMBER(B104)=0)</f>
        <v>0</v>
      </c>
      <c r="G104" s="6">
        <f t="shared" si="15"/>
        <v>0</v>
      </c>
      <c r="H104" s="6">
        <f t="shared" si="16"/>
        <v>0</v>
      </c>
      <c r="I104" s="6">
        <f t="shared" si="17"/>
        <v>0</v>
      </c>
      <c r="K104" s="3">
        <f t="shared" si="18"/>
        <v>85</v>
      </c>
      <c r="L104" s="2">
        <v>42651</v>
      </c>
      <c r="M104" s="5" t="str">
        <f t="shared" si="19"/>
        <v>6</v>
      </c>
      <c r="N104">
        <v>249000</v>
      </c>
      <c r="O104" t="s">
        <v>217</v>
      </c>
      <c r="P104" t="s">
        <v>342</v>
      </c>
      <c r="Q104">
        <v>754</v>
      </c>
      <c r="R104">
        <v>755</v>
      </c>
      <c r="S104">
        <v>757</v>
      </c>
      <c r="T104">
        <v>39</v>
      </c>
      <c r="U104">
        <v>40</v>
      </c>
      <c r="V104">
        <v>41</v>
      </c>
    </row>
    <row r="105" spans="1:28">
      <c r="A105">
        <v>104</v>
      </c>
      <c r="B105" t="s">
        <v>194</v>
      </c>
      <c r="C105" s="1">
        <v>4.7916666666666663E-2</v>
      </c>
      <c r="D105" s="1" t="str">
        <f t="shared" si="13"/>
        <v>4140</v>
      </c>
      <c r="E105" s="3">
        <f t="shared" si="14"/>
        <v>18</v>
      </c>
      <c r="F105">
        <f t="array" ref="F105">COUNT(1/SEARCHB("?",B105)*ISNUMBER(B105)=0)</f>
        <v>1</v>
      </c>
      <c r="G105" s="6">
        <f t="shared" si="15"/>
        <v>0</v>
      </c>
      <c r="H105" s="6">
        <f t="shared" si="16"/>
        <v>0</v>
      </c>
      <c r="I105" s="6">
        <f t="shared" si="17"/>
        <v>0</v>
      </c>
      <c r="K105" s="3">
        <f t="shared" si="18"/>
        <v>69</v>
      </c>
      <c r="L105" s="2">
        <v>42641</v>
      </c>
      <c r="M105" s="5" t="str">
        <f t="shared" si="19"/>
        <v>3</v>
      </c>
      <c r="N105">
        <v>174000</v>
      </c>
      <c r="O105" t="s">
        <v>218</v>
      </c>
      <c r="P105" t="s">
        <v>343</v>
      </c>
      <c r="Q105">
        <v>548</v>
      </c>
      <c r="R105">
        <v>366</v>
      </c>
      <c r="S105">
        <v>549</v>
      </c>
      <c r="T105">
        <v>550</v>
      </c>
      <c r="U105">
        <v>39</v>
      </c>
      <c r="V105">
        <v>40</v>
      </c>
      <c r="W105">
        <v>41</v>
      </c>
      <c r="X105">
        <v>551</v>
      </c>
    </row>
    <row r="106" spans="1:28">
      <c r="A106">
        <v>105</v>
      </c>
      <c r="B106" t="s">
        <v>195</v>
      </c>
      <c r="C106" s="1">
        <v>0.11319444444444444</v>
      </c>
      <c r="D106" s="1" t="str">
        <f t="shared" si="13"/>
        <v>9780</v>
      </c>
      <c r="E106" s="3">
        <f t="shared" si="14"/>
        <v>16</v>
      </c>
      <c r="F106">
        <f t="array" ref="F106">COUNT(1/SEARCHB("?",B106)*ISNUMBER(B106)=0)</f>
        <v>1</v>
      </c>
      <c r="G106" s="6">
        <f t="shared" si="15"/>
        <v>0</v>
      </c>
      <c r="H106" s="6">
        <f t="shared" si="16"/>
        <v>0</v>
      </c>
      <c r="I106" s="6">
        <f t="shared" si="17"/>
        <v>0</v>
      </c>
      <c r="K106" s="3">
        <f t="shared" si="18"/>
        <v>163</v>
      </c>
      <c r="L106" s="2">
        <v>42640</v>
      </c>
      <c r="M106" s="5" t="str">
        <f t="shared" si="19"/>
        <v>2</v>
      </c>
      <c r="N106">
        <v>231000</v>
      </c>
      <c r="O106" t="s">
        <v>219</v>
      </c>
      <c r="P106" t="s">
        <v>344</v>
      </c>
      <c r="Q106">
        <v>552</v>
      </c>
      <c r="R106">
        <v>553</v>
      </c>
      <c r="S106">
        <v>39</v>
      </c>
      <c r="T106">
        <v>40</v>
      </c>
      <c r="U106">
        <v>41</v>
      </c>
      <c r="V106">
        <v>555</v>
      </c>
    </row>
    <row r="107" spans="1:28">
      <c r="A107">
        <v>106</v>
      </c>
      <c r="B107" t="s">
        <v>196</v>
      </c>
      <c r="C107" s="1">
        <v>8.1250000000000003E-2</v>
      </c>
      <c r="D107" s="1" t="str">
        <f t="shared" si="13"/>
        <v>7020</v>
      </c>
      <c r="E107" s="3">
        <f t="shared" si="14"/>
        <v>12</v>
      </c>
      <c r="F107">
        <f t="array" ref="F107">COUNT(1/SEARCHB("?",B107)*ISNUMBER(B107)=0)</f>
        <v>0</v>
      </c>
      <c r="G107" s="6">
        <f t="shared" si="15"/>
        <v>0</v>
      </c>
      <c r="H107" s="6">
        <f t="shared" si="16"/>
        <v>0</v>
      </c>
      <c r="I107" s="6">
        <f t="shared" si="17"/>
        <v>0</v>
      </c>
      <c r="K107" s="3">
        <f t="shared" si="18"/>
        <v>117</v>
      </c>
      <c r="L107" s="2">
        <v>42639</v>
      </c>
      <c r="M107" s="5" t="str">
        <f t="shared" si="19"/>
        <v>1</v>
      </c>
      <c r="N107">
        <v>194000</v>
      </c>
      <c r="O107" t="s">
        <v>220</v>
      </c>
      <c r="P107" t="s">
        <v>345</v>
      </c>
      <c r="Q107">
        <v>556</v>
      </c>
      <c r="R107">
        <v>269</v>
      </c>
      <c r="S107">
        <v>557</v>
      </c>
      <c r="T107">
        <v>39</v>
      </c>
      <c r="U107">
        <v>40</v>
      </c>
      <c r="V107">
        <v>41</v>
      </c>
    </row>
    <row r="108" spans="1:28">
      <c r="A108">
        <v>107</v>
      </c>
      <c r="B108" t="s">
        <v>197</v>
      </c>
      <c r="C108" s="1">
        <v>7.4999999999999997E-2</v>
      </c>
      <c r="D108" s="1" t="str">
        <f t="shared" si="13"/>
        <v>6480</v>
      </c>
      <c r="E108" s="3">
        <f t="shared" si="14"/>
        <v>6</v>
      </c>
      <c r="F108">
        <f t="array" ref="F108">COUNT(1/SEARCHB("?",B108)*ISNUMBER(B108)=0)</f>
        <v>0</v>
      </c>
      <c r="G108" s="6">
        <f t="shared" si="15"/>
        <v>0</v>
      </c>
      <c r="H108" s="6">
        <f t="shared" si="16"/>
        <v>0</v>
      </c>
      <c r="I108" s="6">
        <f t="shared" si="17"/>
        <v>0</v>
      </c>
      <c r="K108" s="3">
        <f t="shared" si="18"/>
        <v>108</v>
      </c>
      <c r="L108" s="2">
        <v>42637</v>
      </c>
      <c r="M108" s="5" t="str">
        <f t="shared" si="19"/>
        <v>6</v>
      </c>
      <c r="N108">
        <v>209000</v>
      </c>
      <c r="O108" t="s">
        <v>221</v>
      </c>
      <c r="P108" t="s">
        <v>346</v>
      </c>
      <c r="Q108">
        <v>39</v>
      </c>
      <c r="R108">
        <v>40</v>
      </c>
      <c r="S108">
        <v>41</v>
      </c>
      <c r="T108">
        <v>209</v>
      </c>
      <c r="U108">
        <v>758</v>
      </c>
    </row>
    <row r="109" spans="1:28">
      <c r="A109">
        <v>108</v>
      </c>
      <c r="B109" t="s">
        <v>198</v>
      </c>
      <c r="C109" s="1">
        <v>0.10555555555555556</v>
      </c>
      <c r="D109" s="1" t="str">
        <f t="shared" si="13"/>
        <v>9120</v>
      </c>
      <c r="E109" s="3">
        <f t="shared" si="14"/>
        <v>17</v>
      </c>
      <c r="F109">
        <f t="array" ref="F109">COUNT(1/SEARCHB("?",B109)*ISNUMBER(B109)=0)</f>
        <v>1</v>
      </c>
      <c r="G109" s="6">
        <f t="shared" si="15"/>
        <v>0</v>
      </c>
      <c r="H109" s="6">
        <f t="shared" si="16"/>
        <v>0</v>
      </c>
      <c r="I109" s="6">
        <f t="shared" si="17"/>
        <v>0</v>
      </c>
      <c r="K109" s="3">
        <f t="shared" si="18"/>
        <v>152</v>
      </c>
      <c r="L109" s="2">
        <v>42637</v>
      </c>
      <c r="M109" s="5" t="str">
        <f t="shared" si="19"/>
        <v>6</v>
      </c>
      <c r="N109">
        <v>176000</v>
      </c>
      <c r="O109" t="s">
        <v>222</v>
      </c>
      <c r="P109" t="s">
        <v>347</v>
      </c>
      <c r="Q109">
        <v>565</v>
      </c>
      <c r="R109">
        <v>566</v>
      </c>
      <c r="S109">
        <v>345</v>
      </c>
      <c r="T109">
        <v>39</v>
      </c>
      <c r="U109">
        <v>40</v>
      </c>
      <c r="V109">
        <v>41</v>
      </c>
      <c r="W109">
        <v>759</v>
      </c>
    </row>
    <row r="110" spans="1:28">
      <c r="A110">
        <v>109</v>
      </c>
      <c r="B110" t="s">
        <v>199</v>
      </c>
      <c r="C110" s="1">
        <v>5.6944444444444443E-2</v>
      </c>
      <c r="D110" s="1" t="str">
        <f t="shared" si="13"/>
        <v>4920</v>
      </c>
      <c r="E110" s="3">
        <f t="shared" si="14"/>
        <v>20</v>
      </c>
      <c r="F110">
        <f t="array" ref="F110">COUNT(1/SEARCHB("?",B110)*ISNUMBER(B110)=0)</f>
        <v>1</v>
      </c>
      <c r="G110" s="6">
        <f t="shared" si="15"/>
        <v>0</v>
      </c>
      <c r="H110" s="6">
        <f t="shared" si="16"/>
        <v>0</v>
      </c>
      <c r="I110" s="6">
        <f t="shared" si="17"/>
        <v>0</v>
      </c>
      <c r="K110" s="3">
        <f t="shared" si="18"/>
        <v>82</v>
      </c>
      <c r="L110" s="2">
        <v>42635</v>
      </c>
      <c r="M110" s="5" t="str">
        <f t="shared" si="19"/>
        <v>4</v>
      </c>
      <c r="N110">
        <v>195000</v>
      </c>
      <c r="O110" t="s">
        <v>223</v>
      </c>
      <c r="P110" t="s">
        <v>348</v>
      </c>
      <c r="Q110">
        <v>573</v>
      </c>
      <c r="R110">
        <v>511</v>
      </c>
      <c r="S110">
        <v>760</v>
      </c>
      <c r="T110">
        <v>575</v>
      </c>
      <c r="U110">
        <v>39</v>
      </c>
      <c r="V110">
        <v>40</v>
      </c>
      <c r="W110">
        <v>41</v>
      </c>
      <c r="X110">
        <v>581</v>
      </c>
    </row>
    <row r="111" spans="1:28">
      <c r="A111">
        <v>110</v>
      </c>
      <c r="B111" t="s">
        <v>200</v>
      </c>
      <c r="C111" s="1">
        <v>5.347222222222222E-2</v>
      </c>
      <c r="D111" s="1" t="str">
        <f t="shared" si="13"/>
        <v>4620</v>
      </c>
      <c r="E111" s="3">
        <f t="shared" si="14"/>
        <v>19</v>
      </c>
      <c r="F111">
        <f t="array" ref="F111">COUNT(1/SEARCHB("?",B111)*ISNUMBER(B111)=0)</f>
        <v>1</v>
      </c>
      <c r="G111" s="6">
        <f t="shared" si="15"/>
        <v>0</v>
      </c>
      <c r="H111" s="6">
        <f t="shared" si="16"/>
        <v>0</v>
      </c>
      <c r="I111" s="6">
        <f t="shared" si="17"/>
        <v>0</v>
      </c>
      <c r="K111" s="3">
        <f t="shared" si="18"/>
        <v>77</v>
      </c>
      <c r="L111" s="2">
        <v>42634</v>
      </c>
      <c r="M111" s="5" t="str">
        <f t="shared" si="19"/>
        <v>3</v>
      </c>
      <c r="N111">
        <v>129000</v>
      </c>
      <c r="O111" t="s">
        <v>224</v>
      </c>
      <c r="P111" t="s">
        <v>349</v>
      </c>
      <c r="Q111">
        <v>430</v>
      </c>
      <c r="R111">
        <v>577</v>
      </c>
      <c r="S111">
        <v>578</v>
      </c>
      <c r="T111">
        <v>579</v>
      </c>
      <c r="U111">
        <v>580</v>
      </c>
      <c r="V111">
        <v>39</v>
      </c>
      <c r="W111">
        <v>40</v>
      </c>
      <c r="X111">
        <v>41</v>
      </c>
      <c r="Y111">
        <v>581</v>
      </c>
    </row>
    <row r="112" spans="1:28">
      <c r="A112">
        <v>111</v>
      </c>
      <c r="B112" t="s">
        <v>201</v>
      </c>
      <c r="C112" s="1">
        <v>0.10694444444444444</v>
      </c>
      <c r="D112" s="1" t="str">
        <f t="shared" si="13"/>
        <v>9240</v>
      </c>
      <c r="E112" s="3">
        <f t="shared" si="14"/>
        <v>20</v>
      </c>
      <c r="F112">
        <f t="array" ref="F112">COUNT(1/SEARCHB("?",B112)*ISNUMBER(B112)=0)</f>
        <v>1</v>
      </c>
      <c r="G112" s="6">
        <f t="shared" si="15"/>
        <v>0</v>
      </c>
      <c r="H112" s="6">
        <f t="shared" si="16"/>
        <v>0</v>
      </c>
      <c r="I112" s="6">
        <f t="shared" si="17"/>
        <v>0</v>
      </c>
      <c r="K112" s="3">
        <f t="shared" si="18"/>
        <v>154</v>
      </c>
      <c r="L112" s="2">
        <v>42633</v>
      </c>
      <c r="M112" s="5" t="str">
        <f t="shared" si="19"/>
        <v>2</v>
      </c>
      <c r="N112">
        <v>168000</v>
      </c>
      <c r="O112" t="s">
        <v>225</v>
      </c>
      <c r="P112" t="s">
        <v>350</v>
      </c>
      <c r="Q112">
        <v>28</v>
      </c>
      <c r="R112">
        <v>590</v>
      </c>
      <c r="S112">
        <v>240</v>
      </c>
      <c r="T112">
        <v>28</v>
      </c>
      <c r="U112">
        <v>39</v>
      </c>
      <c r="V112">
        <v>40</v>
      </c>
      <c r="W112">
        <v>41</v>
      </c>
      <c r="X112">
        <v>591</v>
      </c>
    </row>
    <row r="113" spans="1:26">
      <c r="A113">
        <v>112</v>
      </c>
      <c r="B113" t="s">
        <v>202</v>
      </c>
      <c r="C113" s="1">
        <v>6.9444444444444434E-2</v>
      </c>
      <c r="D113" s="1" t="str">
        <f t="shared" si="13"/>
        <v>6000</v>
      </c>
      <c r="E113" s="3">
        <f t="shared" si="14"/>
        <v>18</v>
      </c>
      <c r="F113">
        <f t="array" ref="F113">COUNT(1/SEARCHB("?",B113)*ISNUMBER(B113)=0)</f>
        <v>1</v>
      </c>
      <c r="G113" s="6">
        <f t="shared" si="15"/>
        <v>0</v>
      </c>
      <c r="H113" s="6">
        <f t="shared" si="16"/>
        <v>0</v>
      </c>
      <c r="I113" s="6">
        <f t="shared" si="17"/>
        <v>0</v>
      </c>
      <c r="K113" s="3">
        <f t="shared" si="18"/>
        <v>100</v>
      </c>
      <c r="L113" s="2">
        <v>42632</v>
      </c>
      <c r="M113" s="5" t="str">
        <f t="shared" si="19"/>
        <v>1</v>
      </c>
      <c r="N113">
        <v>160000</v>
      </c>
      <c r="O113" t="s">
        <v>226</v>
      </c>
      <c r="P113" t="s">
        <v>351</v>
      </c>
      <c r="Q113">
        <v>291</v>
      </c>
      <c r="R113">
        <v>526</v>
      </c>
      <c r="S113">
        <v>582</v>
      </c>
      <c r="T113">
        <v>39</v>
      </c>
      <c r="U113">
        <v>40</v>
      </c>
      <c r="V113">
        <v>41</v>
      </c>
      <c r="W113">
        <v>598</v>
      </c>
    </row>
    <row r="114" spans="1:26">
      <c r="A114">
        <v>113</v>
      </c>
      <c r="B114" t="s">
        <v>203</v>
      </c>
      <c r="C114" s="1">
        <v>0.11944444444444445</v>
      </c>
      <c r="D114" s="1" t="str">
        <f t="shared" si="13"/>
        <v>10320</v>
      </c>
      <c r="E114" s="3">
        <f t="shared" si="14"/>
        <v>17</v>
      </c>
      <c r="F114">
        <f t="array" ref="F114">COUNT(1/SEARCHB("?",B114)*ISNUMBER(B114)=0)</f>
        <v>1</v>
      </c>
      <c r="G114" s="6">
        <f t="shared" si="15"/>
        <v>0</v>
      </c>
      <c r="H114" s="6">
        <f t="shared" si="16"/>
        <v>0</v>
      </c>
      <c r="I114" s="6">
        <f t="shared" si="17"/>
        <v>0</v>
      </c>
      <c r="K114" s="3">
        <f t="shared" si="18"/>
        <v>172</v>
      </c>
      <c r="L114" s="2">
        <v>42630</v>
      </c>
      <c r="M114" s="5" t="str">
        <f t="shared" si="19"/>
        <v>6</v>
      </c>
      <c r="N114">
        <v>240000</v>
      </c>
      <c r="O114" t="s">
        <v>227</v>
      </c>
      <c r="P114" t="s">
        <v>352</v>
      </c>
      <c r="Q114">
        <v>599</v>
      </c>
      <c r="R114">
        <v>600</v>
      </c>
      <c r="S114">
        <v>471</v>
      </c>
      <c r="T114">
        <v>39</v>
      </c>
      <c r="U114">
        <v>40</v>
      </c>
      <c r="V114">
        <v>41</v>
      </c>
      <c r="W114">
        <v>601</v>
      </c>
    </row>
    <row r="115" spans="1:26">
      <c r="A115">
        <v>114</v>
      </c>
      <c r="B115" t="s">
        <v>204</v>
      </c>
      <c r="C115" s="1">
        <v>0.15555555555555556</v>
      </c>
      <c r="D115" s="1" t="str">
        <f t="shared" si="13"/>
        <v>13440</v>
      </c>
      <c r="E115" s="3">
        <f t="shared" si="14"/>
        <v>21</v>
      </c>
      <c r="F115">
        <f t="array" ref="F115">COUNT(1/SEARCHB("?",B115)*ISNUMBER(B115)=0)</f>
        <v>1</v>
      </c>
      <c r="G115" s="6">
        <f t="shared" si="15"/>
        <v>1</v>
      </c>
      <c r="H115" s="6">
        <f t="shared" si="16"/>
        <v>0</v>
      </c>
      <c r="I115" s="6">
        <f t="shared" si="17"/>
        <v>1</v>
      </c>
      <c r="K115" s="3">
        <f t="shared" si="18"/>
        <v>224</v>
      </c>
      <c r="L115" s="2">
        <v>42626</v>
      </c>
      <c r="M115" s="5" t="str">
        <f t="shared" si="19"/>
        <v>2</v>
      </c>
      <c r="N115">
        <v>160000</v>
      </c>
      <c r="O115" t="s">
        <v>228</v>
      </c>
      <c r="P115" t="s">
        <v>353</v>
      </c>
      <c r="Q115">
        <v>45</v>
      </c>
      <c r="R115">
        <v>395</v>
      </c>
      <c r="S115">
        <v>291</v>
      </c>
      <c r="T115">
        <v>602</v>
      </c>
      <c r="U115">
        <v>603</v>
      </c>
      <c r="V115">
        <v>40</v>
      </c>
      <c r="W115">
        <v>39</v>
      </c>
      <c r="X115">
        <v>40</v>
      </c>
      <c r="Y115">
        <v>41</v>
      </c>
      <c r="Z115">
        <v>604</v>
      </c>
    </row>
    <row r="116" spans="1:26">
      <c r="A116">
        <v>115</v>
      </c>
      <c r="B116" t="s">
        <v>205</v>
      </c>
      <c r="C116" s="1">
        <v>0.10208333333333335</v>
      </c>
      <c r="D116" s="1" t="str">
        <f t="shared" si="13"/>
        <v>8820</v>
      </c>
      <c r="E116" s="3">
        <f t="shared" si="14"/>
        <v>19</v>
      </c>
      <c r="F116">
        <f t="array" ref="F116">COUNT(1/SEARCHB("?",B116)*ISNUMBER(B116)=0)</f>
        <v>1</v>
      </c>
      <c r="G116" s="6">
        <f t="shared" si="15"/>
        <v>0</v>
      </c>
      <c r="H116" s="6">
        <f t="shared" si="16"/>
        <v>0</v>
      </c>
      <c r="I116" s="6">
        <f t="shared" si="17"/>
        <v>0</v>
      </c>
      <c r="K116" s="3">
        <f t="shared" si="18"/>
        <v>147</v>
      </c>
      <c r="L116" s="2">
        <v>42625</v>
      </c>
      <c r="M116" s="5" t="str">
        <f t="shared" si="19"/>
        <v>1</v>
      </c>
      <c r="N116">
        <v>115000</v>
      </c>
      <c r="O116" t="s">
        <v>229</v>
      </c>
      <c r="P116" t="s">
        <v>354</v>
      </c>
      <c r="Q116">
        <v>526</v>
      </c>
      <c r="R116">
        <v>596</v>
      </c>
      <c r="S116">
        <v>40</v>
      </c>
      <c r="T116">
        <v>605</v>
      </c>
      <c r="U116">
        <v>39</v>
      </c>
      <c r="V116">
        <v>40</v>
      </c>
      <c r="W116">
        <v>41</v>
      </c>
      <c r="X116">
        <v>606</v>
      </c>
    </row>
    <row r="117" spans="1:26">
      <c r="A117">
        <v>116</v>
      </c>
      <c r="B117" t="s">
        <v>206</v>
      </c>
      <c r="C117" s="1">
        <v>0.11527777777777777</v>
      </c>
      <c r="D117" s="1" t="str">
        <f t="shared" si="13"/>
        <v>9960</v>
      </c>
      <c r="E117" s="3">
        <f t="shared" si="14"/>
        <v>18</v>
      </c>
      <c r="F117">
        <f t="array" ref="F117">COUNT(1/SEARCHB("?",B117)*ISNUMBER(B117)=0)</f>
        <v>1</v>
      </c>
      <c r="G117" s="6">
        <f t="shared" si="15"/>
        <v>0</v>
      </c>
      <c r="H117" s="6">
        <f t="shared" si="16"/>
        <v>0</v>
      </c>
      <c r="I117" s="6">
        <f t="shared" si="17"/>
        <v>0</v>
      </c>
      <c r="K117" s="3">
        <f t="shared" si="18"/>
        <v>166</v>
      </c>
      <c r="L117" s="2">
        <v>42624</v>
      </c>
      <c r="M117" s="5" t="str">
        <f t="shared" si="19"/>
        <v>7</v>
      </c>
      <c r="N117">
        <v>272000</v>
      </c>
      <c r="O117" t="s">
        <v>230</v>
      </c>
      <c r="P117" t="s">
        <v>355</v>
      </c>
      <c r="Q117">
        <v>607</v>
      </c>
      <c r="R117">
        <v>608</v>
      </c>
      <c r="S117">
        <v>609</v>
      </c>
      <c r="T117">
        <v>39</v>
      </c>
      <c r="U117">
        <v>40</v>
      </c>
      <c r="V117">
        <v>41</v>
      </c>
      <c r="W117">
        <v>610</v>
      </c>
    </row>
    <row r="118" spans="1:26">
      <c r="A118">
        <v>117</v>
      </c>
      <c r="B118" t="s">
        <v>207</v>
      </c>
      <c r="C118" s="1">
        <v>7.2916666666666671E-2</v>
      </c>
      <c r="D118" s="1" t="str">
        <f t="shared" si="13"/>
        <v>6300</v>
      </c>
      <c r="E118" s="3">
        <f t="shared" si="14"/>
        <v>24</v>
      </c>
      <c r="F118">
        <f t="array" ref="F118">COUNT(1/SEARCHB("?",B118)*ISNUMBER(B118)=0)</f>
        <v>1</v>
      </c>
      <c r="G118" s="6">
        <f t="shared" si="15"/>
        <v>0</v>
      </c>
      <c r="H118" s="6">
        <f t="shared" si="16"/>
        <v>0</v>
      </c>
      <c r="I118" s="6">
        <f t="shared" si="17"/>
        <v>0</v>
      </c>
      <c r="K118" s="3">
        <f t="shared" si="18"/>
        <v>105</v>
      </c>
      <c r="L118" s="2">
        <v>42622</v>
      </c>
      <c r="M118" s="5" t="str">
        <f t="shared" si="19"/>
        <v>5</v>
      </c>
      <c r="N118">
        <v>479000</v>
      </c>
      <c r="O118" t="s">
        <v>231</v>
      </c>
      <c r="P118" t="s">
        <v>356</v>
      </c>
      <c r="Q118">
        <v>128</v>
      </c>
      <c r="R118">
        <v>138</v>
      </c>
      <c r="S118">
        <v>611</v>
      </c>
      <c r="T118">
        <v>612</v>
      </c>
      <c r="U118">
        <v>39</v>
      </c>
      <c r="V118">
        <v>40</v>
      </c>
      <c r="W118">
        <v>41</v>
      </c>
      <c r="X118">
        <v>761</v>
      </c>
    </row>
    <row r="119" spans="1:26">
      <c r="A119">
        <v>118</v>
      </c>
      <c r="B119" t="s">
        <v>208</v>
      </c>
      <c r="C119" s="1">
        <v>6.25E-2</v>
      </c>
      <c r="D119" s="1" t="str">
        <f t="shared" si="13"/>
        <v>5400</v>
      </c>
      <c r="E119" s="3">
        <f t="shared" si="14"/>
        <v>20</v>
      </c>
      <c r="F119">
        <f t="array" ref="F119">COUNT(1/SEARCHB("?",B119)*ISNUMBER(B119)=0)</f>
        <v>1</v>
      </c>
      <c r="G119" s="6">
        <f t="shared" si="15"/>
        <v>0</v>
      </c>
      <c r="H119" s="6">
        <f t="shared" si="16"/>
        <v>0</v>
      </c>
      <c r="I119" s="6">
        <f t="shared" si="17"/>
        <v>0</v>
      </c>
      <c r="K119" s="3">
        <f t="shared" si="18"/>
        <v>90</v>
      </c>
      <c r="L119" s="2">
        <v>42621</v>
      </c>
      <c r="M119" s="5" t="str">
        <f t="shared" si="19"/>
        <v>4</v>
      </c>
      <c r="N119">
        <v>332000</v>
      </c>
      <c r="O119" t="s">
        <v>232</v>
      </c>
      <c r="P119" t="s">
        <v>357</v>
      </c>
      <c r="Q119">
        <v>614</v>
      </c>
      <c r="R119">
        <v>430</v>
      </c>
      <c r="S119">
        <v>577</v>
      </c>
      <c r="T119">
        <v>578</v>
      </c>
      <c r="U119">
        <v>615</v>
      </c>
      <c r="V119">
        <v>616</v>
      </c>
      <c r="W119">
        <v>39</v>
      </c>
      <c r="X119">
        <v>40</v>
      </c>
      <c r="Y119">
        <v>41</v>
      </c>
      <c r="Z119">
        <v>617</v>
      </c>
    </row>
    <row r="120" spans="1:26">
      <c r="A120">
        <v>119</v>
      </c>
      <c r="B120" t="s">
        <v>209</v>
      </c>
      <c r="C120" s="1">
        <v>0.12708333333333333</v>
      </c>
      <c r="D120" s="1" t="str">
        <f t="shared" si="13"/>
        <v>10980</v>
      </c>
      <c r="E120" s="3">
        <f t="shared" si="14"/>
        <v>21</v>
      </c>
      <c r="F120">
        <f t="array" ref="F120">COUNT(1/SEARCHB("?",B120)*ISNUMBER(B120)=0)</f>
        <v>1</v>
      </c>
      <c r="G120" s="6">
        <f t="shared" si="15"/>
        <v>0</v>
      </c>
      <c r="H120" s="6">
        <f t="shared" si="16"/>
        <v>0</v>
      </c>
      <c r="I120" s="6">
        <f t="shared" si="17"/>
        <v>0</v>
      </c>
      <c r="K120" s="3">
        <f t="shared" si="18"/>
        <v>183</v>
      </c>
      <c r="L120" s="2">
        <v>42620</v>
      </c>
      <c r="M120" s="5" t="str">
        <f t="shared" si="19"/>
        <v>3</v>
      </c>
      <c r="N120">
        <v>621000</v>
      </c>
      <c r="O120" t="s">
        <v>233</v>
      </c>
      <c r="P120" t="s">
        <v>358</v>
      </c>
      <c r="Q120">
        <v>762</v>
      </c>
      <c r="R120">
        <v>597</v>
      </c>
      <c r="S120">
        <v>763</v>
      </c>
      <c r="T120">
        <v>764</v>
      </c>
      <c r="U120">
        <v>39</v>
      </c>
      <c r="V120">
        <v>40</v>
      </c>
      <c r="W120">
        <v>41</v>
      </c>
      <c r="X120">
        <v>765</v>
      </c>
    </row>
    <row r="121" spans="1:26">
      <c r="A121">
        <v>120</v>
      </c>
      <c r="B121" t="s">
        <v>210</v>
      </c>
      <c r="C121" s="1">
        <v>8.0555555555555561E-2</v>
      </c>
      <c r="D121" s="1" t="str">
        <f t="shared" si="13"/>
        <v>6960</v>
      </c>
      <c r="E121" s="3">
        <f t="shared" si="14"/>
        <v>20</v>
      </c>
      <c r="F121">
        <f t="array" ref="F121">COUNT(1/SEARCHB("?",B121)*ISNUMBER(B121)=0)</f>
        <v>1</v>
      </c>
      <c r="G121" s="6">
        <f t="shared" si="15"/>
        <v>0</v>
      </c>
      <c r="H121" s="6">
        <f t="shared" si="16"/>
        <v>0</v>
      </c>
      <c r="I121" s="6">
        <f t="shared" si="17"/>
        <v>0</v>
      </c>
      <c r="K121" s="3">
        <f t="shared" si="18"/>
        <v>116</v>
      </c>
      <c r="L121" s="2">
        <v>42619</v>
      </c>
      <c r="M121" s="5" t="str">
        <f t="shared" si="19"/>
        <v>2</v>
      </c>
      <c r="N121">
        <v>222000</v>
      </c>
      <c r="O121" t="s">
        <v>234</v>
      </c>
      <c r="P121" t="s">
        <v>359</v>
      </c>
      <c r="Q121">
        <v>291</v>
      </c>
      <c r="R121">
        <v>648</v>
      </c>
      <c r="S121">
        <v>526</v>
      </c>
      <c r="T121">
        <v>596</v>
      </c>
      <c r="U121">
        <v>39</v>
      </c>
      <c r="V121">
        <v>40</v>
      </c>
      <c r="W121">
        <v>41</v>
      </c>
      <c r="X121">
        <v>766</v>
      </c>
    </row>
  </sheetData>
  <dataConsolidate>
    <dataRefs count="1">
      <dataRef ref="J4:J121" sheet="Sheet1"/>
    </dataRefs>
  </dataConsolid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2017-04-07T11:16:24Z</dcterms:modified>
</cp:coreProperties>
</file>