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3" i="1" a="1"/>
  <c r="J3" s="1"/>
  <c r="J6" a="1"/>
  <c r="J6" s="1"/>
  <c r="J7" a="1"/>
  <c r="J7" s="1"/>
  <c r="J8" a="1"/>
  <c r="J8" s="1"/>
  <c r="J9" a="1"/>
  <c r="J9" s="1"/>
  <c r="J13" a="1"/>
  <c r="J13" s="1"/>
  <c r="J14" a="1"/>
  <c r="J14" s="1"/>
  <c r="J15" a="1"/>
  <c r="J15" s="1"/>
  <c r="J16" a="1"/>
  <c r="J16" s="1"/>
  <c r="J17" a="1"/>
  <c r="J17" s="1"/>
  <c r="J18" a="1"/>
  <c r="J18" s="1"/>
  <c r="J19" a="1"/>
  <c r="J19" s="1"/>
  <c r="J20" a="1"/>
  <c r="J20" s="1"/>
  <c r="J21" a="1"/>
  <c r="J21" s="1"/>
  <c r="J22" a="1"/>
  <c r="J22" s="1"/>
  <c r="J24" a="1"/>
  <c r="J24" s="1"/>
  <c r="J25" a="1"/>
  <c r="J25" s="1"/>
  <c r="J27" a="1"/>
  <c r="J27" s="1"/>
  <c r="J28" a="1"/>
  <c r="J28" s="1"/>
  <c r="J29" a="1"/>
  <c r="J29" s="1"/>
  <c r="J30" a="1"/>
  <c r="J30" s="1"/>
  <c r="J31" a="1"/>
  <c r="J31" s="1"/>
  <c r="J32" a="1"/>
  <c r="J32" s="1"/>
  <c r="J33" a="1"/>
  <c r="J33" s="1"/>
  <c r="J34" a="1"/>
  <c r="J34" s="1"/>
  <c r="J35" a="1"/>
  <c r="J35" s="1"/>
  <c r="J36" a="1"/>
  <c r="J36" s="1"/>
  <c r="J37" a="1"/>
  <c r="J37" s="1"/>
  <c r="J38" a="1"/>
  <c r="J38" s="1"/>
  <c r="J39" a="1"/>
  <c r="J39" s="1"/>
  <c r="J40" a="1"/>
  <c r="J40" s="1"/>
  <c r="J41" a="1"/>
  <c r="J41" s="1"/>
  <c r="J42" a="1"/>
  <c r="J42" s="1"/>
  <c r="J43" a="1"/>
  <c r="J43" s="1"/>
  <c r="J44" a="1"/>
  <c r="J44" s="1"/>
  <c r="J45" a="1"/>
  <c r="J45" s="1"/>
  <c r="J46" a="1"/>
  <c r="J46" s="1"/>
  <c r="J47" a="1"/>
  <c r="J47" s="1"/>
  <c r="J50" a="1"/>
  <c r="J50" s="1"/>
  <c r="J51" a="1"/>
  <c r="J51" s="1"/>
  <c r="J52" a="1"/>
  <c r="J52" s="1"/>
  <c r="J53" a="1"/>
  <c r="J53" s="1"/>
  <c r="J54" a="1"/>
  <c r="J54" s="1"/>
  <c r="J55" a="1"/>
  <c r="J55" s="1"/>
  <c r="J56" a="1"/>
  <c r="J56" s="1"/>
  <c r="J57" a="1"/>
  <c r="J57" s="1"/>
  <c r="J58" a="1"/>
  <c r="J58" s="1"/>
  <c r="J59" a="1"/>
  <c r="J59" s="1"/>
  <c r="J60" a="1"/>
  <c r="J60" s="1"/>
  <c r="J61" a="1"/>
  <c r="J61" s="1"/>
  <c r="J62" a="1"/>
  <c r="J62" s="1"/>
  <c r="J63" a="1"/>
  <c r="J63" s="1"/>
  <c r="J64" a="1"/>
  <c r="J64" s="1"/>
  <c r="J65" a="1"/>
  <c r="J65" s="1"/>
  <c r="J66" a="1"/>
  <c r="J66" s="1"/>
  <c r="J67" a="1"/>
  <c r="J67" s="1"/>
  <c r="J68" a="1"/>
  <c r="J68" s="1"/>
  <c r="J69" a="1"/>
  <c r="J69" s="1"/>
  <c r="J70" a="1"/>
  <c r="J70" s="1"/>
  <c r="J71" a="1"/>
  <c r="J71" s="1"/>
  <c r="J72" a="1"/>
  <c r="J72" s="1"/>
  <c r="J73" a="1"/>
  <c r="J73" s="1"/>
  <c r="J74" a="1"/>
  <c r="J74" s="1"/>
  <c r="J76" a="1"/>
  <c r="J76" s="1"/>
  <c r="J77" a="1"/>
  <c r="J77" s="1"/>
  <c r="J78" a="1"/>
  <c r="J78" s="1"/>
  <c r="J79" a="1"/>
  <c r="J79" s="1"/>
  <c r="J80" a="1"/>
  <c r="J80" s="1"/>
  <c r="J81" a="1"/>
  <c r="J81" s="1"/>
  <c r="J82" a="1"/>
  <c r="J82"/>
  <c r="J83" a="1"/>
  <c r="J83" s="1"/>
  <c r="J84" a="1"/>
  <c r="J84"/>
  <c r="J85" a="1"/>
  <c r="J85" s="1"/>
  <c r="J86" a="1"/>
  <c r="J86" s="1"/>
  <c r="J88" a="1"/>
  <c r="J88" s="1"/>
  <c r="J89" a="1"/>
  <c r="J89" s="1"/>
  <c r="J90" a="1"/>
  <c r="J90"/>
  <c r="J91" a="1"/>
  <c r="J91" s="1"/>
  <c r="J92" a="1"/>
  <c r="J92"/>
  <c r="J93" a="1"/>
  <c r="J93" s="1"/>
  <c r="J94" a="1"/>
  <c r="J94" s="1"/>
  <c r="J95" a="1"/>
  <c r="J95" s="1"/>
  <c r="J96" a="1"/>
  <c r="J96" s="1"/>
  <c r="J97" a="1"/>
  <c r="J97" s="1"/>
  <c r="J98" a="1"/>
  <c r="J98"/>
  <c r="J100" a="1"/>
  <c r="J100" s="1"/>
  <c r="J102" a="1"/>
  <c r="J102" s="1"/>
  <c r="J103" a="1"/>
  <c r="J103" s="1"/>
  <c r="J104" a="1"/>
  <c r="J104" s="1"/>
  <c r="J105" a="1"/>
  <c r="J105" s="1"/>
  <c r="J106" a="1"/>
  <c r="J106"/>
  <c r="J107" a="1"/>
  <c r="J107" s="1"/>
  <c r="J108" a="1"/>
  <c r="J108"/>
  <c r="J109" a="1"/>
  <c r="J109" s="1"/>
  <c r="J110" a="1"/>
  <c r="J110" s="1"/>
  <c r="J113" a="1"/>
  <c r="J113" s="1"/>
  <c r="J117" a="1"/>
  <c r="J117" s="1"/>
  <c r="J118" a="1"/>
  <c r="J118" s="1"/>
  <c r="J119" a="1"/>
  <c r="J119" s="1"/>
  <c r="J120" a="1"/>
  <c r="J120" s="1"/>
  <c r="J123" a="1"/>
  <c r="J123" s="1"/>
  <c r="J124" a="1"/>
  <c r="J124" s="1"/>
  <c r="J125" a="1"/>
  <c r="J125" s="1"/>
  <c r="J126" a="1"/>
  <c r="J126" s="1"/>
  <c r="J127" a="1"/>
  <c r="J127" s="1"/>
  <c r="J128" a="1"/>
  <c r="J128" s="1"/>
  <c r="J129" a="1"/>
  <c r="J129" s="1"/>
  <c r="J130" a="1"/>
  <c r="J130"/>
  <c r="J131" a="1"/>
  <c r="J131" s="1"/>
  <c r="J132" a="1"/>
  <c r="J132" s="1"/>
  <c r="J133" a="1"/>
  <c r="J133" s="1"/>
  <c r="J134" a="1"/>
  <c r="J134" s="1"/>
  <c r="J135" a="1"/>
  <c r="J135" s="1"/>
  <c r="J136" a="1"/>
  <c r="J136" s="1"/>
  <c r="J137" a="1"/>
  <c r="J137" s="1"/>
  <c r="J138" a="1"/>
  <c r="J138"/>
  <c r="J139" a="1"/>
  <c r="J139" s="1"/>
  <c r="J140" a="1"/>
  <c r="J140"/>
  <c r="J141" a="1"/>
  <c r="J141" s="1"/>
  <c r="J143" a="1"/>
  <c r="J143" s="1"/>
  <c r="J144" a="1"/>
  <c r="J144" s="1"/>
  <c r="J146" a="1"/>
  <c r="J146"/>
  <c r="J147" a="1"/>
  <c r="J147" s="1"/>
  <c r="J148" a="1"/>
  <c r="J148"/>
  <c r="J150" a="1"/>
  <c r="J150" s="1"/>
  <c r="J151" a="1"/>
  <c r="J151" s="1"/>
  <c r="J153" a="1"/>
  <c r="J153" s="1"/>
  <c r="J154" a="1"/>
  <c r="J154"/>
  <c r="J155" a="1"/>
  <c r="J155" s="1"/>
  <c r="J156" a="1"/>
  <c r="J156"/>
  <c r="J158" a="1"/>
  <c r="J158" s="1"/>
  <c r="J159" a="1"/>
  <c r="J159" s="1"/>
  <c r="J160" a="1"/>
  <c r="J160" s="1"/>
  <c r="J163" a="1"/>
  <c r="J163" s="1"/>
  <c r="J164" a="1"/>
  <c r="J164"/>
  <c r="J165" a="1"/>
  <c r="J165" s="1"/>
  <c r="J166" a="1"/>
  <c r="J166" s="1"/>
  <c r="J167" a="1"/>
  <c r="J167" s="1"/>
  <c r="J168" a="1"/>
  <c r="J168" s="1"/>
  <c r="J170" a="1"/>
  <c r="J170"/>
  <c r="J171" a="1"/>
  <c r="J171" s="1"/>
  <c r="J172" a="1"/>
  <c r="J172"/>
  <c r="J175" a="1"/>
  <c r="J175" s="1"/>
  <c r="J176" a="1"/>
  <c r="J176" s="1"/>
  <c r="J181" a="1"/>
  <c r="J181" s="1"/>
  <c r="J182" a="1"/>
  <c r="J182" s="1"/>
  <c r="J183" a="1"/>
  <c r="J183" s="1"/>
  <c r="J184" a="1"/>
  <c r="J184" s="1"/>
  <c r="J185" a="1"/>
  <c r="J185"/>
  <c r="J186" a="1"/>
  <c r="J186" s="1"/>
  <c r="J187" a="1"/>
  <c r="J187"/>
  <c r="J188" a="1"/>
  <c r="J188" s="1"/>
  <c r="J190" a="1"/>
  <c r="J190" s="1"/>
  <c r="J191" a="1"/>
  <c r="J191" s="1"/>
  <c r="J192" a="1"/>
  <c r="J192" s="1"/>
  <c r="J193" a="1"/>
  <c r="J193"/>
  <c r="J194" a="1"/>
  <c r="J194" s="1"/>
  <c r="J195" a="1"/>
  <c r="J195"/>
  <c r="J199" a="1"/>
  <c r="J199" s="1"/>
  <c r="J200" a="1"/>
  <c r="J200" s="1"/>
  <c r="J203" a="1"/>
  <c r="J203"/>
  <c r="J204" a="1"/>
  <c r="J204" s="1"/>
  <c r="J205" a="1"/>
  <c r="J205" s="1"/>
  <c r="J207" a="1"/>
  <c r="J207" s="1"/>
  <c r="J208" a="1"/>
  <c r="J208" s="1"/>
  <c r="J210" a="1"/>
  <c r="J210" s="1"/>
  <c r="J215" a="1"/>
  <c r="J215" s="1"/>
  <c r="J216" a="1"/>
  <c r="J216" s="1"/>
  <c r="J217" a="1"/>
  <c r="J217"/>
  <c r="J218" a="1"/>
  <c r="J218" s="1"/>
  <c r="J225" a="1"/>
  <c r="J225"/>
  <c r="J226" a="1"/>
  <c r="J226" s="1"/>
  <c r="J227" a="1"/>
  <c r="J227" s="1"/>
  <c r="J229" a="1"/>
  <c r="J229" s="1"/>
  <c r="J238" a="1"/>
  <c r="J238" s="1"/>
  <c r="J239" a="1"/>
  <c r="J239" s="1"/>
  <c r="J240" a="1"/>
  <c r="J240" s="1"/>
  <c r="J314" a="1"/>
  <c r="J314" s="1"/>
  <c r="J316" a="1"/>
  <c r="J316" s="1"/>
  <c r="J317" a="1"/>
  <c r="J317" s="1"/>
  <c r="J318" a="1"/>
  <c r="J318" s="1"/>
  <c r="J319" a="1"/>
  <c r="J319" s="1"/>
  <c r="J320" a="1"/>
  <c r="J320" s="1"/>
  <c r="J321" a="1"/>
  <c r="J321"/>
  <c r="J322" a="1"/>
  <c r="J322" s="1"/>
  <c r="J324" a="1"/>
  <c r="J324" s="1"/>
  <c r="J326" a="1"/>
  <c r="J326" s="1"/>
  <c r="J327" a="1"/>
  <c r="J327" s="1"/>
  <c r="J328" a="1"/>
  <c r="J328" s="1"/>
  <c r="J339" a="1"/>
  <c r="J339"/>
  <c r="J340" a="1"/>
  <c r="J340" s="1"/>
  <c r="J342" a="1"/>
  <c r="J342" s="1"/>
  <c r="J345" a="1"/>
  <c r="J345"/>
  <c r="J346" a="1"/>
  <c r="J346" s="1"/>
  <c r="J347" a="1"/>
  <c r="J347"/>
  <c r="J348" a="1"/>
  <c r="J348" s="1"/>
  <c r="J349" a="1"/>
  <c r="J349"/>
  <c r="J351" a="1"/>
  <c r="J351"/>
  <c r="J352" a="1"/>
  <c r="J352" s="1"/>
  <c r="J353" a="1"/>
  <c r="J353"/>
  <c r="J354" a="1"/>
  <c r="J354" s="1"/>
  <c r="J355" a="1"/>
  <c r="J355"/>
  <c r="J356" a="1"/>
  <c r="J356" s="1"/>
  <c r="J2" a="1"/>
  <c r="J2" s="1"/>
  <c r="P361" l="1"/>
  <c r="P360"/>
  <c r="P359"/>
  <c r="P358"/>
  <c r="P357"/>
  <c r="P356"/>
  <c r="P355"/>
  <c r="P354"/>
  <c r="P353"/>
  <c r="P352"/>
  <c r="P351"/>
  <c r="P350"/>
  <c r="P349"/>
  <c r="P348"/>
  <c r="P347"/>
  <c r="P346"/>
  <c r="P345"/>
  <c r="P344"/>
  <c r="P343"/>
  <c r="P342"/>
  <c r="P341"/>
  <c r="P340"/>
  <c r="P339"/>
  <c r="P338"/>
  <c r="P337"/>
  <c r="P336"/>
  <c r="P335"/>
  <c r="P334"/>
  <c r="P333"/>
  <c r="P332"/>
  <c r="P331"/>
  <c r="P330"/>
  <c r="P329"/>
  <c r="P328"/>
  <c r="P327"/>
  <c r="P326"/>
  <c r="P325"/>
  <c r="P324"/>
  <c r="P323"/>
  <c r="P322"/>
  <c r="P321"/>
  <c r="P320"/>
  <c r="P319"/>
  <c r="P318"/>
  <c r="P317"/>
  <c r="P316"/>
  <c r="P315"/>
  <c r="P314"/>
  <c r="P313"/>
  <c r="P312"/>
  <c r="P311"/>
  <c r="P310"/>
  <c r="P309"/>
  <c r="P308"/>
  <c r="P307"/>
  <c r="P306"/>
  <c r="P305"/>
  <c r="P304"/>
  <c r="P303"/>
  <c r="P302"/>
  <c r="P301"/>
  <c r="P300"/>
  <c r="P299"/>
  <c r="P298"/>
  <c r="P297"/>
  <c r="P296"/>
  <c r="P295"/>
  <c r="P294"/>
  <c r="P293"/>
  <c r="P292"/>
  <c r="P291"/>
  <c r="P290"/>
  <c r="P289"/>
  <c r="P288"/>
  <c r="P287"/>
  <c r="P286"/>
  <c r="P285"/>
  <c r="P284"/>
  <c r="P283"/>
  <c r="P282"/>
  <c r="P281"/>
  <c r="P280"/>
  <c r="P279"/>
  <c r="P278"/>
  <c r="P277"/>
  <c r="P276"/>
  <c r="P275"/>
  <c r="P274"/>
  <c r="P273"/>
  <c r="P272"/>
  <c r="P271"/>
  <c r="P270"/>
  <c r="P269"/>
  <c r="P268"/>
  <c r="P267"/>
  <c r="P266"/>
  <c r="P265"/>
  <c r="P264"/>
  <c r="P263"/>
  <c r="P262"/>
  <c r="P261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40"/>
  <c r="P239"/>
  <c r="P238"/>
  <c r="P237"/>
  <c r="P236"/>
  <c r="P235"/>
  <c r="P234"/>
  <c r="P233"/>
  <c r="P232"/>
  <c r="P231"/>
  <c r="P230"/>
  <c r="P229"/>
  <c r="P228"/>
  <c r="P227"/>
  <c r="P226"/>
  <c r="P225"/>
  <c r="P224"/>
  <c r="P223"/>
  <c r="P222"/>
  <c r="P221"/>
  <c r="P220"/>
  <c r="P219"/>
  <c r="P218"/>
  <c r="P217"/>
  <c r="P216"/>
  <c r="P215"/>
  <c r="P214"/>
  <c r="P213"/>
  <c r="P212"/>
  <c r="P211"/>
  <c r="P210"/>
  <c r="P209"/>
  <c r="P208"/>
  <c r="P207"/>
  <c r="P206"/>
  <c r="P205"/>
  <c r="P204"/>
  <c r="P203"/>
  <c r="P202"/>
  <c r="P201"/>
  <c r="P200"/>
  <c r="P199"/>
  <c r="P198"/>
  <c r="P197"/>
  <c r="P196"/>
  <c r="P195"/>
  <c r="P194"/>
  <c r="P193"/>
  <c r="P192"/>
  <c r="P191"/>
  <c r="P190"/>
  <c r="P189"/>
  <c r="P188"/>
  <c r="P187"/>
  <c r="P186"/>
  <c r="P185"/>
  <c r="P184"/>
  <c r="P183"/>
  <c r="P182"/>
  <c r="P181"/>
  <c r="P180"/>
  <c r="P179"/>
  <c r="P178"/>
  <c r="P177"/>
  <c r="P176"/>
  <c r="P175"/>
  <c r="P174"/>
  <c r="P173"/>
  <c r="P172"/>
  <c r="P171"/>
  <c r="P170"/>
  <c r="P169"/>
  <c r="P168"/>
  <c r="P167"/>
  <c r="P166"/>
  <c r="P165"/>
  <c r="P164"/>
  <c r="P163"/>
  <c r="P162"/>
  <c r="P161"/>
  <c r="P160"/>
  <c r="P159"/>
  <c r="P158"/>
  <c r="P157"/>
  <c r="P156"/>
  <c r="P155"/>
  <c r="P154"/>
  <c r="P153"/>
  <c r="P152"/>
  <c r="P151"/>
  <c r="P150"/>
  <c r="P149"/>
  <c r="P148"/>
  <c r="P147"/>
  <c r="P146"/>
  <c r="P145"/>
  <c r="P144"/>
  <c r="P143"/>
  <c r="P142"/>
  <c r="P141"/>
  <c r="P140"/>
  <c r="P139"/>
  <c r="P138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P70"/>
  <c r="P69"/>
  <c r="P68"/>
  <c r="P67"/>
  <c r="P66"/>
  <c r="P65"/>
  <c r="P64"/>
  <c r="P63"/>
  <c r="P62"/>
  <c r="P61"/>
  <c r="P60"/>
  <c r="P59"/>
  <c r="P58"/>
  <c r="P57"/>
  <c r="P56"/>
  <c r="P55"/>
  <c r="P54"/>
  <c r="P53"/>
  <c r="P52"/>
  <c r="P51"/>
  <c r="P50"/>
  <c r="P49"/>
  <c r="P48"/>
  <c r="P47"/>
  <c r="P46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3"/>
  <c r="N3" s="1"/>
  <c r="M4"/>
  <c r="N4" s="1"/>
  <c r="M5"/>
  <c r="N5" s="1"/>
  <c r="M6"/>
  <c r="N6" s="1"/>
  <c r="M7"/>
  <c r="N7" s="1"/>
  <c r="M8"/>
  <c r="N8" s="1"/>
  <c r="M9"/>
  <c r="N9" s="1"/>
  <c r="M10"/>
  <c r="N10" s="1"/>
  <c r="M11"/>
  <c r="N11" s="1"/>
  <c r="M12"/>
  <c r="N12" s="1"/>
  <c r="M13"/>
  <c r="N13" s="1"/>
  <c r="M14"/>
  <c r="N14" s="1"/>
  <c r="M15"/>
  <c r="N15" s="1"/>
  <c r="M16"/>
  <c r="N16" s="1"/>
  <c r="M17"/>
  <c r="N17" s="1"/>
  <c r="M18"/>
  <c r="N18" s="1"/>
  <c r="M19"/>
  <c r="N19" s="1"/>
  <c r="M20"/>
  <c r="N20" s="1"/>
  <c r="M21"/>
  <c r="N21" s="1"/>
  <c r="M22"/>
  <c r="N22" s="1"/>
  <c r="M23"/>
  <c r="N23" s="1"/>
  <c r="M24"/>
  <c r="N24" s="1"/>
  <c r="M25"/>
  <c r="N25" s="1"/>
  <c r="M26"/>
  <c r="N26" s="1"/>
  <c r="M27"/>
  <c r="N27" s="1"/>
  <c r="M28"/>
  <c r="N28" s="1"/>
  <c r="M29"/>
  <c r="N29" s="1"/>
  <c r="M30"/>
  <c r="N30" s="1"/>
  <c r="M31"/>
  <c r="N31" s="1"/>
  <c r="M32"/>
  <c r="N32" s="1"/>
  <c r="M33"/>
  <c r="N33" s="1"/>
  <c r="M34"/>
  <c r="N34" s="1"/>
  <c r="M35"/>
  <c r="N35" s="1"/>
  <c r="M36"/>
  <c r="N36" s="1"/>
  <c r="M37"/>
  <c r="N37" s="1"/>
  <c r="M38"/>
  <c r="N38" s="1"/>
  <c r="M39"/>
  <c r="N39" s="1"/>
  <c r="M40"/>
  <c r="N40" s="1"/>
  <c r="M41"/>
  <c r="N41" s="1"/>
  <c r="M42"/>
  <c r="N42" s="1"/>
  <c r="M43"/>
  <c r="N43" s="1"/>
  <c r="M44"/>
  <c r="N44" s="1"/>
  <c r="M45"/>
  <c r="N45" s="1"/>
  <c r="M46"/>
  <c r="N46" s="1"/>
  <c r="M47"/>
  <c r="N47" s="1"/>
  <c r="M48"/>
  <c r="N48" s="1"/>
  <c r="M49"/>
  <c r="N49" s="1"/>
  <c r="M50"/>
  <c r="N50" s="1"/>
  <c r="M51"/>
  <c r="N51" s="1"/>
  <c r="M52"/>
  <c r="N52" s="1"/>
  <c r="M53"/>
  <c r="N53" s="1"/>
  <c r="M54"/>
  <c r="N54" s="1"/>
  <c r="M55"/>
  <c r="N55" s="1"/>
  <c r="M56"/>
  <c r="N56" s="1"/>
  <c r="M57"/>
  <c r="N57" s="1"/>
  <c r="M58"/>
  <c r="N58" s="1"/>
  <c r="M59"/>
  <c r="N59" s="1"/>
  <c r="M60"/>
  <c r="N60" s="1"/>
  <c r="M61"/>
  <c r="N61" s="1"/>
  <c r="M62"/>
  <c r="N62" s="1"/>
  <c r="M63"/>
  <c r="N63" s="1"/>
  <c r="M64"/>
  <c r="N64" s="1"/>
  <c r="M65"/>
  <c r="N65" s="1"/>
  <c r="M66"/>
  <c r="N66" s="1"/>
  <c r="M67"/>
  <c r="N67" s="1"/>
  <c r="M68"/>
  <c r="N68" s="1"/>
  <c r="M69"/>
  <c r="N69" s="1"/>
  <c r="M70"/>
  <c r="N70" s="1"/>
  <c r="M71"/>
  <c r="N71" s="1"/>
  <c r="M72"/>
  <c r="N72" s="1"/>
  <c r="M73"/>
  <c r="N73" s="1"/>
  <c r="M74"/>
  <c r="N74" s="1"/>
  <c r="M75"/>
  <c r="N75" s="1"/>
  <c r="M76"/>
  <c r="N76" s="1"/>
  <c r="M77"/>
  <c r="N77" s="1"/>
  <c r="M78"/>
  <c r="N78" s="1"/>
  <c r="M79"/>
  <c r="N79" s="1"/>
  <c r="M80"/>
  <c r="N80" s="1"/>
  <c r="M81"/>
  <c r="N81" s="1"/>
  <c r="M82"/>
  <c r="N82" s="1"/>
  <c r="M83"/>
  <c r="N83" s="1"/>
  <c r="M84"/>
  <c r="N84" s="1"/>
  <c r="M85"/>
  <c r="N85" s="1"/>
  <c r="M86"/>
  <c r="N86" s="1"/>
  <c r="M87"/>
  <c r="N87" s="1"/>
  <c r="M88"/>
  <c r="N88" s="1"/>
  <c r="M89"/>
  <c r="N89" s="1"/>
  <c r="M90"/>
  <c r="N90" s="1"/>
  <c r="M91"/>
  <c r="N91" s="1"/>
  <c r="M92"/>
  <c r="N92" s="1"/>
  <c r="M93"/>
  <c r="N93" s="1"/>
  <c r="M94"/>
  <c r="N94" s="1"/>
  <c r="M95"/>
  <c r="N95" s="1"/>
  <c r="M96"/>
  <c r="N96" s="1"/>
  <c r="M97"/>
  <c r="N97" s="1"/>
  <c r="M98"/>
  <c r="N98" s="1"/>
  <c r="M99"/>
  <c r="N99" s="1"/>
  <c r="M100"/>
  <c r="N100" s="1"/>
  <c r="M101"/>
  <c r="N101" s="1"/>
  <c r="M102"/>
  <c r="N102" s="1"/>
  <c r="M103"/>
  <c r="N103" s="1"/>
  <c r="M104"/>
  <c r="N104" s="1"/>
  <c r="M105"/>
  <c r="N105" s="1"/>
  <c r="M106"/>
  <c r="N106" s="1"/>
  <c r="M107"/>
  <c r="N107" s="1"/>
  <c r="M108"/>
  <c r="N108" s="1"/>
  <c r="M109"/>
  <c r="N109" s="1"/>
  <c r="M110"/>
  <c r="N110" s="1"/>
  <c r="M111"/>
  <c r="N111" s="1"/>
  <c r="M112"/>
  <c r="N112" s="1"/>
  <c r="M113"/>
  <c r="N113" s="1"/>
  <c r="M114"/>
  <c r="N114" s="1"/>
  <c r="M115"/>
  <c r="N115" s="1"/>
  <c r="M116"/>
  <c r="N116" s="1"/>
  <c r="M117"/>
  <c r="N117" s="1"/>
  <c r="M118"/>
  <c r="N118" s="1"/>
  <c r="M119"/>
  <c r="N119" s="1"/>
  <c r="M120"/>
  <c r="N120" s="1"/>
  <c r="M121"/>
  <c r="N121" s="1"/>
  <c r="M122"/>
  <c r="N122" s="1"/>
  <c r="M123"/>
  <c r="N123" s="1"/>
  <c r="M124"/>
  <c r="N124" s="1"/>
  <c r="M125"/>
  <c r="N125" s="1"/>
  <c r="M126"/>
  <c r="N126" s="1"/>
  <c r="M127"/>
  <c r="N127" s="1"/>
  <c r="M128"/>
  <c r="N128" s="1"/>
  <c r="M129"/>
  <c r="N129" s="1"/>
  <c r="M130"/>
  <c r="N130" s="1"/>
  <c r="M131"/>
  <c r="N131" s="1"/>
  <c r="M132"/>
  <c r="N132" s="1"/>
  <c r="M133"/>
  <c r="N133" s="1"/>
  <c r="M134"/>
  <c r="N134" s="1"/>
  <c r="M135"/>
  <c r="N135" s="1"/>
  <c r="M136"/>
  <c r="N136" s="1"/>
  <c r="M137"/>
  <c r="N137" s="1"/>
  <c r="M138"/>
  <c r="N138" s="1"/>
  <c r="M139"/>
  <c r="N139" s="1"/>
  <c r="M140"/>
  <c r="N140" s="1"/>
  <c r="M141"/>
  <c r="N141" s="1"/>
  <c r="M142"/>
  <c r="N142" s="1"/>
  <c r="M143"/>
  <c r="N143" s="1"/>
  <c r="M144"/>
  <c r="N144" s="1"/>
  <c r="M145"/>
  <c r="N145" s="1"/>
  <c r="M146"/>
  <c r="N146" s="1"/>
  <c r="M147"/>
  <c r="N147" s="1"/>
  <c r="M148"/>
  <c r="N148" s="1"/>
  <c r="M149"/>
  <c r="N149" s="1"/>
  <c r="M150"/>
  <c r="N150" s="1"/>
  <c r="M151"/>
  <c r="N151" s="1"/>
  <c r="M152"/>
  <c r="N152" s="1"/>
  <c r="M153"/>
  <c r="N153" s="1"/>
  <c r="M154"/>
  <c r="N154" s="1"/>
  <c r="M155"/>
  <c r="N155" s="1"/>
  <c r="M156"/>
  <c r="N156" s="1"/>
  <c r="M157"/>
  <c r="N157" s="1"/>
  <c r="M158"/>
  <c r="N158" s="1"/>
  <c r="M159"/>
  <c r="N159" s="1"/>
  <c r="M160"/>
  <c r="N160" s="1"/>
  <c r="M161"/>
  <c r="N161" s="1"/>
  <c r="M162"/>
  <c r="N162" s="1"/>
  <c r="M163"/>
  <c r="N163" s="1"/>
  <c r="M164"/>
  <c r="N164" s="1"/>
  <c r="M165"/>
  <c r="N165" s="1"/>
  <c r="M166"/>
  <c r="N166" s="1"/>
  <c r="M167"/>
  <c r="N167" s="1"/>
  <c r="M168"/>
  <c r="N168" s="1"/>
  <c r="M169"/>
  <c r="N169" s="1"/>
  <c r="M170"/>
  <c r="N170" s="1"/>
  <c r="M171"/>
  <c r="N171" s="1"/>
  <c r="M172"/>
  <c r="N172" s="1"/>
  <c r="M173"/>
  <c r="N173" s="1"/>
  <c r="M174"/>
  <c r="N174" s="1"/>
  <c r="M175"/>
  <c r="N175" s="1"/>
  <c r="M176"/>
  <c r="N176" s="1"/>
  <c r="M177"/>
  <c r="N177" s="1"/>
  <c r="M178"/>
  <c r="N178" s="1"/>
  <c r="M179"/>
  <c r="N179" s="1"/>
  <c r="M180"/>
  <c r="N180" s="1"/>
  <c r="M181"/>
  <c r="N181" s="1"/>
  <c r="M182"/>
  <c r="N182" s="1"/>
  <c r="M183"/>
  <c r="N183" s="1"/>
  <c r="M184"/>
  <c r="N184" s="1"/>
  <c r="M185"/>
  <c r="N185" s="1"/>
  <c r="M186"/>
  <c r="N186" s="1"/>
  <c r="M187"/>
  <c r="N187" s="1"/>
  <c r="M188"/>
  <c r="N188" s="1"/>
  <c r="M189"/>
  <c r="N189" s="1"/>
  <c r="M190"/>
  <c r="N190" s="1"/>
  <c r="M191"/>
  <c r="N191" s="1"/>
  <c r="M192"/>
  <c r="N192" s="1"/>
  <c r="M193"/>
  <c r="N193" s="1"/>
  <c r="M194"/>
  <c r="N194" s="1"/>
  <c r="M195"/>
  <c r="N195" s="1"/>
  <c r="M196"/>
  <c r="N196" s="1"/>
  <c r="M197"/>
  <c r="N197" s="1"/>
  <c r="M198"/>
  <c r="N198" s="1"/>
  <c r="M199"/>
  <c r="N199" s="1"/>
  <c r="M200"/>
  <c r="N200" s="1"/>
  <c r="M201"/>
  <c r="N201" s="1"/>
  <c r="M202"/>
  <c r="N202" s="1"/>
  <c r="M203"/>
  <c r="N203" s="1"/>
  <c r="M204"/>
  <c r="N204" s="1"/>
  <c r="M205"/>
  <c r="N205" s="1"/>
  <c r="M206"/>
  <c r="N206" s="1"/>
  <c r="M207"/>
  <c r="N207" s="1"/>
  <c r="M208"/>
  <c r="N208" s="1"/>
  <c r="M209"/>
  <c r="N209" s="1"/>
  <c r="M210"/>
  <c r="N210" s="1"/>
  <c r="M211"/>
  <c r="N211" s="1"/>
  <c r="M212"/>
  <c r="N212" s="1"/>
  <c r="M213"/>
  <c r="N213" s="1"/>
  <c r="M214"/>
  <c r="N214" s="1"/>
  <c r="M215"/>
  <c r="N215" s="1"/>
  <c r="M216"/>
  <c r="N216" s="1"/>
  <c r="M217"/>
  <c r="N217" s="1"/>
  <c r="M218"/>
  <c r="N218" s="1"/>
  <c r="M219"/>
  <c r="N219" s="1"/>
  <c r="M220"/>
  <c r="N220" s="1"/>
  <c r="M221"/>
  <c r="N221" s="1"/>
  <c r="M222"/>
  <c r="N222" s="1"/>
  <c r="M223"/>
  <c r="N223" s="1"/>
  <c r="M224"/>
  <c r="N224" s="1"/>
  <c r="M225"/>
  <c r="N225" s="1"/>
  <c r="M226"/>
  <c r="N226" s="1"/>
  <c r="M227"/>
  <c r="N227" s="1"/>
  <c r="M228"/>
  <c r="N228" s="1"/>
  <c r="M229"/>
  <c r="N229" s="1"/>
  <c r="M230"/>
  <c r="N230" s="1"/>
  <c r="M231"/>
  <c r="N231" s="1"/>
  <c r="M232"/>
  <c r="N232" s="1"/>
  <c r="M233"/>
  <c r="N233" s="1"/>
  <c r="M234"/>
  <c r="N234" s="1"/>
  <c r="M235"/>
  <c r="N235" s="1"/>
  <c r="M236"/>
  <c r="N236" s="1"/>
  <c r="M237"/>
  <c r="N237" s="1"/>
  <c r="M238"/>
  <c r="N238" s="1"/>
  <c r="M239"/>
  <c r="N239" s="1"/>
  <c r="M240"/>
  <c r="N240" s="1"/>
  <c r="M241"/>
  <c r="N241" s="1"/>
  <c r="M242"/>
  <c r="N242" s="1"/>
  <c r="M243"/>
  <c r="N243" s="1"/>
  <c r="M244"/>
  <c r="N244" s="1"/>
  <c r="M245"/>
  <c r="N245" s="1"/>
  <c r="M246"/>
  <c r="N246" s="1"/>
  <c r="M247"/>
  <c r="N247" s="1"/>
  <c r="M248"/>
  <c r="N248" s="1"/>
  <c r="M249"/>
  <c r="N249" s="1"/>
  <c r="M250"/>
  <c r="N250" s="1"/>
  <c r="M251"/>
  <c r="N251" s="1"/>
  <c r="M252"/>
  <c r="N252" s="1"/>
  <c r="M253"/>
  <c r="N253" s="1"/>
  <c r="M254"/>
  <c r="N254" s="1"/>
  <c r="M255"/>
  <c r="N255" s="1"/>
  <c r="M256"/>
  <c r="N256" s="1"/>
  <c r="M257"/>
  <c r="N257" s="1"/>
  <c r="M258"/>
  <c r="N258" s="1"/>
  <c r="M259"/>
  <c r="N259" s="1"/>
  <c r="M260"/>
  <c r="N260" s="1"/>
  <c r="M261"/>
  <c r="N261" s="1"/>
  <c r="M262"/>
  <c r="N262" s="1"/>
  <c r="M263"/>
  <c r="N263" s="1"/>
  <c r="M264"/>
  <c r="N264" s="1"/>
  <c r="M265"/>
  <c r="N265" s="1"/>
  <c r="M266"/>
  <c r="N266" s="1"/>
  <c r="M267"/>
  <c r="N267" s="1"/>
  <c r="M268"/>
  <c r="N268" s="1"/>
  <c r="M269"/>
  <c r="N269" s="1"/>
  <c r="M270"/>
  <c r="N270" s="1"/>
  <c r="M271"/>
  <c r="N271" s="1"/>
  <c r="M272"/>
  <c r="N272" s="1"/>
  <c r="M273"/>
  <c r="N273" s="1"/>
  <c r="M274"/>
  <c r="N274" s="1"/>
  <c r="M275"/>
  <c r="N275" s="1"/>
  <c r="M276"/>
  <c r="N276" s="1"/>
  <c r="M277"/>
  <c r="N277" s="1"/>
  <c r="M278"/>
  <c r="N278" s="1"/>
  <c r="M279"/>
  <c r="N279" s="1"/>
  <c r="M280"/>
  <c r="N280" s="1"/>
  <c r="M281"/>
  <c r="N281" s="1"/>
  <c r="M282"/>
  <c r="N282" s="1"/>
  <c r="M283"/>
  <c r="N283" s="1"/>
  <c r="M284"/>
  <c r="N284" s="1"/>
  <c r="M285"/>
  <c r="N285" s="1"/>
  <c r="M286"/>
  <c r="N286" s="1"/>
  <c r="M287"/>
  <c r="N287" s="1"/>
  <c r="M288"/>
  <c r="N288" s="1"/>
  <c r="M289"/>
  <c r="N289" s="1"/>
  <c r="M290"/>
  <c r="N290" s="1"/>
  <c r="M291"/>
  <c r="N291" s="1"/>
  <c r="M292"/>
  <c r="N292" s="1"/>
  <c r="M293"/>
  <c r="N293" s="1"/>
  <c r="M294"/>
  <c r="N294" s="1"/>
  <c r="M295"/>
  <c r="N295" s="1"/>
  <c r="M296"/>
  <c r="N296" s="1"/>
  <c r="M297"/>
  <c r="N297" s="1"/>
  <c r="M298"/>
  <c r="N298" s="1"/>
  <c r="M299"/>
  <c r="N299" s="1"/>
  <c r="M300"/>
  <c r="N300" s="1"/>
  <c r="M301"/>
  <c r="N301" s="1"/>
  <c r="M302"/>
  <c r="N302" s="1"/>
  <c r="M303"/>
  <c r="N303" s="1"/>
  <c r="M304"/>
  <c r="N304" s="1"/>
  <c r="M305"/>
  <c r="N305" s="1"/>
  <c r="M306"/>
  <c r="N306" s="1"/>
  <c r="M307"/>
  <c r="N307" s="1"/>
  <c r="M308"/>
  <c r="N308" s="1"/>
  <c r="M309"/>
  <c r="N309" s="1"/>
  <c r="M310"/>
  <c r="N310" s="1"/>
  <c r="M311"/>
  <c r="N311" s="1"/>
  <c r="M312"/>
  <c r="N312" s="1"/>
  <c r="M313"/>
  <c r="N313" s="1"/>
  <c r="M314"/>
  <c r="N314" s="1"/>
  <c r="M315"/>
  <c r="N315" s="1"/>
  <c r="M316"/>
  <c r="N316" s="1"/>
  <c r="M317"/>
  <c r="N317" s="1"/>
  <c r="M318"/>
  <c r="N318" s="1"/>
  <c r="M319"/>
  <c r="N319" s="1"/>
  <c r="M320"/>
  <c r="N320" s="1"/>
  <c r="M321"/>
  <c r="N321" s="1"/>
  <c r="M322"/>
  <c r="N322" s="1"/>
  <c r="M323"/>
  <c r="N323" s="1"/>
  <c r="M324"/>
  <c r="N324" s="1"/>
  <c r="M325"/>
  <c r="N325" s="1"/>
  <c r="M326"/>
  <c r="N326" s="1"/>
  <c r="M327"/>
  <c r="N327" s="1"/>
  <c r="M328"/>
  <c r="N328" s="1"/>
  <c r="M329"/>
  <c r="N329" s="1"/>
  <c r="M330"/>
  <c r="N330" s="1"/>
  <c r="M331"/>
  <c r="N331" s="1"/>
  <c r="M332"/>
  <c r="N332" s="1"/>
  <c r="M333"/>
  <c r="N333" s="1"/>
  <c r="M334"/>
  <c r="N334" s="1"/>
  <c r="M335"/>
  <c r="N335" s="1"/>
  <c r="M336"/>
  <c r="N336" s="1"/>
  <c r="M337"/>
  <c r="N337" s="1"/>
  <c r="M338"/>
  <c r="N338" s="1"/>
  <c r="M339"/>
  <c r="N339" s="1"/>
  <c r="M340"/>
  <c r="N340" s="1"/>
  <c r="M341"/>
  <c r="N341" s="1"/>
  <c r="M342"/>
  <c r="N342" s="1"/>
  <c r="M343"/>
  <c r="N343" s="1"/>
  <c r="M344"/>
  <c r="N344" s="1"/>
  <c r="M345"/>
  <c r="N345" s="1"/>
  <c r="M346"/>
  <c r="N346" s="1"/>
  <c r="M347"/>
  <c r="N347" s="1"/>
  <c r="M348"/>
  <c r="N348" s="1"/>
  <c r="M349"/>
  <c r="N349" s="1"/>
  <c r="M350"/>
  <c r="N350" s="1"/>
  <c r="M351"/>
  <c r="N351" s="1"/>
  <c r="M352"/>
  <c r="N352" s="1"/>
  <c r="M353"/>
  <c r="N353" s="1"/>
  <c r="M354"/>
  <c r="N354" s="1"/>
  <c r="M355"/>
  <c r="N355" s="1"/>
  <c r="M356"/>
  <c r="N356" s="1"/>
  <c r="M357"/>
  <c r="N357" s="1"/>
  <c r="M358"/>
  <c r="N358" s="1"/>
  <c r="M359"/>
  <c r="N359" s="1"/>
  <c r="M360"/>
  <c r="N360" s="1"/>
  <c r="M361"/>
  <c r="N361" s="1"/>
  <c r="M2"/>
  <c r="N2" s="1"/>
  <c r="H3"/>
  <c r="I3" s="1"/>
  <c r="H4"/>
  <c r="I4" s="1"/>
  <c r="H5"/>
  <c r="I5" s="1"/>
  <c r="H6"/>
  <c r="I6" s="1"/>
  <c r="H7"/>
  <c r="I7" s="1"/>
  <c r="H8"/>
  <c r="I8" s="1"/>
  <c r="H9"/>
  <c r="I9" s="1"/>
  <c r="H10"/>
  <c r="I10" s="1"/>
  <c r="H11"/>
  <c r="I11" s="1"/>
  <c r="H12"/>
  <c r="I12" s="1"/>
  <c r="H13"/>
  <c r="I13" s="1"/>
  <c r="H14"/>
  <c r="I14" s="1"/>
  <c r="H15"/>
  <c r="I15" s="1"/>
  <c r="H16"/>
  <c r="I16" s="1"/>
  <c r="H17"/>
  <c r="I17" s="1"/>
  <c r="H18"/>
  <c r="I18" s="1"/>
  <c r="H19"/>
  <c r="I19" s="1"/>
  <c r="H20"/>
  <c r="I20" s="1"/>
  <c r="H21"/>
  <c r="I21" s="1"/>
  <c r="H22"/>
  <c r="I22" s="1"/>
  <c r="H23"/>
  <c r="I23" s="1"/>
  <c r="H24"/>
  <c r="I24" s="1"/>
  <c r="H25"/>
  <c r="I25" s="1"/>
  <c r="H26"/>
  <c r="I26" s="1"/>
  <c r="H27"/>
  <c r="I27" s="1"/>
  <c r="H28"/>
  <c r="I28" s="1"/>
  <c r="H29"/>
  <c r="I29" s="1"/>
  <c r="H30"/>
  <c r="I30" s="1"/>
  <c r="H31"/>
  <c r="I31" s="1"/>
  <c r="H32"/>
  <c r="I32" s="1"/>
  <c r="H33"/>
  <c r="I33" s="1"/>
  <c r="H34"/>
  <c r="I34" s="1"/>
  <c r="H35"/>
  <c r="I35" s="1"/>
  <c r="H36"/>
  <c r="I36" s="1"/>
  <c r="H37"/>
  <c r="I37" s="1"/>
  <c r="H38"/>
  <c r="I38" s="1"/>
  <c r="H39"/>
  <c r="I39" s="1"/>
  <c r="H40"/>
  <c r="I40" s="1"/>
  <c r="H41"/>
  <c r="I41" s="1"/>
  <c r="H42"/>
  <c r="I42" s="1"/>
  <c r="H43"/>
  <c r="I43" s="1"/>
  <c r="H44"/>
  <c r="I44" s="1"/>
  <c r="H45"/>
  <c r="I45" s="1"/>
  <c r="H46"/>
  <c r="I46" s="1"/>
  <c r="H47"/>
  <c r="I47" s="1"/>
  <c r="H48"/>
  <c r="I48" s="1"/>
  <c r="H49"/>
  <c r="I49" s="1"/>
  <c r="H50"/>
  <c r="I50" s="1"/>
  <c r="H51"/>
  <c r="I51" s="1"/>
  <c r="H52"/>
  <c r="I52" s="1"/>
  <c r="H53"/>
  <c r="I53" s="1"/>
  <c r="H54"/>
  <c r="I54" s="1"/>
  <c r="H55"/>
  <c r="I55" s="1"/>
  <c r="H56"/>
  <c r="I56" s="1"/>
  <c r="H57"/>
  <c r="I57" s="1"/>
  <c r="H58"/>
  <c r="I58" s="1"/>
  <c r="H59"/>
  <c r="I59" s="1"/>
  <c r="H60"/>
  <c r="I60" s="1"/>
  <c r="H61"/>
  <c r="I61" s="1"/>
  <c r="H62"/>
  <c r="I62" s="1"/>
  <c r="H63"/>
  <c r="I63" s="1"/>
  <c r="H64"/>
  <c r="I64" s="1"/>
  <c r="H65"/>
  <c r="I65" s="1"/>
  <c r="H66"/>
  <c r="I66" s="1"/>
  <c r="H67"/>
  <c r="I67" s="1"/>
  <c r="H68"/>
  <c r="I68" s="1"/>
  <c r="H69"/>
  <c r="I69" s="1"/>
  <c r="H70"/>
  <c r="I70" s="1"/>
  <c r="H71"/>
  <c r="I71" s="1"/>
  <c r="H72"/>
  <c r="I72" s="1"/>
  <c r="H73"/>
  <c r="I73" s="1"/>
  <c r="H74"/>
  <c r="I74" s="1"/>
  <c r="H75"/>
  <c r="I75" s="1"/>
  <c r="H76"/>
  <c r="I76" s="1"/>
  <c r="H77"/>
  <c r="I77" s="1"/>
  <c r="H78"/>
  <c r="I78" s="1"/>
  <c r="H79"/>
  <c r="I79" s="1"/>
  <c r="H80"/>
  <c r="I80" s="1"/>
  <c r="H81"/>
  <c r="I81" s="1"/>
  <c r="H82"/>
  <c r="I82" s="1"/>
  <c r="H83"/>
  <c r="I83" s="1"/>
  <c r="H84"/>
  <c r="I84" s="1"/>
  <c r="H85"/>
  <c r="I85" s="1"/>
  <c r="H86"/>
  <c r="I86" s="1"/>
  <c r="H87"/>
  <c r="I87" s="1"/>
  <c r="H88"/>
  <c r="I88" s="1"/>
  <c r="H89"/>
  <c r="I89" s="1"/>
  <c r="H90"/>
  <c r="I90" s="1"/>
  <c r="H91"/>
  <c r="I91" s="1"/>
  <c r="H92"/>
  <c r="I92" s="1"/>
  <c r="H93"/>
  <c r="I93" s="1"/>
  <c r="H94"/>
  <c r="I94" s="1"/>
  <c r="H95"/>
  <c r="I95" s="1"/>
  <c r="H96"/>
  <c r="I96" s="1"/>
  <c r="H97"/>
  <c r="I97" s="1"/>
  <c r="H98"/>
  <c r="I98" s="1"/>
  <c r="H99"/>
  <c r="I99" s="1"/>
  <c r="H100"/>
  <c r="I100" s="1"/>
  <c r="H101"/>
  <c r="I101" s="1"/>
  <c r="H102"/>
  <c r="I102" s="1"/>
  <c r="H103"/>
  <c r="I103" s="1"/>
  <c r="H104"/>
  <c r="I104" s="1"/>
  <c r="H105"/>
  <c r="I105" s="1"/>
  <c r="H106"/>
  <c r="I106" s="1"/>
  <c r="H107"/>
  <c r="I107" s="1"/>
  <c r="H108"/>
  <c r="I108" s="1"/>
  <c r="H109"/>
  <c r="I109" s="1"/>
  <c r="H110"/>
  <c r="I110" s="1"/>
  <c r="H111"/>
  <c r="I111" s="1"/>
  <c r="H112"/>
  <c r="I112" s="1"/>
  <c r="H113"/>
  <c r="I113" s="1"/>
  <c r="H114"/>
  <c r="I114" s="1"/>
  <c r="H115"/>
  <c r="I115" s="1"/>
  <c r="H116"/>
  <c r="I116" s="1"/>
  <c r="H117"/>
  <c r="I117" s="1"/>
  <c r="H118"/>
  <c r="I118" s="1"/>
  <c r="H119"/>
  <c r="I119" s="1"/>
  <c r="H120"/>
  <c r="I120" s="1"/>
  <c r="H121"/>
  <c r="I121" s="1"/>
  <c r="H122"/>
  <c r="I122" s="1"/>
  <c r="H123"/>
  <c r="I123" s="1"/>
  <c r="H124"/>
  <c r="I124" s="1"/>
  <c r="H125"/>
  <c r="I125" s="1"/>
  <c r="H126"/>
  <c r="I126" s="1"/>
  <c r="H127"/>
  <c r="I127" s="1"/>
  <c r="H128"/>
  <c r="I128" s="1"/>
  <c r="H129"/>
  <c r="I129" s="1"/>
  <c r="H130"/>
  <c r="I130" s="1"/>
  <c r="H131"/>
  <c r="I131" s="1"/>
  <c r="H132"/>
  <c r="I132" s="1"/>
  <c r="H133"/>
  <c r="I133" s="1"/>
  <c r="H134"/>
  <c r="I134" s="1"/>
  <c r="H135"/>
  <c r="I135" s="1"/>
  <c r="H136"/>
  <c r="I136" s="1"/>
  <c r="H137"/>
  <c r="I137" s="1"/>
  <c r="H138"/>
  <c r="I138" s="1"/>
  <c r="H139"/>
  <c r="I139" s="1"/>
  <c r="H140"/>
  <c r="I140" s="1"/>
  <c r="H141"/>
  <c r="I141" s="1"/>
  <c r="H142"/>
  <c r="I142" s="1"/>
  <c r="H143"/>
  <c r="I143" s="1"/>
  <c r="H144"/>
  <c r="I144" s="1"/>
  <c r="H145"/>
  <c r="I145" s="1"/>
  <c r="H146"/>
  <c r="I146" s="1"/>
  <c r="H147"/>
  <c r="I147" s="1"/>
  <c r="H148"/>
  <c r="I148" s="1"/>
  <c r="H149"/>
  <c r="I149" s="1"/>
  <c r="H150"/>
  <c r="I150" s="1"/>
  <c r="H151"/>
  <c r="I151" s="1"/>
  <c r="H152"/>
  <c r="I152" s="1"/>
  <c r="H153"/>
  <c r="I153" s="1"/>
  <c r="H154"/>
  <c r="I154" s="1"/>
  <c r="H155"/>
  <c r="I155" s="1"/>
  <c r="H156"/>
  <c r="I156" s="1"/>
  <c r="H157"/>
  <c r="I157" s="1"/>
  <c r="H158"/>
  <c r="I158" s="1"/>
  <c r="H159"/>
  <c r="I159" s="1"/>
  <c r="H160"/>
  <c r="I160" s="1"/>
  <c r="H161"/>
  <c r="I161" s="1"/>
  <c r="H162"/>
  <c r="I162" s="1"/>
  <c r="H163"/>
  <c r="I163" s="1"/>
  <c r="H164"/>
  <c r="I164" s="1"/>
  <c r="H165"/>
  <c r="I165" s="1"/>
  <c r="H166"/>
  <c r="I166" s="1"/>
  <c r="H167"/>
  <c r="I167" s="1"/>
  <c r="H168"/>
  <c r="I168" s="1"/>
  <c r="H169"/>
  <c r="I169" s="1"/>
  <c r="H170"/>
  <c r="I170" s="1"/>
  <c r="H171"/>
  <c r="I171" s="1"/>
  <c r="H172"/>
  <c r="I172" s="1"/>
  <c r="H173"/>
  <c r="I173" s="1"/>
  <c r="H174"/>
  <c r="I174" s="1"/>
  <c r="H175"/>
  <c r="H176"/>
  <c r="I176" s="1"/>
  <c r="H177"/>
  <c r="I177" s="1"/>
  <c r="H178"/>
  <c r="I178" s="1"/>
  <c r="H179"/>
  <c r="I179" s="1"/>
  <c r="H180"/>
  <c r="I180" s="1"/>
  <c r="H181"/>
  <c r="I181" s="1"/>
  <c r="H182"/>
  <c r="I182" s="1"/>
  <c r="H183"/>
  <c r="I183" s="1"/>
  <c r="H184"/>
  <c r="I184" s="1"/>
  <c r="H185"/>
  <c r="I185" s="1"/>
  <c r="H186"/>
  <c r="I186" s="1"/>
  <c r="H187"/>
  <c r="I187" s="1"/>
  <c r="H188"/>
  <c r="I188" s="1"/>
  <c r="H189"/>
  <c r="I189" s="1"/>
  <c r="H190"/>
  <c r="I190" s="1"/>
  <c r="H191"/>
  <c r="I191" s="1"/>
  <c r="H192"/>
  <c r="I192" s="1"/>
  <c r="H193"/>
  <c r="I193" s="1"/>
  <c r="H194"/>
  <c r="I194" s="1"/>
  <c r="H195"/>
  <c r="I195" s="1"/>
  <c r="H196"/>
  <c r="I196" s="1"/>
  <c r="H197"/>
  <c r="I197" s="1"/>
  <c r="H198"/>
  <c r="I198" s="1"/>
  <c r="H199"/>
  <c r="I199" s="1"/>
  <c r="H200"/>
  <c r="I200" s="1"/>
  <c r="H201"/>
  <c r="I201" s="1"/>
  <c r="H202"/>
  <c r="I202" s="1"/>
  <c r="H203"/>
  <c r="I203" s="1"/>
  <c r="H204"/>
  <c r="I204" s="1"/>
  <c r="H205"/>
  <c r="I205" s="1"/>
  <c r="H206"/>
  <c r="I206" s="1"/>
  <c r="H207"/>
  <c r="I207" s="1"/>
  <c r="H208"/>
  <c r="I208" s="1"/>
  <c r="H209"/>
  <c r="I209" s="1"/>
  <c r="H210"/>
  <c r="I210" s="1"/>
  <c r="H211"/>
  <c r="I211" s="1"/>
  <c r="H212"/>
  <c r="I212" s="1"/>
  <c r="H213"/>
  <c r="I213" s="1"/>
  <c r="H214"/>
  <c r="I214" s="1"/>
  <c r="H215"/>
  <c r="I215" s="1"/>
  <c r="H216"/>
  <c r="I216" s="1"/>
  <c r="H217"/>
  <c r="I217" s="1"/>
  <c r="H218"/>
  <c r="I218" s="1"/>
  <c r="H219"/>
  <c r="I219" s="1"/>
  <c r="H220"/>
  <c r="I220" s="1"/>
  <c r="H221"/>
  <c r="I221" s="1"/>
  <c r="H222"/>
  <c r="I222" s="1"/>
  <c r="H223"/>
  <c r="I223" s="1"/>
  <c r="H224"/>
  <c r="I224" s="1"/>
  <c r="H225"/>
  <c r="I225" s="1"/>
  <c r="H226"/>
  <c r="I226" s="1"/>
  <c r="H227"/>
  <c r="I227" s="1"/>
  <c r="H228"/>
  <c r="I228" s="1"/>
  <c r="H229"/>
  <c r="I229" s="1"/>
  <c r="H230"/>
  <c r="I230" s="1"/>
  <c r="H231"/>
  <c r="I231" s="1"/>
  <c r="H232"/>
  <c r="I232" s="1"/>
  <c r="H233"/>
  <c r="I233" s="1"/>
  <c r="H234"/>
  <c r="I234" s="1"/>
  <c r="H235"/>
  <c r="I235" s="1"/>
  <c r="H236"/>
  <c r="I236" s="1"/>
  <c r="H237"/>
  <c r="I237" s="1"/>
  <c r="H238"/>
  <c r="I238" s="1"/>
  <c r="H239"/>
  <c r="I239" s="1"/>
  <c r="H240"/>
  <c r="I240" s="1"/>
  <c r="H241"/>
  <c r="I241" s="1"/>
  <c r="H242"/>
  <c r="I242" s="1"/>
  <c r="H243"/>
  <c r="I243" s="1"/>
  <c r="H244"/>
  <c r="I244" s="1"/>
  <c r="H245"/>
  <c r="I245" s="1"/>
  <c r="H246"/>
  <c r="I246" s="1"/>
  <c r="H247"/>
  <c r="I247" s="1"/>
  <c r="H248"/>
  <c r="I248" s="1"/>
  <c r="H249"/>
  <c r="I249" s="1"/>
  <c r="H250"/>
  <c r="I250" s="1"/>
  <c r="H251"/>
  <c r="I251" s="1"/>
  <c r="H252"/>
  <c r="I252" s="1"/>
  <c r="H253"/>
  <c r="I253" s="1"/>
  <c r="H254"/>
  <c r="I254" s="1"/>
  <c r="H255"/>
  <c r="I255" s="1"/>
  <c r="H256"/>
  <c r="I256" s="1"/>
  <c r="H257"/>
  <c r="I257" s="1"/>
  <c r="H258"/>
  <c r="I258" s="1"/>
  <c r="H259"/>
  <c r="I259" s="1"/>
  <c r="H260"/>
  <c r="I260" s="1"/>
  <c r="H261"/>
  <c r="I261" s="1"/>
  <c r="H262"/>
  <c r="I262" s="1"/>
  <c r="H263"/>
  <c r="I263" s="1"/>
  <c r="H264"/>
  <c r="I264" s="1"/>
  <c r="H265"/>
  <c r="I265" s="1"/>
  <c r="H266"/>
  <c r="I266" s="1"/>
  <c r="H267"/>
  <c r="I267" s="1"/>
  <c r="H268"/>
  <c r="I268" s="1"/>
  <c r="H269"/>
  <c r="I269" s="1"/>
  <c r="H270"/>
  <c r="I270" s="1"/>
  <c r="H271"/>
  <c r="I271" s="1"/>
  <c r="H272"/>
  <c r="I272" s="1"/>
  <c r="H273"/>
  <c r="I273" s="1"/>
  <c r="H274"/>
  <c r="I274" s="1"/>
  <c r="H275"/>
  <c r="I275" s="1"/>
  <c r="H276"/>
  <c r="I276" s="1"/>
  <c r="H277"/>
  <c r="I277" s="1"/>
  <c r="H278"/>
  <c r="I278" s="1"/>
  <c r="H279"/>
  <c r="I279" s="1"/>
  <c r="H280"/>
  <c r="I280" s="1"/>
  <c r="H281"/>
  <c r="I281" s="1"/>
  <c r="H282"/>
  <c r="I282" s="1"/>
  <c r="H283"/>
  <c r="I283" s="1"/>
  <c r="H284"/>
  <c r="I284" s="1"/>
  <c r="H285"/>
  <c r="I285" s="1"/>
  <c r="H286"/>
  <c r="I286" s="1"/>
  <c r="H287"/>
  <c r="I287" s="1"/>
  <c r="H288"/>
  <c r="I288" s="1"/>
  <c r="H289"/>
  <c r="I289" s="1"/>
  <c r="H290"/>
  <c r="I290" s="1"/>
  <c r="H291"/>
  <c r="I291" s="1"/>
  <c r="H292"/>
  <c r="I292" s="1"/>
  <c r="H293"/>
  <c r="I293" s="1"/>
  <c r="H294"/>
  <c r="I294" s="1"/>
  <c r="H295"/>
  <c r="I295" s="1"/>
  <c r="H296"/>
  <c r="I296" s="1"/>
  <c r="H297"/>
  <c r="I297" s="1"/>
  <c r="H298"/>
  <c r="I298" s="1"/>
  <c r="H299"/>
  <c r="I299" s="1"/>
  <c r="H300"/>
  <c r="I300" s="1"/>
  <c r="H301"/>
  <c r="I301" s="1"/>
  <c r="H302"/>
  <c r="I302" s="1"/>
  <c r="H303"/>
  <c r="I303" s="1"/>
  <c r="H304"/>
  <c r="I304" s="1"/>
  <c r="H305"/>
  <c r="I305" s="1"/>
  <c r="H306"/>
  <c r="I306" s="1"/>
  <c r="H307"/>
  <c r="I307" s="1"/>
  <c r="H308"/>
  <c r="I308" s="1"/>
  <c r="H309"/>
  <c r="I309" s="1"/>
  <c r="H310"/>
  <c r="I310" s="1"/>
  <c r="H311"/>
  <c r="I311" s="1"/>
  <c r="H312"/>
  <c r="I312" s="1"/>
  <c r="H313"/>
  <c r="I313" s="1"/>
  <c r="H314"/>
  <c r="I314" s="1"/>
  <c r="H315"/>
  <c r="I315" s="1"/>
  <c r="H316"/>
  <c r="I316" s="1"/>
  <c r="H317"/>
  <c r="I317" s="1"/>
  <c r="H318"/>
  <c r="I318" s="1"/>
  <c r="H319"/>
  <c r="I319" s="1"/>
  <c r="H320"/>
  <c r="I320" s="1"/>
  <c r="H321"/>
  <c r="I321" s="1"/>
  <c r="H322"/>
  <c r="I322" s="1"/>
  <c r="H323"/>
  <c r="I323" s="1"/>
  <c r="H324"/>
  <c r="I324" s="1"/>
  <c r="H325"/>
  <c r="I325" s="1"/>
  <c r="H326"/>
  <c r="I326" s="1"/>
  <c r="H327"/>
  <c r="I327" s="1"/>
  <c r="H328"/>
  <c r="I328" s="1"/>
  <c r="H329"/>
  <c r="I329" s="1"/>
  <c r="H330"/>
  <c r="I330" s="1"/>
  <c r="H331"/>
  <c r="I331" s="1"/>
  <c r="H332"/>
  <c r="I332" s="1"/>
  <c r="H333"/>
  <c r="I333" s="1"/>
  <c r="H334"/>
  <c r="I334" s="1"/>
  <c r="H335"/>
  <c r="I335" s="1"/>
  <c r="H336"/>
  <c r="I336" s="1"/>
  <c r="H337"/>
  <c r="I337" s="1"/>
  <c r="H338"/>
  <c r="I338" s="1"/>
  <c r="H339"/>
  <c r="I339" s="1"/>
  <c r="H340"/>
  <c r="I340" s="1"/>
  <c r="H341"/>
  <c r="I341" s="1"/>
  <c r="H342"/>
  <c r="I342" s="1"/>
  <c r="H343"/>
  <c r="I343" s="1"/>
  <c r="H344"/>
  <c r="I344" s="1"/>
  <c r="H345"/>
  <c r="I345" s="1"/>
  <c r="H346"/>
  <c r="I346" s="1"/>
  <c r="H347"/>
  <c r="I347" s="1"/>
  <c r="H348"/>
  <c r="I348" s="1"/>
  <c r="H349"/>
  <c r="I349" s="1"/>
  <c r="H350"/>
  <c r="I350" s="1"/>
  <c r="H351"/>
  <c r="I351" s="1"/>
  <c r="H352"/>
  <c r="I352" s="1"/>
  <c r="H353"/>
  <c r="I353" s="1"/>
  <c r="H354"/>
  <c r="I354" s="1"/>
  <c r="H355"/>
  <c r="I355" s="1"/>
  <c r="H356"/>
  <c r="I356" s="1"/>
  <c r="H357"/>
  <c r="I357" s="1"/>
  <c r="H358"/>
  <c r="I358" s="1"/>
  <c r="H359"/>
  <c r="I359" s="1"/>
  <c r="H360"/>
  <c r="I360" s="1"/>
  <c r="H361"/>
  <c r="I361" s="1"/>
  <c r="H2"/>
  <c r="I2" s="1"/>
  <c r="G7"/>
  <c r="G3"/>
  <c r="F3"/>
  <c r="F4"/>
  <c r="G4" s="1"/>
  <c r="F5"/>
  <c r="G5" s="1"/>
  <c r="F6"/>
  <c r="G6" s="1"/>
  <c r="F7"/>
  <c r="F8"/>
  <c r="G8" s="1"/>
  <c r="F9"/>
  <c r="G9" s="1"/>
  <c r="F10"/>
  <c r="G10" s="1"/>
  <c r="F11"/>
  <c r="G11" s="1"/>
  <c r="F12"/>
  <c r="G12" s="1"/>
  <c r="F13"/>
  <c r="G13" s="1"/>
  <c r="F14"/>
  <c r="G14" s="1"/>
  <c r="F15"/>
  <c r="G15" s="1"/>
  <c r="F16"/>
  <c r="G16" s="1"/>
  <c r="F17"/>
  <c r="G17" s="1"/>
  <c r="F18"/>
  <c r="G18" s="1"/>
  <c r="F19"/>
  <c r="G19" s="1"/>
  <c r="F20"/>
  <c r="G20" s="1"/>
  <c r="F21"/>
  <c r="G21" s="1"/>
  <c r="F22"/>
  <c r="G22" s="1"/>
  <c r="F23"/>
  <c r="G23" s="1"/>
  <c r="F24"/>
  <c r="G24" s="1"/>
  <c r="F25"/>
  <c r="G25" s="1"/>
  <c r="F26"/>
  <c r="G26" s="1"/>
  <c r="F27"/>
  <c r="G27" s="1"/>
  <c r="F28"/>
  <c r="G28" s="1"/>
  <c r="F29"/>
  <c r="G29" s="1"/>
  <c r="F30"/>
  <c r="G30" s="1"/>
  <c r="F31"/>
  <c r="G31" s="1"/>
  <c r="F32"/>
  <c r="G32" s="1"/>
  <c r="F33"/>
  <c r="G33" s="1"/>
  <c r="F34"/>
  <c r="G34" s="1"/>
  <c r="F35"/>
  <c r="G35" s="1"/>
  <c r="F36"/>
  <c r="G36" s="1"/>
  <c r="F37"/>
  <c r="G37" s="1"/>
  <c r="F38"/>
  <c r="G38" s="1"/>
  <c r="F39"/>
  <c r="G39" s="1"/>
  <c r="F40"/>
  <c r="G40" s="1"/>
  <c r="F41"/>
  <c r="G41" s="1"/>
  <c r="F42"/>
  <c r="G42" s="1"/>
  <c r="F43"/>
  <c r="G43" s="1"/>
  <c r="F44"/>
  <c r="G44" s="1"/>
  <c r="F45"/>
  <c r="G45" s="1"/>
  <c r="F46"/>
  <c r="G46" s="1"/>
  <c r="F47"/>
  <c r="G47" s="1"/>
  <c r="F48"/>
  <c r="G48" s="1"/>
  <c r="F49"/>
  <c r="G49" s="1"/>
  <c r="F50"/>
  <c r="G50" s="1"/>
  <c r="F51"/>
  <c r="G51" s="1"/>
  <c r="F52"/>
  <c r="G52" s="1"/>
  <c r="F53"/>
  <c r="G53" s="1"/>
  <c r="F54"/>
  <c r="G54" s="1"/>
  <c r="F55"/>
  <c r="G55" s="1"/>
  <c r="F56"/>
  <c r="G56" s="1"/>
  <c r="F57"/>
  <c r="G57" s="1"/>
  <c r="F58"/>
  <c r="G58" s="1"/>
  <c r="F59"/>
  <c r="G59" s="1"/>
  <c r="F60"/>
  <c r="G60" s="1"/>
  <c r="F61"/>
  <c r="G61" s="1"/>
  <c r="F62"/>
  <c r="G62" s="1"/>
  <c r="F63"/>
  <c r="G63" s="1"/>
  <c r="F64"/>
  <c r="G64" s="1"/>
  <c r="F65"/>
  <c r="G65" s="1"/>
  <c r="F66"/>
  <c r="G66" s="1"/>
  <c r="F67"/>
  <c r="G67" s="1"/>
  <c r="F68"/>
  <c r="G68" s="1"/>
  <c r="F69"/>
  <c r="G69" s="1"/>
  <c r="F70"/>
  <c r="G70" s="1"/>
  <c r="F71"/>
  <c r="G71" s="1"/>
  <c r="F72"/>
  <c r="G72" s="1"/>
  <c r="F73"/>
  <c r="G73" s="1"/>
  <c r="F74"/>
  <c r="G74" s="1"/>
  <c r="F75"/>
  <c r="G75" s="1"/>
  <c r="F76"/>
  <c r="G76" s="1"/>
  <c r="F77"/>
  <c r="G77" s="1"/>
  <c r="F78"/>
  <c r="G78" s="1"/>
  <c r="F79"/>
  <c r="G79" s="1"/>
  <c r="F80"/>
  <c r="G80" s="1"/>
  <c r="F81"/>
  <c r="G81" s="1"/>
  <c r="F82"/>
  <c r="G82" s="1"/>
  <c r="F83"/>
  <c r="G83" s="1"/>
  <c r="F84"/>
  <c r="G84" s="1"/>
  <c r="F85"/>
  <c r="G85" s="1"/>
  <c r="F86"/>
  <c r="G86" s="1"/>
  <c r="F87"/>
  <c r="G87" s="1"/>
  <c r="F88"/>
  <c r="G88" s="1"/>
  <c r="F89"/>
  <c r="G89" s="1"/>
  <c r="F90"/>
  <c r="G90" s="1"/>
  <c r="F91"/>
  <c r="G91" s="1"/>
  <c r="F92"/>
  <c r="G92" s="1"/>
  <c r="F93"/>
  <c r="G93" s="1"/>
  <c r="F94"/>
  <c r="G94" s="1"/>
  <c r="F95"/>
  <c r="G95" s="1"/>
  <c r="F96"/>
  <c r="G96" s="1"/>
  <c r="F97"/>
  <c r="G97" s="1"/>
  <c r="F98"/>
  <c r="G98" s="1"/>
  <c r="F99"/>
  <c r="G99" s="1"/>
  <c r="F100"/>
  <c r="G100" s="1"/>
  <c r="F101"/>
  <c r="G101" s="1"/>
  <c r="F102"/>
  <c r="G102" s="1"/>
  <c r="F103"/>
  <c r="G103" s="1"/>
  <c r="F104"/>
  <c r="G104" s="1"/>
  <c r="F105"/>
  <c r="G105" s="1"/>
  <c r="F106"/>
  <c r="G106" s="1"/>
  <c r="F107"/>
  <c r="G107" s="1"/>
  <c r="F108"/>
  <c r="G108" s="1"/>
  <c r="F109"/>
  <c r="G109" s="1"/>
  <c r="F110"/>
  <c r="G110" s="1"/>
  <c r="F111"/>
  <c r="G111" s="1"/>
  <c r="F112"/>
  <c r="G112" s="1"/>
  <c r="F113"/>
  <c r="G113" s="1"/>
  <c r="F114"/>
  <c r="G114" s="1"/>
  <c r="F115"/>
  <c r="G115" s="1"/>
  <c r="F116"/>
  <c r="G116" s="1"/>
  <c r="F117"/>
  <c r="G117" s="1"/>
  <c r="F118"/>
  <c r="G118" s="1"/>
  <c r="F119"/>
  <c r="G119" s="1"/>
  <c r="F120"/>
  <c r="G120" s="1"/>
  <c r="F121"/>
  <c r="G121" s="1"/>
  <c r="F122"/>
  <c r="G122" s="1"/>
  <c r="F123"/>
  <c r="G123" s="1"/>
  <c r="F124"/>
  <c r="G124" s="1"/>
  <c r="F125"/>
  <c r="G125" s="1"/>
  <c r="F126"/>
  <c r="G126" s="1"/>
  <c r="F127"/>
  <c r="G127" s="1"/>
  <c r="F128"/>
  <c r="G128" s="1"/>
  <c r="F129"/>
  <c r="G129" s="1"/>
  <c r="F130"/>
  <c r="G130" s="1"/>
  <c r="F131"/>
  <c r="G131" s="1"/>
  <c r="F132"/>
  <c r="G132" s="1"/>
  <c r="F133"/>
  <c r="G133" s="1"/>
  <c r="F134"/>
  <c r="G134" s="1"/>
  <c r="F135"/>
  <c r="G135" s="1"/>
  <c r="F136"/>
  <c r="G136" s="1"/>
  <c r="F137"/>
  <c r="G137" s="1"/>
  <c r="F138"/>
  <c r="G138" s="1"/>
  <c r="F139"/>
  <c r="G139" s="1"/>
  <c r="F140"/>
  <c r="G140" s="1"/>
  <c r="F141"/>
  <c r="G141" s="1"/>
  <c r="F142"/>
  <c r="G142" s="1"/>
  <c r="F143"/>
  <c r="G143" s="1"/>
  <c r="F144"/>
  <c r="G144" s="1"/>
  <c r="F145"/>
  <c r="G145" s="1"/>
  <c r="F146"/>
  <c r="G146" s="1"/>
  <c r="F147"/>
  <c r="G147" s="1"/>
  <c r="F148"/>
  <c r="G148" s="1"/>
  <c r="F149"/>
  <c r="G149" s="1"/>
  <c r="F150"/>
  <c r="G150" s="1"/>
  <c r="F151"/>
  <c r="G151" s="1"/>
  <c r="F152"/>
  <c r="G152" s="1"/>
  <c r="F153"/>
  <c r="G153" s="1"/>
  <c r="F154"/>
  <c r="G154" s="1"/>
  <c r="F155"/>
  <c r="G155" s="1"/>
  <c r="F156"/>
  <c r="G156" s="1"/>
  <c r="F157"/>
  <c r="G157" s="1"/>
  <c r="F158"/>
  <c r="G158" s="1"/>
  <c r="F159"/>
  <c r="G159" s="1"/>
  <c r="F160"/>
  <c r="G160" s="1"/>
  <c r="F161"/>
  <c r="G161" s="1"/>
  <c r="F162"/>
  <c r="G162" s="1"/>
  <c r="F163"/>
  <c r="G163" s="1"/>
  <c r="F164"/>
  <c r="G164" s="1"/>
  <c r="F165"/>
  <c r="G165" s="1"/>
  <c r="F166"/>
  <c r="G166" s="1"/>
  <c r="F167"/>
  <c r="G167" s="1"/>
  <c r="F168"/>
  <c r="G168" s="1"/>
  <c r="F169"/>
  <c r="G169" s="1"/>
  <c r="F170"/>
  <c r="G170" s="1"/>
  <c r="F171"/>
  <c r="G171" s="1"/>
  <c r="F172"/>
  <c r="G172" s="1"/>
  <c r="F173"/>
  <c r="G173" s="1"/>
  <c r="F174"/>
  <c r="G174" s="1"/>
  <c r="F175"/>
  <c r="G175" s="1"/>
  <c r="F176"/>
  <c r="G176" s="1"/>
  <c r="F177"/>
  <c r="G177" s="1"/>
  <c r="F178"/>
  <c r="G178" s="1"/>
  <c r="F179"/>
  <c r="G179" s="1"/>
  <c r="F180"/>
  <c r="G180" s="1"/>
  <c r="F181"/>
  <c r="G181" s="1"/>
  <c r="F182"/>
  <c r="G182" s="1"/>
  <c r="F183"/>
  <c r="G183" s="1"/>
  <c r="F184"/>
  <c r="G184" s="1"/>
  <c r="F185"/>
  <c r="G185" s="1"/>
  <c r="F186"/>
  <c r="G186" s="1"/>
  <c r="F187"/>
  <c r="G187" s="1"/>
  <c r="F188"/>
  <c r="G188" s="1"/>
  <c r="F189"/>
  <c r="G189" s="1"/>
  <c r="F190"/>
  <c r="G190" s="1"/>
  <c r="F191"/>
  <c r="G191" s="1"/>
  <c r="F192"/>
  <c r="G192" s="1"/>
  <c r="F193"/>
  <c r="G193" s="1"/>
  <c r="F194"/>
  <c r="G194" s="1"/>
  <c r="F195"/>
  <c r="G195" s="1"/>
  <c r="F196"/>
  <c r="G196" s="1"/>
  <c r="F197"/>
  <c r="G197" s="1"/>
  <c r="F198"/>
  <c r="G198" s="1"/>
  <c r="F199"/>
  <c r="G199" s="1"/>
  <c r="F200"/>
  <c r="G200" s="1"/>
  <c r="F201"/>
  <c r="G201" s="1"/>
  <c r="F202"/>
  <c r="G202" s="1"/>
  <c r="F203"/>
  <c r="G203" s="1"/>
  <c r="F204"/>
  <c r="G204" s="1"/>
  <c r="F205"/>
  <c r="G205" s="1"/>
  <c r="F206"/>
  <c r="G206" s="1"/>
  <c r="F207"/>
  <c r="G207" s="1"/>
  <c r="F208"/>
  <c r="G208" s="1"/>
  <c r="F209"/>
  <c r="G209" s="1"/>
  <c r="F210"/>
  <c r="G210" s="1"/>
  <c r="F211"/>
  <c r="G211" s="1"/>
  <c r="F212"/>
  <c r="G212" s="1"/>
  <c r="F213"/>
  <c r="G213" s="1"/>
  <c r="F214"/>
  <c r="G214" s="1"/>
  <c r="F215"/>
  <c r="G215" s="1"/>
  <c r="F216"/>
  <c r="G216" s="1"/>
  <c r="F217"/>
  <c r="G217" s="1"/>
  <c r="F218"/>
  <c r="G218" s="1"/>
  <c r="F219"/>
  <c r="G219" s="1"/>
  <c r="F220"/>
  <c r="G220" s="1"/>
  <c r="F221"/>
  <c r="G221" s="1"/>
  <c r="F222"/>
  <c r="G222" s="1"/>
  <c r="F223"/>
  <c r="G223" s="1"/>
  <c r="F224"/>
  <c r="G224" s="1"/>
  <c r="F225"/>
  <c r="G225" s="1"/>
  <c r="F226"/>
  <c r="G226" s="1"/>
  <c r="F227"/>
  <c r="G227" s="1"/>
  <c r="F228"/>
  <c r="G228" s="1"/>
  <c r="F229"/>
  <c r="G229" s="1"/>
  <c r="F230"/>
  <c r="G230" s="1"/>
  <c r="F231"/>
  <c r="G231" s="1"/>
  <c r="F232"/>
  <c r="G232" s="1"/>
  <c r="F233"/>
  <c r="G233" s="1"/>
  <c r="F234"/>
  <c r="G234" s="1"/>
  <c r="F235"/>
  <c r="G235" s="1"/>
  <c r="F236"/>
  <c r="G236" s="1"/>
  <c r="F237"/>
  <c r="G237" s="1"/>
  <c r="F238"/>
  <c r="G238" s="1"/>
  <c r="F239"/>
  <c r="G239" s="1"/>
  <c r="F240"/>
  <c r="G240" s="1"/>
  <c r="F241"/>
  <c r="G241" s="1"/>
  <c r="F242"/>
  <c r="G242" s="1"/>
  <c r="F243"/>
  <c r="G243" s="1"/>
  <c r="F244"/>
  <c r="G244" s="1"/>
  <c r="F245"/>
  <c r="G245" s="1"/>
  <c r="F246"/>
  <c r="G246" s="1"/>
  <c r="F247"/>
  <c r="G247" s="1"/>
  <c r="F248"/>
  <c r="G248" s="1"/>
  <c r="F249"/>
  <c r="G249" s="1"/>
  <c r="F250"/>
  <c r="G250" s="1"/>
  <c r="F251"/>
  <c r="G251" s="1"/>
  <c r="F252"/>
  <c r="G252" s="1"/>
  <c r="F253"/>
  <c r="G253" s="1"/>
  <c r="F254"/>
  <c r="G254" s="1"/>
  <c r="F255"/>
  <c r="G255" s="1"/>
  <c r="F256"/>
  <c r="G256" s="1"/>
  <c r="F257"/>
  <c r="G257" s="1"/>
  <c r="F258"/>
  <c r="G258" s="1"/>
  <c r="F259"/>
  <c r="G259" s="1"/>
  <c r="F260"/>
  <c r="G260" s="1"/>
  <c r="F261"/>
  <c r="G261" s="1"/>
  <c r="F262"/>
  <c r="G262" s="1"/>
  <c r="F263"/>
  <c r="G263" s="1"/>
  <c r="F264"/>
  <c r="G264" s="1"/>
  <c r="F265"/>
  <c r="G265" s="1"/>
  <c r="F266"/>
  <c r="G266" s="1"/>
  <c r="F267"/>
  <c r="G267" s="1"/>
  <c r="F268"/>
  <c r="G268" s="1"/>
  <c r="F269"/>
  <c r="G269" s="1"/>
  <c r="F270"/>
  <c r="G270" s="1"/>
  <c r="F271"/>
  <c r="G271" s="1"/>
  <c r="F272"/>
  <c r="G272" s="1"/>
  <c r="F273"/>
  <c r="G273" s="1"/>
  <c r="F274"/>
  <c r="G274" s="1"/>
  <c r="F275"/>
  <c r="G275" s="1"/>
  <c r="F276"/>
  <c r="G276" s="1"/>
  <c r="F277"/>
  <c r="G277" s="1"/>
  <c r="F278"/>
  <c r="G278" s="1"/>
  <c r="F279"/>
  <c r="G279" s="1"/>
  <c r="F280"/>
  <c r="G280" s="1"/>
  <c r="F281"/>
  <c r="G281" s="1"/>
  <c r="F282"/>
  <c r="G282" s="1"/>
  <c r="F283"/>
  <c r="G283" s="1"/>
  <c r="F284"/>
  <c r="G284" s="1"/>
  <c r="F285"/>
  <c r="G285" s="1"/>
  <c r="F286"/>
  <c r="G286" s="1"/>
  <c r="F287"/>
  <c r="G287" s="1"/>
  <c r="F288"/>
  <c r="G288" s="1"/>
  <c r="F289"/>
  <c r="G289" s="1"/>
  <c r="F290"/>
  <c r="G290" s="1"/>
  <c r="F291"/>
  <c r="G291" s="1"/>
  <c r="F292"/>
  <c r="G292" s="1"/>
  <c r="F293"/>
  <c r="G293" s="1"/>
  <c r="F294"/>
  <c r="G294" s="1"/>
  <c r="F295"/>
  <c r="G295" s="1"/>
  <c r="F296"/>
  <c r="G296" s="1"/>
  <c r="F297"/>
  <c r="G297" s="1"/>
  <c r="F298"/>
  <c r="G298" s="1"/>
  <c r="F299"/>
  <c r="G299" s="1"/>
  <c r="F300"/>
  <c r="G300" s="1"/>
  <c r="F301"/>
  <c r="G301" s="1"/>
  <c r="F302"/>
  <c r="G302" s="1"/>
  <c r="F303"/>
  <c r="G303" s="1"/>
  <c r="F304"/>
  <c r="G304" s="1"/>
  <c r="F305"/>
  <c r="G305" s="1"/>
  <c r="F306"/>
  <c r="G306" s="1"/>
  <c r="F307"/>
  <c r="G307" s="1"/>
  <c r="F308"/>
  <c r="G308" s="1"/>
  <c r="F309"/>
  <c r="G309" s="1"/>
  <c r="F310"/>
  <c r="G310" s="1"/>
  <c r="F311"/>
  <c r="G311" s="1"/>
  <c r="F312"/>
  <c r="G312" s="1"/>
  <c r="F313"/>
  <c r="G313" s="1"/>
  <c r="F314"/>
  <c r="G314" s="1"/>
  <c r="F315"/>
  <c r="G315" s="1"/>
  <c r="F316"/>
  <c r="G316" s="1"/>
  <c r="F317"/>
  <c r="G317" s="1"/>
  <c r="F318"/>
  <c r="G318" s="1"/>
  <c r="F319"/>
  <c r="G319" s="1"/>
  <c r="F320"/>
  <c r="G320" s="1"/>
  <c r="F321"/>
  <c r="G321" s="1"/>
  <c r="F322"/>
  <c r="G322" s="1"/>
  <c r="F323"/>
  <c r="G323" s="1"/>
  <c r="F324"/>
  <c r="G324" s="1"/>
  <c r="F325"/>
  <c r="G325" s="1"/>
  <c r="F326"/>
  <c r="G326" s="1"/>
  <c r="F327"/>
  <c r="G327" s="1"/>
  <c r="F328"/>
  <c r="G328" s="1"/>
  <c r="F329"/>
  <c r="G329" s="1"/>
  <c r="F330"/>
  <c r="G330" s="1"/>
  <c r="F331"/>
  <c r="G331" s="1"/>
  <c r="F332"/>
  <c r="G332" s="1"/>
  <c r="F333"/>
  <c r="G333" s="1"/>
  <c r="F334"/>
  <c r="G334" s="1"/>
  <c r="F335"/>
  <c r="G335" s="1"/>
  <c r="F336"/>
  <c r="G336" s="1"/>
  <c r="F337"/>
  <c r="G337" s="1"/>
  <c r="F338"/>
  <c r="G338" s="1"/>
  <c r="F339"/>
  <c r="G339" s="1"/>
  <c r="F340"/>
  <c r="G340" s="1"/>
  <c r="F341"/>
  <c r="G341" s="1"/>
  <c r="F342"/>
  <c r="G342" s="1"/>
  <c r="F343"/>
  <c r="G343" s="1"/>
  <c r="F344"/>
  <c r="G344" s="1"/>
  <c r="F345"/>
  <c r="G345" s="1"/>
  <c r="F346"/>
  <c r="G346" s="1"/>
  <c r="F347"/>
  <c r="G347" s="1"/>
  <c r="F348"/>
  <c r="G348" s="1"/>
  <c r="F349"/>
  <c r="G349" s="1"/>
  <c r="F350"/>
  <c r="G350" s="1"/>
  <c r="F351"/>
  <c r="G351" s="1"/>
  <c r="F352"/>
  <c r="G352" s="1"/>
  <c r="F353"/>
  <c r="G353" s="1"/>
  <c r="F354"/>
  <c r="G354" s="1"/>
  <c r="F355"/>
  <c r="G355" s="1"/>
  <c r="F356"/>
  <c r="G356" s="1"/>
  <c r="F357"/>
  <c r="G357" s="1"/>
  <c r="F358"/>
  <c r="G358" s="1"/>
  <c r="F359"/>
  <c r="G359" s="1"/>
  <c r="F360"/>
  <c r="G360" s="1"/>
  <c r="F361"/>
  <c r="G361" s="1"/>
  <c r="F2"/>
  <c r="G2" s="1"/>
  <c r="D19"/>
  <c r="E19" s="1"/>
  <c r="K19" s="1"/>
  <c r="D20"/>
  <c r="E20" s="1"/>
  <c r="K20" s="1"/>
  <c r="D21"/>
  <c r="E21" s="1"/>
  <c r="D22"/>
  <c r="E22" s="1"/>
  <c r="D23"/>
  <c r="E23" s="1"/>
  <c r="K23" s="1"/>
  <c r="D24"/>
  <c r="E24" s="1"/>
  <c r="D25"/>
  <c r="E25" s="1"/>
  <c r="K25" s="1"/>
  <c r="D26"/>
  <c r="E26" s="1"/>
  <c r="K26" s="1"/>
  <c r="D27"/>
  <c r="E27" s="1"/>
  <c r="K27" s="1"/>
  <c r="D28"/>
  <c r="E28" s="1"/>
  <c r="K28" s="1"/>
  <c r="D29"/>
  <c r="E29" s="1"/>
  <c r="D30"/>
  <c r="E30" s="1"/>
  <c r="K30" s="1"/>
  <c r="D31"/>
  <c r="E31" s="1"/>
  <c r="K31" s="1"/>
  <c r="D32"/>
  <c r="E32" s="1"/>
  <c r="K32" s="1"/>
  <c r="D33"/>
  <c r="E33" s="1"/>
  <c r="D34"/>
  <c r="E34" s="1"/>
  <c r="D35"/>
  <c r="E35" s="1"/>
  <c r="K35" s="1"/>
  <c r="D36"/>
  <c r="E36" s="1"/>
  <c r="K36" s="1"/>
  <c r="D37"/>
  <c r="E37" s="1"/>
  <c r="D38"/>
  <c r="E38" s="1"/>
  <c r="D39"/>
  <c r="E39" s="1"/>
  <c r="K39" s="1"/>
  <c r="D40"/>
  <c r="E40" s="1"/>
  <c r="D41"/>
  <c r="E41" s="1"/>
  <c r="K41" s="1"/>
  <c r="D42"/>
  <c r="E42" s="1"/>
  <c r="K42" s="1"/>
  <c r="D43"/>
  <c r="E43" s="1"/>
  <c r="K43" s="1"/>
  <c r="D44"/>
  <c r="E44" s="1"/>
  <c r="K44" s="1"/>
  <c r="D45"/>
  <c r="E45" s="1"/>
  <c r="D46"/>
  <c r="E46" s="1"/>
  <c r="K46" s="1"/>
  <c r="D47"/>
  <c r="E47" s="1"/>
  <c r="K47" s="1"/>
  <c r="D48"/>
  <c r="E48" s="1"/>
  <c r="K48" s="1"/>
  <c r="D49"/>
  <c r="E49" s="1"/>
  <c r="D50"/>
  <c r="E50" s="1"/>
  <c r="D51"/>
  <c r="E51" s="1"/>
  <c r="K51" s="1"/>
  <c r="D52"/>
  <c r="E52" s="1"/>
  <c r="K52" s="1"/>
  <c r="D53"/>
  <c r="E53" s="1"/>
  <c r="D54"/>
  <c r="E54" s="1"/>
  <c r="D55"/>
  <c r="E55" s="1"/>
  <c r="K55" s="1"/>
  <c r="D56"/>
  <c r="E56" s="1"/>
  <c r="D57"/>
  <c r="E57" s="1"/>
  <c r="K57" s="1"/>
  <c r="D58"/>
  <c r="E58" s="1"/>
  <c r="K58" s="1"/>
  <c r="D59"/>
  <c r="E59" s="1"/>
  <c r="K59" s="1"/>
  <c r="D60"/>
  <c r="E60" s="1"/>
  <c r="K60" s="1"/>
  <c r="D61"/>
  <c r="E61" s="1"/>
  <c r="D62"/>
  <c r="E62" s="1"/>
  <c r="K62" s="1"/>
  <c r="D63"/>
  <c r="E63" s="1"/>
  <c r="K63" s="1"/>
  <c r="D64"/>
  <c r="E64" s="1"/>
  <c r="K64" s="1"/>
  <c r="D65"/>
  <c r="E65" s="1"/>
  <c r="D66"/>
  <c r="E66" s="1"/>
  <c r="K66" s="1"/>
  <c r="D67"/>
  <c r="E67" s="1"/>
  <c r="K67" s="1"/>
  <c r="D68"/>
  <c r="E68" s="1"/>
  <c r="K68" s="1"/>
  <c r="D69"/>
  <c r="E69" s="1"/>
  <c r="K69" s="1"/>
  <c r="D70"/>
  <c r="E70" s="1"/>
  <c r="D71"/>
  <c r="E71" s="1"/>
  <c r="K71" s="1"/>
  <c r="D72"/>
  <c r="E72" s="1"/>
  <c r="D73"/>
  <c r="E73" s="1"/>
  <c r="K73" s="1"/>
  <c r="D74"/>
  <c r="E74" s="1"/>
  <c r="K74" s="1"/>
  <c r="D75"/>
  <c r="E75" s="1"/>
  <c r="K75" s="1"/>
  <c r="D76"/>
  <c r="E76" s="1"/>
  <c r="K76" s="1"/>
  <c r="D77"/>
  <c r="E77" s="1"/>
  <c r="D78"/>
  <c r="E78" s="1"/>
  <c r="K78" s="1"/>
  <c r="D79"/>
  <c r="E79" s="1"/>
  <c r="K79" s="1"/>
  <c r="D80"/>
  <c r="E80" s="1"/>
  <c r="K80" s="1"/>
  <c r="D81"/>
  <c r="E81" s="1"/>
  <c r="K81" s="1"/>
  <c r="D82"/>
  <c r="E82" s="1"/>
  <c r="D83"/>
  <c r="E83" s="1"/>
  <c r="K83" s="1"/>
  <c r="D84"/>
  <c r="E84" s="1"/>
  <c r="K84" s="1"/>
  <c r="D85"/>
  <c r="E85" s="1"/>
  <c r="K85" s="1"/>
  <c r="D86"/>
  <c r="E86" s="1"/>
  <c r="D87"/>
  <c r="E87" s="1"/>
  <c r="K87" s="1"/>
  <c r="D88"/>
  <c r="E88" s="1"/>
  <c r="K88" s="1"/>
  <c r="D89"/>
  <c r="E89" s="1"/>
  <c r="K89" s="1"/>
  <c r="D90"/>
  <c r="E90" s="1"/>
  <c r="K90" s="1"/>
  <c r="D91"/>
  <c r="E91" s="1"/>
  <c r="K91" s="1"/>
  <c r="D92"/>
  <c r="E92" s="1"/>
  <c r="K92" s="1"/>
  <c r="D93"/>
  <c r="E93" s="1"/>
  <c r="D94"/>
  <c r="E94" s="1"/>
  <c r="K94" s="1"/>
  <c r="D95"/>
  <c r="E95" s="1"/>
  <c r="K95" s="1"/>
  <c r="D96"/>
  <c r="E96" s="1"/>
  <c r="K96" s="1"/>
  <c r="D97"/>
  <c r="E97" s="1"/>
  <c r="D98"/>
  <c r="E98" s="1"/>
  <c r="D99"/>
  <c r="E99" s="1"/>
  <c r="K99" s="1"/>
  <c r="D100"/>
  <c r="E100" s="1"/>
  <c r="K100" s="1"/>
  <c r="D101"/>
  <c r="E101" s="1"/>
  <c r="K101" s="1"/>
  <c r="D102"/>
  <c r="E102" s="1"/>
  <c r="K102" s="1"/>
  <c r="D103"/>
  <c r="E103" s="1"/>
  <c r="K103" s="1"/>
  <c r="D104"/>
  <c r="E104" s="1"/>
  <c r="D105"/>
  <c r="E105" s="1"/>
  <c r="K105" s="1"/>
  <c r="D106"/>
  <c r="E106" s="1"/>
  <c r="K106" s="1"/>
  <c r="D107"/>
  <c r="E107" s="1"/>
  <c r="D108"/>
  <c r="E108" s="1"/>
  <c r="K108" s="1"/>
  <c r="D109"/>
  <c r="E109" s="1"/>
  <c r="K109" s="1"/>
  <c r="D110"/>
  <c r="E110" s="1"/>
  <c r="K110" s="1"/>
  <c r="D111"/>
  <c r="E111" s="1"/>
  <c r="D112"/>
  <c r="E112" s="1"/>
  <c r="K112" s="1"/>
  <c r="D113"/>
  <c r="E113" s="1"/>
  <c r="K113" s="1"/>
  <c r="D114"/>
  <c r="E114" s="1"/>
  <c r="K114" s="1"/>
  <c r="D115"/>
  <c r="E115" s="1"/>
  <c r="D116"/>
  <c r="E116" s="1"/>
  <c r="K116" s="1"/>
  <c r="D117"/>
  <c r="E117" s="1"/>
  <c r="K117" s="1"/>
  <c r="D118"/>
  <c r="E118" s="1"/>
  <c r="K118" s="1"/>
  <c r="D119"/>
  <c r="E119" s="1"/>
  <c r="D120"/>
  <c r="E120" s="1"/>
  <c r="D121"/>
  <c r="E121" s="1"/>
  <c r="K121" s="1"/>
  <c r="D122"/>
  <c r="E122" s="1"/>
  <c r="K122" s="1"/>
  <c r="D123"/>
  <c r="E123" s="1"/>
  <c r="D124"/>
  <c r="E124" s="1"/>
  <c r="K124" s="1"/>
  <c r="D125"/>
  <c r="E125" s="1"/>
  <c r="K125" s="1"/>
  <c r="D126"/>
  <c r="E126" s="1"/>
  <c r="D127"/>
  <c r="E127" s="1"/>
  <c r="D128"/>
  <c r="E128" s="1"/>
  <c r="K128" s="1"/>
  <c r="D129"/>
  <c r="E129" s="1"/>
  <c r="K129" s="1"/>
  <c r="D130"/>
  <c r="E130" s="1"/>
  <c r="K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K196" s="1"/>
  <c r="D197"/>
  <c r="E197" s="1"/>
  <c r="K197" s="1"/>
  <c r="D198"/>
  <c r="E198" s="1"/>
  <c r="D199"/>
  <c r="E199" s="1"/>
  <c r="D200"/>
  <c r="E200" s="1"/>
  <c r="K200" s="1"/>
  <c r="D201"/>
  <c r="E201" s="1"/>
  <c r="K201" s="1"/>
  <c r="D202"/>
  <c r="E202" s="1"/>
  <c r="D203"/>
  <c r="E203" s="1"/>
  <c r="D204"/>
  <c r="E204" s="1"/>
  <c r="K204" s="1"/>
  <c r="D205"/>
  <c r="E205" s="1"/>
  <c r="K205" s="1"/>
  <c r="D206"/>
  <c r="E206" s="1"/>
  <c r="D207"/>
  <c r="E207" s="1"/>
  <c r="D208"/>
  <c r="E208" s="1"/>
  <c r="K208" s="1"/>
  <c r="D209"/>
  <c r="E209" s="1"/>
  <c r="K209" s="1"/>
  <c r="D210"/>
  <c r="E210" s="1"/>
  <c r="D211"/>
  <c r="E211" s="1"/>
  <c r="D212"/>
  <c r="E212" s="1"/>
  <c r="K212" s="1"/>
  <c r="D213"/>
  <c r="E213" s="1"/>
  <c r="K213" s="1"/>
  <c r="D214"/>
  <c r="E214" s="1"/>
  <c r="D215"/>
  <c r="E215" s="1"/>
  <c r="K215" s="1"/>
  <c r="D216"/>
  <c r="E216" s="1"/>
  <c r="K216" s="1"/>
  <c r="D217"/>
  <c r="E217" s="1"/>
  <c r="K217" s="1"/>
  <c r="D218"/>
  <c r="E218" s="1"/>
  <c r="D219"/>
  <c r="E219" s="1"/>
  <c r="D220"/>
  <c r="E220" s="1"/>
  <c r="D221"/>
  <c r="E221" s="1"/>
  <c r="K221" s="1"/>
  <c r="D222"/>
  <c r="E222" s="1"/>
  <c r="D223"/>
  <c r="E223" s="1"/>
  <c r="K223" s="1"/>
  <c r="D224"/>
  <c r="E224" s="1"/>
  <c r="K224" s="1"/>
  <c r="D225"/>
  <c r="E225" s="1"/>
  <c r="K225" s="1"/>
  <c r="D226"/>
  <c r="E226" s="1"/>
  <c r="D227"/>
  <c r="E227" s="1"/>
  <c r="D228"/>
  <c r="E228" s="1"/>
  <c r="K228" s="1"/>
  <c r="D229"/>
  <c r="E229" s="1"/>
  <c r="K229" s="1"/>
  <c r="D230"/>
  <c r="E230" s="1"/>
  <c r="D231"/>
  <c r="E231" s="1"/>
  <c r="D232"/>
  <c r="E232" s="1"/>
  <c r="K232" s="1"/>
  <c r="D233"/>
  <c r="E233" s="1"/>
  <c r="K233" s="1"/>
  <c r="D234"/>
  <c r="E234" s="1"/>
  <c r="D235"/>
  <c r="E235" s="1"/>
  <c r="D236"/>
  <c r="E236" s="1"/>
  <c r="D237"/>
  <c r="E237" s="1"/>
  <c r="K237" s="1"/>
  <c r="D238"/>
  <c r="E238" s="1"/>
  <c r="D239"/>
  <c r="E239" s="1"/>
  <c r="D240"/>
  <c r="E240" s="1"/>
  <c r="K240" s="1"/>
  <c r="D241"/>
  <c r="E241" s="1"/>
  <c r="K241" s="1"/>
  <c r="D242"/>
  <c r="E242" s="1"/>
  <c r="D243"/>
  <c r="E243" s="1"/>
  <c r="D244"/>
  <c r="E244" s="1"/>
  <c r="K244" s="1"/>
  <c r="D245"/>
  <c r="E245" s="1"/>
  <c r="K245" s="1"/>
  <c r="D246"/>
  <c r="E246" s="1"/>
  <c r="D247"/>
  <c r="E247" s="1"/>
  <c r="D248"/>
  <c r="E248" s="1"/>
  <c r="K248" s="1"/>
  <c r="D249"/>
  <c r="E249" s="1"/>
  <c r="K249" s="1"/>
  <c r="D250"/>
  <c r="E250" s="1"/>
  <c r="D251"/>
  <c r="E251" s="1"/>
  <c r="K251" s="1"/>
  <c r="D252"/>
  <c r="E252" s="1"/>
  <c r="D253"/>
  <c r="E253" s="1"/>
  <c r="K253" s="1"/>
  <c r="D254"/>
  <c r="E254" s="1"/>
  <c r="D255"/>
  <c r="E255" s="1"/>
  <c r="D256"/>
  <c r="E256" s="1"/>
  <c r="K256" s="1"/>
  <c r="D257"/>
  <c r="E257" s="1"/>
  <c r="K257" s="1"/>
  <c r="D258"/>
  <c r="E258" s="1"/>
  <c r="D259"/>
  <c r="E259" s="1"/>
  <c r="D260"/>
  <c r="E260" s="1"/>
  <c r="K260" s="1"/>
  <c r="D261"/>
  <c r="E261" s="1"/>
  <c r="K261" s="1"/>
  <c r="D262"/>
  <c r="E262" s="1"/>
  <c r="D263"/>
  <c r="E263" s="1"/>
  <c r="D264"/>
  <c r="E264" s="1"/>
  <c r="K264" s="1"/>
  <c r="D265"/>
  <c r="E265" s="1"/>
  <c r="K265" s="1"/>
  <c r="D266"/>
  <c r="E266" s="1"/>
  <c r="D267"/>
  <c r="E267" s="1"/>
  <c r="D268"/>
  <c r="E268" s="1"/>
  <c r="D269"/>
  <c r="E269" s="1"/>
  <c r="K269" s="1"/>
  <c r="D270"/>
  <c r="E270" s="1"/>
  <c r="D271"/>
  <c r="E271" s="1"/>
  <c r="D272"/>
  <c r="E272" s="1"/>
  <c r="K272" s="1"/>
  <c r="D273"/>
  <c r="E273" s="1"/>
  <c r="K273" s="1"/>
  <c r="D274"/>
  <c r="E274" s="1"/>
  <c r="D275"/>
  <c r="E275" s="1"/>
  <c r="D276"/>
  <c r="E276" s="1"/>
  <c r="K276" s="1"/>
  <c r="D277"/>
  <c r="E277" s="1"/>
  <c r="K277" s="1"/>
  <c r="D278"/>
  <c r="E278" s="1"/>
  <c r="D279"/>
  <c r="E279" s="1"/>
  <c r="K279" s="1"/>
  <c r="D280"/>
  <c r="E280" s="1"/>
  <c r="K280" s="1"/>
  <c r="D281"/>
  <c r="E281" s="1"/>
  <c r="K281" s="1"/>
  <c r="D282"/>
  <c r="E282" s="1"/>
  <c r="D283"/>
  <c r="E283" s="1"/>
  <c r="K283" s="1"/>
  <c r="D284"/>
  <c r="E284" s="1"/>
  <c r="D285"/>
  <c r="E285" s="1"/>
  <c r="K285" s="1"/>
  <c r="D286"/>
  <c r="E286" s="1"/>
  <c r="D287"/>
  <c r="E287" s="1"/>
  <c r="K287" s="1"/>
  <c r="D288"/>
  <c r="E288" s="1"/>
  <c r="K288" s="1"/>
  <c r="D289"/>
  <c r="E289" s="1"/>
  <c r="K289" s="1"/>
  <c r="D290"/>
  <c r="E290" s="1"/>
  <c r="D291"/>
  <c r="E291" s="1"/>
  <c r="D292"/>
  <c r="E292" s="1"/>
  <c r="K292" s="1"/>
  <c r="D293"/>
  <c r="E293" s="1"/>
  <c r="K293" s="1"/>
  <c r="D294"/>
  <c r="E294" s="1"/>
  <c r="D295"/>
  <c r="E295" s="1"/>
  <c r="D296"/>
  <c r="E296" s="1"/>
  <c r="K296" s="1"/>
  <c r="D297"/>
  <c r="E297" s="1"/>
  <c r="K297" s="1"/>
  <c r="D298"/>
  <c r="E298" s="1"/>
  <c r="D299"/>
  <c r="E299" s="1"/>
  <c r="K299" s="1"/>
  <c r="D300"/>
  <c r="E300" s="1"/>
  <c r="D301"/>
  <c r="E301" s="1"/>
  <c r="K301" s="1"/>
  <c r="D302"/>
  <c r="E302" s="1"/>
  <c r="D303"/>
  <c r="E303" s="1"/>
  <c r="D304"/>
  <c r="E304" s="1"/>
  <c r="K304" s="1"/>
  <c r="D305"/>
  <c r="E305" s="1"/>
  <c r="K305" s="1"/>
  <c r="D306"/>
  <c r="E306" s="1"/>
  <c r="D307"/>
  <c r="E307" s="1"/>
  <c r="D308"/>
  <c r="E308" s="1"/>
  <c r="K308" s="1"/>
  <c r="D309"/>
  <c r="E309" s="1"/>
  <c r="K309" s="1"/>
  <c r="D310"/>
  <c r="E310" s="1"/>
  <c r="D311"/>
  <c r="E311" s="1"/>
  <c r="D312"/>
  <c r="E312" s="1"/>
  <c r="K312" s="1"/>
  <c r="D313"/>
  <c r="E313" s="1"/>
  <c r="K313" s="1"/>
  <c r="D314"/>
  <c r="E314" s="1"/>
  <c r="D315"/>
  <c r="E315" s="1"/>
  <c r="K315" s="1"/>
  <c r="D316"/>
  <c r="E316" s="1"/>
  <c r="D317"/>
  <c r="E317" s="1"/>
  <c r="K317" s="1"/>
  <c r="D318"/>
  <c r="E318" s="1"/>
  <c r="D319"/>
  <c r="E319" s="1"/>
  <c r="D320"/>
  <c r="E320" s="1"/>
  <c r="K320" s="1"/>
  <c r="D321"/>
  <c r="E321" s="1"/>
  <c r="K321" s="1"/>
  <c r="D322"/>
  <c r="E322" s="1"/>
  <c r="D323"/>
  <c r="E323" s="1"/>
  <c r="D324"/>
  <c r="E324" s="1"/>
  <c r="K324" s="1"/>
  <c r="D325"/>
  <c r="E325" s="1"/>
  <c r="K325" s="1"/>
  <c r="D326"/>
  <c r="E326" s="1"/>
  <c r="D327"/>
  <c r="E327" s="1"/>
  <c r="D328"/>
  <c r="E328" s="1"/>
  <c r="K328" s="1"/>
  <c r="D329"/>
  <c r="E329" s="1"/>
  <c r="K329" s="1"/>
  <c r="D330"/>
  <c r="E330" s="1"/>
  <c r="D331"/>
  <c r="E331" s="1"/>
  <c r="K331" s="1"/>
  <c r="D332"/>
  <c r="E332" s="1"/>
  <c r="D333"/>
  <c r="E333" s="1"/>
  <c r="K333" s="1"/>
  <c r="D334"/>
  <c r="E334" s="1"/>
  <c r="D335"/>
  <c r="E335" s="1"/>
  <c r="D336"/>
  <c r="E336" s="1"/>
  <c r="K336" s="1"/>
  <c r="D337"/>
  <c r="E337" s="1"/>
  <c r="K337" s="1"/>
  <c r="D338"/>
  <c r="E338" s="1"/>
  <c r="D339"/>
  <c r="E339" s="1"/>
  <c r="D340"/>
  <c r="E340" s="1"/>
  <c r="K340" s="1"/>
  <c r="D341"/>
  <c r="E341" s="1"/>
  <c r="K341" s="1"/>
  <c r="D342"/>
  <c r="E342" s="1"/>
  <c r="D343"/>
  <c r="E343" s="1"/>
  <c r="K343" s="1"/>
  <c r="D344"/>
  <c r="E344" s="1"/>
  <c r="K344" s="1"/>
  <c r="D345"/>
  <c r="E345" s="1"/>
  <c r="K345" s="1"/>
  <c r="D346"/>
  <c r="E346" s="1"/>
  <c r="D347"/>
  <c r="E347" s="1"/>
  <c r="K347" s="1"/>
  <c r="D348"/>
  <c r="E348" s="1"/>
  <c r="D349"/>
  <c r="E349" s="1"/>
  <c r="K349" s="1"/>
  <c r="D350"/>
  <c r="E350" s="1"/>
  <c r="D351"/>
  <c r="E351" s="1"/>
  <c r="K351" s="1"/>
  <c r="D352"/>
  <c r="E352" s="1"/>
  <c r="K352" s="1"/>
  <c r="D353"/>
  <c r="E353" s="1"/>
  <c r="K353" s="1"/>
  <c r="D354"/>
  <c r="E354" s="1"/>
  <c r="D355"/>
  <c r="E355" s="1"/>
  <c r="D356"/>
  <c r="E356" s="1"/>
  <c r="K356" s="1"/>
  <c r="D357"/>
  <c r="E357" s="1"/>
  <c r="K357" s="1"/>
  <c r="D358"/>
  <c r="E358" s="1"/>
  <c r="D359"/>
  <c r="E359" s="1"/>
  <c r="K359" s="1"/>
  <c r="D360"/>
  <c r="E360" s="1"/>
  <c r="K360" s="1"/>
  <c r="D361"/>
  <c r="E361" s="1"/>
  <c r="K361" s="1"/>
  <c r="D11"/>
  <c r="E11" s="1"/>
  <c r="D12"/>
  <c r="E12" s="1"/>
  <c r="K12" s="1"/>
  <c r="D13"/>
  <c r="E13" s="1"/>
  <c r="D14"/>
  <c r="E14" s="1"/>
  <c r="K14" s="1"/>
  <c r="D15"/>
  <c r="E15" s="1"/>
  <c r="K15" s="1"/>
  <c r="D16"/>
  <c r="E16" s="1"/>
  <c r="K16" s="1"/>
  <c r="D17"/>
  <c r="E17" s="1"/>
  <c r="K17" s="1"/>
  <c r="D18"/>
  <c r="E18" s="1"/>
  <c r="D3"/>
  <c r="E3" s="1"/>
  <c r="K3" s="1"/>
  <c r="D4"/>
  <c r="E4" s="1"/>
  <c r="K4" s="1"/>
  <c r="D5"/>
  <c r="E5" s="1"/>
  <c r="D6"/>
  <c r="E6" s="1"/>
  <c r="K6" s="1"/>
  <c r="D7"/>
  <c r="E7" s="1"/>
  <c r="K7" s="1"/>
  <c r="D8"/>
  <c r="E8" s="1"/>
  <c r="K8" s="1"/>
  <c r="D9"/>
  <c r="E9" s="1"/>
  <c r="K9" s="1"/>
  <c r="D10"/>
  <c r="E10" s="1"/>
  <c r="D2"/>
  <c r="E2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67"/>
  <c r="C268"/>
  <c r="C269"/>
  <c r="C270"/>
  <c r="C271"/>
  <c r="C272"/>
  <c r="C273"/>
  <c r="C274"/>
  <c r="C275"/>
  <c r="C276"/>
  <c r="C277"/>
  <c r="C278"/>
  <c r="C279"/>
  <c r="C280"/>
  <c r="C281"/>
  <c r="C282"/>
  <c r="C283"/>
  <c r="C284"/>
  <c r="C285"/>
  <c r="C28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361"/>
  <c r="C2"/>
  <c r="K358" l="1"/>
  <c r="K348"/>
  <c r="K332"/>
  <c r="K316"/>
  <c r="K284"/>
  <c r="K268"/>
  <c r="K252"/>
  <c r="K236"/>
  <c r="K220"/>
  <c r="K300"/>
  <c r="K168"/>
  <c r="K152"/>
  <c r="K136"/>
  <c r="K53"/>
  <c r="K37"/>
  <c r="K21"/>
  <c r="K10"/>
  <c r="K18"/>
  <c r="K97"/>
  <c r="K93"/>
  <c r="K77"/>
  <c r="K65"/>
  <c r="K61"/>
  <c r="K49"/>
  <c r="K45"/>
  <c r="K33"/>
  <c r="K29"/>
  <c r="K181"/>
  <c r="K169"/>
  <c r="K153"/>
  <c r="K137"/>
  <c r="K5"/>
  <c r="K13"/>
  <c r="K120"/>
  <c r="K104"/>
  <c r="K72"/>
  <c r="K56"/>
  <c r="K192"/>
  <c r="K188"/>
  <c r="K184"/>
  <c r="K180"/>
  <c r="K176"/>
  <c r="K172"/>
  <c r="K164"/>
  <c r="K160"/>
  <c r="K156"/>
  <c r="K148"/>
  <c r="K144"/>
  <c r="K140"/>
  <c r="K132"/>
  <c r="K179"/>
  <c r="K173"/>
  <c r="K157"/>
  <c r="K141"/>
  <c r="K355"/>
  <c r="K339"/>
  <c r="K335"/>
  <c r="K327"/>
  <c r="K323"/>
  <c r="K319"/>
  <c r="K311"/>
  <c r="K307"/>
  <c r="K303"/>
  <c r="K295"/>
  <c r="K291"/>
  <c r="K275"/>
  <c r="K271"/>
  <c r="K267"/>
  <c r="K263"/>
  <c r="K259"/>
  <c r="K255"/>
  <c r="K247"/>
  <c r="K243"/>
  <c r="K239"/>
  <c r="K235"/>
  <c r="K231"/>
  <c r="K227"/>
  <c r="K219"/>
  <c r="K211"/>
  <c r="K207"/>
  <c r="K203"/>
  <c r="K199"/>
  <c r="K195"/>
  <c r="K175"/>
  <c r="K127"/>
  <c r="K123"/>
  <c r="K119"/>
  <c r="K115"/>
  <c r="K111"/>
  <c r="K107"/>
  <c r="K191"/>
  <c r="K183"/>
  <c r="K162"/>
  <c r="K146"/>
  <c r="K2"/>
  <c r="K11"/>
  <c r="K354"/>
  <c r="K350"/>
  <c r="K346"/>
  <c r="K342"/>
  <c r="K338"/>
  <c r="K334"/>
  <c r="K330"/>
  <c r="K326"/>
  <c r="K322"/>
  <c r="K318"/>
  <c r="K314"/>
  <c r="K310"/>
  <c r="K306"/>
  <c r="K302"/>
  <c r="K298"/>
  <c r="K294"/>
  <c r="K290"/>
  <c r="K286"/>
  <c r="K282"/>
  <c r="K278"/>
  <c r="K274"/>
  <c r="K270"/>
  <c r="K266"/>
  <c r="K262"/>
  <c r="K258"/>
  <c r="K254"/>
  <c r="K250"/>
  <c r="K246"/>
  <c r="K242"/>
  <c r="K238"/>
  <c r="K234"/>
  <c r="K230"/>
  <c r="K226"/>
  <c r="K222"/>
  <c r="K218"/>
  <c r="K214"/>
  <c r="K210"/>
  <c r="K206"/>
  <c r="K202"/>
  <c r="K198"/>
  <c r="K126"/>
  <c r="K98"/>
  <c r="K86"/>
  <c r="K82"/>
  <c r="K70"/>
  <c r="K54"/>
  <c r="K50"/>
  <c r="K38"/>
  <c r="K34"/>
  <c r="K22"/>
  <c r="K190"/>
  <c r="K185"/>
  <c r="K171"/>
  <c r="K167"/>
  <c r="K163"/>
  <c r="K159"/>
  <c r="K155"/>
  <c r="K151"/>
  <c r="K147"/>
  <c r="K143"/>
  <c r="K139"/>
  <c r="K135"/>
  <c r="K131"/>
  <c r="K194"/>
  <c r="K189"/>
  <c r="K178"/>
  <c r="K166"/>
  <c r="K161"/>
  <c r="K150"/>
  <c r="K145"/>
  <c r="K134"/>
  <c r="K193"/>
  <c r="K187"/>
  <c r="K182"/>
  <c r="K177"/>
  <c r="K170"/>
  <c r="K165"/>
  <c r="K154"/>
  <c r="K149"/>
  <c r="K138"/>
  <c r="K133"/>
  <c r="K40"/>
  <c r="K24"/>
  <c r="K186"/>
  <c r="K174"/>
  <c r="K158"/>
  <c r="K142"/>
</calcChain>
</file>

<file path=xl/sharedStrings.xml><?xml version="1.0" encoding="utf-8"?>
<sst xmlns="http://schemas.openxmlformats.org/spreadsheetml/2006/main" count="1109" uniqueCount="1075">
  <si>
    <t>单期时长</t>
    <phoneticPr fontId="1" type="noConversion"/>
  </si>
  <si>
    <t>孩子欺负了别人，家长如何教育效果好</t>
  </si>
  <si>
    <t>不生气魔法歌，教父母如何同生气宝宝沟通</t>
  </si>
  <si>
    <t>高标准严要求 你是在爱他还是害他</t>
  </si>
  <si>
    <t>越说不行孩子越闹 这才是拒绝的正确方式</t>
  </si>
  <si>
    <t>一不满足就哭闹的孩子怎么办</t>
  </si>
  <si>
    <t>三个方法让发脾气的孩子慢慢变好</t>
  </si>
  <si>
    <t>孩子和保姆亲是妈妈的错吗</t>
  </si>
  <si>
    <t>100颗棋子跳跃比拼的五彩跳跳棋</t>
  </si>
  <si>
    <t>易拼易拆易造型的梅花积木</t>
  </si>
  <si>
    <t>怎么对付家里的小磨蹭</t>
  </si>
  <si>
    <t>怎么发现宝宝是弱视？</t>
  </si>
  <si>
    <t>宝宝得肺炎你竟然不知道？医生告诉你这样辨别</t>
  </si>
  <si>
    <t>孩子皮肤干痒、湿疹，中医师说是这个原因</t>
  </si>
  <si>
    <t>孩子一定要做窝沟封闭！</t>
  </si>
  <si>
    <t>宝宝不同年龄，视力达标的标准是什么？</t>
  </si>
  <si>
    <t>孩子的乳牙反正要换，坏了可以不治疗？错！</t>
  </si>
  <si>
    <t>管好情绪 做个优雅妈妈</t>
  </si>
  <si>
    <t>增强孩子免疫力，中医师有方法</t>
  </si>
  <si>
    <t>宝宝咳嗽不可乱用药，找对原因，科学止咳</t>
  </si>
  <si>
    <t>http://v.qq.com/page/r/f/o/r03829i4kfo.html</t>
  </si>
  <si>
    <t>http://v.qq.com/page/b/8/9/b0382vguw89.html</t>
  </si>
  <si>
    <t>http://v.qq.com/page/q/f/6/q0382hwp0f6.html</t>
  </si>
  <si>
    <t>http://v.qq.com/page/t/2/w/t0382cumw2w.html</t>
  </si>
  <si>
    <t>http://v.qq.com/page/l/b/z/l0382fssdbz.html</t>
  </si>
  <si>
    <t>http://v.qq.com/page/r/f/l/r0382cme6fl.html</t>
  </si>
  <si>
    <t>http://v.qq.com/page/y/e/h/y0382kh9peh.html</t>
  </si>
  <si>
    <t>http://v.qq.com/page/h/c/k/h0382hrrfck.html</t>
  </si>
  <si>
    <t>http://v.qq.com/page/g/p/j/g0382fqx6pj.html</t>
  </si>
  <si>
    <t>http://v.qq.com/page/n/9/5/n0382ajvy95.html</t>
  </si>
  <si>
    <t>http://v.qq.com/page/i/n/d/i03821uthnd.html</t>
  </si>
  <si>
    <t>http://v.qq.com/page/v/q/9/v0382n7prq9.html</t>
  </si>
  <si>
    <t>http://v.qq.com/page/t/e/z/t03822irvez.html</t>
  </si>
  <si>
    <t>http://v.qq.com/page/b/a/p/b0382ilpmap.html</t>
  </si>
  <si>
    <t>http://v.qq.com/page/p/o/d/p0382jbvsod.html</t>
  </si>
  <si>
    <t>http://v.qq.com/page/r/t/x/r0382qfomtx.html</t>
  </si>
  <si>
    <t>http://v.qq.com/page/n/3/4/n0382wvdx34.html</t>
  </si>
  <si>
    <t>http://v.qq.com/page/s/c/f/s0382snsycf.html</t>
  </si>
  <si>
    <t>http://v.qq.com/page/c/b/p/c0382i88wbp.html</t>
  </si>
  <si>
    <t>http://v.qq.com/page/r/d/d/r03821phedd.html</t>
  </si>
  <si>
    <t>http://v.qq.com/page/v/e/c/v0382dppmec.html</t>
  </si>
  <si>
    <t>http://v.qq.com/page/p/y/d/p0382fr1xyd.html</t>
  </si>
  <si>
    <t>http://v.qq.com/page/f/6/a/f0382mh586a.html</t>
  </si>
  <si>
    <t>http://v.qq.com/page/h/t/4/h0382bx34t4.html</t>
  </si>
  <si>
    <t>造成宝宝近视的原因是什么？怎么预防?</t>
  </si>
  <si>
    <t>中医教你观舌头，孩子健康全知道</t>
  </si>
  <si>
    <t>写给容易生气的小孩的绘本</t>
  </si>
  <si>
    <t>为什么不能逼左撇子改右手？</t>
  </si>
  <si>
    <t>到底什么样的牙刷最适合孩子用？</t>
  </si>
  <si>
    <t>电子屏幕，究竟伤害了孩子的什么？</t>
  </si>
  <si>
    <t>窝里横、出去怂,这是父母宠出来的？</t>
  </si>
  <si>
    <t>含氟、泡沫、香精？孩子到底该用什么牙膏</t>
  </si>
  <si>
    <t>别再让关键期框住孩子的智力发展</t>
  </si>
  <si>
    <t>怎么买书，要敢于让孩子来引导父母</t>
  </si>
  <si>
    <t>生不生二孩别问大宝，这是父母自己的事</t>
  </si>
  <si>
    <t>为什么父母一定要给孩子不听话的空间？</t>
  </si>
  <si>
    <t>和孩子一起成长，才是亲子阅读最大的意义</t>
  </si>
  <si>
    <t>扼杀孩子阅读兴趣的小细节，你中了几个？</t>
  </si>
  <si>
    <t>别让时间抢走我们的温柔，不发火不是靠忍。</t>
  </si>
  <si>
    <t>孩子一不顺心就发脾气怎么破？</t>
  </si>
  <si>
    <t>右脑开发是个伪命题！</t>
  </si>
  <si>
    <t>让孩子爱上数学，就是这么简单</t>
  </si>
  <si>
    <t>带你发现绘本潜藏的“彩蛋”内容</t>
  </si>
  <si>
    <t>如何在亲子阅读中跟孩子更好的互动？</t>
  </si>
  <si>
    <t>孩子为什么长出了双层牙？</t>
  </si>
  <si>
    <t>孩子和保姆亲是妈妈的错吗？</t>
  </si>
  <si>
    <t>http://v.qq.com/page/a/p/r/a0382n2rhpr.html</t>
  </si>
  <si>
    <t>http://v.qq.com/page/q/7/u/q0382b23u7u.html</t>
  </si>
  <si>
    <t>http://v.qq.com/page/z/m/7/z0381nqwym7.html</t>
  </si>
  <si>
    <t>http://v.qq.com/page/w/j/6/w0381h8sej6.html</t>
  </si>
  <si>
    <t>http://v.qq.com/page/x/d/r/x0381r1zidr.html</t>
  </si>
  <si>
    <t>http://v.qq.com/page/w/h/r/w038099qfhr.html</t>
  </si>
  <si>
    <t>http://v.qq.com/page/j/t/i/j038090ftti.html</t>
  </si>
  <si>
    <t>http://v.qq.com/page/y/p/y/y0380helupy.html</t>
  </si>
  <si>
    <t>http://v.qq.com/page/x/2/8/x0380u7kb28.html</t>
  </si>
  <si>
    <t>http://v.qq.com/page/f/i/d/f0380cl09id.html</t>
  </si>
  <si>
    <t>http://v.qq.com/page/s/7/6/s0380xebx76.html</t>
  </si>
  <si>
    <t>http://v.qq.com/page/s/t/y/s0380ptuxty.html</t>
  </si>
  <si>
    <t>http://v.qq.com/page/p/h/f/p0380wwqshf.html</t>
  </si>
  <si>
    <t>http://v.qq.com/page/c/w/t/c03809p79wt.html</t>
  </si>
  <si>
    <t>http://v.qq.com/page/i/n/1/i0380rarwn1.html</t>
  </si>
  <si>
    <t>http://v.qq.com/page/r/d/f/r0380xo91df.html</t>
  </si>
  <si>
    <t>http://v.qq.com/page/o/h/x/o0380j1t7hx.html</t>
  </si>
  <si>
    <t>http://v.qq.com/page/g/o/d/g03791q88od.html</t>
  </si>
  <si>
    <t>http://v.qq.com/page/o/7/h/o03794y0p7h.html</t>
  </si>
  <si>
    <t>http://v.qq.com/page/r/q/n/r037930csqn.html</t>
  </si>
  <si>
    <t>http://v.qq.com/page/t/i/w/t0379lcpciw.html</t>
  </si>
  <si>
    <t>http://v.qq.com/page/b/p/j/b037902bwpj.html</t>
  </si>
  <si>
    <t>http://v.qq.com/page/i/i/e/i0379x9igie.html</t>
  </si>
  <si>
    <t>http://v.qq.com/page/w/c/2/w03794sbrc2.html</t>
  </si>
  <si>
    <t>窝里横、出去怂，这是父母宠出来的？</t>
  </si>
  <si>
    <t>管理好情绪，做个优雅的妈妈</t>
  </si>
  <si>
    <t>孩子不想让幼儿园，问题出在哪？</t>
  </si>
  <si>
    <t>神奇卡榫原理的益智竹节积木.mp4</t>
  </si>
  <si>
    <t>喷枪挤压更易造型的创意3D液体泥</t>
  </si>
  <si>
    <t>你是过度付出的妈妈吗？</t>
  </si>
  <si>
    <t>老大就该有老大的样子吗？</t>
  </si>
  <si>
    <t>怎么给孩子选绘本？专家给你的分龄指导</t>
  </si>
  <si>
    <t>打人和被打的孩子，都应该受到正确对待</t>
  </si>
  <si>
    <t>这样的旅行才是“长见识”，否则只能叫“去看看”</t>
  </si>
  <si>
    <t>比益智玩具更益智的，是同龄的玩伴</t>
  </si>
  <si>
    <t>如何摆脱丧偶式育儿，培养一个超级奶爸？</t>
  </si>
  <si>
    <t>做个正能量满满的全职妈妈，是挑战也是成长</t>
  </si>
  <si>
    <t>给孩子听讲故事还是读绘本？</t>
  </si>
  <si>
    <t>爱哭的孩子怎么引导？</t>
  </si>
  <si>
    <t>宝宝的牙刚长出来就有小黑点，是怎么回事？</t>
  </si>
  <si>
    <t>动起来的故事，让孩子惊声赞叹的立体绘本！</t>
  </si>
  <si>
    <t>从简单的立体设计开始，亲手做一本自己的立体书</t>
  </si>
  <si>
    <t>《大闹天宫》的纸艺设计</t>
  </si>
  <si>
    <t>充满探索乐趣的木质多层拼图</t>
  </si>
  <si>
    <t>http://v.qq.com/page/f/r/p/f0379fyrgrp.html</t>
  </si>
  <si>
    <t>http://v.qq.com/page/t/w/n/t0379xqihwn.html</t>
  </si>
  <si>
    <t>http://v.qq.com/page/a/i/p/a03790ua9ip.html</t>
  </si>
  <si>
    <t>http://v.qq.com/page/l/0/1/l0379wh7w01.html</t>
  </si>
  <si>
    <t>http://v.qq.com/page/p/e/d/p0379t6rmed.html</t>
  </si>
  <si>
    <t>http://v.qq.com/page/e/j/d/e0379y7jzjd.html</t>
  </si>
  <si>
    <t>http://v.qq.com/page/v/g/t/v037924y1gt.html</t>
  </si>
  <si>
    <t>http://v.qq.com/page/i/e/a/i03795y5sea.html</t>
  </si>
  <si>
    <t>http://v.qq.com/page/v/p/a/v03798rybpa.html</t>
  </si>
  <si>
    <t>http://v.qq.com/page/c/e/c/c037978tmec.html</t>
  </si>
  <si>
    <t>http://v.qq.com/page/z/6/h/z0379203q6h.html</t>
  </si>
  <si>
    <t>http://v.qq.com/page/q/g/9/q0379c0t7g9.html</t>
  </si>
  <si>
    <t>http://v.qq.com/page/j/w/3/j0379oic7w3.html</t>
  </si>
  <si>
    <t>http://v.qq.com/page/o/2/q/o0378xx7u2q.html</t>
  </si>
  <si>
    <t>http://v.qq.com/page/l/m/7/l0377t8fsm7.html</t>
  </si>
  <si>
    <t>http://v.qq.com/page/m/3/1/m0377bkpb31.html</t>
  </si>
  <si>
    <t>http://v.qq.com/page/z/y/c/z03773c11yc.html</t>
  </si>
  <si>
    <t>http://v.qq.com/page/z/u/k/z03774oj9uk.html</t>
  </si>
  <si>
    <t>http://v.qq.com/page/r/y/4/r03770hday4.html</t>
  </si>
  <si>
    <t>http://v.qq.com/page/o/e/f/o03773k3tef.html</t>
  </si>
  <si>
    <t>http://v.qq.com/page/t/6/p/t037709su6p.html</t>
  </si>
  <si>
    <t>http://v.qq.com/page/r/2/y/r0377sscu2y.html</t>
  </si>
  <si>
    <t>http://v.qq.com/page/d/l/w/d03761o3zlw.html</t>
  </si>
  <si>
    <t>http://v.qq.com/page/o/d/2/o03755mdid2.html</t>
  </si>
  <si>
    <t>宝宝呕吐先别急，这些原因要查清！</t>
  </si>
  <si>
    <t>多跟孩子说话，他会变聪明吗?</t>
  </si>
  <si>
    <t>宝宝湿疹不断，怎么办？</t>
  </si>
  <si>
    <t>那些关于近视的谣言，你信过几个？</t>
  </si>
  <si>
    <t>宝宝眼红就是红眼病吗？</t>
  </si>
  <si>
    <t>接纳嫉妒，是每个二孩妈妈的必修课</t>
  </si>
  <si>
    <t>有孩子后的第一年，真的是婚姻的魔咒吗？</t>
  </si>
  <si>
    <t>亲子阅读从多大开始？</t>
  </si>
  <si>
    <t>总跟别的孩子学，就是没主见？</t>
  </si>
  <si>
    <t>多跟孩子说话，他会变聪明吗</t>
  </si>
  <si>
    <t>厌食、消瘦、不长肉，中医师调理有妙方</t>
  </si>
  <si>
    <t>读绘本时要不要指读？</t>
  </si>
  <si>
    <t>宝宝眼皮儿小包块，麦粒肿还是霰粒肿？</t>
  </si>
  <si>
    <t>家里出现婆媳矛盾，100分高明老公会怎么做？</t>
  </si>
  <si>
    <t>二孩妈妈的怎样做好心态准备？</t>
  </si>
  <si>
    <t>孩子发脾气的时候打自己，正常吗？</t>
  </si>
  <si>
    <t>孩子总要买买买，到底是买还是不买？</t>
  </si>
  <si>
    <t>神奇的磁力魔蛋，这款玩具大家都爱！</t>
  </si>
  <si>
    <t>让人耳目一新的自然绘本《水中的光亮》</t>
  </si>
  <si>
    <t>不一样的版本，不一样的阅读体验！</t>
  </si>
  <si>
    <t>宝宝为什么喜欢眨眼睛、揉眼睛？</t>
  </si>
  <si>
    <t>小儿清肺有良方，雾霾天这么保护孩子的肺</t>
  </si>
  <si>
    <t>引导孩子亲近自然的绘本有哪些？</t>
  </si>
  <si>
    <t>孩子经常感冒？打流感疫苗前要知道这些事</t>
  </si>
  <si>
    <t>http://v.qq.com/page/k/5/c/k0375suei5c.html</t>
  </si>
  <si>
    <t>http://v.qq.com/page/k/a/3/k0375kmqoa3.html</t>
  </si>
  <si>
    <t>http://v.qq.com/page/y/k/t/y0374ew7akt.html</t>
  </si>
  <si>
    <t>http://v.qq.com/page/g/p/y/g0374luqnpy.html</t>
  </si>
  <si>
    <t>http://v.qq.com/page/q/4/q/q0374da354q.html</t>
  </si>
  <si>
    <t>http://v.qq.com/page/k/k/z/k0374z6eakz.html</t>
  </si>
  <si>
    <t>http://v.qq.com/page/n/e/k/n0374che0ek.html</t>
  </si>
  <si>
    <t>http://v.qq.com/page/b/k/8/b0374fcogk8.html</t>
  </si>
  <si>
    <t>http://v.qq.com/page/p/i/b/p0374y9wlib.html</t>
  </si>
  <si>
    <t>http://v.qq.com/page/p/m/6/p0374x9fpm6.html</t>
  </si>
  <si>
    <t>http://v.qq.com/page/f/s/b/f0374jm2jsb.html</t>
  </si>
  <si>
    <t>http://v.qq.com/page/f/8/c/f0374rau98c.html</t>
  </si>
  <si>
    <t>http://v.qq.com/page/r/8/y/r0374ixdv8y.html</t>
  </si>
  <si>
    <t>http://v.qq.com/page/a/e/3/a0374z08we3.html</t>
  </si>
  <si>
    <t>http://v.qq.com/page/v/u/u/v0374rjxwuu.html</t>
  </si>
  <si>
    <t>http://v.qq.com/page/g/x/z/g0374ojrxxz.html</t>
  </si>
  <si>
    <t>http://v.qq.com/page/b/z/f/b0374qr6izf.html</t>
  </si>
  <si>
    <t>http://v.qq.com/page/m/9/o/m0373ug189o.html</t>
  </si>
  <si>
    <t>http://v.qq.com/page/v/t/j/v0373h1p5tj.html</t>
  </si>
  <si>
    <t>http://v.qq.com/page/m/c/z/m0373icr0cz.html</t>
  </si>
  <si>
    <t>http://v.qq.com/page/b/p/y/b0373syo3py.html</t>
  </si>
  <si>
    <t>http://v.qq.com/page/i/m/c/i0373lxxlmc.html</t>
  </si>
  <si>
    <t>http://v.qq.com/page/n/0/c/n0373a2mx0c.html</t>
  </si>
  <si>
    <t>http://v.qq.com/page/c/z/a/c0369cdxkza.html</t>
  </si>
  <si>
    <t>这几味家庭常备小药方，呵护孩子一生健康</t>
  </si>
  <si>
    <t>小儿捏脊保健又治病，好处多多!</t>
  </si>
  <si>
    <t>宝宝便秘吃香蕉大错特错！真相是这个！</t>
  </si>
  <si>
    <t>小儿积食伤身体 中医师教你巧调理</t>
  </si>
  <si>
    <t>孩子不睡是因为不困？拥有好睡眠专家有话说</t>
  </si>
  <si>
    <t>电视、平板电脑到底对孩子视力有害没？</t>
  </si>
  <si>
    <t>积木育儿脱口秀栏目组拜年</t>
  </si>
  <si>
    <t>妈妈问医生栏目组拜年</t>
  </si>
  <si>
    <t>好玩的数字瓢虫游戏</t>
  </si>
  <si>
    <t>如何用绘本给孩子做地理启蒙</t>
  </si>
  <si>
    <t>丰富孩子视听的感官积木</t>
  </si>
  <si>
    <t>父母地理历史知识不够，如何用好解读工具书</t>
  </si>
  <si>
    <t>小妙招让地理历史启蒙不枯燥</t>
  </si>
  <si>
    <t>宝宝春晚宣传片02</t>
  </si>
  <si>
    <t>宝宝春晚宣传片01</t>
  </si>
  <si>
    <t>积木宝贝玩具大爆炸工作人员拜年</t>
  </si>
  <si>
    <t>积木宝贝新年祝福-员工3</t>
  </si>
  <si>
    <t>积木宝贝新年祝福-员工2</t>
  </si>
  <si>
    <t>积木宝贝新年祝福-员工1</t>
  </si>
  <si>
    <t>新年祝福会员</t>
  </si>
  <si>
    <t>积木宝贝总部＋山西</t>
  </si>
  <si>
    <t>粘力拼接的创意捏捏球</t>
  </si>
  <si>
    <t>为什么孩子年龄越大胆子越小？</t>
  </si>
  <si>
    <t>孩子说话不好 问题可能出在这四点</t>
  </si>
  <si>
    <t>http://v.qq.com/page/b/w/z/b0369w711wz.html</t>
  </si>
  <si>
    <t>http://v.qq.com/page/e/9/r/e03692ytf9r.html</t>
  </si>
  <si>
    <t>http://v.qq.com/page/b/y/c/b0369fu53yc.html</t>
  </si>
  <si>
    <t>http://v.qq.com/page/e/a/r/e0369w77car.html</t>
  </si>
  <si>
    <t>http://v.qq.com/page/e/l/8/e0369lzdfl8.html</t>
  </si>
  <si>
    <t>http://v.qq.com/page/q/g/3/q0369elgwg3.html</t>
  </si>
  <si>
    <t>http://v.qq.com/page/l/x/3/l036823nfx3.html</t>
  </si>
  <si>
    <t>http://v.qq.com/page/s/h/9/s0368rtjxh9.html</t>
  </si>
  <si>
    <t>http://v.qq.com/page/g/e/y/g0368u0amey.html</t>
  </si>
  <si>
    <t>http://v.qq.com/page/h/j/x/h0368jooljx.html</t>
  </si>
  <si>
    <t>http://v.qq.com/page/n/y/2/n0368gbl2y2.html</t>
  </si>
  <si>
    <t>http://v.qq.com/page/d/z/b/d03686yd8zb.html</t>
  </si>
  <si>
    <t>http://v.qq.com/page/l/8/y/l0368v04w8y.html</t>
  </si>
  <si>
    <t>http://v.qq.com/page/f/n/p/f0367dpnsnp.html</t>
  </si>
  <si>
    <t>http://v.qq.com/page/h/5/n/h0367ufkk5n.html</t>
  </si>
  <si>
    <t>http://v.qq.com/page/d/6/m/d03675hzy6m.html</t>
  </si>
  <si>
    <t>http://v.qq.com/page/r/z/a/r0367ld4tza.html</t>
  </si>
  <si>
    <t>http://v.qq.com/page/r/1/g/r03679sz81g.html</t>
  </si>
  <si>
    <t>http://v.qq.com/page/s/9/3/s0367apto93.html</t>
  </si>
  <si>
    <t>http://v.qq.com/page/m/m/y/m0367kv7imy.html</t>
  </si>
  <si>
    <t>http://v.qq.com/page/q/j/1/q03677leqj1.html</t>
  </si>
  <si>
    <t>http://v.qq.com/page/e/i/d/e0367srqoid.html</t>
  </si>
  <si>
    <t>http://v.qq.com/page/m/c/a/m036626jyca.html</t>
  </si>
  <si>
    <t>http://v.qq.com/page/l/2/e/l0366ulfx2e.html</t>
  </si>
  <si>
    <t>两个孩子有偏向 做父母的可以这样吗？</t>
  </si>
  <si>
    <t>如何帮助孩子适应新环境？</t>
  </si>
  <si>
    <t>敏感期≠关键期，怎样给孩子一生最好的开始？</t>
  </si>
  <si>
    <t>脾气大的孩子该怎么立规矩？</t>
  </si>
  <si>
    <t>比物质奖励更好的激励方式是什么？</t>
  </si>
  <si>
    <t>老公把爱好当成第一需要，我和孩子怎么办？</t>
  </si>
  <si>
    <t>小儿秋季腹泻“猛于虎”，儿科专家有妙招！</t>
  </si>
  <si>
    <t>肥胖的孩子，伤害得到底是哪里？</t>
  </si>
  <si>
    <t>别给孩子穿大鞋了，鞋穿不对影响真的很大！</t>
  </si>
  <si>
    <t>如何快速判断幼儿急疹及正确应对措施？</t>
  </si>
  <si>
    <t>孩子乱吃药危害大！呼吸道感染的用药原则</t>
  </si>
  <si>
    <t>锻炼宝宝精细动作的手指玩具书</t>
  </si>
  <si>
    <t>适合爸爸带宝宝的玩具书</t>
  </si>
  <si>
    <t>给小宝宝准备的好玩的启蒙书</t>
  </si>
  <si>
    <t>孩子就是挑食不好好吃饭，该怎么办？</t>
  </si>
  <si>
    <t>自由连接造型的波普珠珠</t>
  </si>
  <si>
    <t>《市场街最后一站》让孩子更懂得感受生活</t>
  </si>
  <si>
    <t>为什么《市场街最后一站》有自己中国版的封面</t>
  </si>
  <si>
    <t>一本教孩子看世界的书</t>
  </si>
  <si>
    <t>创造奇妙生物的磁力魔蛋</t>
  </si>
  <si>
    <t>孩子咳喘 底是哪儿出了问题？</t>
  </si>
  <si>
    <t>孩子“肋缘外翻”是缺钙吗？</t>
  </si>
  <si>
    <t>如果老人不参与教育，我们的孩子会更好吗？</t>
  </si>
  <si>
    <t>孩子越大胆子越小 是妈妈关注的太少了？</t>
  </si>
  <si>
    <t>http://v.qq.com/page/p/m/4/p0366ie1jm4.html</t>
  </si>
  <si>
    <t>http://v.qq.com/page/b/l/0/b0366chb0l0.html</t>
  </si>
  <si>
    <t>http://v.qq.com/page/i/q/p/i0366apc8qp.html</t>
  </si>
  <si>
    <t>http://v.qq.com/page/p/q/p/p03664kxfqp.html</t>
  </si>
  <si>
    <t>http://v.qq.com/page/f/c/i/f0366eqvgci.html</t>
  </si>
  <si>
    <t>http://v.qq.com/page/r/8/a/r0366pf008a.html</t>
  </si>
  <si>
    <t>http://v.qq.com/page/n/5/0/n0365wsoz50.html</t>
  </si>
  <si>
    <t>http://v.qq.com/page/f/k/r/f0365mcwgkr.html</t>
  </si>
  <si>
    <t>http://v.qq.com/page/j/e/j/j0365fr6aej.html</t>
  </si>
  <si>
    <t>http://v.qq.com/page/t/h/l/t0365zkevhl.html</t>
  </si>
  <si>
    <t>http://v.qq.com/page/s/9/w/s03654sse9w.html</t>
  </si>
  <si>
    <t>http://v.qq.com/page/b/p/5/b03657yf0p5.html</t>
  </si>
  <si>
    <t>http://v.qq.com/page/y/s/a/y0365xhx5sa.html</t>
  </si>
  <si>
    <t>http://v.qq.com/page/a/n/v/a0365ub5fnv.html</t>
  </si>
  <si>
    <t>http://v.qq.com/page/b/0/2/b0365gxl602.html</t>
  </si>
  <si>
    <t>http://v.qq.com/page/p/k/g/p036542ezkg.html</t>
  </si>
  <si>
    <t>http://v.qq.com/page/i/5/y/i0364oe8e5y.html</t>
  </si>
  <si>
    <t>http://v.qq.com/page/v/p/e/v0364vtunpe.html</t>
  </si>
  <si>
    <t>http://v.qq.com/page/u/2/3/u0363by3p23.html</t>
  </si>
  <si>
    <t>http://v.qq.com/page/g/2/m/g0363yf7c2m.html</t>
  </si>
  <si>
    <t>http://v.qq.com/page/e/p/3/e0362u4rfp3.html</t>
  </si>
  <si>
    <t>http://v.qq.com/page/l/6/n/l0362heip6n.html</t>
  </si>
  <si>
    <t>http://v.qq.com/page/s/a/b/s0362ht5eab.html</t>
  </si>
  <si>
    <t>http://v.qq.com/page/u/j/3/u0362e7lij3.html</t>
  </si>
  <si>
    <t>多安慰少批评会让孩子变脆弱吗？</t>
  </si>
  <si>
    <t>怎么帮助大宝更好的接纳二宝？</t>
  </si>
  <si>
    <t>为什么孩子打人后特别开心？</t>
  </si>
  <si>
    <t>小朋友发生矛盾 大人该介入吗？</t>
  </si>
  <si>
    <t>孩子说话不清楚是吃出来的？专家有话说</t>
  </si>
  <si>
    <t>边学边玩的英语时钟</t>
  </si>
  <si>
    <t>2017.从这些绘本开始你的亲子阅读之旅</t>
  </si>
  <si>
    <t>孩子出汗多，是得了什么病吗？</t>
  </si>
  <si>
    <t>鼻炎和鼻窦炎的治疗（二）：口服药物有大讲究</t>
  </si>
  <si>
    <t>孩子总不长肉，真的是贪着长个儿吗？</t>
  </si>
  <si>
    <t>应该对孩子使用time out吗？</t>
  </si>
  <si>
    <t>家有懒老公 抱怨他不如改变你自己</t>
  </si>
  <si>
    <t>对屎尿屁感兴趣的孩子未来更有创造力？</t>
  </si>
  <si>
    <t>怎么让吃饭磨蹭的孩子快起来？</t>
  </si>
  <si>
    <t>孩子憋大便、尿裤子，可能是情绪上的问题</t>
  </si>
  <si>
    <t>窝里横、出去耸,这是父母宠出来的？</t>
  </si>
  <si>
    <t>总打孩子的父母 请找出你的心结和源头</t>
  </si>
  <si>
    <t>怎么对付家里的小磨蹭？</t>
  </si>
  <si>
    <t>内向的孩子更容易取得成就</t>
  </si>
  <si>
    <t>孩子撒泼打滚的毛病怎么改？</t>
  </si>
  <si>
    <t>怎么帮孩子学好英语</t>
  </si>
  <si>
    <t>提高孩子专注力的五个秘诀</t>
  </si>
  <si>
    <t>英国孩子五岁前都在干什么</t>
  </si>
  <si>
    <t>你的不经意 影响孩子一辈子</t>
  </si>
  <si>
    <t>http://v.qq.com/page/a/u/v/a0362ptwfuv.html</t>
  </si>
  <si>
    <t>http://v.qq.com/page/g/l/o/g03627s7vlo.html</t>
  </si>
  <si>
    <t>http://v.qq.com/page/r/d/2/r0362ly54d2.html</t>
  </si>
  <si>
    <t>http://v.qq.com/page/m/v/x/m0362lbr9vx.html</t>
  </si>
  <si>
    <t>http://v.qq.com/page/v/5/k/v0362u22n5k.html</t>
  </si>
  <si>
    <t>http://v.qq.com/page/m/b/4/m0362512ib4.html</t>
  </si>
  <si>
    <t>http://v.qq.com/page/k/k/0/k0361ealsk0.html</t>
  </si>
  <si>
    <t>http://v.qq.com/page/c/2/y/c0360owhw2y.html</t>
  </si>
  <si>
    <t>http://v.qq.com/page/o/h/r/o036004zghr.html</t>
  </si>
  <si>
    <t>http://v.qq.com/page/m/g/o/m0360g102go.html</t>
  </si>
  <si>
    <t>http://v.qq.com/page/o/u/1/o0359i1e9u1.html</t>
  </si>
  <si>
    <t>http://v.qq.com/page/p/l/s/p03596j2zls.html</t>
  </si>
  <si>
    <t>http://v.qq.com/page/f/x/g/f0359zwhcxg.html</t>
  </si>
  <si>
    <t>http://v.qq.com/page/q/e/o/q0359zllzeo.html</t>
  </si>
  <si>
    <t>http://v.qq.com/page/r/x/a/r0359jt2ixa.html</t>
  </si>
  <si>
    <t>http://v.qq.com/page/d/n/9/d0359zpn6n9.html</t>
  </si>
  <si>
    <t>http://v.qq.com/page/a/1/6/a0359tg0216.html</t>
  </si>
  <si>
    <t>http://v.qq.com/page/j/d/r/j0359nw75dr.html</t>
  </si>
  <si>
    <t>http://v.qq.com/page/i/r/q/i0359zrdarq.html</t>
  </si>
  <si>
    <t>http://v.qq.com/page/c/v/l/c0359cym6vl.html</t>
  </si>
  <si>
    <t>http://v.qq.com/page/b/z/4/b03581z5fz4.html</t>
  </si>
  <si>
    <t>http://v.qq.com/page/c/s/8/c03581oh0s8.html</t>
  </si>
  <si>
    <t>http://v.qq.com/page/i/9/3/i0358fk0e93.html</t>
  </si>
  <si>
    <t>http://v.qq.com/page/t/j/l/t0358n4z4jl.html</t>
  </si>
  <si>
    <t>为什么孩子和爸爸亲</t>
  </si>
  <si>
    <t>两个步骤帮孩子改掉爱打人的毛病</t>
  </si>
  <si>
    <t>两口子怎么找回曾经的亲密时光</t>
  </si>
  <si>
    <t>我忍无可忍了 能不能打孩子</t>
  </si>
  <si>
    <t>鼻炎和鼻窦炎的治疗一：鼻腔用药这么做才正确</t>
  </si>
  <si>
    <t>总把鼻炎当感冒治，到底它们怎么区别？</t>
  </si>
  <si>
    <t>专家告诉你：自费疫苗到底该不该打？</t>
  </si>
  <si>
    <t>早教达人秀 小熊音乐家</t>
  </si>
  <si>
    <t>早教达人秀 彩虹喷泉</t>
  </si>
  <si>
    <t>早教达人秀 彩虹王国的梦</t>
  </si>
  <si>
    <t>早教达人秀 谁是森林之王</t>
  </si>
  <si>
    <t>孩子一遇到困难就想放弃，父母怎么帮他？</t>
  </si>
  <si>
    <t>孩子不想上幼儿园，问题出在哪里</t>
  </si>
  <si>
    <t>孩子总是鼻堵鼻塞 是否患上了鼻炎？</t>
  </si>
  <si>
    <t>这些绘本让性教育不再尴尬！</t>
  </si>
  <si>
    <t>扭一扭就能百变造型的神奇魔法棒</t>
  </si>
  <si>
    <t>孩子脸上长白斑、磨牙，是不是肚子有蛔虫？</t>
  </si>
  <si>
    <t>为什么孩子总觉得别人的东西比自己的好？</t>
  </si>
  <si>
    <t>什么样的奖励对孩子真的有用?</t>
  </si>
  <si>
    <t>窝里横的孩子是怎么养出来的？</t>
  </si>
  <si>
    <t>怎么跟孩子解释死亡？</t>
  </si>
  <si>
    <t>脾气大的孩子该怎么立规矩</t>
  </si>
  <si>
    <t>看完给父母的成长指南“不爱分享”不再是难题</t>
  </si>
  <si>
    <t>http://v.qq.com/page/d/5/8/d0358qj1j58.html</t>
  </si>
  <si>
    <t>http://v.qq.com/page/w/h/r/w0358arydhr.html</t>
  </si>
  <si>
    <t>http://v.qq.com/page/d/u/0/d0358tikou0.html</t>
  </si>
  <si>
    <t>http://v.qq.com/page/i/8/f/i0358270y8f.html</t>
  </si>
  <si>
    <t>http://v.qq.com/page/x/d/8/x0358alakd8.html</t>
  </si>
  <si>
    <t>http://v.qq.com/page/f/g/e/f0358ry08ge.html</t>
  </si>
  <si>
    <t>http://v.qq.com/page/y/k/3/y0358zkd5k3.html</t>
  </si>
  <si>
    <t>http://v.qq.com/page/h/h/5/h03580xdeh5.html</t>
  </si>
  <si>
    <t>http://v.qq.com/page/p/x/x/p0358nyrrxx.html</t>
  </si>
  <si>
    <t>http://v.qq.com/page/y/z/a/y0358susiza.html</t>
  </si>
  <si>
    <t>http://v.qq.com/page/v/x/a/v0358xgz3xa.html</t>
  </si>
  <si>
    <t>http://v.qq.com/page/h/n/u/h0357ldvcnu.html</t>
  </si>
  <si>
    <t>http://v.qq.com/page/g/4/o/g0357mjuc4o.html</t>
  </si>
  <si>
    <t>http://v.qq.com/page/a/3/a/a035761vi3a.html</t>
  </si>
  <si>
    <t>http://v.qq.com/page/s/o/5/s0356l72wo5.html</t>
  </si>
  <si>
    <t>http://v.qq.com/page/m/x/h/m0357s4ojxh.html</t>
  </si>
  <si>
    <t>http://v.qq.com/page/k/x/r/k03570qy5xr.html</t>
  </si>
  <si>
    <t>http://v.qq.com/page/m/v/e/m0356q6vzve.html</t>
  </si>
  <si>
    <t>http://v.qq.com/page/c/o/i/c03568d0aoi.html</t>
  </si>
  <si>
    <t>http://v.qq.com/page/f/g/2/f03567p6og2.html</t>
  </si>
  <si>
    <t>http://v.qq.com/page/i/h/y/i0356ipunhy.html</t>
  </si>
  <si>
    <t>http://v.qq.com/page/v/c/4/v03560bv8c4.html</t>
  </si>
  <si>
    <t>http://v.qq.com/page/c/y/j/c03564iv6yj.html</t>
  </si>
  <si>
    <t>http://v.qq.com/page/j/p/z/j035658adpz.html</t>
  </si>
  <si>
    <t>不要急着给孩子输液！危害太大你想都想不到</t>
  </si>
  <si>
    <t>怎样做一个读懂孩子情绪的妈妈？</t>
  </si>
  <si>
    <t>早教达人秀 彩色的花园</t>
  </si>
  <si>
    <t>早教达人秀 不凋谢的花</t>
  </si>
  <si>
    <t>早教达人秀 小乌鸦找朋友</t>
  </si>
  <si>
    <t>什么绘本一个字没有却惊艳了全世界</t>
  </si>
  <si>
    <t>创意积木吸吸乐带来的奇思妙想</t>
  </si>
  <si>
    <t>送祝福 唐婉懿</t>
  </si>
  <si>
    <t>送祝福 谭凯元</t>
  </si>
  <si>
    <t>胆子小的孩子，更需要你的陪伴和鼓励。</t>
  </si>
  <si>
    <t>这些绘本真的会让孩子瞬间疯狂</t>
  </si>
  <si>
    <t>孩子总说肚子疼腿疼，是在长个儿还是有疾病？</t>
  </si>
  <si>
    <t>冬季最高发的小儿支气管炎 儿科专家有话说</t>
  </si>
  <si>
    <t>越说“不行”孩子越闹 这才是拒绝的正确方式</t>
  </si>
  <si>
    <t>孩子长个儿慢、发育迟缓，是不是一种病？</t>
  </si>
  <si>
    <t>孩子说话不好，问题可能出在这4点!</t>
  </si>
  <si>
    <t>58 可以吃的土</t>
  </si>
  <si>
    <t>独立≠自立 8成父母误解了两者的涵义</t>
  </si>
  <si>
    <t>57 美丽的宇宙</t>
  </si>
  <si>
    <t>孩子不喜欢争抢的性格值得鼓励吗</t>
  </si>
  <si>
    <t>可以旋转叠高的不倒扭扭球</t>
  </si>
  <si>
    <t>孩子发烧到底该不该着急退烧？</t>
  </si>
  <si>
    <t>http://v.qq.com/page/e/d/5/e0356omupd5.html</t>
  </si>
  <si>
    <t>http://v.qq.com/page/x/8/w/x0356a12j8w.html</t>
  </si>
  <si>
    <t>http://v.qq.com/page/k/3/u/k0356q2lb3u.html</t>
  </si>
  <si>
    <t>http://v.qq.com/page/a/f/0/a0356pqlnf0.html</t>
  </si>
  <si>
    <t>http://v.qq.com/page/a/e/o/a0356bn46eo.html</t>
  </si>
  <si>
    <t>http://v.qq.com/page/l/y/r/l0355v57vyr.html</t>
  </si>
  <si>
    <t>http://v.qq.com/page/t/s/y/t0355kdo6sy.html</t>
  </si>
  <si>
    <t>http://v.qq.com/page/j/o/8/j0354kx20o8.html</t>
  </si>
  <si>
    <t>http://v.qq.com/page/m/z/7/m03540vfcz7.html</t>
  </si>
  <si>
    <t>http://v.qq.com/page/j/l/7/j0354p1u4l7.html</t>
  </si>
  <si>
    <t>http://v.qq.com/page/b/9/k/b03548v9n9k.html</t>
  </si>
  <si>
    <t>http://v.qq.com/page/z/y/p/z03542e3oyp.html</t>
  </si>
  <si>
    <t>http://v.qq.com/page/k/f/d/k0354blhnfd.html</t>
  </si>
  <si>
    <t>http://v.qq.com/page/a/k/5/a0354by5tk5.html</t>
  </si>
  <si>
    <t>http://v.qq.com/page/e/p/l/e03543mvipl.html</t>
  </si>
  <si>
    <t>http://v.qq.com/page/d/6/v/d0354yorp6v.html</t>
  </si>
  <si>
    <t>http://v.qq.com/page/h/3/k/h03543ofk3k.html</t>
  </si>
  <si>
    <t>http://v.qq.com/page/t/p/8/t03543yrip8.html</t>
  </si>
  <si>
    <t>http://v.qq.com/page/z/y/e/z03534bnxye.html</t>
  </si>
  <si>
    <t>http://v.qq.com/page/v/p/x/v0353pkglpx.html</t>
  </si>
  <si>
    <t>http://v.qq.com/page/t/e/y/t0353qzm3ey.html</t>
  </si>
  <si>
    <t>http://v.qq.com/page/h/2/l/h035393b62l.html</t>
  </si>
  <si>
    <t>http://v.qq.com/page/t/l/y/t03520qnaly.html</t>
  </si>
  <si>
    <t>http://v.qq.com/page/a/1/n/a0352o9zo1n.html</t>
  </si>
  <si>
    <t>孩子咳嗽总不好，到底问题出在哪儿？</t>
  </si>
  <si>
    <t>31 打人、骂人、抢东西,孩子的恶从哪来？</t>
  </si>
  <si>
    <t>32 每个粘人的孩子都能学会独立玩耍</t>
  </si>
  <si>
    <t>30 跟妈妈分开就哭闹的孩子是缺乏安全感吗</t>
  </si>
  <si>
    <t>41 争孩子其实是在争权利</t>
  </si>
  <si>
    <t>40 怎么给孩子挑选英语绘本</t>
  </si>
  <si>
    <t>39 英国父母怎么给孩子选择兴趣班</t>
  </si>
  <si>
    <t>B.Toys浮雕字母软积木</t>
  </si>
  <si>
    <t>决定孩子最终身高的因素都有哪些？</t>
  </si>
  <si>
    <t>影响孩子创造力的绘本有哪些</t>
  </si>
  <si>
    <t>56 森林夺宝奇兵</t>
  </si>
  <si>
    <t>可爱的人偶盆栽</t>
  </si>
  <si>
    <t>08 怎么化解和老人的育儿冲突</t>
  </si>
  <si>
    <t>07 怎么能让孩子好好吃饭</t>
  </si>
  <si>
    <t>06 背古诗词有意义吗</t>
  </si>
  <si>
    <t>05 从孩子的分享 看父母的教育</t>
  </si>
  <si>
    <t>04 夫妻关系如何影响孩子</t>
  </si>
  <si>
    <t>03 如何让磨蹭小孩快起来</t>
  </si>
  <si>
    <t>02 自信心如何培养</t>
  </si>
  <si>
    <t>01 哪些孩子容易在幼儿园受欺负</t>
  </si>
  <si>
    <t>【创意手工课】海底世界的朋友</t>
  </si>
  <si>
    <t>【创意手工课】拓印小鹦鹉</t>
  </si>
  <si>
    <t>【创意手工课】小小牙医</t>
  </si>
  <si>
    <t>108 神奇的声音</t>
  </si>
  <si>
    <t>http://v.qq.com/page/j/7/2/j0352ord972.html</t>
  </si>
  <si>
    <t>http://v.qq.com/page/i/c/t/i03527fdsct.html</t>
  </si>
  <si>
    <t>http://v.qq.com/page/u/o/r/u03526sr7or.html</t>
  </si>
  <si>
    <t>http://v.qq.com/page/i/b/8/i0352x6hrb8.html</t>
  </si>
  <si>
    <t>http://v.qq.com/page/i/u/b/i035194f0ub.html</t>
  </si>
  <si>
    <t>http://v.qq.com/page/s/z/9/s0351sg2uz9.html</t>
  </si>
  <si>
    <t>http://v.qq.com/page/g/p/e/g0351l9bdpe.html</t>
  </si>
  <si>
    <t>http://v.qq.com/page/e/p/b/e03515ci3pb.html</t>
  </si>
  <si>
    <t>http://v.qq.com/page/a/3/x/a0351hy3x3x.html</t>
  </si>
  <si>
    <t>http://v.qq.com/page/m/u/c/m0351yy6cuc.html</t>
  </si>
  <si>
    <t>http://v.qq.com/page/r/n/r/r0351safnnr.html</t>
  </si>
  <si>
    <t>http://v.qq.com/page/b/5/u/b0351n52n5u.html</t>
  </si>
  <si>
    <t>http://v.qq.com/page/l/q/u/l0348crslqu.html</t>
  </si>
  <si>
    <t>http://v.qq.com/page/u/f/z/u0348fqt6fz.html</t>
  </si>
  <si>
    <t>http://v.qq.com/page/i/o/p/i0348jixvop.html</t>
  </si>
  <si>
    <t>http://v.qq.com/page/x/m/b/x034834dkmb.html</t>
  </si>
  <si>
    <t>http://v.qq.com/page/a/i/o/a0348z2o4io.html</t>
  </si>
  <si>
    <t>http://v.qq.com/page/q/h/3/q03487asgh3.html</t>
  </si>
  <si>
    <t>http://v.qq.com/page/w/m/4/w0348nv46m4.html</t>
  </si>
  <si>
    <t>http://v.qq.com/page/z/i/j/z03483m1kij.html</t>
  </si>
  <si>
    <t>http://v.qq.com/page/v/x/1/v0347lsyxx1.html</t>
  </si>
  <si>
    <t>http://v.qq.com/page/m/x/9/m0347k4jvx9.html</t>
  </si>
  <si>
    <t>http://v.qq.com/page/u/r/d/u0347l390rd.html</t>
  </si>
  <si>
    <t>http://v.qq.com/page/z/9/7/z0347cc4y97.html</t>
  </si>
  <si>
    <t>107 系好安全带</t>
  </si>
  <si>
    <t>54 彩虹的颜色</t>
  </si>
  <si>
    <t>53 小兔子穿衣服</t>
  </si>
  <si>
    <t>52 餐具交响曲</t>
  </si>
  <si>
    <t>51 毛巾熊</t>
  </si>
  <si>
    <t>49 小兔的一天</t>
  </si>
  <si>
    <t>50 小鸡奇遇记</t>
  </si>
  <si>
    <t>34 英国孩子五岁前都在干什么</t>
  </si>
  <si>
    <t>23 两个步骤帮孩子改掉爱打人的毛病</t>
  </si>
  <si>
    <t>29 怎么知道英语老师靠不靠谱</t>
  </si>
  <si>
    <t>28 为什么孩子和爸爸亲</t>
  </si>
  <si>
    <t>27 夫妻吵架后 孩子最需要你们对他做这三件事</t>
  </si>
  <si>
    <t>26 钓鱼比老婆孩子都重要 他是不爱我们吗</t>
  </si>
  <si>
    <t>25 暴脾气妈妈与优雅妈妈之间的差距是什么</t>
  </si>
  <si>
    <t>24 两个孩子有偏向 做父母的可以这样吗</t>
  </si>
  <si>
    <t>32 送祝福 王艺羲</t>
  </si>
  <si>
    <t>31 送祝福 廖怡鑫</t>
  </si>
  <si>
    <t>30 送祝福 康译诺</t>
  </si>
  <si>
    <t>29 送祝福 王宣沣</t>
  </si>
  <si>
    <t>28 送祝福 欧景天</t>
  </si>
  <si>
    <t>27 送祝福 谭安佑</t>
  </si>
  <si>
    <t>48 小兔子爱跳舞</t>
  </si>
  <si>
    <t>47 快乐的牧羊人</t>
  </si>
  <si>
    <t>22 英语在家学还是到机构学 效果最好的学习方式是什么</t>
  </si>
  <si>
    <t>http://v.qq.com/page/d/y/f/d0347j87yyf.html</t>
  </si>
  <si>
    <t>http://v.qq.com/page/a/t/k/a0346h10stk.html</t>
  </si>
  <si>
    <t>http://v.qq.com/page/y/m/b/y0346oe8zmb.html</t>
  </si>
  <si>
    <t>http://v.qq.com/page/r/n/k/r03466lkunk.html</t>
  </si>
  <si>
    <t>http://v.qq.com/page/h/3/5/h0346ea6035.html</t>
  </si>
  <si>
    <t>http://v.qq.com/page/y/c/5/y0346szrtc5.html</t>
  </si>
  <si>
    <t>http://v.qq.com/page/d/i/e/d0346e5u9ie.html</t>
  </si>
  <si>
    <t>http://v.qq.com/page/c/m/t/c0346gqpamt.html</t>
  </si>
  <si>
    <t>http://v.qq.com/page/o/3/2/o03464qdg32.html</t>
  </si>
  <si>
    <t>http://v.qq.com/page/s/s/4/s0346rf3hs4.html</t>
  </si>
  <si>
    <t>http://v.qq.com/page/p/2/q/p0346ou4s2q.html</t>
  </si>
  <si>
    <t>http://v.qq.com/page/e/k/c/e0346ihehkc.html</t>
  </si>
  <si>
    <t>http://v.qq.com/page/i/n/z/i0346ztq6nz.html</t>
  </si>
  <si>
    <t>http://v.qq.com/page/v/e/s/v0346c6pyes.html</t>
  </si>
  <si>
    <t>http://v.qq.com/page/s/6/l/s0346slvb6l.html</t>
  </si>
  <si>
    <t>http://v.qq.com/page/d/l/n/d0346zwa2ln.html</t>
  </si>
  <si>
    <t>http://v.qq.com/page/a/8/2/a0346ygxd82.html</t>
  </si>
  <si>
    <t>http://v.qq.com/page/m/j/8/m0346uci8j8.html</t>
  </si>
  <si>
    <t>http://v.qq.com/page/r/n/4/r0346uw3dn4.html</t>
  </si>
  <si>
    <t>http://v.qq.com/page/v/l/e/v0346aupsle.html</t>
  </si>
  <si>
    <t>http://v.qq.com/page/r/6/m/r0346dlfs6m.html</t>
  </si>
  <si>
    <t>http://v.qq.com/page/p/2/6/p0345r34r26.html</t>
  </si>
  <si>
    <t>http://v.qq.com/page/v/s/e/v0345sijase.html</t>
  </si>
  <si>
    <t>http://v.qq.com/page/h/3/u/h0344ylwi3u.html</t>
  </si>
  <si>
    <t>21 孩子和保姆亲是妈妈的错吗</t>
  </si>
  <si>
    <t>20 老公对我的父母很粗暴 我该怎么做</t>
  </si>
  <si>
    <t>19 上幼儿园每天都哭闹的孩子都经历了什么</t>
  </si>
  <si>
    <t>18 婆婆和我抢孩子怎么办</t>
  </si>
  <si>
    <t>17 两口子怎么找回曾经的亲密时光</t>
  </si>
  <si>
    <t>16 如何帮助孩子适应新环境</t>
  </si>
  <si>
    <t>15 英语好的人都逃不开这三大秘诀</t>
  </si>
  <si>
    <t>14 比物质奖励更好的激励方式是什么</t>
  </si>
  <si>
    <t>13 一不满足就哭闹的孩子怎么办</t>
  </si>
  <si>
    <t>12 管好情绪 做个优雅妈妈</t>
  </si>
  <si>
    <t>11 直面原生家庭带给你的爱与伤害</t>
  </si>
  <si>
    <t>09如何帮助孩子坦然的面对失败</t>
  </si>
  <si>
    <t>07 提高孩子专注力的五个秘诀</t>
  </si>
  <si>
    <t>04 高标准严要求 你是在爱他还是害他</t>
  </si>
  <si>
    <t>02你的不经意 影响孩子一辈子</t>
  </si>
  <si>
    <t>106 奇怪的邻居</t>
  </si>
  <si>
    <t>105 爱心岛的故事</t>
  </si>
  <si>
    <t>104 小象你能行</t>
  </si>
  <si>
    <t>103 白色画布</t>
  </si>
  <si>
    <t>102 没有耳朵的兔子</t>
  </si>
  <si>
    <t>101 不爱运动的小海蟹</t>
  </si>
  <si>
    <t>46达人秀 纸盘鲨鱼</t>
  </si>
  <si>
    <t>45 歌唱的小鸟</t>
  </si>
  <si>
    <t>10 吵架后 冷战就是作死</t>
  </si>
  <si>
    <t>http://v.qq.com/page/b/c/r/b0344p0a7cr.html</t>
  </si>
  <si>
    <t>http://v.qq.com/page/w/z/y/w03448334zy.html</t>
  </si>
  <si>
    <t>http://v.qq.com/page/q/e/z/q0344xny2ez.html</t>
  </si>
  <si>
    <t>http://v.qq.com/page/x/d/i/x0344khvudi.html</t>
  </si>
  <si>
    <t>http://v.qq.com/page/s/b/t/s0344nnj4bt.html</t>
  </si>
  <si>
    <t>http://v.qq.com/page/k/a/d/k0344804tad.html</t>
  </si>
  <si>
    <t>http://v.qq.com/page/c/3/q/c0344h9wm3q.html</t>
  </si>
  <si>
    <t>http://v.qq.com/page/r/0/e/r0344zcjj0e.html</t>
  </si>
  <si>
    <t>http://v.qq.com/page/i/f/o/i03445ylsfo.html</t>
  </si>
  <si>
    <t>http://v.qq.com/page/k/x/x/k03449rs9xx.html</t>
  </si>
  <si>
    <t>http://v.qq.com/page/f/g/2/f0344dpiog2.html</t>
  </si>
  <si>
    <t>http://v.qq.com/page/e/m/r/e03433d2smr.html</t>
  </si>
  <si>
    <t>http://v.qq.com/page/d/0/y/d0343eokd0y.html</t>
  </si>
  <si>
    <t>http://v.qq.com/page/d/o/w/d0343csniow.html</t>
  </si>
  <si>
    <t>http://v.qq.com/page/h/i/t/h0342kpvkit.html</t>
  </si>
  <si>
    <t>http://v.qq.com/page/v/z/f/v03411tupzf.html</t>
  </si>
  <si>
    <t>http://v.qq.com/page/d/v/b/d0341uhx8vb.html</t>
  </si>
  <si>
    <t>http://v.qq.com/page/e/3/1/e0341uwey31.html</t>
  </si>
  <si>
    <t>http://v.qq.com/page/j/l/y/j0341krtqly.html</t>
  </si>
  <si>
    <t>http://v.qq.com/page/i/n/6/i03416y2an6.html</t>
  </si>
  <si>
    <t>http://v.qq.com/page/e/2/s/e0341mvmc2s.html</t>
  </si>
  <si>
    <t>http://v.qq.com/page/n/9/5/n03416gco95.html</t>
  </si>
  <si>
    <t>http://v.qq.com/page/k/e/n/k03411514en.html</t>
  </si>
  <si>
    <t>http://v.qq.com/page/k/u/r/k03416vmcur.html</t>
  </si>
  <si>
    <t>08 怎么帮孩子学好英语</t>
  </si>
  <si>
    <t>06 我忍无可忍了 能不能打孩子</t>
  </si>
  <si>
    <t>03 孩子打不怕 你该怎么办？</t>
  </si>
  <si>
    <t>01 什么时候开始学英语最好</t>
  </si>
  <si>
    <t>44 音乐机器人</t>
  </si>
  <si>
    <t>43 清凉小冰棒</t>
  </si>
  <si>
    <t>41 小兔子拔萝卜</t>
  </si>
  <si>
    <t>42 幸福的小熊</t>
  </si>
  <si>
    <t>80 给3－4岁的孩子怎么挑绘本</t>
  </si>
  <si>
    <t>100 折翼的小鸟</t>
  </si>
  <si>
    <t>99 彩虹花 故事</t>
  </si>
  <si>
    <t>98 小蜜蜂的梦</t>
  </si>
  <si>
    <t>97 丢失的礼物</t>
  </si>
  <si>
    <t>96 雪孩子的故事</t>
  </si>
  <si>
    <t>95 骄傲的彩虹鱼</t>
  </si>
  <si>
    <t>94 母鸡与狐狸</t>
  </si>
  <si>
    <t>93 小猴学射箭</t>
  </si>
  <si>
    <t>26 送祝福-朱熠窈 1101</t>
  </si>
  <si>
    <t>25 送祝福-赵子璇 1019</t>
  </si>
  <si>
    <t>24 送祝福-陈禹策 0905</t>
  </si>
  <si>
    <t>23 送祝福 冯昊为 0830</t>
  </si>
  <si>
    <t>40 神奇的胡萝卜</t>
  </si>
  <si>
    <t>39 神奇的树叶画</t>
  </si>
  <si>
    <t>罗静博士 宣传片</t>
  </si>
  <si>
    <t>http://v.qq.com/page/f/t/n/f0341tr5jtn.html</t>
  </si>
  <si>
    <t>http://v.qq.com/page/i/8/w/i0341bkjm8w.html</t>
  </si>
  <si>
    <t>http://v.qq.com/page/n/5/s/n0341rji95s.html</t>
  </si>
  <si>
    <t>http://v.qq.com/page/s/o/s/s0341sdynos.html</t>
  </si>
  <si>
    <t>http://v.qq.com/page/j/m/3/j0340rd1em3.html</t>
  </si>
  <si>
    <t>http://v.qq.com/page/h/x/n/h0340bu4xxn.html</t>
  </si>
  <si>
    <t>http://v.qq.com/page/k/t/h/k0338rtkzth.html</t>
  </si>
  <si>
    <t>http://v.qq.com/page/g/a/p/g03380rriap.html</t>
  </si>
  <si>
    <t>http://v.qq.com/page/y/q/o/y0337370rqo.html</t>
  </si>
  <si>
    <t>http://v.qq.com/page/q/q/x/q0336815yqx.html</t>
  </si>
  <si>
    <t>http://v.qq.com/page/w/5/4/w0336008b54.html</t>
  </si>
  <si>
    <t>http://v.qq.com/page/b/v/v/b0336yuqnvv.html</t>
  </si>
  <si>
    <t>http://v.qq.com/page/e/y/j/e0336aqnjyj.html</t>
  </si>
  <si>
    <t>http://v.qq.com/page/c/8/1/c0336bxxh81.html</t>
  </si>
  <si>
    <t>http://v.qq.com/page/q/z/3/q0336dxj7z3.html</t>
  </si>
  <si>
    <t>http://v.qq.com/page/m/m/v/m0336a2h1mv.html</t>
  </si>
  <si>
    <t>http://v.qq.com/page/f/u/w/f0336509puw.html</t>
  </si>
  <si>
    <t>http://v.qq.com/page/l/5/h/l03325m7e5h.html</t>
  </si>
  <si>
    <t>http://v.qq.com/page/j/m/5/j033249ohm5.html</t>
  </si>
  <si>
    <t>http://v.qq.com/page/t/s/g/t0332yjs2sg.html</t>
  </si>
  <si>
    <t>http://v.qq.com/page/e/r/k/e03324j4yrk.html</t>
  </si>
  <si>
    <t>http://v.qq.com/page/b/o/u/b03324ciaou.html</t>
  </si>
  <si>
    <t>http://v.qq.com/page/e/o/5/e0332q72bo5.html</t>
  </si>
  <si>
    <t>http://v.qq.com/page/o/m/o/o03321fnpmo.html</t>
  </si>
  <si>
    <t>冰箱里的小精灵</t>
  </si>
  <si>
    <t>亲子剧场 大圣归来</t>
  </si>
  <si>
    <t>孩子都爱的音乐绘本怎么唱</t>
  </si>
  <si>
    <t>攀爬的危险游戏该不该玩</t>
  </si>
  <si>
    <t>给爸爸专属的亲子游戏</t>
  </si>
  <si>
    <t>最好的聪明玩具你家有几个</t>
  </si>
  <si>
    <t>孩子需要什么样的音乐</t>
  </si>
  <si>
    <t>小游戏让孩子爱上洗澡</t>
  </si>
  <si>
    <t>亲子瑜伽的神奇魔力</t>
  </si>
  <si>
    <t>0岁开始创造社交环境</t>
  </si>
  <si>
    <t>遭遇外遇的夫妻关系怎么修复</t>
  </si>
  <si>
    <t>有这种苗头 夫妻关系出问题</t>
  </si>
  <si>
    <t>夫妻关系最致命的是什么</t>
  </si>
  <si>
    <t>恭喜你被孩子的问题问倒了</t>
  </si>
  <si>
    <t>这些方法帮孩子练出好记性</t>
  </si>
  <si>
    <t>89 毛毛兔变秃秃兔</t>
  </si>
  <si>
    <t>91 萤火虫生病了</t>
  </si>
  <si>
    <t>88 我和我的影子</t>
  </si>
  <si>
    <t>87 世界上最伟大的人</t>
  </si>
  <si>
    <t>86 没有光的世界</t>
  </si>
  <si>
    <t>85 偷懒的交通灯</t>
  </si>
  <si>
    <t>37 制作金杯鼓</t>
  </si>
  <si>
    <t>36 大象先生的烦恼</t>
  </si>
  <si>
    <t>35 农场主和动物们</t>
  </si>
  <si>
    <t>http://v.qq.com/page/p/p/4/p03312f1op4.html</t>
  </si>
  <si>
    <t>http://v.qq.com/page/q/r/w/q0331qufqrw.html</t>
  </si>
  <si>
    <t>http://v.qq.com/page/b/1/t/b03318fyz1t.html</t>
  </si>
  <si>
    <t>http://v.qq.com/page/a/n/u/a0331oe27nu.html</t>
  </si>
  <si>
    <t>http://v.qq.com/page/m/e/t/m0331qqe2et.html</t>
  </si>
  <si>
    <t>http://v.qq.com/page/o/8/w/o0331clhp8w.html</t>
  </si>
  <si>
    <t>http://v.qq.com/page/k/p/2/k0331qdcdp2.html</t>
  </si>
  <si>
    <t>http://v.qq.com/page/v/y/8/v0331ca0gy8.html</t>
  </si>
  <si>
    <t>http://v.qq.com/page/e/s/0/e0331whwts0.html</t>
  </si>
  <si>
    <t>http://v.qq.com/page/q/9/o/q0331x5k59o.html</t>
  </si>
  <si>
    <t>http://v.qq.com/page/a/i/o/a0331t8xdio.html</t>
  </si>
  <si>
    <t>http://v.qq.com/page/r/8/5/r03317jtk85.html</t>
  </si>
  <si>
    <t>http://v.qq.com/page/k/m/9/k0331v6qpm9.html</t>
  </si>
  <si>
    <t>http://v.qq.com/page/r/m/s/r03315vxbms.html</t>
  </si>
  <si>
    <t>http://v.qq.com/page/f/e/9/f0331oi0de9.html</t>
  </si>
  <si>
    <t>http://v.qq.com/page/v/v/8/v0330z6q6v8.html</t>
  </si>
  <si>
    <t>http://v.qq.com/page/l/b/h/l0330j53ibh.html</t>
  </si>
  <si>
    <t>http://v.qq.com/page/u/r/c/u03304vc4rc.html</t>
  </si>
  <si>
    <t>http://v.qq.com/page/l/2/f/l0329benr2f.html</t>
  </si>
  <si>
    <t>http://v.qq.com/page/s/n/p/s0329wz7ynp.html</t>
  </si>
  <si>
    <t>http://v.qq.com/page/m/l/x/m0329sgr1lx.html</t>
  </si>
  <si>
    <t>http://v.qq.com/page/n/1/h/n0329bq211h.html</t>
  </si>
  <si>
    <t>http://v.qq.com/page/m/g/e/m0329heywge.html</t>
  </si>
  <si>
    <t>http://v.qq.com/page/o/8/i/o0329jm1f8i.html</t>
  </si>
  <si>
    <t>38 小兔子当警察</t>
  </si>
  <si>
    <t>话多的孩子怎么顺势培养特长</t>
  </si>
  <si>
    <t>22 送祝福 sasa 8月23</t>
  </si>
  <si>
    <t>21 送祝福 张茗禹 8月18</t>
  </si>
  <si>
    <t>怎么跟孩子解释死亡这件事</t>
  </si>
  <si>
    <t>孩子说脏话 最好的应对是忽视</t>
  </si>
  <si>
    <t>从孩子的分享 看父母的教育</t>
  </si>
  <si>
    <t>为什么不推荐电子版绘本</t>
  </si>
  <si>
    <t>如何给孩子挑绘本</t>
  </si>
  <si>
    <t>孩子爱不爱看书全看父母</t>
  </si>
  <si>
    <t>讲故事别用“宝宝腔”</t>
  </si>
  <si>
    <t>怎么化解和老人的育儿冲突</t>
  </si>
  <si>
    <t>爱捡纸片 新的敏感期到了</t>
  </si>
  <si>
    <t>背古诗词有意义吗</t>
  </si>
  <si>
    <t>听完这个再也不冷战了</t>
  </si>
  <si>
    <t>为什么一定要和孩子玩撕纸游戏</t>
  </si>
  <si>
    <t>新爸爸怎么快速进入角色</t>
  </si>
  <si>
    <t>孩子说谎你别戳穿</t>
  </si>
  <si>
    <t>怎么让听过鬼故事的孩子不害怕</t>
  </si>
  <si>
    <t>送祝福－徐梓轩 8月15日</t>
  </si>
  <si>
    <t>送祝福－杨昌豫 8月10日</t>
  </si>
  <si>
    <t>83固执的小乌龟</t>
  </si>
  <si>
    <t>84我不害怕怪物</t>
  </si>
  <si>
    <t>http://v.qq.com/page/l/7/i/l03292tru7i.html</t>
  </si>
  <si>
    <t>http://v.qq.com/page/x/o/t/x0329p202ot.html</t>
  </si>
  <si>
    <t>http://v.qq.com/page/d/d/p/d0329a638dp.html</t>
  </si>
  <si>
    <t>http://v.qq.com/page/i/t/2/i0329bhcgt2.html</t>
  </si>
  <si>
    <t>http://v.qq.com/page/b/n/s/b0328if5sns.html</t>
  </si>
  <si>
    <t>http://v.qq.com/page/h/9/j/h0328vz189j.html</t>
  </si>
  <si>
    <t>http://v.qq.com/page/k/e/i/k0328p1f7ei.html</t>
  </si>
  <si>
    <t>http://v.qq.com/page/w/u/u/w03289lpruu.html</t>
  </si>
  <si>
    <t>http://v.qq.com/page/w/m/0/w0328phbim0.html</t>
  </si>
  <si>
    <t>http://v.qq.com/page/g/2/4/g03287kyx24.html</t>
  </si>
  <si>
    <t>http://v.qq.com/page/x/o/s/x0328bxtpos.html</t>
  </si>
  <si>
    <t>http://v.qq.com/page/p/v/y/p0328ey4pvy.html</t>
  </si>
  <si>
    <t>http://v.qq.com/page/b/i/3/b03289884i3.html</t>
  </si>
  <si>
    <t>http://v.qq.com/page/e/d/o/e0328ir9jdo.html</t>
  </si>
  <si>
    <t>http://v.qq.com/page/y/s/d/y0328ymgtsd.html</t>
  </si>
  <si>
    <t>http://v.qq.com/page/s/c/y/s0328lql1cy.html</t>
  </si>
  <si>
    <t>http://v.qq.com/page/m/l/9/m0328vwbxl9.html</t>
  </si>
  <si>
    <t>http://v.qq.com/page/b/l/9/b03289j2il9.html</t>
  </si>
  <si>
    <t>http://v.qq.com/page/q/n/n/q0328tio8nn.html</t>
  </si>
  <si>
    <t>http://v.qq.com/page/k/j/s/k03283is0js.html</t>
  </si>
  <si>
    <t>http://v.qq.com/page/z/r/g/z03280uctrg.html</t>
  </si>
  <si>
    <t>http://v.qq.com/page/g/p/c/g03287arppc.html</t>
  </si>
  <si>
    <t>http://v.qq.com/page/t/c/o/t0328mt85co.html</t>
  </si>
  <si>
    <t>http://v.qq.com/page/s/8/a/s032871mz8a.html</t>
  </si>
  <si>
    <t>人称</t>
    <phoneticPr fontId="1" type="noConversion"/>
  </si>
  <si>
    <t>句式</t>
    <phoneticPr fontId="1" type="noConversion"/>
  </si>
  <si>
    <t>Id</t>
    <phoneticPr fontId="1" type="noConversion"/>
  </si>
  <si>
    <t>Words_of_the_Title</t>
  </si>
  <si>
    <t>English_or_not</t>
  </si>
  <si>
    <t>person</t>
  </si>
  <si>
    <t>the_Length_of_one_Episode</t>
  </si>
  <si>
    <t>Release_Date</t>
  </si>
  <si>
    <t>Title</t>
    <phoneticPr fontId="1" type="noConversion"/>
  </si>
  <si>
    <t>159,1478,305,1058,232,291,1259,814,179,</t>
  </si>
  <si>
    <t>153,1144,1149,2551,958,644,291,2197,1144,60,1145,</t>
  </si>
  <si>
    <t>2456,2457,45,395,893,39,164,966,2458,164,</t>
  </si>
  <si>
    <t>2264,2265,159,882,2266,830,1818,2267,40,648,828,</t>
  </si>
  <si>
    <t>352,2413,464,436,40,159,283,</t>
  </si>
  <si>
    <t>2552,926,274,1051,40,159,2553,2554,</t>
  </si>
  <si>
    <t>159,381,2373,1430,395,269,40,1500,58,</t>
  </si>
  <si>
    <t>2555,812,2556,2557,40,383,1793,2558,</t>
  </si>
  <si>
    <t>923,1943,923,2559,923,2560,40,2561,955,</t>
  </si>
  <si>
    <t>128,2562,1302,40,123,2217,</t>
  </si>
  <si>
    <t>128,1423,60,395,2563,</t>
  </si>
  <si>
    <t>60,1046,2564,45,348,1499,1667,953,45,84,2565,</t>
  </si>
  <si>
    <t>159,178,1308,2566,1220,2567,2568,42,2134,</t>
  </si>
  <si>
    <t>159,1553,1402,2569,2570,2571,</t>
  </si>
  <si>
    <t>60,448,2270,419,2572,40,2573,1785,</t>
  </si>
  <si>
    <t>159,40,1373,2574,2575,2576,845,822,153,2577,1500,</t>
  </si>
  <si>
    <t>2426,1061,1718,2339,269,</t>
  </si>
  <si>
    <t>1813,159,2578,2567,99,926,</t>
  </si>
  <si>
    <t>60,2579,94,95,2580,2581,1021,2134,956,149,</t>
  </si>
  <si>
    <t>1751,60,2582,40,2134,1785,128,2583,</t>
  </si>
  <si>
    <t>1521,2584,2585,2586,159,341,1958,51,</t>
  </si>
  <si>
    <t>2587,1156,1144,40,1194,40,901,1324,</t>
  </si>
  <si>
    <t>954,182,1154,1002,578,2588,</t>
  </si>
  <si>
    <t>1666,1702,40,2589,2590,159,1494,</t>
  </si>
  <si>
    <t>2591,2592,1023,1257,146,159,40,28,</t>
  </si>
  <si>
    <t>2593,2444,2594,1320,644,2595,2072,40,</t>
  </si>
  <si>
    <t>2596,2597,2598,2599,159,1666,2600,28,2601,</t>
  </si>
  <si>
    <t>199,2602,2261,2603,159,40,2604,1469,</t>
  </si>
  <si>
    <t>128,2605,1357,2606,274,1481,2607,1133,644,</t>
  </si>
  <si>
    <t>798,153,798,799,1481,2608,801,1320,644,788,40,1572,</t>
  </si>
  <si>
    <t>954,644,1553,2609,159,2123,40,2610,</t>
  </si>
  <si>
    <t>381,159,1544,961,1818,1293,1344,2375,40,2379,</t>
  </si>
  <si>
    <t>2611,159,1344,863,40,123,2612,45,235,236,</t>
  </si>
  <si>
    <t>1449,701,2613,867,40,2614,2615,33,2616,2617,</t>
  </si>
  <si>
    <t>159,352,1232,464,1051,128,1139,</t>
  </si>
  <si>
    <t>1162,1163,395,1704,2618,2619,</t>
  </si>
  <si>
    <t>274,159,276,1394,1159,309,480,</t>
  </si>
  <si>
    <t>1932,1423,901,1324,2620,40,2621,2622,</t>
  </si>
  <si>
    <t>119,2623,1293,1344,2624,159,1097,40,1646,</t>
  </si>
  <si>
    <t>159,954,1374,2110,2625,485,</t>
  </si>
  <si>
    <t>2626,2627,1061,1718,2339,40,269,</t>
  </si>
  <si>
    <t>159,2442,274,839,268,1013,2240,</t>
  </si>
  <si>
    <t>73,2628,2629,2630,40,2631,2632,955,2633,</t>
  </si>
  <si>
    <t>2634,2635,2636,2560,40,932,2637,2638,1305,</t>
  </si>
  <si>
    <t>45,395,1279,1280,40,269,58,</t>
  </si>
  <si>
    <t>1530,464,2639,1530,40,1049,58,</t>
  </si>
  <si>
    <t>128,525,159,129,901,1324,913,2640,40,915,916,</t>
  </si>
  <si>
    <t>2177,2641,1946,40,159,2642,2643,435,</t>
  </si>
  <si>
    <t>84,40,538,1818,1440,2644,2645,2646,1607,315,</t>
  </si>
  <si>
    <t>1311,2631,2269,763,2631,40,395,2421,40,2647,</t>
  </si>
  <si>
    <t>291,983,984,985,888,1107,106,877,988,989,</t>
  </si>
  <si>
    <t>1718,2049,2648,782,40,1270,269,395,223,1001,961,</t>
  </si>
  <si>
    <t>525,159,2649,1497,966,1574,901,1324,</t>
  </si>
  <si>
    <t>2650,40,159,128,1133,</t>
  </si>
  <si>
    <t>60,40,485,2651,2652,2653,2654,395,2400,</t>
  </si>
  <si>
    <t>2655,40,1497,274,159,2656,2657,40,512,901,1324,</t>
  </si>
  <si>
    <t>264,480,40,512,2658,266,2659,1321,788,40,512,1349,</t>
  </si>
  <si>
    <t>1555,40,929,2660,2658,</t>
  </si>
  <si>
    <t>2661,1400,2662,40,2663,2664,2665,</t>
  </si>
  <si>
    <t>60,2666,2667,2017,884,2134,1357,2668,</t>
  </si>
  <si>
    <t>1024,993,159,1054,164,737,328,1034,58,</t>
  </si>
  <si>
    <t>60,1220,1221,283,</t>
  </si>
  <si>
    <t>228,1003,2582,40,2669,45,53,602,236,</t>
  </si>
  <si>
    <t>60,2670,1159,2671,58,</t>
  </si>
  <si>
    <t>2171,1480,395,1146,799,1481,269,40,2672,</t>
  </si>
  <si>
    <t>99,159,463,40,2673,391,395,1509,40,1691,58,</t>
  </si>
  <si>
    <t>1293,1344,264,100,266,</t>
  </si>
  <si>
    <t>857,993,2135,159,240,1159,996,1699,</t>
  </si>
  <si>
    <t>2674,2675,153,2676,2567,2677,99,2678,</t>
  </si>
  <si>
    <t>1574,901,1324,289,536,2679,1574,</t>
  </si>
  <si>
    <t>60,2680,1854,2681,2682,2683,966,2684,2685,2686,</t>
  </si>
  <si>
    <t>1302,1261,1523,2189,2254,2687,144,2688,1841,</t>
  </si>
  <si>
    <t>799,1481,269,40,1515,909,2689,1409,</t>
  </si>
  <si>
    <t>159,1051,40,1653,2177,788,2441,58,</t>
  </si>
  <si>
    <t>159,2690,972,2691,2692,972,966,2693,</t>
  </si>
  <si>
    <t>73,40,2694,2695,246,2696,2269,2697,2698,</t>
  </si>
  <si>
    <t>274,1069,2699,40,1736,901,1324,1218,40,1219,</t>
  </si>
  <si>
    <t>2159,40,2700,2159,40,1344,790,</t>
  </si>
  <si>
    <t>60,954,2439,2701,2702,23,</t>
  </si>
  <si>
    <t>2703,242,2704,99,2705,205,206,238,309,212,159,40,2704,</t>
  </si>
  <si>
    <t>1133,159,2706,1736,40,901,1324,99,389,</t>
  </si>
  <si>
    <t>159,2707,963,2177,2708,992,1005,884,1572,</t>
  </si>
  <si>
    <t>1201,1516,1517,1518,123,1519,1520,159,376,341,</t>
  </si>
  <si>
    <t>2703,2709,2710,1850,80,2711,2712,</t>
  </si>
  <si>
    <t>60,2713,97,340,2714,843,395,42,</t>
  </si>
  <si>
    <t>2703,86,1257,942,2567,2584,368,2677,</t>
  </si>
  <si>
    <t>159,153,1720,1479,153,2715,2251,179,1984,913,99,2716,</t>
  </si>
  <si>
    <t>2717,1664,1665,1666,1021,159,419,2718,996,</t>
  </si>
  <si>
    <t>955,888,2719,2720,2721,</t>
  </si>
  <si>
    <t>269,233,1667,2720,2721,</t>
  </si>
  <si>
    <t>878,40,2722,2723,2483,</t>
  </si>
  <si>
    <t>119,2724,901,1324,525,159,218,2725,824,</t>
  </si>
  <si>
    <t>2726,159,2727,40,2728,955,</t>
  </si>
  <si>
    <t>644,2725,2729,2730,291,2731,1244,2732,</t>
  </si>
  <si>
    <t>123,241,274,2725,2733,824,153,2734,</t>
  </si>
  <si>
    <t>60,2200,557,2735,</t>
  </si>
  <si>
    <t>60,2200,557,2736,</t>
  </si>
  <si>
    <t>955,237,2269,2737,2738,2721,</t>
  </si>
  <si>
    <t>955,237,2739,2740,2741,1404,</t>
  </si>
  <si>
    <t>955,237,2739,2740,2741,1844,</t>
  </si>
  <si>
    <t>955,237,2739,2740,2741,2742,</t>
  </si>
  <si>
    <t>2739,2740,2743,</t>
  </si>
  <si>
    <t>955,237,2744,2745,</t>
  </si>
  <si>
    <t>677,2414,2746,40,932,2709,2709,2747,</t>
  </si>
  <si>
    <t>954,159,2270,2161,2162,1977,</t>
  </si>
  <si>
    <t>159,1054,1352,268,103,1013,2088,2271,</t>
  </si>
  <si>
    <t>2356,159,99,2748,218,644,40,822,84,58,</t>
  </si>
  <si>
    <t>291,2170,159,2392,272,1207,</t>
  </si>
  <si>
    <t>62,2261,1515,525,159,376,826,40,266,</t>
  </si>
  <si>
    <t>2119,55,40,159,290,128,1273,1274,</t>
  </si>
  <si>
    <t>1311,2394,1097,40,2395,828,1785,</t>
  </si>
  <si>
    <t>318,1301,2749,2750,2751,115,381,159,283,</t>
  </si>
  <si>
    <t>2703,503,541,2752,2753,2754,1212,913,99,241,</t>
  </si>
  <si>
    <t>2755,40,159,872,1046,2692,2475,</t>
  </si>
  <si>
    <t>1851,159,138,55,1852,305,1852,138,2125,158,391,873,</t>
  </si>
  <si>
    <t>291,2517,964,2756,2757,2758,740,648,292,2759,</t>
  </si>
  <si>
    <t>159,95,2760,1142,55,2761,2762,40,2580,2020,</t>
  </si>
  <si>
    <t>1461,60,1697,1432,40,855,2269,1349,</t>
  </si>
  <si>
    <t>529,980,717,60,40,2269,1349,</t>
  </si>
  <si>
    <t>525,1889,1409,40,878,40,824,1349,</t>
  </si>
  <si>
    <t>159,1159,2763,1352,179,1039,290,283,</t>
  </si>
  <si>
    <t>2764,2765,2560,40,2766,2767,2767,</t>
  </si>
  <si>
    <t>2768,698,296,2769,274,159,763,1367,2770,1657,</t>
  </si>
  <si>
    <t>954,2768,698,296,2769,99,788,848,319,40,2771,</t>
  </si>
  <si>
    <t>1321,920,484,1934,40,1349,</t>
  </si>
  <si>
    <t>2772,2773,2774,40,2694,2695,246,</t>
  </si>
  <si>
    <t>159,2775,534,395,2539,2110,268,</t>
  </si>
  <si>
    <t>159,2776,2777,2778,395,2779,58,</t>
  </si>
  <si>
    <t>1879,1260,153,2160,1259,867,40,159,737,763,883,</t>
  </si>
  <si>
    <t>159,2161,2162,1977,395,269,2163,40,588,2164,</t>
  </si>
  <si>
    <t>1024,1314,183,1617,737,274,159,328,2169,58,</t>
  </si>
  <si>
    <t>128,2170,801,1097,40,2171,799,559,</t>
  </si>
  <si>
    <t>954,159,2177,2188,500,681,</t>
  </si>
  <si>
    <t>2136,1285,2189,1007,290,2190,58,</t>
  </si>
  <si>
    <t>159,1054,2780,395,97,2072,40,913,99,2716,</t>
  </si>
  <si>
    <t>2781,240,2782,40,823,2230,</t>
  </si>
  <si>
    <t>2783,264,884,901,1324,266,45,40,1293,1344,2276,</t>
  </si>
  <si>
    <t>159,2784,1024,395,2785,28,2786,58,</t>
  </si>
  <si>
    <t>1337,381,2787,40,2577,799,2788,2789,99,55,1492,</t>
  </si>
  <si>
    <t>159,857,153,2676,391,395,2790,2066,1374,2791,58,</t>
  </si>
  <si>
    <t>127,1021,159,2792,2793,2794,58,</t>
  </si>
  <si>
    <t>1094,2193,318,2194,164,919,2195,45,788,</t>
  </si>
  <si>
    <t>1021,2083,2084,2206,40,159,787,1744,1711,</t>
  </si>
  <si>
    <t>128,274,1039,2217,40,159,2218,</t>
  </si>
  <si>
    <t>159,2795,2796,2797,1196,1061,36,40,268,</t>
  </si>
  <si>
    <t>2593,2444,2798,1320,644,2595,2072,40,</t>
  </si>
  <si>
    <t>857,2177,159,40,644,746,2799,45,40,2800,381,2801,</t>
  </si>
  <si>
    <t>2317,40,159,763,1156,2802,1472,</t>
  </si>
  <si>
    <t>159,2803,40,2358,2804,</t>
  </si>
  <si>
    <t>128,1096,159,1392,823,</t>
  </si>
  <si>
    <t>1182,159,2427,2414,40,2428,1586,</t>
  </si>
  <si>
    <t>2192,159,2281,992,1533,2282,</t>
  </si>
  <si>
    <t>45,40,2460,158,159,1590,</t>
  </si>
  <si>
    <t>954,159,381,980,1430,</t>
  </si>
  <si>
    <t>2356,1812,1096,159,2357,39,949,40,2358,</t>
  </si>
  <si>
    <t>2805,128,2806,2807,40,2808,501,</t>
  </si>
  <si>
    <t>115,2809,305,1725,2177,159,</t>
  </si>
  <si>
    <t>1337,381,2787,40,2577,352,243,2580,2470,521,648,</t>
  </si>
  <si>
    <t>2810,1337,287,963,1354,1666,2811,128,2812,</t>
  </si>
  <si>
    <t>913,953,45,2813,2814,1666,2484,2177,</t>
  </si>
  <si>
    <t>957,958,330,547,2815,2816,</t>
  </si>
  <si>
    <t>957,958,330,547,2817,2818,</t>
  </si>
  <si>
    <t>957,958,330,547,2817,2819,40,34,</t>
  </si>
  <si>
    <t>957,958,330,547,2045,2820,2821,</t>
  </si>
  <si>
    <t>159,352,2203,2204,2205,644,128,1096,164,</t>
  </si>
  <si>
    <t>159,153,2822,839,268,2538,2475,</t>
  </si>
  <si>
    <t>159,171,1331,1332,1333,1334,1335,1336,1337,</t>
  </si>
  <si>
    <t>884,901,1324,274,1412,1350,637,</t>
  </si>
  <si>
    <t>2823,2824,374,2825,328,2560,40,73,1149,943,</t>
  </si>
  <si>
    <t>159,2826,1374,2827,2828,2829,2830,99,2831,</t>
  </si>
  <si>
    <t>954,159,2832,1058,40,821,1311,788,40,179,</t>
  </si>
  <si>
    <t>1702,40,829,1021,159,391,1439,</t>
  </si>
  <si>
    <t>2593,40,159,395,128,1604,2072,40,</t>
  </si>
  <si>
    <t>128,993,159,868,869,</t>
  </si>
  <si>
    <t>803,525,644,40,961,1347,2014,2241,2833,2018,</t>
  </si>
  <si>
    <t>261,2834,525,159,2835,1142,1797,134,2836,2168,</t>
  </si>
  <si>
    <t>1515,1384,1867,159,1061,40,269,</t>
  </si>
  <si>
    <t>957,958,330,547,2837,40,2838,</t>
  </si>
  <si>
    <t>957,958,330,547,153,2839,40,2840,</t>
  </si>
  <si>
    <t>957,958,330,547,123,2841,2581,2842,</t>
  </si>
  <si>
    <t>28,901,1324,2843,1554,570,2844,305,2845,</t>
  </si>
  <si>
    <t>932,955,2846,2847,2848,40,2849,2850,2851,</t>
  </si>
  <si>
    <t>2852,2853,2854,2855,</t>
  </si>
  <si>
    <t>2852,2856,2857,2858,</t>
  </si>
  <si>
    <t>2162,123,40,159,2262,2263,40,1090,381,2239,</t>
  </si>
  <si>
    <t>884,901,2859,40,737,274,159,1358,1323,</t>
  </si>
  <si>
    <t>159,2860,2861,2862,395,893,1374,2791,966,99,2863,</t>
  </si>
  <si>
    <t>402,338,2864,40,2703,2865,1212,913,99,2716,</t>
  </si>
  <si>
    <t>1481,2866,2791,2867,1110,2868,2829,2869,2786,</t>
  </si>
  <si>
    <t>159,1054,1352,268,103,1013,2088,1153,</t>
  </si>
  <si>
    <t>2870,822,97,40,2871,</t>
  </si>
  <si>
    <t>2003,2289,2290,644,2291,2292,2293,40,2294,</t>
  </si>
  <si>
    <t>2872,329,40,2873,</t>
  </si>
  <si>
    <t>159,1157,1158,40,2295,784,2239,58,</t>
  </si>
  <si>
    <t>822,2874,2875,612,40,2876,2877,2747,</t>
  </si>
  <si>
    <t>159,2878,1666,2484,2879,1911,</t>
  </si>
  <si>
    <t>159,2579,857,1352,1666,268,2538,2539,</t>
  </si>
  <si>
    <t>2880,949,2310,2311,821,159,40,2312,264,2313,</t>
  </si>
  <si>
    <t>2881,1146,677,1069,40,159,2154,46,2003,2303,</t>
  </si>
  <si>
    <t>1560,993,269,2012,464,436,40,159,395,2314,997,58,</t>
  </si>
  <si>
    <t>2882,1527,159,2883,893,1527,2884,</t>
  </si>
  <si>
    <t>2885,128,525,159,121,823,901,1324,</t>
  </si>
  <si>
    <t>2886,2192,644,128,525,159,526,863,1151,</t>
  </si>
  <si>
    <t>2887,2888,2889,2890,955,</t>
  </si>
  <si>
    <t>1730,159,1731,1732,40,1733,1734,389,</t>
  </si>
  <si>
    <t>158,159,1711,40,901,1324,99,389,</t>
  </si>
  <si>
    <t>2891,2820,2892,</t>
  </si>
  <si>
    <t>81,40,2893,2894,</t>
  </si>
  <si>
    <t>2895,128,1482,381,1260,40,888,1524,</t>
  </si>
  <si>
    <t>2896,128,22,159,1359,1039,</t>
  </si>
  <si>
    <t>2897,1759,1760,1761,58,</t>
  </si>
  <si>
    <t>2898,264,159,40,2241,484,644,40,1259,</t>
  </si>
  <si>
    <t>2899,2109,291,158,159,</t>
  </si>
  <si>
    <t>2900,291,274,2217,1194,2218,</t>
  </si>
  <si>
    <t>2735,2901,291,1107,</t>
  </si>
  <si>
    <t>2736,389,159,1156,893,839,2536,1478,</t>
  </si>
  <si>
    <t>932,1083,767,2902,1934,40,2842,</t>
  </si>
  <si>
    <t>932,1083,767,2903,123,2904,</t>
  </si>
  <si>
    <t>932,1083,767,190,2905,</t>
  </si>
  <si>
    <t>2906,73,40,2907,</t>
  </si>
  <si>
    <t>2908,2909,179,2910,</t>
  </si>
  <si>
    <t>2911,2817,40,301,</t>
  </si>
  <si>
    <t>2912,2913,2914,</t>
  </si>
  <si>
    <t>2915,2916,2917,</t>
  </si>
  <si>
    <t>2918,2919,1981,</t>
  </si>
  <si>
    <t>2920,2921,40,2922,</t>
  </si>
  <si>
    <t>2923,2924,2925,</t>
  </si>
  <si>
    <t>2926,2192,159,2281,992,1533,2282,</t>
  </si>
  <si>
    <t>2927,2356,1812,1096,159,2357,39,949,40,2358,</t>
  </si>
  <si>
    <t>2928,128,51,2929,2616,2930,2931,</t>
  </si>
  <si>
    <t>2932,954,159,381,980,1430,</t>
  </si>
  <si>
    <t>2933,1918,2106,463,159,2335,1357,1893,1021,164,218,830,1275,911,</t>
  </si>
  <si>
    <t>2934,2935,1311,2936,159,303,1025,164,395,2014,867,58,</t>
  </si>
  <si>
    <t>2937,2338,269,174,2339,269,1914,40,2549,1785,</t>
  </si>
  <si>
    <t>2938,2356,159,99,2748,218,644,40,822,84,58,</t>
  </si>
  <si>
    <t>2881,2852,2939,2660,2940,</t>
  </si>
  <si>
    <t>2880,2852,2941,2942,2943,</t>
  </si>
  <si>
    <t>1560,2852,2465,2944,2945,</t>
  </si>
  <si>
    <t>2928,2852,2939,2946,2947,</t>
  </si>
  <si>
    <t>2932,2852,2948,2949,</t>
  </si>
  <si>
    <t>2933,2852,2856,2950,2951,</t>
  </si>
  <si>
    <t>2952,2913,39,859,</t>
  </si>
  <si>
    <t>2953,1721,40,2954,</t>
  </si>
  <si>
    <t>2955,823,893,2367,966,2055,2368,814,826,40,827,828,1785,</t>
  </si>
  <si>
    <t>2956,159,381,2373,1430,395,269,40,1500,58,</t>
  </si>
  <si>
    <t>2957,318,1021,115,40,644,1134,945,115,290,1841,</t>
  </si>
  <si>
    <t>2958,36,839,937,303,436,40,159,303,1832,305,28,</t>
  </si>
  <si>
    <t>2959,1186,2960,2311,159,283,</t>
  </si>
  <si>
    <t>2961,2805,128,2806,2807,40,2808,501,</t>
  </si>
  <si>
    <t>2962,291,2170,159,2392,272,1207,</t>
  </si>
  <si>
    <t>2963,823,179,49,303,1757,1758,830,2393,1586,</t>
  </si>
  <si>
    <t>2964,1311,2394,1097,40,2395,828,1785,</t>
  </si>
  <si>
    <t>2965,352,2413,464,436,40,159,283,</t>
  </si>
  <si>
    <t>2966,2426,1061,1718,2339,269,</t>
  </si>
  <si>
    <t>2967,2429,2430,1517,2431,45,40,39,174,872,</t>
  </si>
  <si>
    <t>2968,291,2170,159,2437,40,1807,1715,</t>
  </si>
  <si>
    <t>2896,1182,159,2427,2414,40,2428,1586,</t>
  </si>
  <si>
    <t>2899,2456,2457,45,395,893,39,164,966,2458,164,</t>
  </si>
  <si>
    <t>2735,45,40,2460,158,159,1590,</t>
  </si>
  <si>
    <t>2969,2970,40,2971,</t>
  </si>
  <si>
    <t>2972,2973,2974,40,1497,</t>
  </si>
  <si>
    <t>2975,2976,45,2977,</t>
  </si>
  <si>
    <t>2978,2979,2980,</t>
  </si>
  <si>
    <t>2981,1554,2982,40,2983,</t>
  </si>
  <si>
    <t>2984,2014,1173,40,123,2985,</t>
  </si>
  <si>
    <t>2986,330,547,1338,2987,</t>
  </si>
  <si>
    <t>2988,2989,40,2990,</t>
  </si>
  <si>
    <t>2991,2106,463,1919,1159,2436,</t>
  </si>
  <si>
    <t>2895,128,1096,159,1392,823,</t>
  </si>
  <si>
    <t>2897,115,2809,305,1725,2177,159,</t>
  </si>
  <si>
    <t>2900,159,2177,2459,45,290,283,</t>
  </si>
  <si>
    <t>2736,881,266,240,823,826,</t>
  </si>
  <si>
    <t>2992,2038,2993,</t>
  </si>
  <si>
    <t>2994,2995,123,2996,</t>
  </si>
  <si>
    <t>2882,2913,2997,</t>
  </si>
  <si>
    <t>2998,764,40,2815,</t>
  </si>
  <si>
    <t>2999,525,3000,1176,40,159,128,1348,901,1324,</t>
  </si>
  <si>
    <t>3001,3002,3003,40,2990,</t>
  </si>
  <si>
    <t>3004,2817,2840,1497,</t>
  </si>
  <si>
    <t>3005,3006,40,34,</t>
  </si>
  <si>
    <t>3007,3008,40,3009,</t>
  </si>
  <si>
    <t>3010,711,159,40,1497,</t>
  </si>
  <si>
    <t>3011,3012,40,2817,3013,</t>
  </si>
  <si>
    <t>3014,3015,174,3016,</t>
  </si>
  <si>
    <t>3017,123,3018,240,3019,</t>
  </si>
  <si>
    <t>2934,2852,3020,3021,3022,3023,</t>
  </si>
  <si>
    <t>2937,2852,3024,3025,3026,3027,</t>
  </si>
  <si>
    <t>2938,2852,3028,3029,3030,</t>
  </si>
  <si>
    <t>2927,2852,3031,3032,778,3033,</t>
  </si>
  <si>
    <t>2885,73,40,3034,</t>
  </si>
  <si>
    <t>2886,73,40,3035,473,</t>
  </si>
  <si>
    <t>3036,3037,1756,557,</t>
  </si>
  <si>
    <t>3038,3039,40,3040,</t>
  </si>
  <si>
    <t>1293,3041,3042,3043,</t>
  </si>
  <si>
    <t>159,2698,40,2038,901,1324,128,325,</t>
  </si>
  <si>
    <t>2482,40,1125,2483,2484,1085,</t>
  </si>
  <si>
    <t>525,980,2488,40,1293,2483,</t>
  </si>
  <si>
    <t>826,40,1034,2269,45,1094,236,</t>
  </si>
  <si>
    <t>159,1117,1702,40,2038,</t>
  </si>
  <si>
    <t>2487,274,159,276,2362,</t>
  </si>
  <si>
    <t>1293,2485,40,73,2486,</t>
  </si>
  <si>
    <t>3044,266,2772,3045,1207,</t>
  </si>
  <si>
    <t>2489,2490,40,2109,128,2491,</t>
  </si>
  <si>
    <t>99,1010,2492,2109,3046,</t>
  </si>
  <si>
    <t>2109,338,2497,40,1785,</t>
  </si>
  <si>
    <t>2494,45,231,159,40,268,233,2495,</t>
  </si>
  <si>
    <t>884,926,1096,159,2498,179,2499,</t>
  </si>
  <si>
    <t>3047,3048,3049,328,3050,3049,</t>
  </si>
  <si>
    <t>3051,3052,798,3053,</t>
  </si>
  <si>
    <t>3054,115,2960,40,3055,</t>
  </si>
  <si>
    <t>3056,3057,338,3058,49,</t>
  </si>
  <si>
    <t>3059,1554,3060,40,1934,</t>
  </si>
  <si>
    <t>3061,3062,40,3063,</t>
  </si>
  <si>
    <t>3064,3065,3066,3067,</t>
  </si>
  <si>
    <t>735,3068,3069,40,2013,</t>
  </si>
  <si>
    <t>3070,3071,3072,1605,1634,</t>
  </si>
  <si>
    <t>3073,2913,287,3074,</t>
  </si>
  <si>
    <t>2530,40,159,128,2531,1107,2532,</t>
  </si>
  <si>
    <t>2955,2852,3075,3076,2927,</t>
  </si>
  <si>
    <t>2956,2852,2472,3077,3078,3076,2959,</t>
  </si>
  <si>
    <t>128,993,159,868,869,830,911,</t>
  </si>
  <si>
    <t>159,523,1239,826,40,292,395,1191,</t>
  </si>
  <si>
    <t>264,159,40,2241,484,644,40,1259,</t>
  </si>
  <si>
    <t>954,153,656,2506,901,1324,</t>
  </si>
  <si>
    <t>291,525,159,1348,901,1324,</t>
  </si>
  <si>
    <t>159,2503,2504,2505,644,</t>
  </si>
  <si>
    <t>2500,2501,60,2502,</t>
  </si>
  <si>
    <t>128,1482,381,1260,40,888,1524,</t>
  </si>
  <si>
    <t>39,2509,2510,272,40,62,105,</t>
  </si>
  <si>
    <t>1759,1760,1761,58,</t>
  </si>
  <si>
    <t>2513,42,2514,2515,2516,</t>
  </si>
  <si>
    <t>954,1553,2511,159,1085,2512,929,2483,</t>
  </si>
  <si>
    <t>272,980,128,2517,1197,2518,</t>
  </si>
  <si>
    <t>159,1140,45,199,1141,</t>
  </si>
  <si>
    <t>128,274,2519,2520,40,159,153,668,</t>
  </si>
  <si>
    <t>2852,3079,3080,3081,3076,3082,</t>
  </si>
  <si>
    <t>2852,3083,3084,3085,3076,3086,</t>
  </si>
  <si>
    <t>3087,3088,40,123,3089,</t>
  </si>
  <si>
    <t>3090,115,153,668,3091,</t>
  </si>
  <si>
    <t>3092,190,3093,3094,</t>
  </si>
  <si>
    <t>Relative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</si>
  <si>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</si>
  <si>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</si>
  <si>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</si>
  <si>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</si>
  <si>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</si>
  <si>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</si>
  <si>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</si>
  <si>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</si>
  <si>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</si>
  <si>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</si>
  <si>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</si>
  <si>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</si>
  <si>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</si>
  <si>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</si>
  <si>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</si>
  <si>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PageUrl</t>
    <phoneticPr fontId="1" type="noConversion"/>
  </si>
  <si>
    <t>the_Playback_Amount_of_one_Episode</t>
    <phoneticPr fontId="1" type="noConversion"/>
  </si>
  <si>
    <t xml:space="preserve"> Release_Week</t>
    <phoneticPr fontId="1" type="noConversion"/>
  </si>
  <si>
    <t>82小小汽车闹翻天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</si>
</sst>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361"/>
  <sheetViews>
    <sheetView tabSelected="1" workbookViewId="0"/>
  </sheetViews>
  <sheetFormatPr defaultRowHeight="13.5"/>
  <cols>
    <col min="2" max="2" width="8.75" customWidth="1"/>
    <col min="3" max="3" width="9" bestFit="1" customWidth="1"/>
    <col min="4" max="4" width="37.375" hidden="1" customWidth="1"/>
    <col min="5" max="5" width="4.375" hidden="1" customWidth="1"/>
    <col min="6" max="6" width="37.375" hidden="1" customWidth="1"/>
    <col min="7" max="7" width="6.5" hidden="1" customWidth="1"/>
    <col min="8" max="8" width="37.375" hidden="1" customWidth="1"/>
    <col min="9" max="9" width="5" hidden="1" customWidth="1"/>
    <col min="10" max="10" width="13.75" customWidth="1"/>
    <col min="11" max="11" width="5" customWidth="1"/>
    <col min="12" max="13" width="0" hidden="1" customWidth="1"/>
    <col min="14" max="14" width="9" style="3"/>
    <col min="15" max="15" width="10.625" customWidth="1"/>
    <col min="16" max="16" width="5.875" customWidth="1"/>
    <col min="17" max="17" width="10.125" customWidth="1"/>
    <col min="18" max="18" width="11.875" customWidth="1"/>
    <col min="19" max="19" width="8.625" customWidth="1"/>
    <col min="20" max="20" width="7.875" customWidth="1"/>
  </cols>
  <sheetData>
    <row r="1" spans="1:34" ht="14.25">
      <c r="A1" t="s">
        <v>708</v>
      </c>
      <c r="B1" s="4" t="s">
        <v>714</v>
      </c>
      <c r="C1" s="4" t="s">
        <v>709</v>
      </c>
      <c r="D1" t="s">
        <v>706</v>
      </c>
      <c r="E1" t="s">
        <v>707</v>
      </c>
      <c r="J1" s="4" t="s">
        <v>710</v>
      </c>
      <c r="K1" s="4" t="s">
        <v>711</v>
      </c>
      <c r="L1" t="s">
        <v>0</v>
      </c>
      <c r="N1" s="4" t="s">
        <v>712</v>
      </c>
      <c r="O1" s="4" t="s">
        <v>713</v>
      </c>
      <c r="P1" s="4" t="s">
        <v>1073</v>
      </c>
      <c r="Q1" s="4" t="s">
        <v>1072</v>
      </c>
      <c r="R1" s="4" t="s">
        <v>1071</v>
      </c>
      <c r="S1" s="4" t="s">
        <v>1055</v>
      </c>
      <c r="T1" s="4" t="s">
        <v>1056</v>
      </c>
      <c r="U1" s="4" t="s">
        <v>1057</v>
      </c>
      <c r="V1" s="4" t="s">
        <v>1058</v>
      </c>
      <c r="W1" s="4" t="s">
        <v>1059</v>
      </c>
      <c r="X1" s="4" t="s">
        <v>1060</v>
      </c>
      <c r="Y1" s="4" t="s">
        <v>1061</v>
      </c>
      <c r="Z1" s="4" t="s">
        <v>1062</v>
      </c>
      <c r="AA1" s="4" t="s">
        <v>1063</v>
      </c>
      <c r="AB1" s="4" t="s">
        <v>1064</v>
      </c>
      <c r="AC1" s="4" t="s">
        <v>1065</v>
      </c>
      <c r="AD1" s="4" t="s">
        <v>1066</v>
      </c>
      <c r="AE1" s="4" t="s">
        <v>1067</v>
      </c>
      <c r="AF1" s="4" t="s">
        <v>1068</v>
      </c>
      <c r="AG1" s="4" t="s">
        <v>1069</v>
      </c>
      <c r="AH1" s="4" t="s">
        <v>1070</v>
      </c>
    </row>
    <row r="2" spans="1:34">
      <c r="A2">
        <v>1</v>
      </c>
      <c r="B2" t="s">
        <v>1</v>
      </c>
      <c r="C2">
        <f>LEN(B2)</f>
        <v>17</v>
      </c>
      <c r="D2">
        <f t="shared" ref="D2:D65" si="0">IFERROR(FIND("我",B2),0)</f>
        <v>0</v>
      </c>
      <c r="E2">
        <f>IF(D2&gt;0,1,D2)</f>
        <v>0</v>
      </c>
      <c r="F2">
        <f t="shared" ref="F2:F65" si="1">IFERROR(FIND("你",B2),0)</f>
        <v>0</v>
      </c>
      <c r="G2">
        <f>IF(F2&gt;0,2,F2)</f>
        <v>0</v>
      </c>
      <c r="H2">
        <f t="shared" ref="H2:H65" si="2">IFERROR(FIND("他",B2),0)</f>
        <v>0</v>
      </c>
      <c r="I2">
        <f>IF(H2&gt;0,3,H2)</f>
        <v>0</v>
      </c>
      <c r="J2">
        <f t="array" ref="J2">COUNT(1/SEARCHB("?",B2)*ISNUMBER(B2)=0)</f>
        <v>0</v>
      </c>
      <c r="K2">
        <f>E2+G2+I2</f>
        <v>0</v>
      </c>
      <c r="L2" s="1">
        <v>9.7222222222222224E-2</v>
      </c>
      <c r="M2" s="1" t="str">
        <f>TEXT(L2,"[s]")</f>
        <v>8400</v>
      </c>
      <c r="N2" s="3">
        <f>M2/60</f>
        <v>140</v>
      </c>
      <c r="O2" s="2">
        <v>42803</v>
      </c>
      <c r="P2" s="2" t="str">
        <f t="shared" ref="P2:P65" si="3">""&amp;WEEKDAY(O2,2)</f>
        <v>4</v>
      </c>
      <c r="Q2">
        <v>1022</v>
      </c>
      <c r="R2" t="s">
        <v>20</v>
      </c>
      <c r="S2" t="s">
        <v>715</v>
      </c>
      <c r="T2">
        <v>159</v>
      </c>
      <c r="U2">
        <v>1478</v>
      </c>
      <c r="V2">
        <v>305</v>
      </c>
      <c r="W2">
        <v>1058</v>
      </c>
      <c r="X2">
        <v>232</v>
      </c>
      <c r="Y2">
        <v>291</v>
      </c>
      <c r="Z2">
        <v>1259</v>
      </c>
      <c r="AA2">
        <v>814</v>
      </c>
      <c r="AB2">
        <v>179</v>
      </c>
    </row>
    <row r="3" spans="1:34">
      <c r="A3">
        <v>2</v>
      </c>
      <c r="B3" t="s">
        <v>2</v>
      </c>
      <c r="C3">
        <f t="shared" ref="C3:C66" si="4">LEN(B3)</f>
        <v>19</v>
      </c>
      <c r="D3">
        <f t="shared" si="0"/>
        <v>0</v>
      </c>
      <c r="E3">
        <f t="shared" ref="E3:E66" si="5">IF(D3&gt;0,1,D3)</f>
        <v>0</v>
      </c>
      <c r="F3">
        <f t="shared" si="1"/>
        <v>0</v>
      </c>
      <c r="G3">
        <f t="shared" ref="G3:G66" si="6">IF(F3&gt;0,2,F3)</f>
        <v>0</v>
      </c>
      <c r="H3">
        <f t="shared" si="2"/>
        <v>0</v>
      </c>
      <c r="I3">
        <f t="shared" ref="I3:I66" si="7">IF(H3&gt;0,3,H3)</f>
        <v>0</v>
      </c>
      <c r="J3">
        <f t="array" ref="J3">COUNT(1/SEARCHB("?",B3)*ISNUMBER(B3)=0)</f>
        <v>0</v>
      </c>
      <c r="K3">
        <f t="shared" ref="K3:K66" si="8">E3+G3+I3</f>
        <v>0</v>
      </c>
      <c r="L3" s="1">
        <v>0.11180555555555556</v>
      </c>
      <c r="M3" s="1" t="str">
        <f t="shared" ref="M3:M66" si="9">TEXT(L3,"[s]")</f>
        <v>9660</v>
      </c>
      <c r="N3" s="3">
        <f t="shared" ref="N3:N66" si="10">M3/60</f>
        <v>161</v>
      </c>
      <c r="O3" s="2">
        <v>42803</v>
      </c>
      <c r="P3" s="2" t="str">
        <f t="shared" si="3"/>
        <v>4</v>
      </c>
      <c r="Q3">
        <v>354</v>
      </c>
      <c r="R3" t="s">
        <v>21</v>
      </c>
      <c r="S3" t="s">
        <v>716</v>
      </c>
      <c r="T3">
        <v>153</v>
      </c>
      <c r="U3">
        <v>1144</v>
      </c>
      <c r="V3">
        <v>1149</v>
      </c>
      <c r="W3">
        <v>2551</v>
      </c>
      <c r="X3">
        <v>958</v>
      </c>
      <c r="Y3">
        <v>644</v>
      </c>
      <c r="Z3">
        <v>291</v>
      </c>
      <c r="AA3">
        <v>2197</v>
      </c>
      <c r="AB3">
        <v>1144</v>
      </c>
      <c r="AC3">
        <v>60</v>
      </c>
      <c r="AD3">
        <v>1145</v>
      </c>
    </row>
    <row r="4" spans="1:34">
      <c r="A4">
        <v>3</v>
      </c>
      <c r="B4" t="s">
        <v>3</v>
      </c>
      <c r="C4">
        <f t="shared" si="4"/>
        <v>16</v>
      </c>
      <c r="D4">
        <f t="shared" si="0"/>
        <v>0</v>
      </c>
      <c r="E4">
        <f t="shared" si="5"/>
        <v>0</v>
      </c>
      <c r="F4">
        <f t="shared" si="1"/>
        <v>8</v>
      </c>
      <c r="G4">
        <f t="shared" si="6"/>
        <v>2</v>
      </c>
      <c r="H4">
        <f t="shared" si="2"/>
        <v>12</v>
      </c>
      <c r="I4">
        <f t="shared" si="7"/>
        <v>3</v>
      </c>
      <c r="J4">
        <v>0</v>
      </c>
      <c r="K4">
        <f t="shared" si="8"/>
        <v>5</v>
      </c>
      <c r="L4" s="1">
        <v>0.26180555555555557</v>
      </c>
      <c r="M4" s="1" t="str">
        <f t="shared" si="9"/>
        <v>22620</v>
      </c>
      <c r="N4" s="3">
        <f t="shared" si="10"/>
        <v>377</v>
      </c>
      <c r="O4" s="2">
        <v>42803</v>
      </c>
      <c r="P4" s="2" t="str">
        <f t="shared" si="3"/>
        <v>4</v>
      </c>
      <c r="Q4">
        <v>432</v>
      </c>
      <c r="R4" t="s">
        <v>22</v>
      </c>
      <c r="S4" t="s">
        <v>717</v>
      </c>
      <c r="T4">
        <v>2456</v>
      </c>
      <c r="U4">
        <v>2457</v>
      </c>
      <c r="V4">
        <v>45</v>
      </c>
      <c r="W4">
        <v>395</v>
      </c>
      <c r="X4">
        <v>893</v>
      </c>
      <c r="Y4">
        <v>39</v>
      </c>
      <c r="Z4">
        <v>164</v>
      </c>
      <c r="AA4">
        <v>966</v>
      </c>
      <c r="AB4">
        <v>2458</v>
      </c>
      <c r="AC4">
        <v>164</v>
      </c>
    </row>
    <row r="5" spans="1:34">
      <c r="A5">
        <v>4</v>
      </c>
      <c r="B5" t="s">
        <v>4</v>
      </c>
      <c r="C5">
        <f t="shared" si="4"/>
        <v>19</v>
      </c>
      <c r="D5">
        <f t="shared" si="0"/>
        <v>0</v>
      </c>
      <c r="E5">
        <f t="shared" si="5"/>
        <v>0</v>
      </c>
      <c r="F5">
        <f t="shared" si="1"/>
        <v>0</v>
      </c>
      <c r="G5">
        <f t="shared" si="6"/>
        <v>0</v>
      </c>
      <c r="H5">
        <f t="shared" si="2"/>
        <v>0</v>
      </c>
      <c r="I5">
        <f t="shared" si="7"/>
        <v>0</v>
      </c>
      <c r="J5">
        <v>0</v>
      </c>
      <c r="K5">
        <f t="shared" si="8"/>
        <v>0</v>
      </c>
      <c r="L5" s="1">
        <v>0.18611111111111112</v>
      </c>
      <c r="M5" s="1" t="str">
        <f t="shared" si="9"/>
        <v>16080</v>
      </c>
      <c r="N5" s="3">
        <f t="shared" si="10"/>
        <v>268</v>
      </c>
      <c r="O5" s="2">
        <v>42803</v>
      </c>
      <c r="P5" s="2" t="str">
        <f t="shared" si="3"/>
        <v>4</v>
      </c>
      <c r="Q5">
        <v>130</v>
      </c>
      <c r="R5" t="s">
        <v>23</v>
      </c>
      <c r="S5" t="s">
        <v>718</v>
      </c>
      <c r="T5">
        <v>2264</v>
      </c>
      <c r="U5">
        <v>2265</v>
      </c>
      <c r="V5">
        <v>159</v>
      </c>
      <c r="W5">
        <v>882</v>
      </c>
      <c r="X5">
        <v>2266</v>
      </c>
      <c r="Y5">
        <v>830</v>
      </c>
      <c r="Z5">
        <v>1818</v>
      </c>
      <c r="AA5">
        <v>2267</v>
      </c>
      <c r="AB5">
        <v>40</v>
      </c>
      <c r="AC5">
        <v>648</v>
      </c>
      <c r="AD5">
        <v>828</v>
      </c>
    </row>
    <row r="6" spans="1:34">
      <c r="A6">
        <v>5</v>
      </c>
      <c r="B6" t="s">
        <v>5</v>
      </c>
      <c r="C6">
        <f t="shared" si="4"/>
        <v>13</v>
      </c>
      <c r="D6">
        <f t="shared" si="0"/>
        <v>0</v>
      </c>
      <c r="E6">
        <f t="shared" si="5"/>
        <v>0</v>
      </c>
      <c r="F6">
        <f t="shared" si="1"/>
        <v>0</v>
      </c>
      <c r="G6">
        <f t="shared" si="6"/>
        <v>0</v>
      </c>
      <c r="H6">
        <f t="shared" si="2"/>
        <v>0</v>
      </c>
      <c r="I6">
        <f t="shared" si="7"/>
        <v>0</v>
      </c>
      <c r="J6">
        <f t="array" ref="J6">COUNT(1/SEARCHB("?",B6)*ISNUMBER(B6)=0)</f>
        <v>0</v>
      </c>
      <c r="K6">
        <f t="shared" si="8"/>
        <v>0</v>
      </c>
      <c r="L6" s="1">
        <v>0.17152777777777775</v>
      </c>
      <c r="M6" s="1" t="str">
        <f t="shared" si="9"/>
        <v>14820</v>
      </c>
      <c r="N6" s="3">
        <f t="shared" si="10"/>
        <v>247</v>
      </c>
      <c r="O6" s="2">
        <v>42803</v>
      </c>
      <c r="P6" s="2" t="str">
        <f t="shared" si="3"/>
        <v>4</v>
      </c>
      <c r="Q6">
        <v>73</v>
      </c>
      <c r="R6" t="s">
        <v>24</v>
      </c>
      <c r="S6" t="s">
        <v>719</v>
      </c>
      <c r="T6">
        <v>352</v>
      </c>
      <c r="U6">
        <v>2413</v>
      </c>
      <c r="V6">
        <v>464</v>
      </c>
      <c r="W6">
        <v>436</v>
      </c>
      <c r="X6">
        <v>40</v>
      </c>
      <c r="Y6">
        <v>159</v>
      </c>
      <c r="Z6">
        <v>283</v>
      </c>
    </row>
    <row r="7" spans="1:34">
      <c r="A7">
        <v>6</v>
      </c>
      <c r="B7" t="s">
        <v>6</v>
      </c>
      <c r="C7">
        <f t="shared" si="4"/>
        <v>15</v>
      </c>
      <c r="D7">
        <f t="shared" si="0"/>
        <v>0</v>
      </c>
      <c r="E7">
        <f t="shared" si="5"/>
        <v>0</v>
      </c>
      <c r="F7">
        <f t="shared" si="1"/>
        <v>0</v>
      </c>
      <c r="G7">
        <f t="shared" si="6"/>
        <v>0</v>
      </c>
      <c r="H7">
        <f t="shared" si="2"/>
        <v>0</v>
      </c>
      <c r="I7">
        <f t="shared" si="7"/>
        <v>0</v>
      </c>
      <c r="J7">
        <f t="array" ref="J7">COUNT(1/SEARCHB("?",B7)*ISNUMBER(B7)=0)</f>
        <v>0</v>
      </c>
      <c r="K7">
        <f t="shared" si="8"/>
        <v>0</v>
      </c>
      <c r="L7" s="1">
        <v>0.17569444444444446</v>
      </c>
      <c r="M7" s="1" t="str">
        <f t="shared" si="9"/>
        <v>15180</v>
      </c>
      <c r="N7" s="3">
        <f t="shared" si="10"/>
        <v>253</v>
      </c>
      <c r="O7" s="2">
        <v>42803</v>
      </c>
      <c r="P7" s="2" t="str">
        <f t="shared" si="3"/>
        <v>4</v>
      </c>
      <c r="Q7">
        <v>69</v>
      </c>
      <c r="R7" t="s">
        <v>25</v>
      </c>
      <c r="S7" t="s">
        <v>720</v>
      </c>
      <c r="T7">
        <v>2552</v>
      </c>
      <c r="U7">
        <v>926</v>
      </c>
      <c r="V7">
        <v>274</v>
      </c>
      <c r="W7">
        <v>1051</v>
      </c>
      <c r="X7">
        <v>40</v>
      </c>
      <c r="Y7">
        <v>159</v>
      </c>
      <c r="Z7">
        <v>2553</v>
      </c>
      <c r="AA7">
        <v>2554</v>
      </c>
    </row>
    <row r="8" spans="1:34">
      <c r="A8">
        <v>7</v>
      </c>
      <c r="B8" t="s">
        <v>7</v>
      </c>
      <c r="C8">
        <f t="shared" si="4"/>
        <v>12</v>
      </c>
      <c r="D8">
        <f t="shared" si="0"/>
        <v>0</v>
      </c>
      <c r="E8">
        <f t="shared" si="5"/>
        <v>0</v>
      </c>
      <c r="F8">
        <f t="shared" si="1"/>
        <v>0</v>
      </c>
      <c r="G8">
        <f t="shared" si="6"/>
        <v>0</v>
      </c>
      <c r="H8">
        <f t="shared" si="2"/>
        <v>0</v>
      </c>
      <c r="I8">
        <f t="shared" si="7"/>
        <v>0</v>
      </c>
      <c r="J8">
        <f t="array" ref="J8">COUNT(1/SEARCHB("?",B8)*ISNUMBER(B8)=0)</f>
        <v>0</v>
      </c>
      <c r="K8">
        <f t="shared" si="8"/>
        <v>0</v>
      </c>
      <c r="L8" s="1">
        <v>0.20555555555555557</v>
      </c>
      <c r="M8" s="1" t="str">
        <f t="shared" si="9"/>
        <v>17760</v>
      </c>
      <c r="N8" s="3">
        <f t="shared" si="10"/>
        <v>296</v>
      </c>
      <c r="O8" s="2">
        <v>42803</v>
      </c>
      <c r="P8" s="2" t="str">
        <f t="shared" si="3"/>
        <v>4</v>
      </c>
      <c r="Q8">
        <v>119000</v>
      </c>
      <c r="R8" t="s">
        <v>26</v>
      </c>
      <c r="S8" t="s">
        <v>721</v>
      </c>
      <c r="T8">
        <v>159</v>
      </c>
      <c r="U8">
        <v>381</v>
      </c>
      <c r="V8">
        <v>2373</v>
      </c>
      <c r="W8">
        <v>1430</v>
      </c>
      <c r="X8">
        <v>395</v>
      </c>
      <c r="Y8">
        <v>269</v>
      </c>
      <c r="Z8">
        <v>40</v>
      </c>
      <c r="AA8">
        <v>1500</v>
      </c>
      <c r="AB8">
        <v>58</v>
      </c>
    </row>
    <row r="9" spans="1:34">
      <c r="A9">
        <v>8</v>
      </c>
      <c r="B9" t="s">
        <v>7</v>
      </c>
      <c r="C9">
        <f t="shared" si="4"/>
        <v>12</v>
      </c>
      <c r="D9">
        <f t="shared" si="0"/>
        <v>0</v>
      </c>
      <c r="E9">
        <f t="shared" si="5"/>
        <v>0</v>
      </c>
      <c r="F9">
        <f t="shared" si="1"/>
        <v>0</v>
      </c>
      <c r="G9">
        <f t="shared" si="6"/>
        <v>0</v>
      </c>
      <c r="H9">
        <f t="shared" si="2"/>
        <v>0</v>
      </c>
      <c r="I9">
        <f t="shared" si="7"/>
        <v>0</v>
      </c>
      <c r="J9">
        <f t="array" ref="J9">COUNT(1/SEARCHB("?",B9)*ISNUMBER(B9)=0)</f>
        <v>0</v>
      </c>
      <c r="K9">
        <f t="shared" si="8"/>
        <v>0</v>
      </c>
      <c r="L9" s="1">
        <v>0.20555555555555557</v>
      </c>
      <c r="M9" s="1" t="str">
        <f t="shared" si="9"/>
        <v>17760</v>
      </c>
      <c r="N9" s="3">
        <f t="shared" si="10"/>
        <v>296</v>
      </c>
      <c r="O9" s="2">
        <v>42802</v>
      </c>
      <c r="P9" s="2" t="str">
        <f t="shared" si="3"/>
        <v>3</v>
      </c>
      <c r="Q9">
        <v>234</v>
      </c>
      <c r="R9" t="s">
        <v>27</v>
      </c>
      <c r="S9" t="s">
        <v>721</v>
      </c>
      <c r="T9">
        <v>159</v>
      </c>
      <c r="U9">
        <v>381</v>
      </c>
      <c r="V9">
        <v>2373</v>
      </c>
      <c r="W9">
        <v>1430</v>
      </c>
      <c r="X9">
        <v>395</v>
      </c>
      <c r="Y9">
        <v>269</v>
      </c>
      <c r="Z9">
        <v>40</v>
      </c>
      <c r="AA9">
        <v>1500</v>
      </c>
      <c r="AB9">
        <v>58</v>
      </c>
    </row>
    <row r="10" spans="1:34">
      <c r="A10">
        <v>9</v>
      </c>
      <c r="B10" t="s">
        <v>3</v>
      </c>
      <c r="C10">
        <f t="shared" si="4"/>
        <v>16</v>
      </c>
      <c r="D10">
        <f t="shared" si="0"/>
        <v>0</v>
      </c>
      <c r="E10">
        <f t="shared" si="5"/>
        <v>0</v>
      </c>
      <c r="F10">
        <f t="shared" si="1"/>
        <v>8</v>
      </c>
      <c r="G10">
        <f t="shared" si="6"/>
        <v>2</v>
      </c>
      <c r="H10">
        <f t="shared" si="2"/>
        <v>12</v>
      </c>
      <c r="I10">
        <f t="shared" si="7"/>
        <v>3</v>
      </c>
      <c r="J10">
        <v>0</v>
      </c>
      <c r="K10">
        <f t="shared" si="8"/>
        <v>5</v>
      </c>
      <c r="L10" s="1">
        <v>0.26180555555555557</v>
      </c>
      <c r="M10" s="1" t="str">
        <f t="shared" si="9"/>
        <v>22620</v>
      </c>
      <c r="N10" s="3">
        <f t="shared" si="10"/>
        <v>377</v>
      </c>
      <c r="O10" s="2">
        <v>42802</v>
      </c>
      <c r="P10" s="2" t="str">
        <f t="shared" si="3"/>
        <v>3</v>
      </c>
      <c r="Q10">
        <v>69</v>
      </c>
      <c r="R10" t="s">
        <v>28</v>
      </c>
      <c r="S10" t="s">
        <v>717</v>
      </c>
      <c r="T10">
        <v>2456</v>
      </c>
      <c r="U10">
        <v>2457</v>
      </c>
      <c r="V10">
        <v>45</v>
      </c>
      <c r="W10">
        <v>395</v>
      </c>
      <c r="X10">
        <v>893</v>
      </c>
      <c r="Y10">
        <v>39</v>
      </c>
      <c r="Z10">
        <v>164</v>
      </c>
      <c r="AA10">
        <v>966</v>
      </c>
      <c r="AB10">
        <v>2458</v>
      </c>
      <c r="AC10">
        <v>164</v>
      </c>
    </row>
    <row r="11" spans="1:34">
      <c r="A11">
        <v>10</v>
      </c>
      <c r="B11" t="s">
        <v>4</v>
      </c>
      <c r="C11">
        <f t="shared" si="4"/>
        <v>19</v>
      </c>
      <c r="D11">
        <f t="shared" si="0"/>
        <v>0</v>
      </c>
      <c r="E11">
        <f t="shared" si="5"/>
        <v>0</v>
      </c>
      <c r="F11">
        <f t="shared" si="1"/>
        <v>0</v>
      </c>
      <c r="G11">
        <f t="shared" si="6"/>
        <v>0</v>
      </c>
      <c r="H11">
        <f t="shared" si="2"/>
        <v>0</v>
      </c>
      <c r="I11">
        <f t="shared" si="7"/>
        <v>0</v>
      </c>
      <c r="J11">
        <v>0</v>
      </c>
      <c r="K11">
        <f t="shared" si="8"/>
        <v>0</v>
      </c>
      <c r="L11" s="1">
        <v>0.18611111111111112</v>
      </c>
      <c r="M11" s="1" t="str">
        <f t="shared" si="9"/>
        <v>16080</v>
      </c>
      <c r="N11" s="3">
        <f t="shared" si="10"/>
        <v>268</v>
      </c>
      <c r="O11" s="2">
        <v>42802</v>
      </c>
      <c r="P11" s="2" t="str">
        <f t="shared" si="3"/>
        <v>3</v>
      </c>
      <c r="Q11">
        <v>53</v>
      </c>
      <c r="R11" t="s">
        <v>29</v>
      </c>
      <c r="S11" t="s">
        <v>718</v>
      </c>
      <c r="T11">
        <v>2264</v>
      </c>
      <c r="U11">
        <v>2265</v>
      </c>
      <c r="V11">
        <v>159</v>
      </c>
      <c r="W11">
        <v>882</v>
      </c>
      <c r="X11">
        <v>2266</v>
      </c>
      <c r="Y11">
        <v>830</v>
      </c>
      <c r="Z11">
        <v>1818</v>
      </c>
      <c r="AA11">
        <v>2267</v>
      </c>
      <c r="AB11">
        <v>40</v>
      </c>
      <c r="AC11">
        <v>648</v>
      </c>
      <c r="AD11">
        <v>828</v>
      </c>
    </row>
    <row r="12" spans="1:34">
      <c r="A12">
        <v>11</v>
      </c>
      <c r="B12" t="s">
        <v>8</v>
      </c>
      <c r="C12">
        <f t="shared" si="4"/>
        <v>16</v>
      </c>
      <c r="D12">
        <f t="shared" si="0"/>
        <v>0</v>
      </c>
      <c r="E12">
        <f t="shared" si="5"/>
        <v>0</v>
      </c>
      <c r="F12">
        <f t="shared" si="1"/>
        <v>0</v>
      </c>
      <c r="G12">
        <f t="shared" si="6"/>
        <v>0</v>
      </c>
      <c r="H12">
        <f t="shared" si="2"/>
        <v>0</v>
      </c>
      <c r="I12">
        <f t="shared" si="7"/>
        <v>0</v>
      </c>
      <c r="J12">
        <v>0</v>
      </c>
      <c r="K12">
        <f t="shared" si="8"/>
        <v>0</v>
      </c>
      <c r="L12" s="1">
        <v>0.49791666666666662</v>
      </c>
      <c r="M12" s="1" t="str">
        <f t="shared" si="9"/>
        <v>43020</v>
      </c>
      <c r="N12" s="3">
        <f t="shared" si="10"/>
        <v>717</v>
      </c>
      <c r="O12" s="2">
        <v>42802</v>
      </c>
      <c r="P12" s="2" t="str">
        <f t="shared" si="3"/>
        <v>3</v>
      </c>
      <c r="Q12">
        <v>158</v>
      </c>
      <c r="R12" t="s">
        <v>30</v>
      </c>
      <c r="S12" t="s">
        <v>722</v>
      </c>
      <c r="T12">
        <v>2555</v>
      </c>
      <c r="U12">
        <v>812</v>
      </c>
      <c r="V12">
        <v>2556</v>
      </c>
      <c r="W12">
        <v>2557</v>
      </c>
      <c r="X12">
        <v>40</v>
      </c>
      <c r="Y12">
        <v>383</v>
      </c>
      <c r="Z12">
        <v>1793</v>
      </c>
      <c r="AA12">
        <v>2558</v>
      </c>
    </row>
    <row r="13" spans="1:34">
      <c r="A13">
        <v>12</v>
      </c>
      <c r="B13" t="s">
        <v>6</v>
      </c>
      <c r="C13">
        <f t="shared" si="4"/>
        <v>15</v>
      </c>
      <c r="D13">
        <f t="shared" si="0"/>
        <v>0</v>
      </c>
      <c r="E13">
        <f t="shared" si="5"/>
        <v>0</v>
      </c>
      <c r="F13">
        <f t="shared" si="1"/>
        <v>0</v>
      </c>
      <c r="G13">
        <f t="shared" si="6"/>
        <v>0</v>
      </c>
      <c r="H13">
        <f t="shared" si="2"/>
        <v>0</v>
      </c>
      <c r="I13">
        <f t="shared" si="7"/>
        <v>0</v>
      </c>
      <c r="J13">
        <f t="array" ref="J13">COUNT(1/SEARCHB("?",B13)*ISNUMBER(B13)=0)</f>
        <v>0</v>
      </c>
      <c r="K13">
        <f t="shared" si="8"/>
        <v>0</v>
      </c>
      <c r="L13" s="1">
        <v>0.17569444444444446</v>
      </c>
      <c r="M13" s="1" t="str">
        <f t="shared" si="9"/>
        <v>15180</v>
      </c>
      <c r="N13" s="3">
        <f t="shared" si="10"/>
        <v>253</v>
      </c>
      <c r="O13" s="2">
        <v>42802</v>
      </c>
      <c r="P13" s="2" t="str">
        <f t="shared" si="3"/>
        <v>3</v>
      </c>
      <c r="Q13">
        <v>22</v>
      </c>
      <c r="R13" t="s">
        <v>31</v>
      </c>
      <c r="S13" t="s">
        <v>720</v>
      </c>
      <c r="T13">
        <v>2552</v>
      </c>
      <c r="U13">
        <v>926</v>
      </c>
      <c r="V13">
        <v>274</v>
      </c>
      <c r="W13">
        <v>1051</v>
      </c>
      <c r="X13">
        <v>40</v>
      </c>
      <c r="Y13">
        <v>159</v>
      </c>
      <c r="Z13">
        <v>2553</v>
      </c>
      <c r="AA13">
        <v>2554</v>
      </c>
    </row>
    <row r="14" spans="1:34">
      <c r="A14">
        <v>13</v>
      </c>
      <c r="B14" t="s">
        <v>5</v>
      </c>
      <c r="C14">
        <f t="shared" si="4"/>
        <v>13</v>
      </c>
      <c r="D14">
        <f t="shared" si="0"/>
        <v>0</v>
      </c>
      <c r="E14">
        <f t="shared" si="5"/>
        <v>0</v>
      </c>
      <c r="F14">
        <f t="shared" si="1"/>
        <v>0</v>
      </c>
      <c r="G14">
        <f t="shared" si="6"/>
        <v>0</v>
      </c>
      <c r="H14">
        <f t="shared" si="2"/>
        <v>0</v>
      </c>
      <c r="I14">
        <f t="shared" si="7"/>
        <v>0</v>
      </c>
      <c r="J14">
        <f t="array" ref="J14">COUNT(1/SEARCHB("?",B14)*ISNUMBER(B14)=0)</f>
        <v>0</v>
      </c>
      <c r="K14">
        <f t="shared" si="8"/>
        <v>0</v>
      </c>
      <c r="L14" s="1">
        <v>0.17152777777777775</v>
      </c>
      <c r="M14" s="1" t="str">
        <f t="shared" si="9"/>
        <v>14820</v>
      </c>
      <c r="N14" s="3">
        <f t="shared" si="10"/>
        <v>247</v>
      </c>
      <c r="O14" s="2">
        <v>42802</v>
      </c>
      <c r="P14" s="2" t="str">
        <f t="shared" si="3"/>
        <v>3</v>
      </c>
      <c r="Q14">
        <v>44</v>
      </c>
      <c r="R14" t="s">
        <v>32</v>
      </c>
      <c r="S14" t="s">
        <v>719</v>
      </c>
      <c r="T14">
        <v>352</v>
      </c>
      <c r="U14">
        <v>2413</v>
      </c>
      <c r="V14">
        <v>464</v>
      </c>
      <c r="W14">
        <v>436</v>
      </c>
      <c r="X14">
        <v>40</v>
      </c>
      <c r="Y14">
        <v>159</v>
      </c>
      <c r="Z14">
        <v>283</v>
      </c>
    </row>
    <row r="15" spans="1:34">
      <c r="A15">
        <v>14</v>
      </c>
      <c r="B15" t="s">
        <v>9</v>
      </c>
      <c r="C15">
        <f t="shared" si="4"/>
        <v>12</v>
      </c>
      <c r="D15">
        <f t="shared" si="0"/>
        <v>0</v>
      </c>
      <c r="E15">
        <f t="shared" si="5"/>
        <v>0</v>
      </c>
      <c r="F15">
        <f t="shared" si="1"/>
        <v>0</v>
      </c>
      <c r="G15">
        <f t="shared" si="6"/>
        <v>0</v>
      </c>
      <c r="H15">
        <f t="shared" si="2"/>
        <v>0</v>
      </c>
      <c r="I15">
        <f t="shared" si="7"/>
        <v>0</v>
      </c>
      <c r="J15">
        <f t="array" ref="J15">COUNT(1/SEARCHB("?",B15)*ISNUMBER(B15)=0)</f>
        <v>0</v>
      </c>
      <c r="K15">
        <f t="shared" si="8"/>
        <v>0</v>
      </c>
      <c r="L15" s="1">
        <v>0.44861111111111113</v>
      </c>
      <c r="M15" s="1" t="str">
        <f t="shared" si="9"/>
        <v>38760</v>
      </c>
      <c r="N15" s="3">
        <f t="shared" si="10"/>
        <v>646</v>
      </c>
      <c r="O15" s="2">
        <v>42802</v>
      </c>
      <c r="P15" s="2" t="str">
        <f t="shared" si="3"/>
        <v>3</v>
      </c>
      <c r="Q15">
        <v>999</v>
      </c>
      <c r="R15" t="s">
        <v>33</v>
      </c>
      <c r="S15" t="s">
        <v>723</v>
      </c>
      <c r="T15">
        <v>923</v>
      </c>
      <c r="U15">
        <v>1943</v>
      </c>
      <c r="V15">
        <v>923</v>
      </c>
      <c r="W15">
        <v>2559</v>
      </c>
      <c r="X15">
        <v>923</v>
      </c>
      <c r="Y15">
        <v>2560</v>
      </c>
      <c r="Z15">
        <v>40</v>
      </c>
      <c r="AA15">
        <v>2561</v>
      </c>
      <c r="AB15">
        <v>955</v>
      </c>
    </row>
    <row r="16" spans="1:34">
      <c r="A16">
        <v>15</v>
      </c>
      <c r="B16" t="s">
        <v>10</v>
      </c>
      <c r="C16">
        <f t="shared" si="4"/>
        <v>10</v>
      </c>
      <c r="D16">
        <f t="shared" si="0"/>
        <v>0</v>
      </c>
      <c r="E16">
        <f t="shared" si="5"/>
        <v>0</v>
      </c>
      <c r="F16">
        <f t="shared" si="1"/>
        <v>0</v>
      </c>
      <c r="G16">
        <f t="shared" si="6"/>
        <v>0</v>
      </c>
      <c r="H16">
        <f t="shared" si="2"/>
        <v>0</v>
      </c>
      <c r="I16">
        <f t="shared" si="7"/>
        <v>0</v>
      </c>
      <c r="J16">
        <f t="array" ref="J16">COUNT(1/SEARCHB("?",B16)*ISNUMBER(B16)=0)</f>
        <v>0</v>
      </c>
      <c r="K16">
        <f t="shared" si="8"/>
        <v>0</v>
      </c>
      <c r="L16" s="1">
        <v>0.12638888888888888</v>
      </c>
      <c r="M16" s="1" t="str">
        <f t="shared" si="9"/>
        <v>10920</v>
      </c>
      <c r="N16" s="3">
        <f t="shared" si="10"/>
        <v>182</v>
      </c>
      <c r="O16" s="2">
        <v>42802</v>
      </c>
      <c r="P16" s="2" t="str">
        <f t="shared" si="3"/>
        <v>3</v>
      </c>
      <c r="Q16">
        <v>15000</v>
      </c>
      <c r="R16" t="s">
        <v>34</v>
      </c>
      <c r="S16" t="s">
        <v>724</v>
      </c>
      <c r="T16">
        <v>128</v>
      </c>
      <c r="U16">
        <v>2562</v>
      </c>
      <c r="V16">
        <v>1302</v>
      </c>
      <c r="W16">
        <v>40</v>
      </c>
      <c r="X16">
        <v>123</v>
      </c>
      <c r="Y16">
        <v>2217</v>
      </c>
    </row>
    <row r="17" spans="1:30">
      <c r="A17">
        <v>16</v>
      </c>
      <c r="B17" t="s">
        <v>11</v>
      </c>
      <c r="C17">
        <f t="shared" si="4"/>
        <v>10</v>
      </c>
      <c r="D17">
        <f t="shared" si="0"/>
        <v>0</v>
      </c>
      <c r="E17">
        <f t="shared" si="5"/>
        <v>0</v>
      </c>
      <c r="F17">
        <f t="shared" si="1"/>
        <v>0</v>
      </c>
      <c r="G17">
        <f t="shared" si="6"/>
        <v>0</v>
      </c>
      <c r="H17">
        <f t="shared" si="2"/>
        <v>0</v>
      </c>
      <c r="I17">
        <f t="shared" si="7"/>
        <v>0</v>
      </c>
      <c r="J17">
        <f t="array" ref="J17">COUNT(1/SEARCHB("?",B17)*ISNUMBER(B17)=0)</f>
        <v>0</v>
      </c>
      <c r="K17">
        <f t="shared" si="8"/>
        <v>0</v>
      </c>
      <c r="L17" s="1">
        <v>0.25972222222222224</v>
      </c>
      <c r="M17" s="1" t="str">
        <f t="shared" si="9"/>
        <v>22440</v>
      </c>
      <c r="N17" s="3">
        <f t="shared" si="10"/>
        <v>374</v>
      </c>
      <c r="O17" s="2">
        <v>42802</v>
      </c>
      <c r="P17" s="2" t="str">
        <f t="shared" si="3"/>
        <v>3</v>
      </c>
      <c r="Q17">
        <v>30</v>
      </c>
      <c r="R17" t="s">
        <v>35</v>
      </c>
      <c r="S17" t="s">
        <v>725</v>
      </c>
      <c r="T17">
        <v>128</v>
      </c>
      <c r="U17">
        <v>1423</v>
      </c>
      <c r="V17">
        <v>60</v>
      </c>
      <c r="W17">
        <v>395</v>
      </c>
      <c r="X17">
        <v>2563</v>
      </c>
    </row>
    <row r="18" spans="1:30">
      <c r="A18">
        <v>17</v>
      </c>
      <c r="B18" t="s">
        <v>12</v>
      </c>
      <c r="C18">
        <f t="shared" si="4"/>
        <v>21</v>
      </c>
      <c r="D18">
        <f t="shared" si="0"/>
        <v>0</v>
      </c>
      <c r="E18">
        <f t="shared" si="5"/>
        <v>0</v>
      </c>
      <c r="F18">
        <f t="shared" si="1"/>
        <v>6</v>
      </c>
      <c r="G18">
        <f t="shared" si="6"/>
        <v>2</v>
      </c>
      <c r="H18">
        <f t="shared" si="2"/>
        <v>0</v>
      </c>
      <c r="I18">
        <f t="shared" si="7"/>
        <v>0</v>
      </c>
      <c r="J18">
        <f t="array" ref="J18">COUNT(1/SEARCHB("?",B18)*ISNUMBER(B18)=0)</f>
        <v>0</v>
      </c>
      <c r="K18">
        <f t="shared" si="8"/>
        <v>2</v>
      </c>
      <c r="L18" s="1">
        <v>0.25625000000000003</v>
      </c>
      <c r="M18" s="1" t="str">
        <f t="shared" si="9"/>
        <v>22140</v>
      </c>
      <c r="N18" s="3">
        <f t="shared" si="10"/>
        <v>369</v>
      </c>
      <c r="O18" s="2">
        <v>42802</v>
      </c>
      <c r="P18" s="2" t="str">
        <f t="shared" si="3"/>
        <v>3</v>
      </c>
      <c r="Q18">
        <v>394</v>
      </c>
      <c r="R18" t="s">
        <v>36</v>
      </c>
      <c r="S18" t="s">
        <v>726</v>
      </c>
      <c r="T18">
        <v>60</v>
      </c>
      <c r="U18">
        <v>1046</v>
      </c>
      <c r="V18">
        <v>2564</v>
      </c>
      <c r="W18">
        <v>45</v>
      </c>
      <c r="X18">
        <v>348</v>
      </c>
      <c r="Y18">
        <v>1499</v>
      </c>
      <c r="Z18">
        <v>1667</v>
      </c>
      <c r="AA18">
        <v>953</v>
      </c>
      <c r="AB18">
        <v>45</v>
      </c>
      <c r="AC18">
        <v>84</v>
      </c>
      <c r="AD18">
        <v>2565</v>
      </c>
    </row>
    <row r="19" spans="1:30">
      <c r="A19">
        <v>18</v>
      </c>
      <c r="B19" t="s">
        <v>13</v>
      </c>
      <c r="C19">
        <f t="shared" si="4"/>
        <v>19</v>
      </c>
      <c r="D19">
        <f t="shared" si="0"/>
        <v>0</v>
      </c>
      <c r="E19">
        <f t="shared" si="5"/>
        <v>0</v>
      </c>
      <c r="F19">
        <f t="shared" si="1"/>
        <v>0</v>
      </c>
      <c r="G19">
        <f t="shared" si="6"/>
        <v>0</v>
      </c>
      <c r="H19">
        <f t="shared" si="2"/>
        <v>0</v>
      </c>
      <c r="I19">
        <f t="shared" si="7"/>
        <v>0</v>
      </c>
      <c r="J19">
        <f t="array" ref="J19">COUNT(1/SEARCHB("?",B19)*ISNUMBER(B19)=0)</f>
        <v>0</v>
      </c>
      <c r="K19">
        <f t="shared" si="8"/>
        <v>0</v>
      </c>
      <c r="L19" s="1">
        <v>0.1673611111111111</v>
      </c>
      <c r="M19" s="1" t="str">
        <f t="shared" si="9"/>
        <v>14460</v>
      </c>
      <c r="N19" s="3">
        <f t="shared" si="10"/>
        <v>241</v>
      </c>
      <c r="O19" s="2">
        <v>42802</v>
      </c>
      <c r="P19" s="2" t="str">
        <f t="shared" si="3"/>
        <v>3</v>
      </c>
      <c r="Q19">
        <v>207</v>
      </c>
      <c r="R19" t="s">
        <v>37</v>
      </c>
      <c r="S19" t="s">
        <v>727</v>
      </c>
      <c r="T19">
        <v>159</v>
      </c>
      <c r="U19">
        <v>178</v>
      </c>
      <c r="V19">
        <v>1308</v>
      </c>
      <c r="W19">
        <v>2566</v>
      </c>
      <c r="X19">
        <v>1220</v>
      </c>
      <c r="Y19">
        <v>2567</v>
      </c>
      <c r="Z19">
        <v>2568</v>
      </c>
      <c r="AA19">
        <v>42</v>
      </c>
      <c r="AB19">
        <v>2134</v>
      </c>
    </row>
    <row r="20" spans="1:30">
      <c r="A20">
        <v>19</v>
      </c>
      <c r="B20" t="s">
        <v>14</v>
      </c>
      <c r="C20">
        <f t="shared" si="4"/>
        <v>11</v>
      </c>
      <c r="D20">
        <f t="shared" si="0"/>
        <v>0</v>
      </c>
      <c r="E20">
        <f t="shared" si="5"/>
        <v>0</v>
      </c>
      <c r="F20">
        <f t="shared" si="1"/>
        <v>0</v>
      </c>
      <c r="G20">
        <f t="shared" si="6"/>
        <v>0</v>
      </c>
      <c r="H20">
        <f t="shared" si="2"/>
        <v>0</v>
      </c>
      <c r="I20">
        <f t="shared" si="7"/>
        <v>0</v>
      </c>
      <c r="J20">
        <f t="array" ref="J20">COUNT(1/SEARCHB("?",B20)*ISNUMBER(B20)=0)</f>
        <v>0</v>
      </c>
      <c r="K20">
        <f t="shared" si="8"/>
        <v>0</v>
      </c>
      <c r="L20" s="1">
        <v>0.17152777777777775</v>
      </c>
      <c r="M20" s="1" t="str">
        <f t="shared" si="9"/>
        <v>14820</v>
      </c>
      <c r="N20" s="3">
        <f t="shared" si="10"/>
        <v>247</v>
      </c>
      <c r="O20" s="2">
        <v>42802</v>
      </c>
      <c r="P20" s="2" t="str">
        <f t="shared" si="3"/>
        <v>3</v>
      </c>
      <c r="Q20">
        <v>980</v>
      </c>
      <c r="R20" t="s">
        <v>38</v>
      </c>
      <c r="S20" t="s">
        <v>728</v>
      </c>
      <c r="T20">
        <v>159</v>
      </c>
      <c r="U20">
        <v>1553</v>
      </c>
      <c r="V20">
        <v>1402</v>
      </c>
      <c r="W20">
        <v>2569</v>
      </c>
      <c r="X20">
        <v>2570</v>
      </c>
      <c r="Y20">
        <v>2571</v>
      </c>
    </row>
    <row r="21" spans="1:30">
      <c r="A21">
        <v>20</v>
      </c>
      <c r="B21" t="s">
        <v>15</v>
      </c>
      <c r="C21">
        <f t="shared" si="4"/>
        <v>18</v>
      </c>
      <c r="D21">
        <f t="shared" si="0"/>
        <v>0</v>
      </c>
      <c r="E21">
        <f t="shared" si="5"/>
        <v>0</v>
      </c>
      <c r="F21">
        <f t="shared" si="1"/>
        <v>0</v>
      </c>
      <c r="G21">
        <f t="shared" si="6"/>
        <v>0</v>
      </c>
      <c r="H21">
        <f t="shared" si="2"/>
        <v>0</v>
      </c>
      <c r="I21">
        <f t="shared" si="7"/>
        <v>0</v>
      </c>
      <c r="J21">
        <f t="array" ref="J21">COUNT(1/SEARCHB("?",B21)*ISNUMBER(B21)=0)</f>
        <v>0</v>
      </c>
      <c r="K21">
        <f t="shared" si="8"/>
        <v>0</v>
      </c>
      <c r="L21" s="1">
        <v>0.25069444444444444</v>
      </c>
      <c r="M21" s="1" t="str">
        <f t="shared" si="9"/>
        <v>21660</v>
      </c>
      <c r="N21" s="3">
        <f t="shared" si="10"/>
        <v>361</v>
      </c>
      <c r="O21" s="2">
        <v>42802</v>
      </c>
      <c r="P21" s="2" t="str">
        <f t="shared" si="3"/>
        <v>3</v>
      </c>
      <c r="Q21">
        <v>401</v>
      </c>
      <c r="R21" t="s">
        <v>39</v>
      </c>
      <c r="S21" t="s">
        <v>729</v>
      </c>
      <c r="T21">
        <v>60</v>
      </c>
      <c r="U21">
        <v>448</v>
      </c>
      <c r="V21">
        <v>2270</v>
      </c>
      <c r="W21">
        <v>419</v>
      </c>
      <c r="X21">
        <v>2572</v>
      </c>
      <c r="Y21">
        <v>40</v>
      </c>
      <c r="Z21">
        <v>2573</v>
      </c>
      <c r="AA21">
        <v>1785</v>
      </c>
    </row>
    <row r="22" spans="1:30">
      <c r="A22">
        <v>21</v>
      </c>
      <c r="B22" t="s">
        <v>16</v>
      </c>
      <c r="C22">
        <f t="shared" si="4"/>
        <v>20</v>
      </c>
      <c r="D22">
        <f t="shared" si="0"/>
        <v>0</v>
      </c>
      <c r="E22">
        <f t="shared" si="5"/>
        <v>0</v>
      </c>
      <c r="F22">
        <f t="shared" si="1"/>
        <v>0</v>
      </c>
      <c r="G22">
        <f t="shared" si="6"/>
        <v>0</v>
      </c>
      <c r="H22">
        <f t="shared" si="2"/>
        <v>0</v>
      </c>
      <c r="I22">
        <f t="shared" si="7"/>
        <v>0</v>
      </c>
      <c r="J22">
        <f t="array" ref="J22">COUNT(1/SEARCHB("?",B22)*ISNUMBER(B22)=0)</f>
        <v>0</v>
      </c>
      <c r="K22">
        <f t="shared" si="8"/>
        <v>0</v>
      </c>
      <c r="L22" s="1">
        <v>0.1673611111111111</v>
      </c>
      <c r="M22" s="1" t="str">
        <f t="shared" si="9"/>
        <v>14460</v>
      </c>
      <c r="N22" s="3">
        <f t="shared" si="10"/>
        <v>241</v>
      </c>
      <c r="O22" s="2">
        <v>42802</v>
      </c>
      <c r="P22" s="2" t="str">
        <f t="shared" si="3"/>
        <v>3</v>
      </c>
      <c r="Q22">
        <v>79</v>
      </c>
      <c r="R22" t="s">
        <v>40</v>
      </c>
      <c r="S22" t="s">
        <v>730</v>
      </c>
      <c r="T22">
        <v>159</v>
      </c>
      <c r="U22">
        <v>40</v>
      </c>
      <c r="V22">
        <v>1373</v>
      </c>
      <c r="W22">
        <v>2574</v>
      </c>
      <c r="X22">
        <v>2575</v>
      </c>
      <c r="Y22">
        <v>2576</v>
      </c>
      <c r="Z22">
        <v>845</v>
      </c>
      <c r="AA22">
        <v>822</v>
      </c>
      <c r="AB22">
        <v>153</v>
      </c>
      <c r="AC22">
        <v>2577</v>
      </c>
      <c r="AD22">
        <v>1500</v>
      </c>
    </row>
    <row r="23" spans="1:30">
      <c r="A23">
        <v>22</v>
      </c>
      <c r="B23" t="s">
        <v>17</v>
      </c>
      <c r="C23">
        <f t="shared" si="4"/>
        <v>11</v>
      </c>
      <c r="D23">
        <f t="shared" si="0"/>
        <v>0</v>
      </c>
      <c r="E23">
        <f t="shared" si="5"/>
        <v>0</v>
      </c>
      <c r="F23">
        <f t="shared" si="1"/>
        <v>0</v>
      </c>
      <c r="G23">
        <f t="shared" si="6"/>
        <v>0</v>
      </c>
      <c r="H23">
        <f t="shared" si="2"/>
        <v>0</v>
      </c>
      <c r="I23">
        <f t="shared" si="7"/>
        <v>0</v>
      </c>
      <c r="J23">
        <v>0</v>
      </c>
      <c r="K23">
        <f t="shared" si="8"/>
        <v>0</v>
      </c>
      <c r="L23" s="1">
        <v>0.20486111111111113</v>
      </c>
      <c r="M23" s="1" t="str">
        <f t="shared" si="9"/>
        <v>17700</v>
      </c>
      <c r="N23" s="3">
        <f t="shared" si="10"/>
        <v>295</v>
      </c>
      <c r="O23" s="2">
        <v>42802</v>
      </c>
      <c r="P23" s="2" t="str">
        <f t="shared" si="3"/>
        <v>3</v>
      </c>
      <c r="Q23">
        <v>9621</v>
      </c>
      <c r="R23" t="s">
        <v>41</v>
      </c>
      <c r="S23" t="s">
        <v>731</v>
      </c>
      <c r="T23">
        <v>2426</v>
      </c>
      <c r="U23">
        <v>1061</v>
      </c>
      <c r="V23">
        <v>1718</v>
      </c>
      <c r="W23">
        <v>2339</v>
      </c>
      <c r="X23">
        <v>269</v>
      </c>
    </row>
    <row r="24" spans="1:30">
      <c r="A24">
        <v>23</v>
      </c>
      <c r="B24" t="s">
        <v>18</v>
      </c>
      <c r="C24">
        <f t="shared" si="4"/>
        <v>14</v>
      </c>
      <c r="D24">
        <f t="shared" si="0"/>
        <v>0</v>
      </c>
      <c r="E24">
        <f t="shared" si="5"/>
        <v>0</v>
      </c>
      <c r="F24">
        <f t="shared" si="1"/>
        <v>0</v>
      </c>
      <c r="G24">
        <f t="shared" si="6"/>
        <v>0</v>
      </c>
      <c r="H24">
        <f t="shared" si="2"/>
        <v>0</v>
      </c>
      <c r="I24">
        <f t="shared" si="7"/>
        <v>0</v>
      </c>
      <c r="J24">
        <f t="array" ref="J24">COUNT(1/SEARCHB("?",B24)*ISNUMBER(B24)=0)</f>
        <v>0</v>
      </c>
      <c r="K24">
        <f t="shared" si="8"/>
        <v>0</v>
      </c>
      <c r="L24" s="1">
        <v>0.14652777777777778</v>
      </c>
      <c r="M24" s="1" t="str">
        <f t="shared" si="9"/>
        <v>12660</v>
      </c>
      <c r="N24" s="3">
        <f t="shared" si="10"/>
        <v>211</v>
      </c>
      <c r="O24" s="2">
        <v>42802</v>
      </c>
      <c r="P24" s="2" t="str">
        <f t="shared" si="3"/>
        <v>3</v>
      </c>
      <c r="Q24">
        <v>65</v>
      </c>
      <c r="R24" t="s">
        <v>42</v>
      </c>
      <c r="S24" t="s">
        <v>732</v>
      </c>
      <c r="T24">
        <v>1813</v>
      </c>
      <c r="U24">
        <v>159</v>
      </c>
      <c r="V24">
        <v>2578</v>
      </c>
      <c r="W24">
        <v>2567</v>
      </c>
      <c r="X24">
        <v>99</v>
      </c>
      <c r="Y24">
        <v>926</v>
      </c>
    </row>
    <row r="25" spans="1:30">
      <c r="A25">
        <v>24</v>
      </c>
      <c r="B25" t="s">
        <v>19</v>
      </c>
      <c r="C25">
        <f t="shared" si="4"/>
        <v>19</v>
      </c>
      <c r="D25">
        <f t="shared" si="0"/>
        <v>0</v>
      </c>
      <c r="E25">
        <f t="shared" si="5"/>
        <v>0</v>
      </c>
      <c r="F25">
        <f t="shared" si="1"/>
        <v>0</v>
      </c>
      <c r="G25">
        <f t="shared" si="6"/>
        <v>0</v>
      </c>
      <c r="H25">
        <f t="shared" si="2"/>
        <v>0</v>
      </c>
      <c r="I25">
        <f t="shared" si="7"/>
        <v>0</v>
      </c>
      <c r="J25">
        <f t="array" ref="J25">COUNT(1/SEARCHB("?",B25)*ISNUMBER(B25)=0)</f>
        <v>0</v>
      </c>
      <c r="K25">
        <f t="shared" si="8"/>
        <v>0</v>
      </c>
      <c r="L25" s="1">
        <v>0.27777777777777779</v>
      </c>
      <c r="M25" s="1" t="str">
        <f t="shared" si="9"/>
        <v>24000</v>
      </c>
      <c r="N25" s="3">
        <f t="shared" si="10"/>
        <v>400</v>
      </c>
      <c r="O25" s="2">
        <v>42802</v>
      </c>
      <c r="P25" s="2" t="str">
        <f t="shared" si="3"/>
        <v>3</v>
      </c>
      <c r="Q25">
        <v>160</v>
      </c>
      <c r="R25" t="s">
        <v>43</v>
      </c>
      <c r="S25" t="s">
        <v>733</v>
      </c>
      <c r="T25">
        <v>60</v>
      </c>
      <c r="U25">
        <v>2579</v>
      </c>
      <c r="V25">
        <v>94</v>
      </c>
      <c r="W25">
        <v>95</v>
      </c>
      <c r="X25">
        <v>2580</v>
      </c>
      <c r="Y25">
        <v>2581</v>
      </c>
      <c r="Z25">
        <v>1021</v>
      </c>
      <c r="AA25">
        <v>2134</v>
      </c>
      <c r="AB25">
        <v>956</v>
      </c>
      <c r="AC25">
        <v>149</v>
      </c>
    </row>
    <row r="26" spans="1:30">
      <c r="A26">
        <v>25</v>
      </c>
      <c r="B26" t="s">
        <v>44</v>
      </c>
      <c r="C26">
        <f t="shared" si="4"/>
        <v>18</v>
      </c>
      <c r="D26">
        <f t="shared" si="0"/>
        <v>0</v>
      </c>
      <c r="E26">
        <f t="shared" si="5"/>
        <v>0</v>
      </c>
      <c r="F26">
        <f t="shared" si="1"/>
        <v>0</v>
      </c>
      <c r="G26">
        <f t="shared" si="6"/>
        <v>0</v>
      </c>
      <c r="H26">
        <f t="shared" si="2"/>
        <v>0</v>
      </c>
      <c r="I26">
        <f t="shared" si="7"/>
        <v>0</v>
      </c>
      <c r="J26">
        <v>0</v>
      </c>
      <c r="K26">
        <f t="shared" si="8"/>
        <v>0</v>
      </c>
      <c r="L26" s="1">
        <v>0.23611111111111113</v>
      </c>
      <c r="M26" s="1" t="str">
        <f t="shared" si="9"/>
        <v>20400</v>
      </c>
      <c r="N26" s="3">
        <f t="shared" si="10"/>
        <v>340</v>
      </c>
      <c r="O26" s="2">
        <v>42802</v>
      </c>
      <c r="P26" s="2" t="str">
        <f t="shared" si="3"/>
        <v>3</v>
      </c>
      <c r="Q26">
        <v>96</v>
      </c>
      <c r="R26" t="s">
        <v>66</v>
      </c>
      <c r="S26" t="s">
        <v>734</v>
      </c>
      <c r="T26">
        <v>1751</v>
      </c>
      <c r="U26">
        <v>60</v>
      </c>
      <c r="V26">
        <v>2582</v>
      </c>
      <c r="W26">
        <v>40</v>
      </c>
      <c r="X26">
        <v>2134</v>
      </c>
      <c r="Y26">
        <v>1785</v>
      </c>
      <c r="Z26">
        <v>128</v>
      </c>
      <c r="AA26">
        <v>2583</v>
      </c>
    </row>
    <row r="27" spans="1:30">
      <c r="A27">
        <v>26</v>
      </c>
      <c r="B27" t="s">
        <v>45</v>
      </c>
      <c r="C27">
        <f t="shared" si="4"/>
        <v>15</v>
      </c>
      <c r="D27">
        <f t="shared" si="0"/>
        <v>0</v>
      </c>
      <c r="E27">
        <f t="shared" si="5"/>
        <v>0</v>
      </c>
      <c r="F27">
        <f t="shared" si="1"/>
        <v>4</v>
      </c>
      <c r="G27">
        <f t="shared" si="6"/>
        <v>2</v>
      </c>
      <c r="H27">
        <f t="shared" si="2"/>
        <v>0</v>
      </c>
      <c r="I27">
        <f t="shared" si="7"/>
        <v>0</v>
      </c>
      <c r="J27">
        <f t="array" ref="J27">COUNT(1/SEARCHB("?",B27)*ISNUMBER(B27)=0)</f>
        <v>0</v>
      </c>
      <c r="K27">
        <f t="shared" si="8"/>
        <v>2</v>
      </c>
      <c r="L27" s="1">
        <v>0.18541666666666667</v>
      </c>
      <c r="M27" s="1" t="str">
        <f t="shared" si="9"/>
        <v>16020</v>
      </c>
      <c r="N27" s="3">
        <f t="shared" si="10"/>
        <v>267</v>
      </c>
      <c r="O27" s="2">
        <v>42802</v>
      </c>
      <c r="P27" s="2" t="str">
        <f t="shared" si="3"/>
        <v>3</v>
      </c>
      <c r="Q27">
        <v>11000</v>
      </c>
      <c r="R27" t="s">
        <v>67</v>
      </c>
      <c r="S27" t="s">
        <v>735</v>
      </c>
      <c r="T27">
        <v>1521</v>
      </c>
      <c r="U27">
        <v>2584</v>
      </c>
      <c r="V27">
        <v>2585</v>
      </c>
      <c r="W27">
        <v>2586</v>
      </c>
      <c r="X27">
        <v>159</v>
      </c>
      <c r="Y27">
        <v>341</v>
      </c>
      <c r="Z27">
        <v>1958</v>
      </c>
      <c r="AA27">
        <v>51</v>
      </c>
    </row>
    <row r="28" spans="1:30">
      <c r="A28">
        <v>27</v>
      </c>
      <c r="B28" t="s">
        <v>46</v>
      </c>
      <c r="C28">
        <f t="shared" si="4"/>
        <v>12</v>
      </c>
      <c r="D28">
        <f t="shared" si="0"/>
        <v>0</v>
      </c>
      <c r="E28">
        <f t="shared" si="5"/>
        <v>0</v>
      </c>
      <c r="F28">
        <f t="shared" si="1"/>
        <v>0</v>
      </c>
      <c r="G28">
        <f t="shared" si="6"/>
        <v>0</v>
      </c>
      <c r="H28">
        <f t="shared" si="2"/>
        <v>0</v>
      </c>
      <c r="I28">
        <f t="shared" si="7"/>
        <v>0</v>
      </c>
      <c r="J28">
        <f t="array" ref="J28">COUNT(1/SEARCHB("?",B28)*ISNUMBER(B28)=0)</f>
        <v>0</v>
      </c>
      <c r="K28">
        <f t="shared" si="8"/>
        <v>0</v>
      </c>
      <c r="L28" s="1">
        <v>0.40972222222222227</v>
      </c>
      <c r="M28" s="1" t="str">
        <f t="shared" si="9"/>
        <v>35400</v>
      </c>
      <c r="N28" s="3">
        <f t="shared" si="10"/>
        <v>590</v>
      </c>
      <c r="O28" s="2">
        <v>42800</v>
      </c>
      <c r="P28" s="2" t="str">
        <f t="shared" si="3"/>
        <v>1</v>
      </c>
      <c r="Q28">
        <v>350</v>
      </c>
      <c r="R28" t="s">
        <v>68</v>
      </c>
      <c r="S28" t="s">
        <v>736</v>
      </c>
      <c r="T28">
        <v>2587</v>
      </c>
      <c r="U28">
        <v>1156</v>
      </c>
      <c r="V28">
        <v>1144</v>
      </c>
      <c r="W28">
        <v>40</v>
      </c>
      <c r="X28">
        <v>1194</v>
      </c>
      <c r="Y28">
        <v>40</v>
      </c>
      <c r="Z28">
        <v>901</v>
      </c>
      <c r="AA28">
        <v>1324</v>
      </c>
    </row>
    <row r="29" spans="1:30">
      <c r="A29">
        <v>28</v>
      </c>
      <c r="B29" t="s">
        <v>47</v>
      </c>
      <c r="C29">
        <f t="shared" si="4"/>
        <v>13</v>
      </c>
      <c r="D29">
        <f t="shared" si="0"/>
        <v>0</v>
      </c>
      <c r="E29">
        <f t="shared" si="5"/>
        <v>0</v>
      </c>
      <c r="F29">
        <f t="shared" si="1"/>
        <v>0</v>
      </c>
      <c r="G29">
        <f t="shared" si="6"/>
        <v>0</v>
      </c>
      <c r="H29">
        <f t="shared" si="2"/>
        <v>0</v>
      </c>
      <c r="I29">
        <f t="shared" si="7"/>
        <v>0</v>
      </c>
      <c r="J29">
        <f t="array" ref="J29">COUNT(1/SEARCHB("?",B29)*ISNUMBER(B29)=0)</f>
        <v>0</v>
      </c>
      <c r="K29">
        <f t="shared" si="8"/>
        <v>0</v>
      </c>
      <c r="L29" s="1">
        <v>0.15486111111111112</v>
      </c>
      <c r="M29" s="1" t="str">
        <f t="shared" si="9"/>
        <v>13380</v>
      </c>
      <c r="N29" s="3">
        <f t="shared" si="10"/>
        <v>223</v>
      </c>
      <c r="O29" s="2">
        <v>42800</v>
      </c>
      <c r="P29" s="2" t="str">
        <f t="shared" si="3"/>
        <v>1</v>
      </c>
      <c r="Q29">
        <v>3979</v>
      </c>
      <c r="R29" t="s">
        <v>69</v>
      </c>
      <c r="S29" t="s">
        <v>737</v>
      </c>
      <c r="T29">
        <v>954</v>
      </c>
      <c r="U29">
        <v>182</v>
      </c>
      <c r="V29">
        <v>1154</v>
      </c>
      <c r="W29">
        <v>1002</v>
      </c>
      <c r="X29">
        <v>578</v>
      </c>
      <c r="Y29">
        <v>2588</v>
      </c>
    </row>
    <row r="30" spans="1:30">
      <c r="A30">
        <v>29</v>
      </c>
      <c r="B30" t="s">
        <v>48</v>
      </c>
      <c r="C30">
        <f t="shared" si="4"/>
        <v>15</v>
      </c>
      <c r="D30">
        <f t="shared" si="0"/>
        <v>0</v>
      </c>
      <c r="E30">
        <f t="shared" si="5"/>
        <v>0</v>
      </c>
      <c r="F30">
        <f t="shared" si="1"/>
        <v>0</v>
      </c>
      <c r="G30">
        <f t="shared" si="6"/>
        <v>0</v>
      </c>
      <c r="H30">
        <f t="shared" si="2"/>
        <v>0</v>
      </c>
      <c r="I30">
        <f t="shared" si="7"/>
        <v>0</v>
      </c>
      <c r="J30">
        <f t="array" ref="J30">COUNT(1/SEARCHB("?",B30)*ISNUMBER(B30)=0)</f>
        <v>0</v>
      </c>
      <c r="K30">
        <f t="shared" si="8"/>
        <v>0</v>
      </c>
      <c r="L30" s="1">
        <v>0.21180555555555555</v>
      </c>
      <c r="M30" s="1" t="str">
        <f t="shared" si="9"/>
        <v>18300</v>
      </c>
      <c r="N30" s="3">
        <f t="shared" si="10"/>
        <v>305</v>
      </c>
      <c r="O30" s="2">
        <v>42800</v>
      </c>
      <c r="P30" s="2" t="str">
        <f t="shared" si="3"/>
        <v>1</v>
      </c>
      <c r="Q30">
        <v>13000</v>
      </c>
      <c r="R30" t="s">
        <v>70</v>
      </c>
      <c r="S30" t="s">
        <v>738</v>
      </c>
      <c r="T30">
        <v>1666</v>
      </c>
      <c r="U30">
        <v>1702</v>
      </c>
      <c r="V30">
        <v>40</v>
      </c>
      <c r="W30">
        <v>2589</v>
      </c>
      <c r="X30">
        <v>2590</v>
      </c>
      <c r="Y30">
        <v>159</v>
      </c>
      <c r="Z30">
        <v>1494</v>
      </c>
    </row>
    <row r="31" spans="1:30">
      <c r="A31">
        <v>30</v>
      </c>
      <c r="B31" t="s">
        <v>49</v>
      </c>
      <c r="C31">
        <f t="shared" si="4"/>
        <v>16</v>
      </c>
      <c r="D31">
        <f t="shared" si="0"/>
        <v>0</v>
      </c>
      <c r="E31">
        <f t="shared" si="5"/>
        <v>0</v>
      </c>
      <c r="F31">
        <f t="shared" si="1"/>
        <v>0</v>
      </c>
      <c r="G31">
        <f t="shared" si="6"/>
        <v>0</v>
      </c>
      <c r="H31">
        <f t="shared" si="2"/>
        <v>0</v>
      </c>
      <c r="I31">
        <f t="shared" si="7"/>
        <v>0</v>
      </c>
      <c r="J31">
        <f t="array" ref="J31">COUNT(1/SEARCHB("?",B31)*ISNUMBER(B31)=0)</f>
        <v>0</v>
      </c>
      <c r="K31">
        <f t="shared" si="8"/>
        <v>0</v>
      </c>
      <c r="L31" s="1">
        <v>0.19722222222222222</v>
      </c>
      <c r="M31" s="1" t="str">
        <f t="shared" si="9"/>
        <v>17040</v>
      </c>
      <c r="N31" s="3">
        <f t="shared" si="10"/>
        <v>284</v>
      </c>
      <c r="O31" s="2">
        <v>42797</v>
      </c>
      <c r="P31" s="2" t="str">
        <f t="shared" si="3"/>
        <v>5</v>
      </c>
      <c r="Q31">
        <v>3359</v>
      </c>
      <c r="R31" t="s">
        <v>71</v>
      </c>
      <c r="S31" t="s">
        <v>739</v>
      </c>
      <c r="T31">
        <v>2591</v>
      </c>
      <c r="U31">
        <v>2592</v>
      </c>
      <c r="V31">
        <v>1023</v>
      </c>
      <c r="W31">
        <v>1257</v>
      </c>
      <c r="X31">
        <v>146</v>
      </c>
      <c r="Y31">
        <v>159</v>
      </c>
      <c r="Z31">
        <v>40</v>
      </c>
      <c r="AA31">
        <v>28</v>
      </c>
    </row>
    <row r="32" spans="1:30">
      <c r="A32">
        <v>31</v>
      </c>
      <c r="B32" t="s">
        <v>50</v>
      </c>
      <c r="C32">
        <f t="shared" si="4"/>
        <v>17</v>
      </c>
      <c r="D32">
        <f t="shared" si="0"/>
        <v>0</v>
      </c>
      <c r="E32">
        <f t="shared" si="5"/>
        <v>0</v>
      </c>
      <c r="F32">
        <f t="shared" si="1"/>
        <v>0</v>
      </c>
      <c r="G32">
        <f t="shared" si="6"/>
        <v>0</v>
      </c>
      <c r="H32">
        <f t="shared" si="2"/>
        <v>0</v>
      </c>
      <c r="I32">
        <f t="shared" si="7"/>
        <v>0</v>
      </c>
      <c r="J32">
        <f t="array" ref="J32">COUNT(1/SEARCHB("?",B32)*ISNUMBER(B32)=0)</f>
        <v>1</v>
      </c>
      <c r="K32">
        <f t="shared" si="8"/>
        <v>0</v>
      </c>
      <c r="L32" s="1">
        <v>0.21388888888888891</v>
      </c>
      <c r="M32" s="1" t="str">
        <f t="shared" si="9"/>
        <v>18480</v>
      </c>
      <c r="N32" s="3">
        <f t="shared" si="10"/>
        <v>308</v>
      </c>
      <c r="O32" s="2">
        <v>42797</v>
      </c>
      <c r="P32" s="2" t="str">
        <f t="shared" si="3"/>
        <v>5</v>
      </c>
      <c r="Q32">
        <v>56000</v>
      </c>
      <c r="R32" t="s">
        <v>72</v>
      </c>
      <c r="S32" t="s">
        <v>740</v>
      </c>
      <c r="T32">
        <v>2593</v>
      </c>
      <c r="U32">
        <v>2444</v>
      </c>
      <c r="V32">
        <v>2594</v>
      </c>
      <c r="W32">
        <v>1320</v>
      </c>
      <c r="X32">
        <v>644</v>
      </c>
      <c r="Y32">
        <v>2595</v>
      </c>
      <c r="Z32">
        <v>2072</v>
      </c>
      <c r="AA32">
        <v>40</v>
      </c>
    </row>
    <row r="33" spans="1:31">
      <c r="A33">
        <v>32</v>
      </c>
      <c r="B33" t="s">
        <v>51</v>
      </c>
      <c r="C33">
        <f t="shared" si="4"/>
        <v>19</v>
      </c>
      <c r="D33">
        <f t="shared" si="0"/>
        <v>0</v>
      </c>
      <c r="E33">
        <f t="shared" si="5"/>
        <v>0</v>
      </c>
      <c r="F33">
        <f t="shared" si="1"/>
        <v>0</v>
      </c>
      <c r="G33">
        <f t="shared" si="6"/>
        <v>0</v>
      </c>
      <c r="H33">
        <f t="shared" si="2"/>
        <v>0</v>
      </c>
      <c r="I33">
        <f t="shared" si="7"/>
        <v>0</v>
      </c>
      <c r="J33">
        <f t="array" ref="J33">COUNT(1/SEARCHB("?",B33)*ISNUMBER(B33)=0)</f>
        <v>0</v>
      </c>
      <c r="K33">
        <f t="shared" si="8"/>
        <v>0</v>
      </c>
      <c r="L33" s="1">
        <v>0.19166666666666665</v>
      </c>
      <c r="M33" s="1" t="str">
        <f t="shared" si="9"/>
        <v>16560</v>
      </c>
      <c r="N33" s="3">
        <f t="shared" si="10"/>
        <v>276</v>
      </c>
      <c r="O33" s="2">
        <v>42797</v>
      </c>
      <c r="P33" s="2" t="str">
        <f t="shared" si="3"/>
        <v>5</v>
      </c>
      <c r="Q33">
        <v>340000</v>
      </c>
      <c r="R33" t="s">
        <v>73</v>
      </c>
      <c r="S33" t="s">
        <v>741</v>
      </c>
      <c r="T33">
        <v>2596</v>
      </c>
      <c r="U33">
        <v>2597</v>
      </c>
      <c r="V33">
        <v>2598</v>
      </c>
      <c r="W33">
        <v>2599</v>
      </c>
      <c r="X33">
        <v>159</v>
      </c>
      <c r="Y33">
        <v>1666</v>
      </c>
      <c r="Z33">
        <v>2600</v>
      </c>
      <c r="AA33">
        <v>28</v>
      </c>
      <c r="AB33">
        <v>2601</v>
      </c>
    </row>
    <row r="34" spans="1:31">
      <c r="A34">
        <v>33</v>
      </c>
      <c r="B34" t="s">
        <v>52</v>
      </c>
      <c r="C34">
        <f t="shared" si="4"/>
        <v>15</v>
      </c>
      <c r="D34">
        <f t="shared" si="0"/>
        <v>0</v>
      </c>
      <c r="E34">
        <f t="shared" si="5"/>
        <v>0</v>
      </c>
      <c r="F34">
        <f t="shared" si="1"/>
        <v>0</v>
      </c>
      <c r="G34">
        <f t="shared" si="6"/>
        <v>0</v>
      </c>
      <c r="H34">
        <f t="shared" si="2"/>
        <v>0</v>
      </c>
      <c r="I34">
        <f t="shared" si="7"/>
        <v>0</v>
      </c>
      <c r="J34">
        <f t="array" ref="J34">COUNT(1/SEARCHB("?",B34)*ISNUMBER(B34)=0)</f>
        <v>0</v>
      </c>
      <c r="K34">
        <f t="shared" si="8"/>
        <v>0</v>
      </c>
      <c r="L34" s="1">
        <v>0.30624999999999997</v>
      </c>
      <c r="M34" s="1" t="str">
        <f t="shared" si="9"/>
        <v>26460</v>
      </c>
      <c r="N34" s="3">
        <f t="shared" si="10"/>
        <v>441</v>
      </c>
      <c r="O34" s="2">
        <v>42795</v>
      </c>
      <c r="P34" s="2" t="str">
        <f t="shared" si="3"/>
        <v>3</v>
      </c>
      <c r="Q34">
        <v>1577</v>
      </c>
      <c r="R34" t="s">
        <v>74</v>
      </c>
      <c r="S34" t="s">
        <v>742</v>
      </c>
      <c r="T34">
        <v>199</v>
      </c>
      <c r="U34">
        <v>2602</v>
      </c>
      <c r="V34">
        <v>2261</v>
      </c>
      <c r="W34">
        <v>2603</v>
      </c>
      <c r="X34">
        <v>159</v>
      </c>
      <c r="Y34">
        <v>40</v>
      </c>
      <c r="Z34">
        <v>2604</v>
      </c>
      <c r="AA34">
        <v>1469</v>
      </c>
    </row>
    <row r="35" spans="1:31">
      <c r="A35">
        <v>34</v>
      </c>
      <c r="B35" t="s">
        <v>53</v>
      </c>
      <c r="C35">
        <f t="shared" si="4"/>
        <v>16</v>
      </c>
      <c r="D35">
        <f t="shared" si="0"/>
        <v>0</v>
      </c>
      <c r="E35">
        <f t="shared" si="5"/>
        <v>0</v>
      </c>
      <c r="F35">
        <f t="shared" si="1"/>
        <v>0</v>
      </c>
      <c r="G35">
        <f t="shared" si="6"/>
        <v>0</v>
      </c>
      <c r="H35">
        <f t="shared" si="2"/>
        <v>0</v>
      </c>
      <c r="I35">
        <f t="shared" si="7"/>
        <v>0</v>
      </c>
      <c r="J35">
        <f t="array" ref="J35">COUNT(1/SEARCHB("?",B35)*ISNUMBER(B35)=0)</f>
        <v>0</v>
      </c>
      <c r="K35">
        <f t="shared" si="8"/>
        <v>0</v>
      </c>
      <c r="L35" s="1">
        <v>0.24444444444444446</v>
      </c>
      <c r="M35" s="1" t="str">
        <f t="shared" si="9"/>
        <v>21120</v>
      </c>
      <c r="N35" s="3">
        <f t="shared" si="10"/>
        <v>352</v>
      </c>
      <c r="O35" s="2">
        <v>42795</v>
      </c>
      <c r="P35" s="2" t="str">
        <f t="shared" si="3"/>
        <v>3</v>
      </c>
      <c r="Q35">
        <v>595</v>
      </c>
      <c r="R35" t="s">
        <v>75</v>
      </c>
      <c r="S35" t="s">
        <v>743</v>
      </c>
      <c r="T35">
        <v>128</v>
      </c>
      <c r="U35">
        <v>2605</v>
      </c>
      <c r="V35">
        <v>1357</v>
      </c>
      <c r="W35">
        <v>2606</v>
      </c>
      <c r="X35">
        <v>274</v>
      </c>
      <c r="Y35">
        <v>1481</v>
      </c>
      <c r="Z35">
        <v>2607</v>
      </c>
      <c r="AA35">
        <v>1133</v>
      </c>
      <c r="AB35">
        <v>644</v>
      </c>
    </row>
    <row r="36" spans="1:31">
      <c r="A36">
        <v>35</v>
      </c>
      <c r="B36" t="s">
        <v>54</v>
      </c>
      <c r="C36">
        <f t="shared" si="4"/>
        <v>18</v>
      </c>
      <c r="D36">
        <f t="shared" si="0"/>
        <v>0</v>
      </c>
      <c r="E36">
        <f t="shared" si="5"/>
        <v>0</v>
      </c>
      <c r="F36">
        <f t="shared" si="1"/>
        <v>0</v>
      </c>
      <c r="G36">
        <f t="shared" si="6"/>
        <v>0</v>
      </c>
      <c r="H36">
        <f t="shared" si="2"/>
        <v>0</v>
      </c>
      <c r="I36">
        <f t="shared" si="7"/>
        <v>0</v>
      </c>
      <c r="J36">
        <f t="array" ref="J36">COUNT(1/SEARCHB("?",B36)*ISNUMBER(B36)=0)</f>
        <v>0</v>
      </c>
      <c r="K36">
        <f t="shared" si="8"/>
        <v>0</v>
      </c>
      <c r="L36" s="1">
        <v>0.16388888888888889</v>
      </c>
      <c r="M36" s="1" t="str">
        <f t="shared" si="9"/>
        <v>14160</v>
      </c>
      <c r="N36" s="3">
        <f t="shared" si="10"/>
        <v>236</v>
      </c>
      <c r="O36" s="2">
        <v>42795</v>
      </c>
      <c r="P36" s="2" t="str">
        <f t="shared" si="3"/>
        <v>3</v>
      </c>
      <c r="Q36">
        <v>1203</v>
      </c>
      <c r="R36" t="s">
        <v>76</v>
      </c>
      <c r="S36" t="s">
        <v>744</v>
      </c>
      <c r="T36">
        <v>798</v>
      </c>
      <c r="U36">
        <v>153</v>
      </c>
      <c r="V36">
        <v>798</v>
      </c>
      <c r="W36">
        <v>799</v>
      </c>
      <c r="X36">
        <v>1481</v>
      </c>
      <c r="Y36">
        <v>2608</v>
      </c>
      <c r="Z36">
        <v>801</v>
      </c>
      <c r="AA36">
        <v>1320</v>
      </c>
      <c r="AB36">
        <v>644</v>
      </c>
      <c r="AC36">
        <v>788</v>
      </c>
      <c r="AD36">
        <v>40</v>
      </c>
      <c r="AE36">
        <v>1572</v>
      </c>
    </row>
    <row r="37" spans="1:31">
      <c r="A37">
        <v>36</v>
      </c>
      <c r="B37" t="s">
        <v>55</v>
      </c>
      <c r="C37">
        <f t="shared" si="4"/>
        <v>18</v>
      </c>
      <c r="D37">
        <f t="shared" si="0"/>
        <v>0</v>
      </c>
      <c r="E37">
        <f t="shared" si="5"/>
        <v>0</v>
      </c>
      <c r="F37">
        <f t="shared" si="1"/>
        <v>0</v>
      </c>
      <c r="G37">
        <f t="shared" si="6"/>
        <v>0</v>
      </c>
      <c r="H37">
        <f t="shared" si="2"/>
        <v>0</v>
      </c>
      <c r="I37">
        <f t="shared" si="7"/>
        <v>0</v>
      </c>
      <c r="J37">
        <f t="array" ref="J37">COUNT(1/SEARCHB("?",B37)*ISNUMBER(B37)=0)</f>
        <v>0</v>
      </c>
      <c r="K37">
        <f t="shared" si="8"/>
        <v>0</v>
      </c>
      <c r="L37" s="1">
        <v>0.13819444444444443</v>
      </c>
      <c r="M37" s="1" t="str">
        <f t="shared" si="9"/>
        <v>11940</v>
      </c>
      <c r="N37" s="3">
        <f t="shared" si="10"/>
        <v>199</v>
      </c>
      <c r="O37" s="2">
        <v>42795</v>
      </c>
      <c r="P37" s="2" t="str">
        <f t="shared" si="3"/>
        <v>3</v>
      </c>
      <c r="Q37">
        <v>413</v>
      </c>
      <c r="R37" t="s">
        <v>77</v>
      </c>
      <c r="S37" t="s">
        <v>745</v>
      </c>
      <c r="T37">
        <v>954</v>
      </c>
      <c r="U37">
        <v>644</v>
      </c>
      <c r="V37">
        <v>1553</v>
      </c>
      <c r="W37">
        <v>2609</v>
      </c>
      <c r="X37">
        <v>159</v>
      </c>
      <c r="Y37">
        <v>2123</v>
      </c>
      <c r="Z37">
        <v>40</v>
      </c>
      <c r="AA37">
        <v>2610</v>
      </c>
    </row>
    <row r="38" spans="1:31">
      <c r="A38">
        <v>37</v>
      </c>
      <c r="B38" t="s">
        <v>56</v>
      </c>
      <c r="C38">
        <f t="shared" si="4"/>
        <v>19</v>
      </c>
      <c r="D38">
        <f t="shared" si="0"/>
        <v>0</v>
      </c>
      <c r="E38">
        <f t="shared" si="5"/>
        <v>0</v>
      </c>
      <c r="F38">
        <f t="shared" si="1"/>
        <v>0</v>
      </c>
      <c r="G38">
        <f t="shared" si="6"/>
        <v>0</v>
      </c>
      <c r="H38">
        <f t="shared" si="2"/>
        <v>0</v>
      </c>
      <c r="I38">
        <f t="shared" si="7"/>
        <v>0</v>
      </c>
      <c r="J38">
        <f t="array" ref="J38">COUNT(1/SEARCHB("?",B38)*ISNUMBER(B38)=0)</f>
        <v>0</v>
      </c>
      <c r="K38">
        <f t="shared" si="8"/>
        <v>0</v>
      </c>
      <c r="L38" s="1">
        <v>0.22291666666666665</v>
      </c>
      <c r="M38" s="1" t="str">
        <f t="shared" si="9"/>
        <v>19260</v>
      </c>
      <c r="N38" s="3">
        <f t="shared" si="10"/>
        <v>321</v>
      </c>
      <c r="O38" s="2">
        <v>42795</v>
      </c>
      <c r="P38" s="2" t="str">
        <f t="shared" si="3"/>
        <v>3</v>
      </c>
      <c r="Q38">
        <v>82</v>
      </c>
      <c r="R38" t="s">
        <v>78</v>
      </c>
      <c r="S38" t="s">
        <v>746</v>
      </c>
      <c r="T38">
        <v>381</v>
      </c>
      <c r="U38">
        <v>159</v>
      </c>
      <c r="V38">
        <v>1544</v>
      </c>
      <c r="W38">
        <v>961</v>
      </c>
      <c r="X38">
        <v>1818</v>
      </c>
      <c r="Y38">
        <v>1293</v>
      </c>
      <c r="Z38">
        <v>1344</v>
      </c>
      <c r="AA38">
        <v>2375</v>
      </c>
      <c r="AB38">
        <v>40</v>
      </c>
      <c r="AC38">
        <v>2379</v>
      </c>
    </row>
    <row r="39" spans="1:31">
      <c r="A39">
        <v>38</v>
      </c>
      <c r="B39" t="s">
        <v>57</v>
      </c>
      <c r="C39">
        <f t="shared" si="4"/>
        <v>19</v>
      </c>
      <c r="D39">
        <f t="shared" si="0"/>
        <v>0</v>
      </c>
      <c r="E39">
        <f t="shared" si="5"/>
        <v>0</v>
      </c>
      <c r="F39">
        <f t="shared" si="1"/>
        <v>14</v>
      </c>
      <c r="G39">
        <f t="shared" si="6"/>
        <v>2</v>
      </c>
      <c r="H39">
        <f t="shared" si="2"/>
        <v>0</v>
      </c>
      <c r="I39">
        <f t="shared" si="7"/>
        <v>0</v>
      </c>
      <c r="J39">
        <f t="array" ref="J39">COUNT(1/SEARCHB("?",B39)*ISNUMBER(B39)=0)</f>
        <v>0</v>
      </c>
      <c r="K39">
        <f t="shared" si="8"/>
        <v>2</v>
      </c>
      <c r="L39" s="1">
        <v>0.15833333333333333</v>
      </c>
      <c r="M39" s="1" t="str">
        <f t="shared" si="9"/>
        <v>13680</v>
      </c>
      <c r="N39" s="3">
        <f t="shared" si="10"/>
        <v>228</v>
      </c>
      <c r="O39" s="2">
        <v>42795</v>
      </c>
      <c r="P39" s="2" t="str">
        <f t="shared" si="3"/>
        <v>3</v>
      </c>
      <c r="Q39">
        <v>1447</v>
      </c>
      <c r="R39" t="s">
        <v>79</v>
      </c>
      <c r="S39" t="s">
        <v>747</v>
      </c>
      <c r="T39">
        <v>2611</v>
      </c>
      <c r="U39">
        <v>159</v>
      </c>
      <c r="V39">
        <v>1344</v>
      </c>
      <c r="W39">
        <v>863</v>
      </c>
      <c r="X39">
        <v>40</v>
      </c>
      <c r="Y39">
        <v>123</v>
      </c>
      <c r="Z39">
        <v>2612</v>
      </c>
      <c r="AA39">
        <v>45</v>
      </c>
      <c r="AB39">
        <v>235</v>
      </c>
      <c r="AC39">
        <v>236</v>
      </c>
    </row>
    <row r="40" spans="1:31">
      <c r="A40">
        <v>39</v>
      </c>
      <c r="B40" t="s">
        <v>58</v>
      </c>
      <c r="C40">
        <f t="shared" si="4"/>
        <v>20</v>
      </c>
      <c r="D40">
        <f t="shared" si="0"/>
        <v>7</v>
      </c>
      <c r="E40">
        <f t="shared" si="5"/>
        <v>1</v>
      </c>
      <c r="F40">
        <f t="shared" si="1"/>
        <v>0</v>
      </c>
      <c r="G40">
        <f t="shared" si="6"/>
        <v>0</v>
      </c>
      <c r="H40">
        <f t="shared" si="2"/>
        <v>0</v>
      </c>
      <c r="I40">
        <f t="shared" si="7"/>
        <v>0</v>
      </c>
      <c r="J40">
        <f t="array" ref="J40">COUNT(1/SEARCHB("?",B40)*ISNUMBER(B40)=0)</f>
        <v>0</v>
      </c>
      <c r="K40">
        <f t="shared" si="8"/>
        <v>1</v>
      </c>
      <c r="L40" s="1">
        <v>0.23541666666666669</v>
      </c>
      <c r="M40" s="1" t="str">
        <f t="shared" si="9"/>
        <v>20340</v>
      </c>
      <c r="N40" s="3">
        <f t="shared" si="10"/>
        <v>339</v>
      </c>
      <c r="O40" s="2">
        <v>42795</v>
      </c>
      <c r="P40" s="2" t="str">
        <f t="shared" si="3"/>
        <v>3</v>
      </c>
      <c r="Q40">
        <v>540</v>
      </c>
      <c r="R40" t="s">
        <v>80</v>
      </c>
      <c r="S40" t="s">
        <v>748</v>
      </c>
      <c r="T40">
        <v>1449</v>
      </c>
      <c r="U40">
        <v>701</v>
      </c>
      <c r="V40">
        <v>2613</v>
      </c>
      <c r="W40">
        <v>867</v>
      </c>
      <c r="X40">
        <v>40</v>
      </c>
      <c r="Y40">
        <v>2614</v>
      </c>
      <c r="Z40">
        <v>2615</v>
      </c>
      <c r="AA40">
        <v>33</v>
      </c>
      <c r="AB40">
        <v>2616</v>
      </c>
      <c r="AC40">
        <v>2617</v>
      </c>
    </row>
    <row r="41" spans="1:31">
      <c r="A41">
        <v>40</v>
      </c>
      <c r="B41" t="s">
        <v>59</v>
      </c>
      <c r="C41">
        <f t="shared" si="4"/>
        <v>14</v>
      </c>
      <c r="D41">
        <f t="shared" si="0"/>
        <v>0</v>
      </c>
      <c r="E41">
        <f t="shared" si="5"/>
        <v>0</v>
      </c>
      <c r="F41">
        <f t="shared" si="1"/>
        <v>0</v>
      </c>
      <c r="G41">
        <f t="shared" si="6"/>
        <v>0</v>
      </c>
      <c r="H41">
        <f t="shared" si="2"/>
        <v>0</v>
      </c>
      <c r="I41">
        <f t="shared" si="7"/>
        <v>0</v>
      </c>
      <c r="J41">
        <f t="array" ref="J41">COUNT(1/SEARCHB("?",B41)*ISNUMBER(B41)=0)</f>
        <v>0</v>
      </c>
      <c r="K41">
        <f t="shared" si="8"/>
        <v>0</v>
      </c>
      <c r="L41" s="1">
        <v>0.2590277777777778</v>
      </c>
      <c r="M41" s="1" t="str">
        <f t="shared" si="9"/>
        <v>22380</v>
      </c>
      <c r="N41" s="3">
        <f t="shared" si="10"/>
        <v>373</v>
      </c>
      <c r="O41" s="2">
        <v>42795</v>
      </c>
      <c r="P41" s="2" t="str">
        <f t="shared" si="3"/>
        <v>3</v>
      </c>
      <c r="Q41">
        <v>14000</v>
      </c>
      <c r="R41" t="s">
        <v>81</v>
      </c>
      <c r="S41" t="s">
        <v>749</v>
      </c>
      <c r="T41">
        <v>159</v>
      </c>
      <c r="U41">
        <v>352</v>
      </c>
      <c r="V41">
        <v>1232</v>
      </c>
      <c r="W41">
        <v>464</v>
      </c>
      <c r="X41">
        <v>1051</v>
      </c>
      <c r="Y41">
        <v>128</v>
      </c>
      <c r="Z41">
        <v>1139</v>
      </c>
    </row>
    <row r="42" spans="1:31">
      <c r="A42">
        <v>41</v>
      </c>
      <c r="B42" t="s">
        <v>60</v>
      </c>
      <c r="C42">
        <f t="shared" si="4"/>
        <v>10</v>
      </c>
      <c r="D42">
        <f t="shared" si="0"/>
        <v>0</v>
      </c>
      <c r="E42">
        <f t="shared" si="5"/>
        <v>0</v>
      </c>
      <c r="F42">
        <f t="shared" si="1"/>
        <v>0</v>
      </c>
      <c r="G42">
        <f t="shared" si="6"/>
        <v>0</v>
      </c>
      <c r="H42">
        <f t="shared" si="2"/>
        <v>0</v>
      </c>
      <c r="I42">
        <f t="shared" si="7"/>
        <v>0</v>
      </c>
      <c r="J42">
        <f t="array" ref="J42">COUNT(1/SEARCHB("?",B42)*ISNUMBER(B42)=0)</f>
        <v>0</v>
      </c>
      <c r="K42">
        <f t="shared" si="8"/>
        <v>0</v>
      </c>
      <c r="L42" s="1">
        <v>0.16041666666666668</v>
      </c>
      <c r="M42" s="1" t="str">
        <f t="shared" si="9"/>
        <v>13860</v>
      </c>
      <c r="N42" s="3">
        <f t="shared" si="10"/>
        <v>231</v>
      </c>
      <c r="O42" s="2">
        <v>42795</v>
      </c>
      <c r="P42" s="2" t="str">
        <f t="shared" si="3"/>
        <v>3</v>
      </c>
      <c r="Q42">
        <v>53</v>
      </c>
      <c r="R42" t="s">
        <v>82</v>
      </c>
      <c r="S42" t="s">
        <v>750</v>
      </c>
      <c r="T42">
        <v>1162</v>
      </c>
      <c r="U42">
        <v>1163</v>
      </c>
      <c r="V42">
        <v>395</v>
      </c>
      <c r="W42">
        <v>1704</v>
      </c>
      <c r="X42">
        <v>2618</v>
      </c>
      <c r="Y42">
        <v>2619</v>
      </c>
    </row>
    <row r="43" spans="1:31">
      <c r="A43">
        <v>42</v>
      </c>
      <c r="B43" t="s">
        <v>61</v>
      </c>
      <c r="C43">
        <f t="shared" si="4"/>
        <v>14</v>
      </c>
      <c r="D43">
        <f t="shared" si="0"/>
        <v>0</v>
      </c>
      <c r="E43">
        <f t="shared" si="5"/>
        <v>0</v>
      </c>
      <c r="F43">
        <f t="shared" si="1"/>
        <v>0</v>
      </c>
      <c r="G43">
        <f t="shared" si="6"/>
        <v>0</v>
      </c>
      <c r="H43">
        <f t="shared" si="2"/>
        <v>0</v>
      </c>
      <c r="I43">
        <f t="shared" si="7"/>
        <v>0</v>
      </c>
      <c r="J43">
        <f t="array" ref="J43">COUNT(1/SEARCHB("?",B43)*ISNUMBER(B43)=0)</f>
        <v>0</v>
      </c>
      <c r="K43">
        <f t="shared" si="8"/>
        <v>0</v>
      </c>
      <c r="L43" s="1">
        <v>0.4055555555555555</v>
      </c>
      <c r="M43" s="1" t="str">
        <f t="shared" si="9"/>
        <v>35040</v>
      </c>
      <c r="N43" s="3">
        <f t="shared" si="10"/>
        <v>584</v>
      </c>
      <c r="O43" s="2">
        <v>42795</v>
      </c>
      <c r="P43" s="2" t="str">
        <f t="shared" si="3"/>
        <v>3</v>
      </c>
      <c r="Q43">
        <v>21000</v>
      </c>
      <c r="R43" t="s">
        <v>83</v>
      </c>
      <c r="S43" t="s">
        <v>751</v>
      </c>
      <c r="T43">
        <v>274</v>
      </c>
      <c r="U43">
        <v>159</v>
      </c>
      <c r="V43">
        <v>276</v>
      </c>
      <c r="W43">
        <v>1394</v>
      </c>
      <c r="X43">
        <v>1159</v>
      </c>
      <c r="Y43">
        <v>309</v>
      </c>
      <c r="Z43">
        <v>480</v>
      </c>
    </row>
    <row r="44" spans="1:31">
      <c r="A44">
        <v>43</v>
      </c>
      <c r="B44" t="s">
        <v>62</v>
      </c>
      <c r="C44">
        <f t="shared" si="4"/>
        <v>15</v>
      </c>
      <c r="D44">
        <f t="shared" si="0"/>
        <v>0</v>
      </c>
      <c r="E44">
        <f t="shared" si="5"/>
        <v>0</v>
      </c>
      <c r="F44">
        <f t="shared" si="1"/>
        <v>2</v>
      </c>
      <c r="G44">
        <f t="shared" si="6"/>
        <v>2</v>
      </c>
      <c r="H44">
        <f t="shared" si="2"/>
        <v>0</v>
      </c>
      <c r="I44">
        <f t="shared" si="7"/>
        <v>0</v>
      </c>
      <c r="J44">
        <f t="array" ref="J44">COUNT(1/SEARCHB("?",B44)*ISNUMBER(B44)=0)</f>
        <v>0</v>
      </c>
      <c r="K44">
        <f t="shared" si="8"/>
        <v>2</v>
      </c>
      <c r="L44" s="1">
        <v>0.11041666666666666</v>
      </c>
      <c r="M44" s="1" t="str">
        <f t="shared" si="9"/>
        <v>9540</v>
      </c>
      <c r="N44" s="3">
        <f t="shared" si="10"/>
        <v>159</v>
      </c>
      <c r="O44" s="2">
        <v>42795</v>
      </c>
      <c r="P44" s="2" t="str">
        <f t="shared" si="3"/>
        <v>3</v>
      </c>
      <c r="Q44">
        <v>20000</v>
      </c>
      <c r="R44" t="s">
        <v>84</v>
      </c>
      <c r="S44" t="s">
        <v>752</v>
      </c>
      <c r="T44">
        <v>1932</v>
      </c>
      <c r="U44">
        <v>1423</v>
      </c>
      <c r="V44">
        <v>901</v>
      </c>
      <c r="W44">
        <v>1324</v>
      </c>
      <c r="X44">
        <v>2620</v>
      </c>
      <c r="Y44">
        <v>40</v>
      </c>
      <c r="Z44">
        <v>2621</v>
      </c>
      <c r="AA44">
        <v>2622</v>
      </c>
    </row>
    <row r="45" spans="1:31">
      <c r="A45">
        <v>44</v>
      </c>
      <c r="B45" t="s">
        <v>63</v>
      </c>
      <c r="C45">
        <f t="shared" si="4"/>
        <v>17</v>
      </c>
      <c r="D45">
        <f t="shared" si="0"/>
        <v>0</v>
      </c>
      <c r="E45">
        <f t="shared" si="5"/>
        <v>0</v>
      </c>
      <c r="F45">
        <f t="shared" si="1"/>
        <v>0</v>
      </c>
      <c r="G45">
        <f t="shared" si="6"/>
        <v>0</v>
      </c>
      <c r="H45">
        <f t="shared" si="2"/>
        <v>0</v>
      </c>
      <c r="I45">
        <f t="shared" si="7"/>
        <v>0</v>
      </c>
      <c r="J45">
        <f t="array" ref="J45">COUNT(1/SEARCHB("?",B45)*ISNUMBER(B45)=0)</f>
        <v>0</v>
      </c>
      <c r="K45">
        <f t="shared" si="8"/>
        <v>0</v>
      </c>
      <c r="L45" s="1">
        <v>6.3194444444444442E-2</v>
      </c>
      <c r="M45" s="1" t="str">
        <f t="shared" si="9"/>
        <v>5460</v>
      </c>
      <c r="N45" s="3">
        <f t="shared" si="10"/>
        <v>91</v>
      </c>
      <c r="O45" s="2">
        <v>42795</v>
      </c>
      <c r="P45" s="2" t="str">
        <f t="shared" si="3"/>
        <v>3</v>
      </c>
      <c r="Q45">
        <v>25000</v>
      </c>
      <c r="R45" t="s">
        <v>85</v>
      </c>
      <c r="S45" t="s">
        <v>753</v>
      </c>
      <c r="T45">
        <v>119</v>
      </c>
      <c r="U45">
        <v>2623</v>
      </c>
      <c r="V45">
        <v>1293</v>
      </c>
      <c r="W45">
        <v>1344</v>
      </c>
      <c r="X45">
        <v>2624</v>
      </c>
      <c r="Y45">
        <v>159</v>
      </c>
      <c r="Z45">
        <v>1097</v>
      </c>
      <c r="AA45">
        <v>40</v>
      </c>
      <c r="AB45">
        <v>1646</v>
      </c>
    </row>
    <row r="46" spans="1:31">
      <c r="A46">
        <v>45</v>
      </c>
      <c r="B46" t="s">
        <v>64</v>
      </c>
      <c r="C46">
        <f t="shared" si="4"/>
        <v>12</v>
      </c>
      <c r="D46">
        <f t="shared" si="0"/>
        <v>0</v>
      </c>
      <c r="E46">
        <f t="shared" si="5"/>
        <v>0</v>
      </c>
      <c r="F46">
        <f t="shared" si="1"/>
        <v>0</v>
      </c>
      <c r="G46">
        <f t="shared" si="6"/>
        <v>0</v>
      </c>
      <c r="H46">
        <f t="shared" si="2"/>
        <v>0</v>
      </c>
      <c r="I46">
        <f t="shared" si="7"/>
        <v>0</v>
      </c>
      <c r="J46">
        <f t="array" ref="J46">COUNT(1/SEARCHB("?",B46)*ISNUMBER(B46)=0)</f>
        <v>0</v>
      </c>
      <c r="K46">
        <f t="shared" si="8"/>
        <v>0</v>
      </c>
      <c r="L46" s="1">
        <v>0.14375000000000002</v>
      </c>
      <c r="M46" s="1" t="str">
        <f t="shared" si="9"/>
        <v>12420</v>
      </c>
      <c r="N46" s="3">
        <f t="shared" si="10"/>
        <v>207</v>
      </c>
      <c r="O46" s="2">
        <v>42794</v>
      </c>
      <c r="P46" s="2" t="str">
        <f t="shared" si="3"/>
        <v>2</v>
      </c>
      <c r="Q46">
        <v>648000</v>
      </c>
      <c r="R46" t="s">
        <v>86</v>
      </c>
      <c r="S46" t="s">
        <v>754</v>
      </c>
      <c r="T46">
        <v>159</v>
      </c>
      <c r="U46">
        <v>954</v>
      </c>
      <c r="V46">
        <v>1374</v>
      </c>
      <c r="W46">
        <v>2110</v>
      </c>
      <c r="X46">
        <v>2625</v>
      </c>
      <c r="Y46">
        <v>485</v>
      </c>
    </row>
    <row r="47" spans="1:31">
      <c r="A47">
        <v>46</v>
      </c>
      <c r="B47" t="s">
        <v>65</v>
      </c>
      <c r="C47">
        <f t="shared" si="4"/>
        <v>13</v>
      </c>
      <c r="D47">
        <f t="shared" si="0"/>
        <v>0</v>
      </c>
      <c r="E47">
        <f t="shared" si="5"/>
        <v>0</v>
      </c>
      <c r="F47">
        <f t="shared" si="1"/>
        <v>0</v>
      </c>
      <c r="G47">
        <f t="shared" si="6"/>
        <v>0</v>
      </c>
      <c r="H47">
        <f t="shared" si="2"/>
        <v>0</v>
      </c>
      <c r="I47">
        <f t="shared" si="7"/>
        <v>0</v>
      </c>
      <c r="J47">
        <f t="array" ref="J47">COUNT(1/SEARCHB("?",B47)*ISNUMBER(B47)=0)</f>
        <v>0</v>
      </c>
      <c r="K47">
        <f t="shared" si="8"/>
        <v>0</v>
      </c>
      <c r="L47" s="1">
        <v>0.20555555555555557</v>
      </c>
      <c r="M47" s="1" t="str">
        <f t="shared" si="9"/>
        <v>17760</v>
      </c>
      <c r="N47" s="3">
        <f t="shared" si="10"/>
        <v>296</v>
      </c>
      <c r="O47" s="2">
        <v>42794</v>
      </c>
      <c r="P47" s="2" t="str">
        <f t="shared" si="3"/>
        <v>2</v>
      </c>
      <c r="Q47">
        <v>1222</v>
      </c>
      <c r="R47" t="s">
        <v>87</v>
      </c>
      <c r="S47" t="s">
        <v>721</v>
      </c>
      <c r="T47">
        <v>159</v>
      </c>
      <c r="U47">
        <v>381</v>
      </c>
      <c r="V47">
        <v>2373</v>
      </c>
      <c r="W47">
        <v>1430</v>
      </c>
      <c r="X47">
        <v>395</v>
      </c>
      <c r="Y47">
        <v>269</v>
      </c>
      <c r="Z47">
        <v>40</v>
      </c>
      <c r="AA47">
        <v>1500</v>
      </c>
      <c r="AB47">
        <v>58</v>
      </c>
    </row>
    <row r="48" spans="1:31">
      <c r="A48">
        <v>47</v>
      </c>
      <c r="B48" t="s">
        <v>3</v>
      </c>
      <c r="C48">
        <f t="shared" si="4"/>
        <v>16</v>
      </c>
      <c r="D48">
        <f t="shared" si="0"/>
        <v>0</v>
      </c>
      <c r="E48">
        <f t="shared" si="5"/>
        <v>0</v>
      </c>
      <c r="F48">
        <f t="shared" si="1"/>
        <v>8</v>
      </c>
      <c r="G48">
        <f t="shared" si="6"/>
        <v>2</v>
      </c>
      <c r="H48">
        <f t="shared" si="2"/>
        <v>12</v>
      </c>
      <c r="I48">
        <f t="shared" si="7"/>
        <v>3</v>
      </c>
      <c r="J48">
        <v>0</v>
      </c>
      <c r="K48">
        <f t="shared" si="8"/>
        <v>5</v>
      </c>
      <c r="L48" s="1">
        <v>0.26180555555555557</v>
      </c>
      <c r="M48" s="1" t="str">
        <f t="shared" si="9"/>
        <v>22620</v>
      </c>
      <c r="N48" s="3">
        <f t="shared" si="10"/>
        <v>377</v>
      </c>
      <c r="O48" s="2">
        <v>42794</v>
      </c>
      <c r="P48" s="2" t="str">
        <f t="shared" si="3"/>
        <v>2</v>
      </c>
      <c r="Q48">
        <v>1542</v>
      </c>
      <c r="R48" t="s">
        <v>88</v>
      </c>
      <c r="S48" t="s">
        <v>717</v>
      </c>
      <c r="T48">
        <v>2456</v>
      </c>
      <c r="U48">
        <v>2457</v>
      </c>
      <c r="V48">
        <v>45</v>
      </c>
      <c r="W48">
        <v>395</v>
      </c>
      <c r="X48">
        <v>893</v>
      </c>
      <c r="Y48">
        <v>39</v>
      </c>
      <c r="Z48">
        <v>164</v>
      </c>
      <c r="AA48">
        <v>966</v>
      </c>
      <c r="AB48">
        <v>2458</v>
      </c>
      <c r="AC48">
        <v>164</v>
      </c>
    </row>
    <row r="49" spans="1:30">
      <c r="A49">
        <v>48</v>
      </c>
      <c r="B49" t="s">
        <v>4</v>
      </c>
      <c r="C49">
        <f t="shared" si="4"/>
        <v>19</v>
      </c>
      <c r="D49">
        <f t="shared" si="0"/>
        <v>0</v>
      </c>
      <c r="E49">
        <f t="shared" si="5"/>
        <v>0</v>
      </c>
      <c r="F49">
        <f t="shared" si="1"/>
        <v>0</v>
      </c>
      <c r="G49">
        <f t="shared" si="6"/>
        <v>0</v>
      </c>
      <c r="H49">
        <f t="shared" si="2"/>
        <v>0</v>
      </c>
      <c r="I49">
        <f t="shared" si="7"/>
        <v>0</v>
      </c>
      <c r="J49">
        <v>0</v>
      </c>
      <c r="K49">
        <f t="shared" si="8"/>
        <v>0</v>
      </c>
      <c r="L49" s="1">
        <v>0.18611111111111112</v>
      </c>
      <c r="M49" s="1" t="str">
        <f t="shared" si="9"/>
        <v>16080</v>
      </c>
      <c r="N49" s="3">
        <f t="shared" si="10"/>
        <v>268</v>
      </c>
      <c r="O49" s="2">
        <v>42794</v>
      </c>
      <c r="P49" s="2" t="str">
        <f t="shared" si="3"/>
        <v>2</v>
      </c>
      <c r="Q49">
        <v>16000</v>
      </c>
      <c r="R49" t="s">
        <v>89</v>
      </c>
      <c r="S49" t="s">
        <v>718</v>
      </c>
      <c r="T49">
        <v>2264</v>
      </c>
      <c r="U49">
        <v>2265</v>
      </c>
      <c r="V49">
        <v>159</v>
      </c>
      <c r="W49">
        <v>882</v>
      </c>
      <c r="X49">
        <v>2266</v>
      </c>
      <c r="Y49">
        <v>830</v>
      </c>
      <c r="Z49">
        <v>1818</v>
      </c>
      <c r="AA49">
        <v>2267</v>
      </c>
      <c r="AB49">
        <v>40</v>
      </c>
      <c r="AC49">
        <v>648</v>
      </c>
      <c r="AD49">
        <v>828</v>
      </c>
    </row>
    <row r="50" spans="1:30">
      <c r="A50">
        <v>49</v>
      </c>
      <c r="B50" t="s">
        <v>6</v>
      </c>
      <c r="C50">
        <f t="shared" si="4"/>
        <v>15</v>
      </c>
      <c r="D50">
        <f t="shared" si="0"/>
        <v>0</v>
      </c>
      <c r="E50">
        <f t="shared" si="5"/>
        <v>0</v>
      </c>
      <c r="F50">
        <f t="shared" si="1"/>
        <v>0</v>
      </c>
      <c r="G50">
        <f t="shared" si="6"/>
        <v>0</v>
      </c>
      <c r="H50">
        <f t="shared" si="2"/>
        <v>0</v>
      </c>
      <c r="I50">
        <f t="shared" si="7"/>
        <v>0</v>
      </c>
      <c r="J50">
        <f t="array" ref="J50">COUNT(1/SEARCHB("?",B50)*ISNUMBER(B50)=0)</f>
        <v>0</v>
      </c>
      <c r="K50">
        <f t="shared" si="8"/>
        <v>0</v>
      </c>
      <c r="L50" s="1">
        <v>0.17569444444444446</v>
      </c>
      <c r="M50" s="1" t="str">
        <f t="shared" si="9"/>
        <v>15180</v>
      </c>
      <c r="N50" s="3">
        <f t="shared" si="10"/>
        <v>253</v>
      </c>
      <c r="O50" s="2">
        <v>42794</v>
      </c>
      <c r="P50" s="2" t="str">
        <f t="shared" si="3"/>
        <v>2</v>
      </c>
      <c r="Q50">
        <v>920</v>
      </c>
      <c r="R50" t="s">
        <v>110</v>
      </c>
      <c r="S50" t="s">
        <v>720</v>
      </c>
      <c r="T50">
        <v>2552</v>
      </c>
      <c r="U50">
        <v>926</v>
      </c>
      <c r="V50">
        <v>274</v>
      </c>
      <c r="W50">
        <v>1051</v>
      </c>
      <c r="X50">
        <v>40</v>
      </c>
      <c r="Y50">
        <v>159</v>
      </c>
      <c r="Z50">
        <v>2553</v>
      </c>
      <c r="AA50">
        <v>2554</v>
      </c>
    </row>
    <row r="51" spans="1:30">
      <c r="A51">
        <v>50</v>
      </c>
      <c r="B51" t="s">
        <v>10</v>
      </c>
      <c r="C51">
        <f t="shared" si="4"/>
        <v>10</v>
      </c>
      <c r="D51">
        <f t="shared" si="0"/>
        <v>0</v>
      </c>
      <c r="E51">
        <f t="shared" si="5"/>
        <v>0</v>
      </c>
      <c r="F51">
        <f t="shared" si="1"/>
        <v>0</v>
      </c>
      <c r="G51">
        <f t="shared" si="6"/>
        <v>0</v>
      </c>
      <c r="H51">
        <f t="shared" si="2"/>
        <v>0</v>
      </c>
      <c r="I51">
        <f t="shared" si="7"/>
        <v>0</v>
      </c>
      <c r="J51">
        <f t="array" ref="J51">COUNT(1/SEARCHB("?",B51)*ISNUMBER(B51)=0)</f>
        <v>0</v>
      </c>
      <c r="K51">
        <f t="shared" si="8"/>
        <v>0</v>
      </c>
      <c r="L51" s="1">
        <v>0.12638888888888888</v>
      </c>
      <c r="M51" s="1" t="str">
        <f t="shared" si="9"/>
        <v>10920</v>
      </c>
      <c r="N51" s="3">
        <f t="shared" si="10"/>
        <v>182</v>
      </c>
      <c r="O51" s="2">
        <v>42794</v>
      </c>
      <c r="P51" s="2" t="str">
        <f t="shared" si="3"/>
        <v>2</v>
      </c>
      <c r="Q51">
        <v>539</v>
      </c>
      <c r="R51" t="s">
        <v>111</v>
      </c>
      <c r="S51" t="s">
        <v>724</v>
      </c>
      <c r="T51">
        <v>128</v>
      </c>
      <c r="U51">
        <v>2562</v>
      </c>
      <c r="V51">
        <v>1302</v>
      </c>
      <c r="W51">
        <v>40</v>
      </c>
      <c r="X51">
        <v>123</v>
      </c>
      <c r="Y51">
        <v>2217</v>
      </c>
    </row>
    <row r="52" spans="1:30">
      <c r="A52">
        <v>51</v>
      </c>
      <c r="B52" t="s">
        <v>5</v>
      </c>
      <c r="C52">
        <f t="shared" si="4"/>
        <v>13</v>
      </c>
      <c r="D52">
        <f t="shared" si="0"/>
        <v>0</v>
      </c>
      <c r="E52">
        <f t="shared" si="5"/>
        <v>0</v>
      </c>
      <c r="F52">
        <f t="shared" si="1"/>
        <v>0</v>
      </c>
      <c r="G52">
        <f t="shared" si="6"/>
        <v>0</v>
      </c>
      <c r="H52">
        <f t="shared" si="2"/>
        <v>0</v>
      </c>
      <c r="I52">
        <f t="shared" si="7"/>
        <v>0</v>
      </c>
      <c r="J52">
        <f t="array" ref="J52">COUNT(1/SEARCHB("?",B52)*ISNUMBER(B52)=0)</f>
        <v>0</v>
      </c>
      <c r="K52">
        <f t="shared" si="8"/>
        <v>0</v>
      </c>
      <c r="L52" s="1">
        <v>0.17152777777777775</v>
      </c>
      <c r="M52" s="1" t="str">
        <f t="shared" si="9"/>
        <v>14820</v>
      </c>
      <c r="N52" s="3">
        <f t="shared" si="10"/>
        <v>247</v>
      </c>
      <c r="O52" s="2">
        <v>42794</v>
      </c>
      <c r="P52" s="2" t="str">
        <f t="shared" si="3"/>
        <v>2</v>
      </c>
      <c r="Q52">
        <v>3418</v>
      </c>
      <c r="R52" t="s">
        <v>112</v>
      </c>
      <c r="S52" t="s">
        <v>719</v>
      </c>
      <c r="T52">
        <v>352</v>
      </c>
      <c r="U52">
        <v>2413</v>
      </c>
      <c r="V52">
        <v>464</v>
      </c>
      <c r="W52">
        <v>436</v>
      </c>
      <c r="X52">
        <v>40</v>
      </c>
      <c r="Y52">
        <v>159</v>
      </c>
      <c r="Z52">
        <v>283</v>
      </c>
    </row>
    <row r="53" spans="1:30">
      <c r="A53">
        <v>52</v>
      </c>
      <c r="B53" t="s">
        <v>90</v>
      </c>
      <c r="C53">
        <f t="shared" si="4"/>
        <v>17</v>
      </c>
      <c r="D53">
        <f t="shared" si="0"/>
        <v>0</v>
      </c>
      <c r="E53">
        <f t="shared" si="5"/>
        <v>0</v>
      </c>
      <c r="F53">
        <f t="shared" si="1"/>
        <v>0</v>
      </c>
      <c r="G53">
        <f t="shared" si="6"/>
        <v>0</v>
      </c>
      <c r="H53">
        <f t="shared" si="2"/>
        <v>0</v>
      </c>
      <c r="I53">
        <f t="shared" si="7"/>
        <v>0</v>
      </c>
      <c r="J53">
        <f t="array" ref="J53">COUNT(1/SEARCHB("?",B53)*ISNUMBER(B53)=0)</f>
        <v>0</v>
      </c>
      <c r="K53">
        <f t="shared" si="8"/>
        <v>0</v>
      </c>
      <c r="L53" s="1">
        <v>0.21388888888888891</v>
      </c>
      <c r="M53" s="1" t="str">
        <f t="shared" si="9"/>
        <v>18480</v>
      </c>
      <c r="N53" s="3">
        <f t="shared" si="10"/>
        <v>308</v>
      </c>
      <c r="O53" s="2">
        <v>42794</v>
      </c>
      <c r="P53" s="2" t="str">
        <f t="shared" si="3"/>
        <v>2</v>
      </c>
      <c r="Q53">
        <v>2509</v>
      </c>
      <c r="R53" t="s">
        <v>113</v>
      </c>
      <c r="S53" t="s">
        <v>740</v>
      </c>
      <c r="T53">
        <v>2593</v>
      </c>
      <c r="U53">
        <v>2444</v>
      </c>
      <c r="V53">
        <v>2594</v>
      </c>
      <c r="W53">
        <v>1320</v>
      </c>
      <c r="X53">
        <v>644</v>
      </c>
      <c r="Y53">
        <v>2595</v>
      </c>
      <c r="Z53">
        <v>2072</v>
      </c>
      <c r="AA53">
        <v>40</v>
      </c>
    </row>
    <row r="54" spans="1:30">
      <c r="A54">
        <v>53</v>
      </c>
      <c r="B54" t="s">
        <v>91</v>
      </c>
      <c r="C54">
        <f t="shared" si="4"/>
        <v>13</v>
      </c>
      <c r="D54">
        <f t="shared" si="0"/>
        <v>0</v>
      </c>
      <c r="E54">
        <f t="shared" si="5"/>
        <v>0</v>
      </c>
      <c r="F54">
        <f t="shared" si="1"/>
        <v>0</v>
      </c>
      <c r="G54">
        <f t="shared" si="6"/>
        <v>0</v>
      </c>
      <c r="H54">
        <f t="shared" si="2"/>
        <v>0</v>
      </c>
      <c r="I54">
        <f t="shared" si="7"/>
        <v>0</v>
      </c>
      <c r="J54">
        <f t="array" ref="J54">COUNT(1/SEARCHB("?",B54)*ISNUMBER(B54)=0)</f>
        <v>0</v>
      </c>
      <c r="K54">
        <f t="shared" si="8"/>
        <v>0</v>
      </c>
      <c r="L54" s="1">
        <v>0.20486111111111113</v>
      </c>
      <c r="M54" s="1" t="str">
        <f t="shared" si="9"/>
        <v>17700</v>
      </c>
      <c r="N54" s="3">
        <f t="shared" si="10"/>
        <v>295</v>
      </c>
      <c r="O54" s="2">
        <v>42794</v>
      </c>
      <c r="P54" s="2" t="str">
        <f t="shared" si="3"/>
        <v>2</v>
      </c>
      <c r="Q54">
        <v>1001</v>
      </c>
      <c r="R54" t="s">
        <v>114</v>
      </c>
      <c r="S54" t="s">
        <v>755</v>
      </c>
      <c r="T54">
        <v>2626</v>
      </c>
      <c r="U54">
        <v>2627</v>
      </c>
      <c r="V54">
        <v>1061</v>
      </c>
      <c r="W54">
        <v>1718</v>
      </c>
      <c r="X54">
        <v>2339</v>
      </c>
      <c r="Y54">
        <v>40</v>
      </c>
      <c r="Z54">
        <v>269</v>
      </c>
    </row>
    <row r="55" spans="1:30">
      <c r="A55">
        <v>54</v>
      </c>
      <c r="B55" t="s">
        <v>92</v>
      </c>
      <c r="C55">
        <f t="shared" si="4"/>
        <v>15</v>
      </c>
      <c r="D55">
        <f t="shared" si="0"/>
        <v>0</v>
      </c>
      <c r="E55">
        <f t="shared" si="5"/>
        <v>0</v>
      </c>
      <c r="F55">
        <f t="shared" si="1"/>
        <v>0</v>
      </c>
      <c r="G55">
        <f t="shared" si="6"/>
        <v>0</v>
      </c>
      <c r="H55">
        <f t="shared" si="2"/>
        <v>0</v>
      </c>
      <c r="I55">
        <f t="shared" si="7"/>
        <v>0</v>
      </c>
      <c r="J55">
        <f t="array" ref="J55">COUNT(1/SEARCHB("?",B55)*ISNUMBER(B55)=0)</f>
        <v>0</v>
      </c>
      <c r="K55">
        <f t="shared" si="8"/>
        <v>0</v>
      </c>
      <c r="L55" s="1">
        <v>0.18055555555555555</v>
      </c>
      <c r="M55" s="1" t="str">
        <f t="shared" si="9"/>
        <v>15600</v>
      </c>
      <c r="N55" s="3">
        <f t="shared" si="10"/>
        <v>260</v>
      </c>
      <c r="O55" s="2">
        <v>42794</v>
      </c>
      <c r="P55" s="2" t="str">
        <f t="shared" si="3"/>
        <v>2</v>
      </c>
      <c r="Q55">
        <v>22000</v>
      </c>
      <c r="R55" t="s">
        <v>115</v>
      </c>
      <c r="S55" t="s">
        <v>756</v>
      </c>
      <c r="T55">
        <v>159</v>
      </c>
      <c r="U55">
        <v>2442</v>
      </c>
      <c r="V55">
        <v>274</v>
      </c>
      <c r="W55">
        <v>839</v>
      </c>
      <c r="X55">
        <v>268</v>
      </c>
      <c r="Y55">
        <v>1013</v>
      </c>
      <c r="Z55">
        <v>2240</v>
      </c>
    </row>
    <row r="56" spans="1:30">
      <c r="A56">
        <v>55</v>
      </c>
      <c r="B56" t="s">
        <v>93</v>
      </c>
      <c r="C56">
        <f t="shared" si="4"/>
        <v>17</v>
      </c>
      <c r="D56">
        <f t="shared" si="0"/>
        <v>0</v>
      </c>
      <c r="E56">
        <f t="shared" si="5"/>
        <v>0</v>
      </c>
      <c r="F56">
        <f t="shared" si="1"/>
        <v>0</v>
      </c>
      <c r="G56">
        <f t="shared" si="6"/>
        <v>0</v>
      </c>
      <c r="H56">
        <f t="shared" si="2"/>
        <v>0</v>
      </c>
      <c r="I56">
        <f t="shared" si="7"/>
        <v>0</v>
      </c>
      <c r="J56">
        <f t="array" ref="J56">COUNT(1/SEARCHB("?",B56)*ISNUMBER(B56)=0)</f>
        <v>1</v>
      </c>
      <c r="K56">
        <f t="shared" si="8"/>
        <v>0</v>
      </c>
      <c r="L56" s="1">
        <v>0.49861111111111112</v>
      </c>
      <c r="M56" s="1" t="str">
        <f t="shared" si="9"/>
        <v>43080</v>
      </c>
      <c r="N56" s="3">
        <f t="shared" si="10"/>
        <v>718</v>
      </c>
      <c r="O56" s="2">
        <v>42793</v>
      </c>
      <c r="P56" s="2" t="str">
        <f t="shared" si="3"/>
        <v>1</v>
      </c>
      <c r="Q56">
        <v>277</v>
      </c>
      <c r="R56" t="s">
        <v>116</v>
      </c>
      <c r="S56" t="s">
        <v>757</v>
      </c>
      <c r="T56">
        <v>73</v>
      </c>
      <c r="U56">
        <v>2628</v>
      </c>
      <c r="V56">
        <v>2629</v>
      </c>
      <c r="W56">
        <v>2630</v>
      </c>
      <c r="X56">
        <v>40</v>
      </c>
      <c r="Y56">
        <v>2631</v>
      </c>
      <c r="Z56">
        <v>2632</v>
      </c>
      <c r="AA56">
        <v>955</v>
      </c>
      <c r="AB56">
        <v>2633</v>
      </c>
    </row>
    <row r="57" spans="1:30">
      <c r="A57">
        <v>56</v>
      </c>
      <c r="B57" t="s">
        <v>94</v>
      </c>
      <c r="C57">
        <f t="shared" si="4"/>
        <v>16</v>
      </c>
      <c r="D57">
        <f t="shared" si="0"/>
        <v>0</v>
      </c>
      <c r="E57">
        <f t="shared" si="5"/>
        <v>0</v>
      </c>
      <c r="F57">
        <f t="shared" si="1"/>
        <v>0</v>
      </c>
      <c r="G57">
        <f t="shared" si="6"/>
        <v>0</v>
      </c>
      <c r="H57">
        <f t="shared" si="2"/>
        <v>0</v>
      </c>
      <c r="I57">
        <f t="shared" si="7"/>
        <v>0</v>
      </c>
      <c r="J57">
        <f t="array" ref="J57">COUNT(1/SEARCHB("?",B57)*ISNUMBER(B57)=0)</f>
        <v>1</v>
      </c>
      <c r="K57">
        <f t="shared" si="8"/>
        <v>0</v>
      </c>
      <c r="L57" s="1">
        <v>0.51597222222222217</v>
      </c>
      <c r="M57" s="1" t="str">
        <f t="shared" si="9"/>
        <v>44580</v>
      </c>
      <c r="N57" s="3">
        <f t="shared" si="10"/>
        <v>743</v>
      </c>
      <c r="O57" s="2">
        <v>42793</v>
      </c>
      <c r="P57" s="2" t="str">
        <f t="shared" si="3"/>
        <v>1</v>
      </c>
      <c r="Q57">
        <v>98</v>
      </c>
      <c r="R57" t="s">
        <v>117</v>
      </c>
      <c r="S57" t="s">
        <v>758</v>
      </c>
      <c r="T57">
        <v>2634</v>
      </c>
      <c r="U57">
        <v>2635</v>
      </c>
      <c r="V57">
        <v>2636</v>
      </c>
      <c r="W57">
        <v>2560</v>
      </c>
      <c r="X57">
        <v>40</v>
      </c>
      <c r="Y57">
        <v>932</v>
      </c>
      <c r="Z57">
        <v>2637</v>
      </c>
      <c r="AA57">
        <v>2638</v>
      </c>
      <c r="AB57">
        <v>1305</v>
      </c>
    </row>
    <row r="58" spans="1:30">
      <c r="A58">
        <v>57</v>
      </c>
      <c r="B58" t="s">
        <v>95</v>
      </c>
      <c r="C58">
        <f t="shared" si="4"/>
        <v>11</v>
      </c>
      <c r="D58">
        <f t="shared" si="0"/>
        <v>0</v>
      </c>
      <c r="E58">
        <f t="shared" si="5"/>
        <v>0</v>
      </c>
      <c r="F58">
        <f t="shared" si="1"/>
        <v>1</v>
      </c>
      <c r="G58">
        <f t="shared" si="6"/>
        <v>2</v>
      </c>
      <c r="H58">
        <f t="shared" si="2"/>
        <v>0</v>
      </c>
      <c r="I58">
        <f t="shared" si="7"/>
        <v>0</v>
      </c>
      <c r="J58">
        <f t="array" ref="J58">COUNT(1/SEARCHB("?",B58)*ISNUMBER(B58)=0)</f>
        <v>0</v>
      </c>
      <c r="K58">
        <f t="shared" si="8"/>
        <v>2</v>
      </c>
      <c r="L58" s="1">
        <v>0.26111111111111113</v>
      </c>
      <c r="M58" s="1" t="str">
        <f t="shared" si="9"/>
        <v>22560</v>
      </c>
      <c r="N58" s="3">
        <f t="shared" si="10"/>
        <v>376</v>
      </c>
      <c r="O58" s="2">
        <v>42793</v>
      </c>
      <c r="P58" s="2" t="str">
        <f t="shared" si="3"/>
        <v>1</v>
      </c>
      <c r="Q58">
        <v>9580</v>
      </c>
      <c r="R58" t="s">
        <v>118</v>
      </c>
      <c r="S58" t="s">
        <v>759</v>
      </c>
      <c r="T58">
        <v>45</v>
      </c>
      <c r="U58">
        <v>395</v>
      </c>
      <c r="V58">
        <v>1279</v>
      </c>
      <c r="W58">
        <v>1280</v>
      </c>
      <c r="X58">
        <v>40</v>
      </c>
      <c r="Y58">
        <v>269</v>
      </c>
      <c r="Z58">
        <v>58</v>
      </c>
    </row>
    <row r="59" spans="1:30">
      <c r="A59">
        <v>58</v>
      </c>
      <c r="B59" t="s">
        <v>96</v>
      </c>
      <c r="C59">
        <f t="shared" si="4"/>
        <v>12</v>
      </c>
      <c r="D59">
        <f t="shared" si="0"/>
        <v>0</v>
      </c>
      <c r="E59">
        <f t="shared" si="5"/>
        <v>0</v>
      </c>
      <c r="F59">
        <f t="shared" si="1"/>
        <v>0</v>
      </c>
      <c r="G59">
        <f t="shared" si="6"/>
        <v>0</v>
      </c>
      <c r="H59">
        <f t="shared" si="2"/>
        <v>0</v>
      </c>
      <c r="I59">
        <f t="shared" si="7"/>
        <v>0</v>
      </c>
      <c r="J59">
        <f t="array" ref="J59">COUNT(1/SEARCHB("?",B59)*ISNUMBER(B59)=0)</f>
        <v>0</v>
      </c>
      <c r="K59">
        <f t="shared" si="8"/>
        <v>0</v>
      </c>
      <c r="L59" s="1">
        <v>0.23333333333333331</v>
      </c>
      <c r="M59" s="1" t="str">
        <f t="shared" si="9"/>
        <v>20160</v>
      </c>
      <c r="N59" s="3">
        <f t="shared" si="10"/>
        <v>336</v>
      </c>
      <c r="O59" s="2">
        <v>42793</v>
      </c>
      <c r="P59" s="2" t="str">
        <f t="shared" si="3"/>
        <v>1</v>
      </c>
      <c r="Q59">
        <v>2492</v>
      </c>
      <c r="R59" t="s">
        <v>119</v>
      </c>
      <c r="S59" t="s">
        <v>760</v>
      </c>
      <c r="T59">
        <v>1530</v>
      </c>
      <c r="U59">
        <v>464</v>
      </c>
      <c r="V59">
        <v>2639</v>
      </c>
      <c r="W59">
        <v>1530</v>
      </c>
      <c r="X59">
        <v>40</v>
      </c>
      <c r="Y59">
        <v>1049</v>
      </c>
      <c r="Z59">
        <v>58</v>
      </c>
    </row>
    <row r="60" spans="1:30">
      <c r="A60">
        <v>59</v>
      </c>
      <c r="B60" t="s">
        <v>97</v>
      </c>
      <c r="C60">
        <f t="shared" si="4"/>
        <v>18</v>
      </c>
      <c r="D60">
        <f t="shared" si="0"/>
        <v>0</v>
      </c>
      <c r="E60">
        <f t="shared" si="5"/>
        <v>0</v>
      </c>
      <c r="F60">
        <f t="shared" si="1"/>
        <v>13</v>
      </c>
      <c r="G60">
        <f t="shared" si="6"/>
        <v>2</v>
      </c>
      <c r="H60">
        <f t="shared" si="2"/>
        <v>0</v>
      </c>
      <c r="I60">
        <f t="shared" si="7"/>
        <v>0</v>
      </c>
      <c r="J60">
        <f t="array" ref="J60">COUNT(1/SEARCHB("?",B60)*ISNUMBER(B60)=0)</f>
        <v>0</v>
      </c>
      <c r="K60">
        <f t="shared" si="8"/>
        <v>2</v>
      </c>
      <c r="L60" s="1">
        <v>0.30694444444444441</v>
      </c>
      <c r="M60" s="1" t="str">
        <f t="shared" si="9"/>
        <v>26520</v>
      </c>
      <c r="N60" s="3">
        <f t="shared" si="10"/>
        <v>442</v>
      </c>
      <c r="O60" s="2">
        <v>42793</v>
      </c>
      <c r="P60" s="2" t="str">
        <f t="shared" si="3"/>
        <v>1</v>
      </c>
      <c r="Q60">
        <v>10000</v>
      </c>
      <c r="R60" t="s">
        <v>120</v>
      </c>
      <c r="S60" t="s">
        <v>761</v>
      </c>
      <c r="T60">
        <v>128</v>
      </c>
      <c r="U60">
        <v>525</v>
      </c>
      <c r="V60">
        <v>159</v>
      </c>
      <c r="W60">
        <v>129</v>
      </c>
      <c r="X60">
        <v>901</v>
      </c>
      <c r="Y60">
        <v>1324</v>
      </c>
      <c r="Z60">
        <v>913</v>
      </c>
      <c r="AA60">
        <v>2640</v>
      </c>
      <c r="AB60">
        <v>40</v>
      </c>
      <c r="AC60">
        <v>915</v>
      </c>
      <c r="AD60">
        <v>916</v>
      </c>
    </row>
    <row r="61" spans="1:30">
      <c r="A61">
        <v>60</v>
      </c>
      <c r="B61" t="s">
        <v>98</v>
      </c>
      <c r="C61">
        <f t="shared" si="4"/>
        <v>18</v>
      </c>
      <c r="D61">
        <f t="shared" si="0"/>
        <v>0</v>
      </c>
      <c r="E61">
        <f t="shared" si="5"/>
        <v>0</v>
      </c>
      <c r="F61">
        <f t="shared" si="1"/>
        <v>0</v>
      </c>
      <c r="G61">
        <f t="shared" si="6"/>
        <v>0</v>
      </c>
      <c r="H61">
        <f t="shared" si="2"/>
        <v>0</v>
      </c>
      <c r="I61">
        <f t="shared" si="7"/>
        <v>0</v>
      </c>
      <c r="J61">
        <f t="array" ref="J61">COUNT(1/SEARCHB("?",B61)*ISNUMBER(B61)=0)</f>
        <v>0</v>
      </c>
      <c r="K61">
        <f t="shared" si="8"/>
        <v>0</v>
      </c>
      <c r="L61" s="1">
        <v>0.28402777777777777</v>
      </c>
      <c r="M61" s="1" t="str">
        <f t="shared" si="9"/>
        <v>24540</v>
      </c>
      <c r="N61" s="3">
        <f t="shared" si="10"/>
        <v>409</v>
      </c>
      <c r="O61" s="2">
        <v>42793</v>
      </c>
      <c r="P61" s="2" t="str">
        <f t="shared" si="3"/>
        <v>1</v>
      </c>
      <c r="Q61">
        <v>3706</v>
      </c>
      <c r="R61" t="s">
        <v>121</v>
      </c>
      <c r="S61" t="s">
        <v>762</v>
      </c>
      <c r="T61">
        <v>2177</v>
      </c>
      <c r="U61">
        <v>2641</v>
      </c>
      <c r="V61">
        <v>1946</v>
      </c>
      <c r="W61">
        <v>40</v>
      </c>
      <c r="X61">
        <v>159</v>
      </c>
      <c r="Y61">
        <v>2642</v>
      </c>
      <c r="Z61">
        <v>2643</v>
      </c>
      <c r="AA61">
        <v>435</v>
      </c>
    </row>
    <row r="62" spans="1:30">
      <c r="A62">
        <v>61</v>
      </c>
      <c r="B62" t="s">
        <v>99</v>
      </c>
      <c r="C62">
        <f t="shared" si="4"/>
        <v>23</v>
      </c>
      <c r="D62">
        <f t="shared" si="0"/>
        <v>0</v>
      </c>
      <c r="E62">
        <f t="shared" si="5"/>
        <v>0</v>
      </c>
      <c r="F62">
        <f t="shared" si="1"/>
        <v>0</v>
      </c>
      <c r="G62">
        <f t="shared" si="6"/>
        <v>0</v>
      </c>
      <c r="H62">
        <f t="shared" si="2"/>
        <v>0</v>
      </c>
      <c r="I62">
        <f t="shared" si="7"/>
        <v>0</v>
      </c>
      <c r="J62">
        <f t="array" ref="J62">COUNT(1/SEARCHB("?",B62)*ISNUMBER(B62)=0)</f>
        <v>0</v>
      </c>
      <c r="K62">
        <f t="shared" si="8"/>
        <v>0</v>
      </c>
      <c r="L62" s="1">
        <v>0.19027777777777777</v>
      </c>
      <c r="M62" s="1" t="str">
        <f t="shared" si="9"/>
        <v>16440</v>
      </c>
      <c r="N62" s="3">
        <f t="shared" si="10"/>
        <v>274</v>
      </c>
      <c r="O62" s="2">
        <v>42793</v>
      </c>
      <c r="P62" s="2" t="str">
        <f t="shared" si="3"/>
        <v>1</v>
      </c>
      <c r="Q62">
        <v>13000</v>
      </c>
      <c r="R62" t="s">
        <v>122</v>
      </c>
      <c r="S62" t="s">
        <v>763</v>
      </c>
      <c r="T62">
        <v>84</v>
      </c>
      <c r="U62">
        <v>40</v>
      </c>
      <c r="V62">
        <v>538</v>
      </c>
      <c r="W62">
        <v>1818</v>
      </c>
      <c r="X62">
        <v>1440</v>
      </c>
      <c r="Y62">
        <v>2644</v>
      </c>
      <c r="Z62">
        <v>2645</v>
      </c>
      <c r="AA62">
        <v>2646</v>
      </c>
      <c r="AB62">
        <v>1607</v>
      </c>
      <c r="AC62">
        <v>315</v>
      </c>
    </row>
    <row r="63" spans="1:30">
      <c r="A63">
        <v>62</v>
      </c>
      <c r="B63" t="s">
        <v>100</v>
      </c>
      <c r="C63">
        <f t="shared" si="4"/>
        <v>16</v>
      </c>
      <c r="D63">
        <f t="shared" si="0"/>
        <v>0</v>
      </c>
      <c r="E63">
        <f t="shared" si="5"/>
        <v>0</v>
      </c>
      <c r="F63">
        <f t="shared" si="1"/>
        <v>0</v>
      </c>
      <c r="G63">
        <f t="shared" si="6"/>
        <v>0</v>
      </c>
      <c r="H63">
        <f t="shared" si="2"/>
        <v>0</v>
      </c>
      <c r="I63">
        <f t="shared" si="7"/>
        <v>0</v>
      </c>
      <c r="J63">
        <f t="array" ref="J63">COUNT(1/SEARCHB("?",B63)*ISNUMBER(B63)=0)</f>
        <v>0</v>
      </c>
      <c r="K63">
        <f t="shared" si="8"/>
        <v>0</v>
      </c>
      <c r="L63" s="1">
        <v>0.16319444444444445</v>
      </c>
      <c r="M63" s="1" t="str">
        <f t="shared" si="9"/>
        <v>14100</v>
      </c>
      <c r="N63" s="3">
        <f t="shared" si="10"/>
        <v>235</v>
      </c>
      <c r="O63" s="2">
        <v>42789</v>
      </c>
      <c r="P63" s="2" t="str">
        <f t="shared" si="3"/>
        <v>4</v>
      </c>
      <c r="Q63">
        <v>10000</v>
      </c>
      <c r="R63" t="s">
        <v>123</v>
      </c>
      <c r="S63" t="s">
        <v>764</v>
      </c>
      <c r="T63">
        <v>1311</v>
      </c>
      <c r="U63">
        <v>2631</v>
      </c>
      <c r="V63">
        <v>2269</v>
      </c>
      <c r="W63">
        <v>763</v>
      </c>
      <c r="X63">
        <v>2631</v>
      </c>
      <c r="Y63">
        <v>40</v>
      </c>
      <c r="Z63">
        <v>395</v>
      </c>
      <c r="AA63">
        <v>2421</v>
      </c>
      <c r="AB63">
        <v>40</v>
      </c>
      <c r="AC63">
        <v>2647</v>
      </c>
    </row>
    <row r="64" spans="1:30">
      <c r="A64">
        <v>63</v>
      </c>
      <c r="B64" t="s">
        <v>101</v>
      </c>
      <c r="C64">
        <f t="shared" si="4"/>
        <v>19</v>
      </c>
      <c r="D64">
        <f t="shared" si="0"/>
        <v>0</v>
      </c>
      <c r="E64">
        <f t="shared" si="5"/>
        <v>0</v>
      </c>
      <c r="F64">
        <f t="shared" si="1"/>
        <v>0</v>
      </c>
      <c r="G64">
        <f t="shared" si="6"/>
        <v>0</v>
      </c>
      <c r="H64">
        <f t="shared" si="2"/>
        <v>0</v>
      </c>
      <c r="I64">
        <f t="shared" si="7"/>
        <v>0</v>
      </c>
      <c r="J64">
        <f t="array" ref="J64">COUNT(1/SEARCHB("?",B64)*ISNUMBER(B64)=0)</f>
        <v>0</v>
      </c>
      <c r="K64">
        <f t="shared" si="8"/>
        <v>0</v>
      </c>
      <c r="L64" s="1">
        <v>0.21944444444444444</v>
      </c>
      <c r="M64" s="1" t="str">
        <f t="shared" si="9"/>
        <v>18960</v>
      </c>
      <c r="N64" s="3">
        <f t="shared" si="10"/>
        <v>316</v>
      </c>
      <c r="O64" s="2">
        <v>42789</v>
      </c>
      <c r="P64" s="2" t="str">
        <f t="shared" si="3"/>
        <v>4</v>
      </c>
      <c r="Q64">
        <v>27000</v>
      </c>
      <c r="R64" t="s">
        <v>124</v>
      </c>
      <c r="S64" t="s">
        <v>765</v>
      </c>
      <c r="T64">
        <v>291</v>
      </c>
      <c r="U64">
        <v>983</v>
      </c>
      <c r="V64">
        <v>984</v>
      </c>
      <c r="W64">
        <v>985</v>
      </c>
      <c r="X64">
        <v>888</v>
      </c>
      <c r="Y64">
        <v>1107</v>
      </c>
      <c r="Z64">
        <v>106</v>
      </c>
      <c r="AA64">
        <v>877</v>
      </c>
      <c r="AB64">
        <v>988</v>
      </c>
      <c r="AC64">
        <v>989</v>
      </c>
    </row>
    <row r="65" spans="1:31">
      <c r="A65">
        <v>64</v>
      </c>
      <c r="B65" t="s">
        <v>102</v>
      </c>
      <c r="C65">
        <f t="shared" si="4"/>
        <v>20</v>
      </c>
      <c r="D65">
        <f t="shared" si="0"/>
        <v>0</v>
      </c>
      <c r="E65">
        <f t="shared" si="5"/>
        <v>0</v>
      </c>
      <c r="F65">
        <f t="shared" si="1"/>
        <v>0</v>
      </c>
      <c r="G65">
        <f t="shared" si="6"/>
        <v>0</v>
      </c>
      <c r="H65">
        <f t="shared" si="2"/>
        <v>0</v>
      </c>
      <c r="I65">
        <f t="shared" si="7"/>
        <v>0</v>
      </c>
      <c r="J65">
        <f t="array" ref="J65">COUNT(1/SEARCHB("?",B65)*ISNUMBER(B65)=0)</f>
        <v>0</v>
      </c>
      <c r="K65">
        <f t="shared" si="8"/>
        <v>0</v>
      </c>
      <c r="L65" s="1">
        <v>0.25138888888888888</v>
      </c>
      <c r="M65" s="1" t="str">
        <f t="shared" si="9"/>
        <v>21720</v>
      </c>
      <c r="N65" s="3">
        <f t="shared" si="10"/>
        <v>362</v>
      </c>
      <c r="O65" s="2">
        <v>42789</v>
      </c>
      <c r="P65" s="2" t="str">
        <f t="shared" si="3"/>
        <v>4</v>
      </c>
      <c r="Q65">
        <v>16000</v>
      </c>
      <c r="R65" t="s">
        <v>125</v>
      </c>
      <c r="S65" t="s">
        <v>766</v>
      </c>
      <c r="T65">
        <v>1718</v>
      </c>
      <c r="U65">
        <v>2049</v>
      </c>
      <c r="V65">
        <v>2648</v>
      </c>
      <c r="W65">
        <v>782</v>
      </c>
      <c r="X65">
        <v>40</v>
      </c>
      <c r="Y65">
        <v>1270</v>
      </c>
      <c r="Z65">
        <v>269</v>
      </c>
      <c r="AA65">
        <v>395</v>
      </c>
      <c r="AB65">
        <v>223</v>
      </c>
      <c r="AC65">
        <v>1001</v>
      </c>
      <c r="AD65">
        <v>961</v>
      </c>
    </row>
    <row r="66" spans="1:31">
      <c r="A66">
        <v>65</v>
      </c>
      <c r="B66" t="s">
        <v>103</v>
      </c>
      <c r="C66">
        <f t="shared" si="4"/>
        <v>13</v>
      </c>
      <c r="D66">
        <f t="shared" ref="D66:D129" si="11">IFERROR(FIND("我",B66),0)</f>
        <v>0</v>
      </c>
      <c r="E66">
        <f t="shared" si="5"/>
        <v>0</v>
      </c>
      <c r="F66">
        <f t="shared" ref="F66:F129" si="12">IFERROR(FIND("你",B66),0)</f>
        <v>0</v>
      </c>
      <c r="G66">
        <f t="shared" si="6"/>
        <v>0</v>
      </c>
      <c r="H66">
        <f t="shared" ref="H66:H129" si="13">IFERROR(FIND("他",B66),0)</f>
        <v>0</v>
      </c>
      <c r="I66">
        <f t="shared" si="7"/>
        <v>0</v>
      </c>
      <c r="J66">
        <f t="array" ref="J66">COUNT(1/SEARCHB("?",B66)*ISNUMBER(B66)=0)</f>
        <v>0</v>
      </c>
      <c r="K66">
        <f t="shared" si="8"/>
        <v>0</v>
      </c>
      <c r="L66" s="1">
        <v>0.24166666666666667</v>
      </c>
      <c r="M66" s="1" t="str">
        <f t="shared" si="9"/>
        <v>20880</v>
      </c>
      <c r="N66" s="3">
        <f t="shared" si="10"/>
        <v>348</v>
      </c>
      <c r="O66" s="2">
        <v>42789</v>
      </c>
      <c r="P66" s="2" t="str">
        <f t="shared" ref="P66:P129" si="14">""&amp;WEEKDAY(O66,2)</f>
        <v>4</v>
      </c>
      <c r="Q66">
        <v>23000</v>
      </c>
      <c r="R66" t="s">
        <v>126</v>
      </c>
      <c r="S66" t="s">
        <v>767</v>
      </c>
      <c r="T66">
        <v>525</v>
      </c>
      <c r="U66">
        <v>159</v>
      </c>
      <c r="V66">
        <v>2649</v>
      </c>
      <c r="W66">
        <v>1497</v>
      </c>
      <c r="X66">
        <v>966</v>
      </c>
      <c r="Y66">
        <v>1574</v>
      </c>
      <c r="Z66">
        <v>901</v>
      </c>
      <c r="AA66">
        <v>1324</v>
      </c>
    </row>
    <row r="67" spans="1:31">
      <c r="A67">
        <v>66</v>
      </c>
      <c r="B67" t="s">
        <v>104</v>
      </c>
      <c r="C67">
        <f t="shared" ref="C67:C130" si="15">LEN(B67)</f>
        <v>10</v>
      </c>
      <c r="D67">
        <f t="shared" si="11"/>
        <v>0</v>
      </c>
      <c r="E67">
        <f t="shared" ref="E67:E130" si="16">IF(D67&gt;0,1,D67)</f>
        <v>0</v>
      </c>
      <c r="F67">
        <f t="shared" si="12"/>
        <v>0</v>
      </c>
      <c r="G67">
        <f t="shared" ref="G67:G130" si="17">IF(F67&gt;0,2,F67)</f>
        <v>0</v>
      </c>
      <c r="H67">
        <f t="shared" si="13"/>
        <v>0</v>
      </c>
      <c r="I67">
        <f t="shared" ref="I67:I130" si="18">IF(H67&gt;0,3,H67)</f>
        <v>0</v>
      </c>
      <c r="J67">
        <f t="array" ref="J67">COUNT(1/SEARCHB("?",B67)*ISNUMBER(B67)=0)</f>
        <v>0</v>
      </c>
      <c r="K67">
        <f t="shared" ref="K67:K130" si="19">E67+G67+I67</f>
        <v>0</v>
      </c>
      <c r="L67" s="1">
        <v>0.3034722222222222</v>
      </c>
      <c r="M67" s="1" t="str">
        <f t="shared" ref="M67:M130" si="20">TEXT(L67,"[s]")</f>
        <v>26220</v>
      </c>
      <c r="N67" s="3">
        <f t="shared" ref="N67:N130" si="21">M67/60</f>
        <v>437</v>
      </c>
      <c r="O67" s="2">
        <v>42789</v>
      </c>
      <c r="P67" s="2" t="str">
        <f t="shared" si="14"/>
        <v>4</v>
      </c>
      <c r="Q67">
        <v>17000</v>
      </c>
      <c r="R67" t="s">
        <v>127</v>
      </c>
      <c r="S67" t="s">
        <v>768</v>
      </c>
      <c r="T67">
        <v>2650</v>
      </c>
      <c r="U67">
        <v>40</v>
      </c>
      <c r="V67">
        <v>159</v>
      </c>
      <c r="W67">
        <v>128</v>
      </c>
      <c r="X67">
        <v>1133</v>
      </c>
    </row>
    <row r="68" spans="1:31">
      <c r="A68">
        <v>67</v>
      </c>
      <c r="B68" t="s">
        <v>105</v>
      </c>
      <c r="C68">
        <f t="shared" si="15"/>
        <v>20</v>
      </c>
      <c r="D68">
        <f t="shared" si="11"/>
        <v>0</v>
      </c>
      <c r="E68">
        <f t="shared" si="16"/>
        <v>0</v>
      </c>
      <c r="F68">
        <f t="shared" si="12"/>
        <v>0</v>
      </c>
      <c r="G68">
        <f t="shared" si="17"/>
        <v>0</v>
      </c>
      <c r="H68">
        <f t="shared" si="13"/>
        <v>0</v>
      </c>
      <c r="I68">
        <f t="shared" si="18"/>
        <v>0</v>
      </c>
      <c r="J68">
        <f t="array" ref="J68">COUNT(1/SEARCHB("?",B68)*ISNUMBER(B68)=0)</f>
        <v>0</v>
      </c>
      <c r="K68">
        <f t="shared" si="19"/>
        <v>0</v>
      </c>
      <c r="L68" s="1">
        <v>0.20625000000000002</v>
      </c>
      <c r="M68" s="1" t="str">
        <f t="shared" si="20"/>
        <v>17820</v>
      </c>
      <c r="N68" s="3">
        <f t="shared" si="21"/>
        <v>297</v>
      </c>
      <c r="O68" s="2">
        <v>42788</v>
      </c>
      <c r="P68" s="2" t="str">
        <f t="shared" si="14"/>
        <v>3</v>
      </c>
      <c r="Q68">
        <v>669000</v>
      </c>
      <c r="R68" t="s">
        <v>128</v>
      </c>
      <c r="S68" t="s">
        <v>769</v>
      </c>
      <c r="T68">
        <v>60</v>
      </c>
      <c r="U68">
        <v>40</v>
      </c>
      <c r="V68">
        <v>485</v>
      </c>
      <c r="W68">
        <v>2651</v>
      </c>
      <c r="X68">
        <v>2652</v>
      </c>
      <c r="Y68">
        <v>2653</v>
      </c>
      <c r="Z68">
        <v>2654</v>
      </c>
      <c r="AA68">
        <v>395</v>
      </c>
      <c r="AB68">
        <v>2400</v>
      </c>
    </row>
    <row r="69" spans="1:31">
      <c r="A69">
        <v>68</v>
      </c>
      <c r="B69" t="s">
        <v>106</v>
      </c>
      <c r="C69">
        <f t="shared" si="15"/>
        <v>20</v>
      </c>
      <c r="D69">
        <f t="shared" si="11"/>
        <v>0</v>
      </c>
      <c r="E69">
        <f t="shared" si="16"/>
        <v>0</v>
      </c>
      <c r="F69">
        <f t="shared" si="12"/>
        <v>0</v>
      </c>
      <c r="G69">
        <f t="shared" si="17"/>
        <v>0</v>
      </c>
      <c r="H69">
        <f t="shared" si="13"/>
        <v>0</v>
      </c>
      <c r="I69">
        <f t="shared" si="18"/>
        <v>0</v>
      </c>
      <c r="J69">
        <f t="array" ref="J69">COUNT(1/SEARCHB("?",B69)*ISNUMBER(B69)=0)</f>
        <v>0</v>
      </c>
      <c r="K69">
        <f t="shared" si="19"/>
        <v>0</v>
      </c>
      <c r="L69" s="1">
        <v>0.3972222222222222</v>
      </c>
      <c r="M69" s="1" t="str">
        <f t="shared" si="20"/>
        <v>34320</v>
      </c>
      <c r="N69" s="3">
        <f t="shared" si="21"/>
        <v>572</v>
      </c>
      <c r="O69" s="2">
        <v>42788</v>
      </c>
      <c r="P69" s="2" t="str">
        <f t="shared" si="14"/>
        <v>3</v>
      </c>
      <c r="Q69">
        <v>8927</v>
      </c>
      <c r="R69" t="s">
        <v>129</v>
      </c>
      <c r="S69" t="s">
        <v>770</v>
      </c>
      <c r="T69">
        <v>2655</v>
      </c>
      <c r="U69">
        <v>40</v>
      </c>
      <c r="V69">
        <v>1497</v>
      </c>
      <c r="W69">
        <v>274</v>
      </c>
      <c r="X69">
        <v>159</v>
      </c>
      <c r="Y69">
        <v>2656</v>
      </c>
      <c r="Z69">
        <v>2657</v>
      </c>
      <c r="AA69">
        <v>40</v>
      </c>
      <c r="AB69">
        <v>512</v>
      </c>
      <c r="AC69">
        <v>901</v>
      </c>
      <c r="AD69">
        <v>1324</v>
      </c>
    </row>
    <row r="70" spans="1:31">
      <c r="A70">
        <v>69</v>
      </c>
      <c r="B70" t="s">
        <v>107</v>
      </c>
      <c r="C70">
        <f t="shared" si="15"/>
        <v>22</v>
      </c>
      <c r="D70">
        <f t="shared" si="11"/>
        <v>0</v>
      </c>
      <c r="E70">
        <f t="shared" si="16"/>
        <v>0</v>
      </c>
      <c r="F70">
        <f t="shared" si="12"/>
        <v>0</v>
      </c>
      <c r="G70">
        <f t="shared" si="17"/>
        <v>0</v>
      </c>
      <c r="H70">
        <f t="shared" si="13"/>
        <v>0</v>
      </c>
      <c r="I70">
        <f t="shared" si="18"/>
        <v>0</v>
      </c>
      <c r="J70">
        <f t="array" ref="J70">COUNT(1/SEARCHB("?",B70)*ISNUMBER(B70)=0)</f>
        <v>0</v>
      </c>
      <c r="K70">
        <f t="shared" si="19"/>
        <v>0</v>
      </c>
      <c r="L70" s="1">
        <v>0.11527777777777777</v>
      </c>
      <c r="M70" s="1" t="str">
        <f t="shared" si="20"/>
        <v>9960</v>
      </c>
      <c r="N70" s="3">
        <f t="shared" si="21"/>
        <v>166</v>
      </c>
      <c r="O70" s="2">
        <v>42787</v>
      </c>
      <c r="P70" s="2" t="str">
        <f t="shared" si="14"/>
        <v>2</v>
      </c>
      <c r="Q70">
        <v>11000</v>
      </c>
      <c r="R70" t="s">
        <v>130</v>
      </c>
      <c r="S70" t="s">
        <v>771</v>
      </c>
      <c r="T70">
        <v>264</v>
      </c>
      <c r="U70">
        <v>480</v>
      </c>
      <c r="V70">
        <v>40</v>
      </c>
      <c r="W70">
        <v>512</v>
      </c>
      <c r="X70">
        <v>2658</v>
      </c>
      <c r="Y70">
        <v>266</v>
      </c>
      <c r="Z70">
        <v>2659</v>
      </c>
      <c r="AA70">
        <v>1321</v>
      </c>
      <c r="AB70">
        <v>788</v>
      </c>
      <c r="AC70">
        <v>40</v>
      </c>
      <c r="AD70">
        <v>512</v>
      </c>
      <c r="AE70">
        <v>1349</v>
      </c>
    </row>
    <row r="71" spans="1:31">
      <c r="A71">
        <v>70</v>
      </c>
      <c r="B71" t="s">
        <v>108</v>
      </c>
      <c r="C71">
        <f t="shared" si="15"/>
        <v>11</v>
      </c>
      <c r="D71">
        <f t="shared" si="11"/>
        <v>0</v>
      </c>
      <c r="E71">
        <f t="shared" si="16"/>
        <v>0</v>
      </c>
      <c r="F71">
        <f t="shared" si="12"/>
        <v>0</v>
      </c>
      <c r="G71">
        <f t="shared" si="17"/>
        <v>0</v>
      </c>
      <c r="H71">
        <f t="shared" si="13"/>
        <v>0</v>
      </c>
      <c r="I71">
        <f t="shared" si="18"/>
        <v>0</v>
      </c>
      <c r="J71">
        <f t="array" ref="J71">COUNT(1/SEARCHB("?",B71)*ISNUMBER(B71)=0)</f>
        <v>0</v>
      </c>
      <c r="K71">
        <f t="shared" si="19"/>
        <v>0</v>
      </c>
      <c r="L71" s="1">
        <v>8.5416666666666655E-2</v>
      </c>
      <c r="M71" s="1" t="str">
        <f t="shared" si="20"/>
        <v>7380</v>
      </c>
      <c r="N71" s="3">
        <f t="shared" si="21"/>
        <v>123</v>
      </c>
      <c r="O71" s="2">
        <v>42787</v>
      </c>
      <c r="P71" s="2" t="str">
        <f t="shared" si="14"/>
        <v>2</v>
      </c>
      <c r="Q71">
        <v>12000</v>
      </c>
      <c r="R71" t="s">
        <v>131</v>
      </c>
      <c r="S71" t="s">
        <v>772</v>
      </c>
      <c r="T71">
        <v>1555</v>
      </c>
      <c r="U71">
        <v>40</v>
      </c>
      <c r="V71">
        <v>929</v>
      </c>
      <c r="W71">
        <v>2660</v>
      </c>
      <c r="X71">
        <v>2658</v>
      </c>
    </row>
    <row r="72" spans="1:31">
      <c r="A72">
        <v>71</v>
      </c>
      <c r="B72" t="s">
        <v>94</v>
      </c>
      <c r="C72">
        <f t="shared" si="15"/>
        <v>16</v>
      </c>
      <c r="D72">
        <f t="shared" si="11"/>
        <v>0</v>
      </c>
      <c r="E72">
        <f t="shared" si="16"/>
        <v>0</v>
      </c>
      <c r="F72">
        <f t="shared" si="12"/>
        <v>0</v>
      </c>
      <c r="G72">
        <f t="shared" si="17"/>
        <v>0</v>
      </c>
      <c r="H72">
        <f t="shared" si="13"/>
        <v>0</v>
      </c>
      <c r="I72">
        <f t="shared" si="18"/>
        <v>0</v>
      </c>
      <c r="J72">
        <f t="array" ref="J72">COUNT(1/SEARCHB("?",B72)*ISNUMBER(B72)=0)</f>
        <v>1</v>
      </c>
      <c r="K72">
        <f t="shared" si="19"/>
        <v>0</v>
      </c>
      <c r="L72" s="1">
        <v>0.51597222222222217</v>
      </c>
      <c r="M72" s="1" t="str">
        <f t="shared" si="20"/>
        <v>44580</v>
      </c>
      <c r="N72" s="3">
        <f t="shared" si="21"/>
        <v>743</v>
      </c>
      <c r="O72" s="2">
        <v>42784</v>
      </c>
      <c r="P72" s="2" t="str">
        <f t="shared" si="14"/>
        <v>6</v>
      </c>
      <c r="Q72">
        <v>14000</v>
      </c>
      <c r="R72" t="s">
        <v>132</v>
      </c>
      <c r="S72" t="s">
        <v>758</v>
      </c>
      <c r="T72">
        <v>2634</v>
      </c>
      <c r="U72">
        <v>2635</v>
      </c>
      <c r="V72">
        <v>2636</v>
      </c>
      <c r="W72">
        <v>2560</v>
      </c>
      <c r="X72">
        <v>40</v>
      </c>
      <c r="Y72">
        <v>932</v>
      </c>
      <c r="Z72">
        <v>2637</v>
      </c>
      <c r="AA72">
        <v>2638</v>
      </c>
      <c r="AB72">
        <v>1305</v>
      </c>
    </row>
    <row r="73" spans="1:31">
      <c r="A73">
        <v>72</v>
      </c>
      <c r="B73" t="s">
        <v>109</v>
      </c>
      <c r="C73">
        <f t="shared" si="15"/>
        <v>13</v>
      </c>
      <c r="D73">
        <f t="shared" si="11"/>
        <v>0</v>
      </c>
      <c r="E73">
        <f t="shared" si="16"/>
        <v>0</v>
      </c>
      <c r="F73">
        <f t="shared" si="12"/>
        <v>0</v>
      </c>
      <c r="G73">
        <f t="shared" si="17"/>
        <v>0</v>
      </c>
      <c r="H73">
        <f t="shared" si="13"/>
        <v>0</v>
      </c>
      <c r="I73">
        <f t="shared" si="18"/>
        <v>0</v>
      </c>
      <c r="J73">
        <f t="array" ref="J73">COUNT(1/SEARCHB("?",B73)*ISNUMBER(B73)=0)</f>
        <v>0</v>
      </c>
      <c r="K73">
        <f t="shared" si="19"/>
        <v>0</v>
      </c>
      <c r="L73" s="1">
        <v>0.40972222222222227</v>
      </c>
      <c r="M73" s="1" t="str">
        <f t="shared" si="20"/>
        <v>35400</v>
      </c>
      <c r="N73" s="3">
        <f t="shared" si="21"/>
        <v>590</v>
      </c>
      <c r="O73" s="2">
        <v>42783</v>
      </c>
      <c r="P73" s="2" t="str">
        <f t="shared" si="14"/>
        <v>5</v>
      </c>
      <c r="Q73">
        <v>15000</v>
      </c>
      <c r="R73" t="s">
        <v>133</v>
      </c>
      <c r="S73" t="s">
        <v>773</v>
      </c>
      <c r="T73">
        <v>2661</v>
      </c>
      <c r="U73">
        <v>1400</v>
      </c>
      <c r="V73">
        <v>2662</v>
      </c>
      <c r="W73">
        <v>40</v>
      </c>
      <c r="X73">
        <v>2663</v>
      </c>
      <c r="Y73">
        <v>2664</v>
      </c>
      <c r="Z73">
        <v>2665</v>
      </c>
    </row>
    <row r="74" spans="1:31">
      <c r="A74">
        <v>73</v>
      </c>
      <c r="B74" t="s">
        <v>134</v>
      </c>
      <c r="C74">
        <f t="shared" si="15"/>
        <v>16</v>
      </c>
      <c r="D74">
        <f t="shared" si="11"/>
        <v>0</v>
      </c>
      <c r="E74">
        <f t="shared" si="16"/>
        <v>0</v>
      </c>
      <c r="F74">
        <f t="shared" si="12"/>
        <v>0</v>
      </c>
      <c r="G74">
        <f t="shared" si="17"/>
        <v>0</v>
      </c>
      <c r="H74">
        <f t="shared" si="13"/>
        <v>0</v>
      </c>
      <c r="I74">
        <f t="shared" si="18"/>
        <v>0</v>
      </c>
      <c r="J74">
        <f t="array" ref="J74">COUNT(1/SEARCHB("?",B74)*ISNUMBER(B74)=0)</f>
        <v>0</v>
      </c>
      <c r="K74">
        <f t="shared" si="19"/>
        <v>0</v>
      </c>
      <c r="L74" s="1">
        <v>0.22361111111111109</v>
      </c>
      <c r="M74" s="1" t="str">
        <f t="shared" si="20"/>
        <v>19320</v>
      </c>
      <c r="N74" s="3">
        <f t="shared" si="21"/>
        <v>322</v>
      </c>
      <c r="O74" s="2">
        <v>42782</v>
      </c>
      <c r="P74" s="2" t="str">
        <f t="shared" si="14"/>
        <v>4</v>
      </c>
      <c r="Q74">
        <v>20000</v>
      </c>
      <c r="R74" t="s">
        <v>158</v>
      </c>
      <c r="S74" t="s">
        <v>774</v>
      </c>
      <c r="T74">
        <v>60</v>
      </c>
      <c r="U74">
        <v>2666</v>
      </c>
      <c r="V74">
        <v>2667</v>
      </c>
      <c r="W74">
        <v>2017</v>
      </c>
      <c r="X74">
        <v>884</v>
      </c>
      <c r="Y74">
        <v>2134</v>
      </c>
      <c r="Z74">
        <v>1357</v>
      </c>
      <c r="AA74">
        <v>2668</v>
      </c>
    </row>
    <row r="75" spans="1:31">
      <c r="A75">
        <v>74</v>
      </c>
      <c r="B75" t="s">
        <v>135</v>
      </c>
      <c r="C75">
        <f t="shared" si="15"/>
        <v>14</v>
      </c>
      <c r="D75">
        <f t="shared" si="11"/>
        <v>0</v>
      </c>
      <c r="E75">
        <f t="shared" si="16"/>
        <v>0</v>
      </c>
      <c r="F75">
        <f t="shared" si="12"/>
        <v>0</v>
      </c>
      <c r="G75">
        <f t="shared" si="17"/>
        <v>0</v>
      </c>
      <c r="H75">
        <f t="shared" si="13"/>
        <v>8</v>
      </c>
      <c r="I75">
        <f t="shared" si="18"/>
        <v>3</v>
      </c>
      <c r="J75">
        <v>0</v>
      </c>
      <c r="K75">
        <f t="shared" si="19"/>
        <v>3</v>
      </c>
      <c r="L75" s="1">
        <v>0.15347222222222223</v>
      </c>
      <c r="M75" s="1" t="str">
        <f t="shared" si="20"/>
        <v>13260</v>
      </c>
      <c r="N75" s="3">
        <f t="shared" si="21"/>
        <v>221</v>
      </c>
      <c r="O75" s="2">
        <v>42782</v>
      </c>
      <c r="P75" s="2" t="str">
        <f t="shared" si="14"/>
        <v>4</v>
      </c>
      <c r="Q75">
        <v>25000</v>
      </c>
      <c r="R75" t="s">
        <v>159</v>
      </c>
      <c r="S75" t="s">
        <v>775</v>
      </c>
      <c r="T75">
        <v>1024</v>
      </c>
      <c r="U75">
        <v>993</v>
      </c>
      <c r="V75">
        <v>159</v>
      </c>
      <c r="W75">
        <v>1054</v>
      </c>
      <c r="X75">
        <v>164</v>
      </c>
      <c r="Y75">
        <v>737</v>
      </c>
      <c r="Z75">
        <v>328</v>
      </c>
      <c r="AA75">
        <v>1034</v>
      </c>
      <c r="AB75">
        <v>58</v>
      </c>
    </row>
    <row r="76" spans="1:31">
      <c r="A76">
        <v>75</v>
      </c>
      <c r="B76" t="s">
        <v>136</v>
      </c>
      <c r="C76">
        <f t="shared" si="15"/>
        <v>11</v>
      </c>
      <c r="D76">
        <f t="shared" si="11"/>
        <v>0</v>
      </c>
      <c r="E76">
        <f t="shared" si="16"/>
        <v>0</v>
      </c>
      <c r="F76">
        <f t="shared" si="12"/>
        <v>0</v>
      </c>
      <c r="G76">
        <f t="shared" si="17"/>
        <v>0</v>
      </c>
      <c r="H76">
        <f t="shared" si="13"/>
        <v>0</v>
      </c>
      <c r="I76">
        <f t="shared" si="18"/>
        <v>0</v>
      </c>
      <c r="J76">
        <f t="array" ref="J76">COUNT(1/SEARCHB("?",B76)*ISNUMBER(B76)=0)</f>
        <v>0</v>
      </c>
      <c r="K76">
        <f t="shared" si="19"/>
        <v>0</v>
      </c>
      <c r="L76" s="1">
        <v>0.28402777777777777</v>
      </c>
      <c r="M76" s="1" t="str">
        <f t="shared" si="20"/>
        <v>24540</v>
      </c>
      <c r="N76" s="3">
        <f t="shared" si="21"/>
        <v>409</v>
      </c>
      <c r="O76" s="2">
        <v>42779</v>
      </c>
      <c r="P76" s="2" t="str">
        <f t="shared" si="14"/>
        <v>1</v>
      </c>
      <c r="Q76">
        <v>15000</v>
      </c>
      <c r="R76" t="s">
        <v>160</v>
      </c>
      <c r="S76" t="s">
        <v>776</v>
      </c>
      <c r="T76">
        <v>60</v>
      </c>
      <c r="U76">
        <v>1220</v>
      </c>
      <c r="V76">
        <v>1221</v>
      </c>
      <c r="W76">
        <v>283</v>
      </c>
    </row>
    <row r="77" spans="1:31">
      <c r="A77">
        <v>76</v>
      </c>
      <c r="B77" t="s">
        <v>137</v>
      </c>
      <c r="C77">
        <f t="shared" si="15"/>
        <v>16</v>
      </c>
      <c r="D77">
        <f t="shared" si="11"/>
        <v>0</v>
      </c>
      <c r="E77">
        <f t="shared" si="16"/>
        <v>0</v>
      </c>
      <c r="F77">
        <f t="shared" si="12"/>
        <v>11</v>
      </c>
      <c r="G77">
        <f t="shared" si="17"/>
        <v>2</v>
      </c>
      <c r="H77">
        <f t="shared" si="13"/>
        <v>0</v>
      </c>
      <c r="I77">
        <f t="shared" si="18"/>
        <v>0</v>
      </c>
      <c r="J77">
        <f t="array" ref="J77">COUNT(1/SEARCHB("?",B77)*ISNUMBER(B77)=0)</f>
        <v>0</v>
      </c>
      <c r="K77">
        <f t="shared" si="19"/>
        <v>2</v>
      </c>
      <c r="L77" s="1">
        <v>0.18819444444444444</v>
      </c>
      <c r="M77" s="1" t="str">
        <f t="shared" si="20"/>
        <v>16260</v>
      </c>
      <c r="N77" s="3">
        <f t="shared" si="21"/>
        <v>271</v>
      </c>
      <c r="O77" s="2">
        <v>42779</v>
      </c>
      <c r="P77" s="2" t="str">
        <f t="shared" si="14"/>
        <v>1</v>
      </c>
      <c r="Q77">
        <v>5276</v>
      </c>
      <c r="R77" t="s">
        <v>161</v>
      </c>
      <c r="S77" t="s">
        <v>777</v>
      </c>
      <c r="T77">
        <v>228</v>
      </c>
      <c r="U77">
        <v>1003</v>
      </c>
      <c r="V77">
        <v>2582</v>
      </c>
      <c r="W77">
        <v>40</v>
      </c>
      <c r="X77">
        <v>2669</v>
      </c>
      <c r="Y77">
        <v>45</v>
      </c>
      <c r="Z77">
        <v>53</v>
      </c>
      <c r="AA77">
        <v>602</v>
      </c>
      <c r="AB77">
        <v>236</v>
      </c>
    </row>
    <row r="78" spans="1:31">
      <c r="A78">
        <v>77</v>
      </c>
      <c r="B78" t="s">
        <v>138</v>
      </c>
      <c r="C78">
        <f t="shared" si="15"/>
        <v>11</v>
      </c>
      <c r="D78">
        <f t="shared" si="11"/>
        <v>0</v>
      </c>
      <c r="E78">
        <f t="shared" si="16"/>
        <v>0</v>
      </c>
      <c r="F78">
        <f t="shared" si="12"/>
        <v>0</v>
      </c>
      <c r="G78">
        <f t="shared" si="17"/>
        <v>0</v>
      </c>
      <c r="H78">
        <f t="shared" si="13"/>
        <v>0</v>
      </c>
      <c r="I78">
        <f t="shared" si="18"/>
        <v>0</v>
      </c>
      <c r="J78">
        <f t="array" ref="J78">COUNT(1/SEARCHB("?",B78)*ISNUMBER(B78)=0)</f>
        <v>0</v>
      </c>
      <c r="K78">
        <f t="shared" si="19"/>
        <v>0</v>
      </c>
      <c r="L78" s="1">
        <v>0.15486111111111112</v>
      </c>
      <c r="M78" s="1" t="str">
        <f t="shared" si="20"/>
        <v>13380</v>
      </c>
      <c r="N78" s="3">
        <f t="shared" si="21"/>
        <v>223</v>
      </c>
      <c r="O78" s="2">
        <v>42779</v>
      </c>
      <c r="P78" s="2" t="str">
        <f t="shared" si="14"/>
        <v>1</v>
      </c>
      <c r="Q78">
        <v>13000</v>
      </c>
      <c r="R78" t="s">
        <v>162</v>
      </c>
      <c r="S78" t="s">
        <v>778</v>
      </c>
      <c r="T78">
        <v>60</v>
      </c>
      <c r="U78">
        <v>2670</v>
      </c>
      <c r="V78">
        <v>1159</v>
      </c>
      <c r="W78">
        <v>2671</v>
      </c>
      <c r="X78">
        <v>58</v>
      </c>
    </row>
    <row r="79" spans="1:31">
      <c r="A79">
        <v>78</v>
      </c>
      <c r="B79" t="s">
        <v>139</v>
      </c>
      <c r="C79">
        <f t="shared" si="15"/>
        <v>16</v>
      </c>
      <c r="D79">
        <f t="shared" si="11"/>
        <v>0</v>
      </c>
      <c r="E79">
        <f t="shared" si="16"/>
        <v>0</v>
      </c>
      <c r="F79">
        <f t="shared" si="12"/>
        <v>0</v>
      </c>
      <c r="G79">
        <f t="shared" si="17"/>
        <v>0</v>
      </c>
      <c r="H79">
        <f t="shared" si="13"/>
        <v>0</v>
      </c>
      <c r="I79">
        <f t="shared" si="18"/>
        <v>0</v>
      </c>
      <c r="J79">
        <f t="array" ref="J79">COUNT(1/SEARCHB("?",B79)*ISNUMBER(B79)=0)</f>
        <v>0</v>
      </c>
      <c r="K79">
        <f t="shared" si="19"/>
        <v>0</v>
      </c>
      <c r="L79" s="1">
        <v>0.27083333333333331</v>
      </c>
      <c r="M79" s="1" t="str">
        <f t="shared" si="20"/>
        <v>23400</v>
      </c>
      <c r="N79" s="3">
        <f t="shared" si="21"/>
        <v>390</v>
      </c>
      <c r="O79" s="2">
        <v>42779</v>
      </c>
      <c r="P79" s="2" t="str">
        <f t="shared" si="14"/>
        <v>1</v>
      </c>
      <c r="Q79">
        <v>20000</v>
      </c>
      <c r="R79" t="s">
        <v>163</v>
      </c>
      <c r="S79" t="s">
        <v>779</v>
      </c>
      <c r="T79">
        <v>2171</v>
      </c>
      <c r="U79">
        <v>1480</v>
      </c>
      <c r="V79">
        <v>395</v>
      </c>
      <c r="W79">
        <v>1146</v>
      </c>
      <c r="X79">
        <v>799</v>
      </c>
      <c r="Y79">
        <v>1481</v>
      </c>
      <c r="Z79">
        <v>269</v>
      </c>
      <c r="AA79">
        <v>40</v>
      </c>
      <c r="AB79">
        <v>2672</v>
      </c>
    </row>
    <row r="80" spans="1:31">
      <c r="A80">
        <v>79</v>
      </c>
      <c r="B80" t="s">
        <v>140</v>
      </c>
      <c r="C80">
        <f t="shared" si="15"/>
        <v>19</v>
      </c>
      <c r="D80">
        <f t="shared" si="11"/>
        <v>0</v>
      </c>
      <c r="E80">
        <f t="shared" si="16"/>
        <v>0</v>
      </c>
      <c r="F80">
        <f t="shared" si="12"/>
        <v>0</v>
      </c>
      <c r="G80">
        <f t="shared" si="17"/>
        <v>0</v>
      </c>
      <c r="H80">
        <f t="shared" si="13"/>
        <v>0</v>
      </c>
      <c r="I80">
        <f t="shared" si="18"/>
        <v>0</v>
      </c>
      <c r="J80">
        <f t="array" ref="J80">COUNT(1/SEARCHB("?",B80)*ISNUMBER(B80)=0)</f>
        <v>0</v>
      </c>
      <c r="K80">
        <f t="shared" si="19"/>
        <v>0</v>
      </c>
      <c r="L80" s="1">
        <v>0.18958333333333333</v>
      </c>
      <c r="M80" s="1" t="str">
        <f t="shared" si="20"/>
        <v>16380</v>
      </c>
      <c r="N80" s="3">
        <f t="shared" si="21"/>
        <v>273</v>
      </c>
      <c r="O80" s="2">
        <v>42779</v>
      </c>
      <c r="P80" s="2" t="str">
        <f t="shared" si="14"/>
        <v>1</v>
      </c>
      <c r="Q80">
        <v>12000</v>
      </c>
      <c r="R80" t="s">
        <v>164</v>
      </c>
      <c r="S80" t="s">
        <v>780</v>
      </c>
      <c r="T80">
        <v>99</v>
      </c>
      <c r="U80">
        <v>159</v>
      </c>
      <c r="V80">
        <v>463</v>
      </c>
      <c r="W80">
        <v>40</v>
      </c>
      <c r="X80">
        <v>2673</v>
      </c>
      <c r="Y80">
        <v>391</v>
      </c>
      <c r="Z80">
        <v>395</v>
      </c>
      <c r="AA80">
        <v>1509</v>
      </c>
      <c r="AB80">
        <v>40</v>
      </c>
      <c r="AC80">
        <v>1691</v>
      </c>
      <c r="AD80">
        <v>58</v>
      </c>
    </row>
    <row r="81" spans="1:32">
      <c r="A81">
        <v>80</v>
      </c>
      <c r="B81" t="s">
        <v>141</v>
      </c>
      <c r="C81">
        <f t="shared" si="15"/>
        <v>10</v>
      </c>
      <c r="D81">
        <f t="shared" si="11"/>
        <v>0</v>
      </c>
      <c r="E81">
        <f t="shared" si="16"/>
        <v>0</v>
      </c>
      <c r="F81">
        <f t="shared" si="12"/>
        <v>0</v>
      </c>
      <c r="G81">
        <f t="shared" si="17"/>
        <v>0</v>
      </c>
      <c r="H81">
        <f t="shared" si="13"/>
        <v>0</v>
      </c>
      <c r="I81">
        <f t="shared" si="18"/>
        <v>0</v>
      </c>
      <c r="J81">
        <f t="array" ref="J81">COUNT(1/SEARCHB("?",B81)*ISNUMBER(B81)=0)</f>
        <v>0</v>
      </c>
      <c r="K81">
        <f t="shared" si="19"/>
        <v>0</v>
      </c>
      <c r="L81" s="1">
        <v>0.19375000000000001</v>
      </c>
      <c r="M81" s="1" t="str">
        <f t="shared" si="20"/>
        <v>16740</v>
      </c>
      <c r="N81" s="3">
        <f t="shared" si="21"/>
        <v>279</v>
      </c>
      <c r="O81" s="2">
        <v>42779</v>
      </c>
      <c r="P81" s="2" t="str">
        <f t="shared" si="14"/>
        <v>1</v>
      </c>
      <c r="Q81">
        <v>2212</v>
      </c>
      <c r="R81" t="s">
        <v>165</v>
      </c>
      <c r="S81" t="s">
        <v>781</v>
      </c>
      <c r="T81">
        <v>1293</v>
      </c>
      <c r="U81">
        <v>1344</v>
      </c>
      <c r="V81">
        <v>264</v>
      </c>
      <c r="W81">
        <v>100</v>
      </c>
      <c r="X81">
        <v>266</v>
      </c>
    </row>
    <row r="82" spans="1:32">
      <c r="A82">
        <v>81</v>
      </c>
      <c r="B82" t="s">
        <v>142</v>
      </c>
      <c r="C82">
        <f t="shared" si="15"/>
        <v>14</v>
      </c>
      <c r="D82">
        <f t="shared" si="11"/>
        <v>0</v>
      </c>
      <c r="E82">
        <f t="shared" si="16"/>
        <v>0</v>
      </c>
      <c r="F82">
        <f t="shared" si="12"/>
        <v>0</v>
      </c>
      <c r="G82">
        <f t="shared" si="17"/>
        <v>0</v>
      </c>
      <c r="H82">
        <f t="shared" si="13"/>
        <v>0</v>
      </c>
      <c r="I82">
        <f t="shared" si="18"/>
        <v>0</v>
      </c>
      <c r="J82">
        <f t="array" ref="J82">COUNT(1/SEARCHB("?",B82)*ISNUMBER(B82)=0)</f>
        <v>0</v>
      </c>
      <c r="K82">
        <f t="shared" si="19"/>
        <v>0</v>
      </c>
      <c r="L82" s="1">
        <v>0.1875</v>
      </c>
      <c r="M82" s="1" t="str">
        <f t="shared" si="20"/>
        <v>16200</v>
      </c>
      <c r="N82" s="3">
        <f t="shared" si="21"/>
        <v>270</v>
      </c>
      <c r="O82" s="2">
        <v>42779</v>
      </c>
      <c r="P82" s="2" t="str">
        <f t="shared" si="14"/>
        <v>1</v>
      </c>
      <c r="Q82">
        <v>20000</v>
      </c>
      <c r="R82" t="s">
        <v>166</v>
      </c>
      <c r="S82" t="s">
        <v>782</v>
      </c>
      <c r="T82">
        <v>857</v>
      </c>
      <c r="U82">
        <v>993</v>
      </c>
      <c r="V82">
        <v>2135</v>
      </c>
      <c r="W82">
        <v>159</v>
      </c>
      <c r="X82">
        <v>240</v>
      </c>
      <c r="Y82">
        <v>1159</v>
      </c>
      <c r="Z82">
        <v>996</v>
      </c>
      <c r="AA82">
        <v>1699</v>
      </c>
    </row>
    <row r="83" spans="1:32">
      <c r="A83">
        <v>82</v>
      </c>
      <c r="B83" t="s">
        <v>143</v>
      </c>
      <c r="C83">
        <f t="shared" si="15"/>
        <v>13</v>
      </c>
      <c r="D83">
        <f t="shared" si="11"/>
        <v>0</v>
      </c>
      <c r="E83">
        <f t="shared" si="16"/>
        <v>0</v>
      </c>
      <c r="F83">
        <f t="shared" si="12"/>
        <v>0</v>
      </c>
      <c r="G83">
        <f t="shared" si="17"/>
        <v>0</v>
      </c>
      <c r="H83">
        <f t="shared" si="13"/>
        <v>8</v>
      </c>
      <c r="I83">
        <f t="shared" si="18"/>
        <v>3</v>
      </c>
      <c r="J83">
        <f t="array" ref="J83">COUNT(1/SEARCHB("?",B83)*ISNUMBER(B83)=0)</f>
        <v>0</v>
      </c>
      <c r="K83">
        <f t="shared" si="19"/>
        <v>3</v>
      </c>
      <c r="L83" s="1">
        <v>0.15347222222222223</v>
      </c>
      <c r="M83" s="1" t="str">
        <f t="shared" si="20"/>
        <v>13260</v>
      </c>
      <c r="N83" s="3">
        <f t="shared" si="21"/>
        <v>221</v>
      </c>
      <c r="O83" s="2">
        <v>42779</v>
      </c>
      <c r="P83" s="2" t="str">
        <f t="shared" si="14"/>
        <v>1</v>
      </c>
      <c r="Q83">
        <v>21000</v>
      </c>
      <c r="R83" t="s">
        <v>167</v>
      </c>
      <c r="S83" t="s">
        <v>775</v>
      </c>
      <c r="T83">
        <v>1024</v>
      </c>
      <c r="U83">
        <v>993</v>
      </c>
      <c r="V83">
        <v>159</v>
      </c>
      <c r="W83">
        <v>1054</v>
      </c>
      <c r="X83">
        <v>164</v>
      </c>
      <c r="Y83">
        <v>737</v>
      </c>
      <c r="Z83">
        <v>328</v>
      </c>
      <c r="AA83">
        <v>1034</v>
      </c>
      <c r="AB83">
        <v>58</v>
      </c>
    </row>
    <row r="84" spans="1:32">
      <c r="A84">
        <v>83</v>
      </c>
      <c r="B84" t="s">
        <v>144</v>
      </c>
      <c r="C84">
        <f t="shared" si="15"/>
        <v>18</v>
      </c>
      <c r="D84">
        <f t="shared" si="11"/>
        <v>0</v>
      </c>
      <c r="E84">
        <f t="shared" si="16"/>
        <v>0</v>
      </c>
      <c r="F84">
        <f t="shared" si="12"/>
        <v>0</v>
      </c>
      <c r="G84">
        <f t="shared" si="17"/>
        <v>0</v>
      </c>
      <c r="H84">
        <f t="shared" si="13"/>
        <v>0</v>
      </c>
      <c r="I84">
        <f t="shared" si="18"/>
        <v>0</v>
      </c>
      <c r="J84">
        <f t="array" ref="J84">COUNT(1/SEARCHB("?",B84)*ISNUMBER(B84)=0)</f>
        <v>0</v>
      </c>
      <c r="K84">
        <f t="shared" si="19"/>
        <v>0</v>
      </c>
      <c r="L84" s="1">
        <v>0.24583333333333335</v>
      </c>
      <c r="M84" s="1" t="str">
        <f t="shared" si="20"/>
        <v>21240</v>
      </c>
      <c r="N84" s="3">
        <f t="shared" si="21"/>
        <v>354</v>
      </c>
      <c r="O84" s="2">
        <v>42779</v>
      </c>
      <c r="P84" s="2" t="str">
        <f t="shared" si="14"/>
        <v>1</v>
      </c>
      <c r="Q84">
        <v>18000</v>
      </c>
      <c r="R84" t="s">
        <v>168</v>
      </c>
      <c r="S84" t="s">
        <v>783</v>
      </c>
      <c r="T84">
        <v>2674</v>
      </c>
      <c r="U84">
        <v>2675</v>
      </c>
      <c r="V84">
        <v>153</v>
      </c>
      <c r="W84">
        <v>2676</v>
      </c>
      <c r="X84">
        <v>2567</v>
      </c>
      <c r="Y84">
        <v>2677</v>
      </c>
      <c r="Z84">
        <v>99</v>
      </c>
      <c r="AA84">
        <v>2678</v>
      </c>
    </row>
    <row r="85" spans="1:32">
      <c r="A85">
        <v>84</v>
      </c>
      <c r="B85" t="s">
        <v>145</v>
      </c>
      <c r="C85">
        <f t="shared" si="15"/>
        <v>10</v>
      </c>
      <c r="D85">
        <f t="shared" si="11"/>
        <v>0</v>
      </c>
      <c r="E85">
        <f t="shared" si="16"/>
        <v>0</v>
      </c>
      <c r="F85">
        <f t="shared" si="12"/>
        <v>0</v>
      </c>
      <c r="G85">
        <f t="shared" si="17"/>
        <v>0</v>
      </c>
      <c r="H85">
        <f t="shared" si="13"/>
        <v>0</v>
      </c>
      <c r="I85">
        <f t="shared" si="18"/>
        <v>0</v>
      </c>
      <c r="J85">
        <f t="array" ref="J85">COUNT(1/SEARCHB("?",B85)*ISNUMBER(B85)=0)</f>
        <v>0</v>
      </c>
      <c r="K85">
        <f t="shared" si="19"/>
        <v>0</v>
      </c>
      <c r="L85" s="1">
        <v>0.27708333333333335</v>
      </c>
      <c r="M85" s="1" t="str">
        <f t="shared" si="20"/>
        <v>23940</v>
      </c>
      <c r="N85" s="3">
        <f t="shared" si="21"/>
        <v>399</v>
      </c>
      <c r="O85" s="2">
        <v>42779</v>
      </c>
      <c r="P85" s="2" t="str">
        <f t="shared" si="14"/>
        <v>1</v>
      </c>
      <c r="Q85">
        <v>46000</v>
      </c>
      <c r="R85" t="s">
        <v>169</v>
      </c>
      <c r="S85" t="s">
        <v>784</v>
      </c>
      <c r="T85">
        <v>1574</v>
      </c>
      <c r="U85">
        <v>901</v>
      </c>
      <c r="V85">
        <v>1324</v>
      </c>
      <c r="W85">
        <v>289</v>
      </c>
      <c r="X85">
        <v>536</v>
      </c>
      <c r="Y85">
        <v>2679</v>
      </c>
      <c r="Z85">
        <v>1574</v>
      </c>
    </row>
    <row r="86" spans="1:32">
      <c r="A86">
        <v>85</v>
      </c>
      <c r="B86" t="s">
        <v>146</v>
      </c>
      <c r="C86">
        <f t="shared" si="15"/>
        <v>18</v>
      </c>
      <c r="D86">
        <f t="shared" si="11"/>
        <v>0</v>
      </c>
      <c r="E86">
        <f t="shared" si="16"/>
        <v>0</v>
      </c>
      <c r="F86">
        <f t="shared" si="12"/>
        <v>0</v>
      </c>
      <c r="G86">
        <f t="shared" si="17"/>
        <v>0</v>
      </c>
      <c r="H86">
        <f t="shared" si="13"/>
        <v>0</v>
      </c>
      <c r="I86">
        <f t="shared" si="18"/>
        <v>0</v>
      </c>
      <c r="J86">
        <f t="array" ref="J86">COUNT(1/SEARCHB("?",B86)*ISNUMBER(B86)=0)</f>
        <v>0</v>
      </c>
      <c r="K86">
        <f t="shared" si="19"/>
        <v>0</v>
      </c>
      <c r="L86" s="1">
        <v>0.17708333333333334</v>
      </c>
      <c r="M86" s="1" t="str">
        <f t="shared" si="20"/>
        <v>15300</v>
      </c>
      <c r="N86" s="3">
        <f t="shared" si="21"/>
        <v>255</v>
      </c>
      <c r="O86" s="2">
        <v>42779</v>
      </c>
      <c r="P86" s="2" t="str">
        <f t="shared" si="14"/>
        <v>1</v>
      </c>
      <c r="Q86">
        <v>36000</v>
      </c>
      <c r="R86" t="s">
        <v>170</v>
      </c>
      <c r="S86" t="s">
        <v>785</v>
      </c>
      <c r="T86">
        <v>60</v>
      </c>
      <c r="U86">
        <v>2680</v>
      </c>
      <c r="V86">
        <v>1854</v>
      </c>
      <c r="W86">
        <v>2681</v>
      </c>
      <c r="X86">
        <v>2682</v>
      </c>
      <c r="Y86">
        <v>2683</v>
      </c>
      <c r="Z86">
        <v>966</v>
      </c>
      <c r="AA86">
        <v>2684</v>
      </c>
      <c r="AB86">
        <v>2685</v>
      </c>
      <c r="AC86">
        <v>2686</v>
      </c>
    </row>
    <row r="87" spans="1:32">
      <c r="A87">
        <v>86</v>
      </c>
      <c r="B87" t="s">
        <v>147</v>
      </c>
      <c r="C87">
        <f t="shared" si="15"/>
        <v>22</v>
      </c>
      <c r="D87">
        <f t="shared" si="11"/>
        <v>0</v>
      </c>
      <c r="E87">
        <f t="shared" si="16"/>
        <v>0</v>
      </c>
      <c r="F87">
        <f t="shared" si="12"/>
        <v>0</v>
      </c>
      <c r="G87">
        <f t="shared" si="17"/>
        <v>0</v>
      </c>
      <c r="H87">
        <f t="shared" si="13"/>
        <v>0</v>
      </c>
      <c r="I87">
        <f t="shared" si="18"/>
        <v>0</v>
      </c>
      <c r="J87">
        <v>0</v>
      </c>
      <c r="K87">
        <f t="shared" si="19"/>
        <v>0</v>
      </c>
      <c r="L87" s="1">
        <v>0.27083333333333331</v>
      </c>
      <c r="M87" s="1" t="str">
        <f t="shared" si="20"/>
        <v>23400</v>
      </c>
      <c r="N87" s="3">
        <f t="shared" si="21"/>
        <v>390</v>
      </c>
      <c r="O87" s="2">
        <v>42779</v>
      </c>
      <c r="P87" s="2" t="str">
        <f t="shared" si="14"/>
        <v>1</v>
      </c>
      <c r="Q87">
        <v>47000</v>
      </c>
      <c r="R87" t="s">
        <v>171</v>
      </c>
      <c r="S87" t="s">
        <v>786</v>
      </c>
      <c r="T87">
        <v>1302</v>
      </c>
      <c r="U87">
        <v>1261</v>
      </c>
      <c r="V87">
        <v>1523</v>
      </c>
      <c r="W87">
        <v>2189</v>
      </c>
      <c r="X87">
        <v>2254</v>
      </c>
      <c r="Y87">
        <v>2687</v>
      </c>
      <c r="Z87">
        <v>144</v>
      </c>
      <c r="AA87">
        <v>2688</v>
      </c>
      <c r="AB87">
        <v>1841</v>
      </c>
    </row>
    <row r="88" spans="1:32">
      <c r="A88">
        <v>87</v>
      </c>
      <c r="B88" t="s">
        <v>148</v>
      </c>
      <c r="C88">
        <f t="shared" si="15"/>
        <v>14</v>
      </c>
      <c r="D88">
        <f t="shared" si="11"/>
        <v>0</v>
      </c>
      <c r="E88">
        <f t="shared" si="16"/>
        <v>0</v>
      </c>
      <c r="F88">
        <f t="shared" si="12"/>
        <v>0</v>
      </c>
      <c r="G88">
        <f t="shared" si="17"/>
        <v>0</v>
      </c>
      <c r="H88">
        <f t="shared" si="13"/>
        <v>0</v>
      </c>
      <c r="I88">
        <f t="shared" si="18"/>
        <v>0</v>
      </c>
      <c r="J88">
        <f t="array" ref="J88">COUNT(1/SEARCHB("?",B88)*ISNUMBER(B88)=0)</f>
        <v>0</v>
      </c>
      <c r="K88">
        <f t="shared" si="19"/>
        <v>0</v>
      </c>
      <c r="L88" s="1">
        <v>0.28125</v>
      </c>
      <c r="M88" s="1" t="str">
        <f t="shared" si="20"/>
        <v>24300</v>
      </c>
      <c r="N88" s="3">
        <f t="shared" si="21"/>
        <v>405</v>
      </c>
      <c r="O88" s="2">
        <v>42779</v>
      </c>
      <c r="P88" s="2" t="str">
        <f t="shared" si="14"/>
        <v>1</v>
      </c>
      <c r="Q88">
        <v>39000</v>
      </c>
      <c r="R88" t="s">
        <v>172</v>
      </c>
      <c r="S88" t="s">
        <v>787</v>
      </c>
      <c r="T88">
        <v>799</v>
      </c>
      <c r="U88">
        <v>1481</v>
      </c>
      <c r="V88">
        <v>269</v>
      </c>
      <c r="W88">
        <v>40</v>
      </c>
      <c r="X88">
        <v>1515</v>
      </c>
      <c r="Y88">
        <v>909</v>
      </c>
      <c r="Z88">
        <v>2689</v>
      </c>
      <c r="AA88">
        <v>1409</v>
      </c>
    </row>
    <row r="89" spans="1:32">
      <c r="A89">
        <v>88</v>
      </c>
      <c r="B89" t="s">
        <v>149</v>
      </c>
      <c r="C89">
        <f t="shared" si="15"/>
        <v>16</v>
      </c>
      <c r="D89">
        <f t="shared" si="11"/>
        <v>0</v>
      </c>
      <c r="E89">
        <f t="shared" si="16"/>
        <v>0</v>
      </c>
      <c r="F89">
        <f t="shared" si="12"/>
        <v>0</v>
      </c>
      <c r="G89">
        <f t="shared" si="17"/>
        <v>0</v>
      </c>
      <c r="H89">
        <f t="shared" si="13"/>
        <v>0</v>
      </c>
      <c r="I89">
        <f t="shared" si="18"/>
        <v>0</v>
      </c>
      <c r="J89">
        <f t="array" ref="J89">COUNT(1/SEARCHB("?",B89)*ISNUMBER(B89)=0)</f>
        <v>0</v>
      </c>
      <c r="K89">
        <f t="shared" si="19"/>
        <v>0</v>
      </c>
      <c r="L89" s="1">
        <v>0.26111111111111113</v>
      </c>
      <c r="M89" s="1" t="str">
        <f t="shared" si="20"/>
        <v>22560</v>
      </c>
      <c r="N89" s="3">
        <f t="shared" si="21"/>
        <v>376</v>
      </c>
      <c r="O89" s="2">
        <v>42779</v>
      </c>
      <c r="P89" s="2" t="str">
        <f t="shared" si="14"/>
        <v>1</v>
      </c>
      <c r="Q89">
        <v>18000</v>
      </c>
      <c r="R89" t="s">
        <v>173</v>
      </c>
      <c r="S89" t="s">
        <v>788</v>
      </c>
      <c r="T89">
        <v>159</v>
      </c>
      <c r="U89">
        <v>1051</v>
      </c>
      <c r="V89">
        <v>40</v>
      </c>
      <c r="W89">
        <v>1653</v>
      </c>
      <c r="X89">
        <v>2177</v>
      </c>
      <c r="Y89">
        <v>788</v>
      </c>
      <c r="Z89">
        <v>2441</v>
      </c>
      <c r="AA89">
        <v>58</v>
      </c>
    </row>
    <row r="90" spans="1:32">
      <c r="A90">
        <v>89</v>
      </c>
      <c r="B90" t="s">
        <v>150</v>
      </c>
      <c r="C90">
        <f t="shared" si="15"/>
        <v>17</v>
      </c>
      <c r="D90">
        <f t="shared" si="11"/>
        <v>0</v>
      </c>
      <c r="E90">
        <f t="shared" si="16"/>
        <v>0</v>
      </c>
      <c r="F90">
        <f t="shared" si="12"/>
        <v>0</v>
      </c>
      <c r="G90">
        <f t="shared" si="17"/>
        <v>0</v>
      </c>
      <c r="H90">
        <f t="shared" si="13"/>
        <v>0</v>
      </c>
      <c r="I90">
        <f t="shared" si="18"/>
        <v>0</v>
      </c>
      <c r="J90">
        <f t="array" ref="J90">COUNT(1/SEARCHB("?",B90)*ISNUMBER(B90)=0)</f>
        <v>0</v>
      </c>
      <c r="K90">
        <f t="shared" si="19"/>
        <v>0</v>
      </c>
      <c r="L90" s="1">
        <v>0.26111111111111113</v>
      </c>
      <c r="M90" s="1" t="str">
        <f t="shared" si="20"/>
        <v>22560</v>
      </c>
      <c r="N90" s="3">
        <f t="shared" si="21"/>
        <v>376</v>
      </c>
      <c r="O90" s="2">
        <v>42779</v>
      </c>
      <c r="P90" s="2" t="str">
        <f t="shared" si="14"/>
        <v>1</v>
      </c>
      <c r="Q90">
        <v>37000</v>
      </c>
      <c r="R90" t="s">
        <v>174</v>
      </c>
      <c r="S90" t="s">
        <v>789</v>
      </c>
      <c r="T90">
        <v>159</v>
      </c>
      <c r="U90">
        <v>2690</v>
      </c>
      <c r="V90">
        <v>972</v>
      </c>
      <c r="W90">
        <v>2691</v>
      </c>
      <c r="X90">
        <v>2692</v>
      </c>
      <c r="Y90">
        <v>972</v>
      </c>
      <c r="Z90">
        <v>966</v>
      </c>
      <c r="AA90">
        <v>2693</v>
      </c>
    </row>
    <row r="91" spans="1:32">
      <c r="A91">
        <v>90</v>
      </c>
      <c r="B91" t="s">
        <v>151</v>
      </c>
      <c r="C91">
        <f t="shared" si="15"/>
        <v>17</v>
      </c>
      <c r="D91">
        <f t="shared" si="11"/>
        <v>0</v>
      </c>
      <c r="E91">
        <f t="shared" si="16"/>
        <v>0</v>
      </c>
      <c r="F91">
        <f t="shared" si="12"/>
        <v>0</v>
      </c>
      <c r="G91">
        <f t="shared" si="17"/>
        <v>0</v>
      </c>
      <c r="H91">
        <f t="shared" si="13"/>
        <v>0</v>
      </c>
      <c r="I91">
        <f t="shared" si="18"/>
        <v>0</v>
      </c>
      <c r="J91">
        <f t="array" ref="J91">COUNT(1/SEARCHB("?",B91)*ISNUMBER(B91)=0)</f>
        <v>0</v>
      </c>
      <c r="K91">
        <f t="shared" si="19"/>
        <v>0</v>
      </c>
      <c r="L91" s="1">
        <v>0.87222222222222223</v>
      </c>
      <c r="M91" s="1" t="str">
        <f t="shared" si="20"/>
        <v>75360</v>
      </c>
      <c r="N91" s="3">
        <f t="shared" si="21"/>
        <v>1256</v>
      </c>
      <c r="O91" s="2">
        <v>42776</v>
      </c>
      <c r="P91" s="2" t="str">
        <f t="shared" si="14"/>
        <v>5</v>
      </c>
      <c r="Q91">
        <v>1502</v>
      </c>
      <c r="R91" t="s">
        <v>175</v>
      </c>
      <c r="S91" t="s">
        <v>790</v>
      </c>
      <c r="T91">
        <v>73</v>
      </c>
      <c r="U91">
        <v>40</v>
      </c>
      <c r="V91">
        <v>2694</v>
      </c>
      <c r="W91">
        <v>2695</v>
      </c>
      <c r="X91">
        <v>246</v>
      </c>
      <c r="Y91">
        <v>2696</v>
      </c>
      <c r="Z91">
        <v>2269</v>
      </c>
      <c r="AA91">
        <v>2697</v>
      </c>
      <c r="AB91">
        <v>2698</v>
      </c>
    </row>
    <row r="92" spans="1:32">
      <c r="A92">
        <v>91</v>
      </c>
      <c r="B92" t="s">
        <v>152</v>
      </c>
      <c r="C92">
        <f t="shared" si="15"/>
        <v>18</v>
      </c>
      <c r="D92">
        <f t="shared" si="11"/>
        <v>0</v>
      </c>
      <c r="E92">
        <f t="shared" si="16"/>
        <v>0</v>
      </c>
      <c r="F92">
        <f t="shared" si="12"/>
        <v>0</v>
      </c>
      <c r="G92">
        <f t="shared" si="17"/>
        <v>0</v>
      </c>
      <c r="H92">
        <f t="shared" si="13"/>
        <v>0</v>
      </c>
      <c r="I92">
        <f t="shared" si="18"/>
        <v>0</v>
      </c>
      <c r="J92">
        <f t="array" ref="J92">COUNT(1/SEARCHB("?",B92)*ISNUMBER(B92)=0)</f>
        <v>0</v>
      </c>
      <c r="K92">
        <f t="shared" si="19"/>
        <v>0</v>
      </c>
      <c r="L92" s="1">
        <v>9.0277777777777776E-2</v>
      </c>
      <c r="M92" s="1" t="str">
        <f t="shared" si="20"/>
        <v>7800</v>
      </c>
      <c r="N92" s="3">
        <f t="shared" si="21"/>
        <v>130</v>
      </c>
      <c r="O92" s="2">
        <v>42776</v>
      </c>
      <c r="P92" s="2" t="str">
        <f t="shared" si="14"/>
        <v>5</v>
      </c>
      <c r="Q92">
        <v>93000</v>
      </c>
      <c r="R92" t="s">
        <v>176</v>
      </c>
      <c r="S92" t="s">
        <v>791</v>
      </c>
      <c r="T92">
        <v>274</v>
      </c>
      <c r="U92">
        <v>1069</v>
      </c>
      <c r="V92">
        <v>2699</v>
      </c>
      <c r="W92">
        <v>40</v>
      </c>
      <c r="X92">
        <v>1736</v>
      </c>
      <c r="Y92">
        <v>901</v>
      </c>
      <c r="Z92">
        <v>1324</v>
      </c>
      <c r="AA92">
        <v>1218</v>
      </c>
      <c r="AB92">
        <v>40</v>
      </c>
      <c r="AC92">
        <v>1219</v>
      </c>
    </row>
    <row r="93" spans="1:32">
      <c r="A93">
        <v>92</v>
      </c>
      <c r="B93" t="s">
        <v>153</v>
      </c>
      <c r="C93">
        <f t="shared" si="15"/>
        <v>16</v>
      </c>
      <c r="D93">
        <f t="shared" si="11"/>
        <v>0</v>
      </c>
      <c r="E93">
        <f t="shared" si="16"/>
        <v>0</v>
      </c>
      <c r="F93">
        <f t="shared" si="12"/>
        <v>0</v>
      </c>
      <c r="G93">
        <f t="shared" si="17"/>
        <v>0</v>
      </c>
      <c r="H93">
        <f t="shared" si="13"/>
        <v>0</v>
      </c>
      <c r="I93">
        <f t="shared" si="18"/>
        <v>0</v>
      </c>
      <c r="J93">
        <f t="array" ref="J93">COUNT(1/SEARCHB("?",B93)*ISNUMBER(B93)=0)</f>
        <v>0</v>
      </c>
      <c r="K93">
        <f t="shared" si="19"/>
        <v>0</v>
      </c>
      <c r="L93" s="1">
        <v>6.25E-2</v>
      </c>
      <c r="M93" s="1" t="str">
        <f t="shared" si="20"/>
        <v>5400</v>
      </c>
      <c r="N93" s="3">
        <f t="shared" si="21"/>
        <v>90</v>
      </c>
      <c r="O93" s="2">
        <v>42776</v>
      </c>
      <c r="P93" s="2" t="str">
        <f t="shared" si="14"/>
        <v>5</v>
      </c>
      <c r="Q93">
        <v>93000</v>
      </c>
      <c r="R93" t="s">
        <v>177</v>
      </c>
      <c r="S93" t="s">
        <v>792</v>
      </c>
      <c r="T93">
        <v>2159</v>
      </c>
      <c r="U93">
        <v>40</v>
      </c>
      <c r="V93">
        <v>2700</v>
      </c>
      <c r="W93">
        <v>2159</v>
      </c>
      <c r="X93">
        <v>40</v>
      </c>
      <c r="Y93">
        <v>1344</v>
      </c>
      <c r="Z93">
        <v>790</v>
      </c>
    </row>
    <row r="94" spans="1:32">
      <c r="A94">
        <v>93</v>
      </c>
      <c r="B94" t="s">
        <v>154</v>
      </c>
      <c r="C94">
        <f t="shared" si="15"/>
        <v>15</v>
      </c>
      <c r="D94">
        <f t="shared" si="11"/>
        <v>0</v>
      </c>
      <c r="E94">
        <f t="shared" si="16"/>
        <v>0</v>
      </c>
      <c r="F94">
        <f t="shared" si="12"/>
        <v>0</v>
      </c>
      <c r="G94">
        <f t="shared" si="17"/>
        <v>0</v>
      </c>
      <c r="H94">
        <f t="shared" si="13"/>
        <v>0</v>
      </c>
      <c r="I94">
        <f t="shared" si="18"/>
        <v>0</v>
      </c>
      <c r="J94">
        <f t="array" ref="J94">COUNT(1/SEARCHB("?",B94)*ISNUMBER(B94)=0)</f>
        <v>0</v>
      </c>
      <c r="K94">
        <f t="shared" si="19"/>
        <v>0</v>
      </c>
      <c r="L94" s="1">
        <v>0.17708333333333334</v>
      </c>
      <c r="M94" s="1" t="str">
        <f t="shared" si="20"/>
        <v>15300</v>
      </c>
      <c r="N94" s="3">
        <f t="shared" si="21"/>
        <v>255</v>
      </c>
      <c r="O94" s="2">
        <v>42774</v>
      </c>
      <c r="P94" s="2" t="str">
        <f t="shared" si="14"/>
        <v>3</v>
      </c>
      <c r="Q94">
        <v>42000</v>
      </c>
      <c r="R94" t="s">
        <v>178</v>
      </c>
      <c r="S94" t="s">
        <v>793</v>
      </c>
      <c r="T94">
        <v>60</v>
      </c>
      <c r="U94">
        <v>954</v>
      </c>
      <c r="V94">
        <v>2439</v>
      </c>
      <c r="W94">
        <v>2701</v>
      </c>
      <c r="X94">
        <v>2702</v>
      </c>
      <c r="Y94">
        <v>23</v>
      </c>
    </row>
    <row r="95" spans="1:32">
      <c r="A95">
        <v>94</v>
      </c>
      <c r="B95" t="s">
        <v>155</v>
      </c>
      <c r="C95">
        <f t="shared" si="15"/>
        <v>19</v>
      </c>
      <c r="D95">
        <f t="shared" si="11"/>
        <v>0</v>
      </c>
      <c r="E95">
        <f t="shared" si="16"/>
        <v>0</v>
      </c>
      <c r="F95">
        <f t="shared" si="12"/>
        <v>0</v>
      </c>
      <c r="G95">
        <f t="shared" si="17"/>
        <v>0</v>
      </c>
      <c r="H95">
        <f t="shared" si="13"/>
        <v>0</v>
      </c>
      <c r="I95">
        <f t="shared" si="18"/>
        <v>0</v>
      </c>
      <c r="J95">
        <f t="array" ref="J95">COUNT(1/SEARCHB("?",B95)*ISNUMBER(B95)=0)</f>
        <v>0</v>
      </c>
      <c r="K95">
        <f t="shared" si="19"/>
        <v>0</v>
      </c>
      <c r="L95" s="1">
        <v>0.19097222222222221</v>
      </c>
      <c r="M95" s="1" t="str">
        <f t="shared" si="20"/>
        <v>16500</v>
      </c>
      <c r="N95" s="3">
        <f t="shared" si="21"/>
        <v>275</v>
      </c>
      <c r="O95" s="2">
        <v>42774</v>
      </c>
      <c r="P95" s="2" t="str">
        <f t="shared" si="14"/>
        <v>3</v>
      </c>
      <c r="Q95">
        <v>17000</v>
      </c>
      <c r="R95" t="s">
        <v>179</v>
      </c>
      <c r="S95" t="s">
        <v>794</v>
      </c>
      <c r="T95">
        <v>2703</v>
      </c>
      <c r="U95">
        <v>242</v>
      </c>
      <c r="V95">
        <v>2704</v>
      </c>
      <c r="W95">
        <v>99</v>
      </c>
      <c r="X95">
        <v>2705</v>
      </c>
      <c r="Y95">
        <v>205</v>
      </c>
      <c r="Z95">
        <v>206</v>
      </c>
      <c r="AA95">
        <v>238</v>
      </c>
      <c r="AB95">
        <v>309</v>
      </c>
      <c r="AC95">
        <v>212</v>
      </c>
      <c r="AD95">
        <v>159</v>
      </c>
      <c r="AE95">
        <v>40</v>
      </c>
      <c r="AF95">
        <v>2704</v>
      </c>
    </row>
    <row r="96" spans="1:32">
      <c r="A96">
        <v>95</v>
      </c>
      <c r="B96" t="s">
        <v>156</v>
      </c>
      <c r="C96">
        <f t="shared" si="15"/>
        <v>15</v>
      </c>
      <c r="D96">
        <f t="shared" si="11"/>
        <v>0</v>
      </c>
      <c r="E96">
        <f t="shared" si="16"/>
        <v>0</v>
      </c>
      <c r="F96">
        <f t="shared" si="12"/>
        <v>0</v>
      </c>
      <c r="G96">
        <f t="shared" si="17"/>
        <v>0</v>
      </c>
      <c r="H96">
        <f t="shared" si="13"/>
        <v>0</v>
      </c>
      <c r="I96">
        <f t="shared" si="18"/>
        <v>0</v>
      </c>
      <c r="J96">
        <f t="array" ref="J96">COUNT(1/SEARCHB("?",B96)*ISNUMBER(B96)=0)</f>
        <v>0</v>
      </c>
      <c r="K96">
        <f t="shared" si="19"/>
        <v>0</v>
      </c>
      <c r="L96" s="1">
        <v>0.41944444444444445</v>
      </c>
      <c r="M96" s="1" t="str">
        <f t="shared" si="20"/>
        <v>36240</v>
      </c>
      <c r="N96" s="3">
        <f t="shared" si="21"/>
        <v>604</v>
      </c>
      <c r="O96" s="2">
        <v>42774</v>
      </c>
      <c r="P96" s="2" t="str">
        <f t="shared" si="14"/>
        <v>3</v>
      </c>
      <c r="Q96">
        <v>93000</v>
      </c>
      <c r="R96" t="s">
        <v>180</v>
      </c>
      <c r="S96" t="s">
        <v>795</v>
      </c>
      <c r="T96">
        <v>1133</v>
      </c>
      <c r="U96">
        <v>159</v>
      </c>
      <c r="V96">
        <v>2706</v>
      </c>
      <c r="W96">
        <v>1736</v>
      </c>
      <c r="X96">
        <v>40</v>
      </c>
      <c r="Y96">
        <v>901</v>
      </c>
      <c r="Z96">
        <v>1324</v>
      </c>
      <c r="AA96">
        <v>99</v>
      </c>
      <c r="AB96">
        <v>389</v>
      </c>
    </row>
    <row r="97" spans="1:31">
      <c r="A97">
        <v>96</v>
      </c>
      <c r="B97" t="s">
        <v>157</v>
      </c>
      <c r="C97">
        <f t="shared" si="15"/>
        <v>19</v>
      </c>
      <c r="D97">
        <f t="shared" si="11"/>
        <v>0</v>
      </c>
      <c r="E97">
        <f t="shared" si="16"/>
        <v>0</v>
      </c>
      <c r="F97">
        <f t="shared" si="12"/>
        <v>0</v>
      </c>
      <c r="G97">
        <f t="shared" si="17"/>
        <v>0</v>
      </c>
      <c r="H97">
        <f t="shared" si="13"/>
        <v>0</v>
      </c>
      <c r="I97">
        <f t="shared" si="18"/>
        <v>0</v>
      </c>
      <c r="J97">
        <f t="array" ref="J97">COUNT(1/SEARCHB("?",B97)*ISNUMBER(B97)=0)</f>
        <v>0</v>
      </c>
      <c r="K97">
        <f t="shared" si="19"/>
        <v>0</v>
      </c>
      <c r="L97" s="1">
        <v>0.27638888888888885</v>
      </c>
      <c r="M97" s="1" t="str">
        <f t="shared" si="20"/>
        <v>23880</v>
      </c>
      <c r="N97" s="3">
        <f t="shared" si="21"/>
        <v>398</v>
      </c>
      <c r="O97" s="2">
        <v>42759</v>
      </c>
      <c r="P97" s="2" t="str">
        <f t="shared" si="14"/>
        <v>2</v>
      </c>
      <c r="Q97">
        <v>28000</v>
      </c>
      <c r="R97" t="s">
        <v>181</v>
      </c>
      <c r="S97" t="s">
        <v>796</v>
      </c>
      <c r="T97">
        <v>159</v>
      </c>
      <c r="U97">
        <v>2707</v>
      </c>
      <c r="V97">
        <v>963</v>
      </c>
      <c r="W97">
        <v>2177</v>
      </c>
      <c r="X97">
        <v>2708</v>
      </c>
      <c r="Y97">
        <v>992</v>
      </c>
      <c r="Z97">
        <v>1005</v>
      </c>
      <c r="AA97">
        <v>884</v>
      </c>
      <c r="AB97">
        <v>1572</v>
      </c>
    </row>
    <row r="98" spans="1:31">
      <c r="A98">
        <v>97</v>
      </c>
      <c r="B98" t="s">
        <v>182</v>
      </c>
      <c r="C98">
        <f t="shared" si="15"/>
        <v>19</v>
      </c>
      <c r="D98">
        <f t="shared" si="11"/>
        <v>0</v>
      </c>
      <c r="E98">
        <f t="shared" si="16"/>
        <v>0</v>
      </c>
      <c r="F98">
        <f t="shared" si="12"/>
        <v>0</v>
      </c>
      <c r="G98">
        <f t="shared" si="17"/>
        <v>0</v>
      </c>
      <c r="H98">
        <f t="shared" si="13"/>
        <v>0</v>
      </c>
      <c r="I98">
        <f t="shared" si="18"/>
        <v>0</v>
      </c>
      <c r="J98">
        <f t="array" ref="J98">COUNT(1/SEARCHB("?",B98)*ISNUMBER(B98)=0)</f>
        <v>0</v>
      </c>
      <c r="K98">
        <f t="shared" si="19"/>
        <v>0</v>
      </c>
      <c r="L98" s="1">
        <v>0.39513888888888887</v>
      </c>
      <c r="M98" s="1" t="str">
        <f t="shared" si="20"/>
        <v>34140</v>
      </c>
      <c r="N98" s="3">
        <f t="shared" si="21"/>
        <v>569</v>
      </c>
      <c r="O98" s="2">
        <v>42759</v>
      </c>
      <c r="P98" s="2" t="str">
        <f t="shared" si="14"/>
        <v>2</v>
      </c>
      <c r="Q98">
        <v>47000</v>
      </c>
      <c r="R98" t="s">
        <v>206</v>
      </c>
      <c r="S98" t="s">
        <v>797</v>
      </c>
      <c r="T98">
        <v>1201</v>
      </c>
      <c r="U98">
        <v>1516</v>
      </c>
      <c r="V98">
        <v>1517</v>
      </c>
      <c r="W98">
        <v>1518</v>
      </c>
      <c r="X98">
        <v>123</v>
      </c>
      <c r="Y98">
        <v>1519</v>
      </c>
      <c r="Z98">
        <v>1520</v>
      </c>
      <c r="AA98">
        <v>159</v>
      </c>
      <c r="AB98">
        <v>376</v>
      </c>
      <c r="AC98">
        <v>341</v>
      </c>
    </row>
    <row r="99" spans="1:31">
      <c r="A99">
        <v>98</v>
      </c>
      <c r="B99" t="s">
        <v>183</v>
      </c>
      <c r="C99">
        <f t="shared" si="15"/>
        <v>15</v>
      </c>
      <c r="D99">
        <f t="shared" si="11"/>
        <v>0</v>
      </c>
      <c r="E99">
        <f t="shared" si="16"/>
        <v>0</v>
      </c>
      <c r="F99">
        <f t="shared" si="12"/>
        <v>0</v>
      </c>
      <c r="G99">
        <f t="shared" si="17"/>
        <v>0</v>
      </c>
      <c r="H99">
        <f t="shared" si="13"/>
        <v>0</v>
      </c>
      <c r="I99">
        <f t="shared" si="18"/>
        <v>0</v>
      </c>
      <c r="J99">
        <v>0</v>
      </c>
      <c r="K99">
        <f t="shared" si="19"/>
        <v>0</v>
      </c>
      <c r="L99" s="1">
        <v>0.25763888888888892</v>
      </c>
      <c r="M99" s="1" t="str">
        <f t="shared" si="20"/>
        <v>22260</v>
      </c>
      <c r="N99" s="3">
        <f t="shared" si="21"/>
        <v>371</v>
      </c>
      <c r="O99" s="2">
        <v>42759</v>
      </c>
      <c r="P99" s="2" t="str">
        <f t="shared" si="14"/>
        <v>2</v>
      </c>
      <c r="Q99">
        <v>39000</v>
      </c>
      <c r="R99" t="s">
        <v>207</v>
      </c>
      <c r="S99" t="s">
        <v>798</v>
      </c>
      <c r="T99">
        <v>2703</v>
      </c>
      <c r="U99">
        <v>2709</v>
      </c>
      <c r="V99">
        <v>2710</v>
      </c>
      <c r="W99">
        <v>1850</v>
      </c>
      <c r="X99">
        <v>80</v>
      </c>
      <c r="Y99">
        <v>2711</v>
      </c>
      <c r="Z99">
        <v>2712</v>
      </c>
    </row>
    <row r="100" spans="1:31">
      <c r="A100">
        <v>99</v>
      </c>
      <c r="B100" t="s">
        <v>184</v>
      </c>
      <c r="C100">
        <f t="shared" si="15"/>
        <v>18</v>
      </c>
      <c r="D100">
        <f t="shared" si="11"/>
        <v>0</v>
      </c>
      <c r="E100">
        <f t="shared" si="16"/>
        <v>0</v>
      </c>
      <c r="F100">
        <f t="shared" si="12"/>
        <v>0</v>
      </c>
      <c r="G100">
        <f t="shared" si="17"/>
        <v>0</v>
      </c>
      <c r="H100">
        <f t="shared" si="13"/>
        <v>0</v>
      </c>
      <c r="I100">
        <f t="shared" si="18"/>
        <v>0</v>
      </c>
      <c r="J100">
        <f t="array" ref="J100">COUNT(1/SEARCHB("?",B100)*ISNUMBER(B100)=0)</f>
        <v>0</v>
      </c>
      <c r="K100">
        <f t="shared" si="19"/>
        <v>0</v>
      </c>
      <c r="L100" s="1">
        <v>0.31944444444444448</v>
      </c>
      <c r="M100" s="1" t="str">
        <f t="shared" si="20"/>
        <v>27600</v>
      </c>
      <c r="N100" s="3">
        <f t="shared" si="21"/>
        <v>460</v>
      </c>
      <c r="O100" s="2">
        <v>42759</v>
      </c>
      <c r="P100" s="2" t="str">
        <f t="shared" si="14"/>
        <v>2</v>
      </c>
      <c r="Q100">
        <v>376000</v>
      </c>
      <c r="R100" t="s">
        <v>208</v>
      </c>
      <c r="S100" t="s">
        <v>799</v>
      </c>
      <c r="T100">
        <v>60</v>
      </c>
      <c r="U100">
        <v>2713</v>
      </c>
      <c r="V100">
        <v>97</v>
      </c>
      <c r="W100">
        <v>340</v>
      </c>
      <c r="X100">
        <v>2714</v>
      </c>
      <c r="Y100">
        <v>843</v>
      </c>
      <c r="Z100">
        <v>395</v>
      </c>
      <c r="AA100">
        <v>42</v>
      </c>
    </row>
    <row r="101" spans="1:31">
      <c r="A101">
        <v>100</v>
      </c>
      <c r="B101" t="s">
        <v>185</v>
      </c>
      <c r="C101">
        <f t="shared" si="15"/>
        <v>16</v>
      </c>
      <c r="D101">
        <f t="shared" si="11"/>
        <v>0</v>
      </c>
      <c r="E101">
        <f t="shared" si="16"/>
        <v>0</v>
      </c>
      <c r="F101">
        <f t="shared" si="12"/>
        <v>13</v>
      </c>
      <c r="G101">
        <f t="shared" si="17"/>
        <v>2</v>
      </c>
      <c r="H101">
        <f t="shared" si="13"/>
        <v>0</v>
      </c>
      <c r="I101">
        <f t="shared" si="18"/>
        <v>0</v>
      </c>
      <c r="J101">
        <v>0</v>
      </c>
      <c r="K101">
        <f t="shared" si="19"/>
        <v>2</v>
      </c>
      <c r="L101" s="1">
        <v>0.22083333333333333</v>
      </c>
      <c r="M101" s="1" t="str">
        <f t="shared" si="20"/>
        <v>19080</v>
      </c>
      <c r="N101" s="3">
        <f t="shared" si="21"/>
        <v>318</v>
      </c>
      <c r="O101" s="2">
        <v>42759</v>
      </c>
      <c r="P101" s="2" t="str">
        <f t="shared" si="14"/>
        <v>2</v>
      </c>
      <c r="Q101">
        <v>52000</v>
      </c>
      <c r="R101" t="s">
        <v>209</v>
      </c>
      <c r="S101" t="s">
        <v>800</v>
      </c>
      <c r="T101">
        <v>2703</v>
      </c>
      <c r="U101">
        <v>86</v>
      </c>
      <c r="V101">
        <v>1257</v>
      </c>
      <c r="W101">
        <v>942</v>
      </c>
      <c r="X101">
        <v>2567</v>
      </c>
      <c r="Y101">
        <v>2584</v>
      </c>
      <c r="Z101">
        <v>368</v>
      </c>
      <c r="AA101">
        <v>2677</v>
      </c>
    </row>
    <row r="102" spans="1:31">
      <c r="A102">
        <v>101</v>
      </c>
      <c r="B102" t="s">
        <v>186</v>
      </c>
      <c r="C102">
        <f t="shared" si="15"/>
        <v>20</v>
      </c>
      <c r="D102">
        <f t="shared" si="11"/>
        <v>0</v>
      </c>
      <c r="E102">
        <f t="shared" si="16"/>
        <v>0</v>
      </c>
      <c r="F102">
        <f t="shared" si="12"/>
        <v>0</v>
      </c>
      <c r="G102">
        <f t="shared" si="17"/>
        <v>0</v>
      </c>
      <c r="H102">
        <f t="shared" si="13"/>
        <v>0</v>
      </c>
      <c r="I102">
        <f t="shared" si="18"/>
        <v>0</v>
      </c>
      <c r="J102">
        <f t="array" ref="J102">COUNT(1/SEARCHB("?",B102)*ISNUMBER(B102)=0)</f>
        <v>0</v>
      </c>
      <c r="K102">
        <f t="shared" si="19"/>
        <v>0</v>
      </c>
      <c r="L102" s="1">
        <v>0.23194444444444443</v>
      </c>
      <c r="M102" s="1" t="str">
        <f t="shared" si="20"/>
        <v>20040</v>
      </c>
      <c r="N102" s="3">
        <f t="shared" si="21"/>
        <v>334</v>
      </c>
      <c r="O102" s="2">
        <v>42759</v>
      </c>
      <c r="P102" s="2" t="str">
        <f t="shared" si="14"/>
        <v>2</v>
      </c>
      <c r="Q102">
        <v>21000</v>
      </c>
      <c r="R102" t="s">
        <v>210</v>
      </c>
      <c r="S102" t="s">
        <v>801</v>
      </c>
      <c r="T102">
        <v>159</v>
      </c>
      <c r="U102">
        <v>153</v>
      </c>
      <c r="V102">
        <v>1720</v>
      </c>
      <c r="W102">
        <v>1479</v>
      </c>
      <c r="X102">
        <v>153</v>
      </c>
      <c r="Y102">
        <v>2715</v>
      </c>
      <c r="Z102">
        <v>2251</v>
      </c>
      <c r="AA102">
        <v>179</v>
      </c>
      <c r="AB102">
        <v>1984</v>
      </c>
      <c r="AC102">
        <v>913</v>
      </c>
      <c r="AD102">
        <v>99</v>
      </c>
      <c r="AE102">
        <v>2716</v>
      </c>
    </row>
    <row r="103" spans="1:31">
      <c r="A103">
        <v>102</v>
      </c>
      <c r="B103" t="s">
        <v>187</v>
      </c>
      <c r="C103">
        <f t="shared" si="15"/>
        <v>18</v>
      </c>
      <c r="D103">
        <f t="shared" si="11"/>
        <v>0</v>
      </c>
      <c r="E103">
        <f t="shared" si="16"/>
        <v>0</v>
      </c>
      <c r="F103">
        <f t="shared" si="12"/>
        <v>0</v>
      </c>
      <c r="G103">
        <f t="shared" si="17"/>
        <v>0</v>
      </c>
      <c r="H103">
        <f t="shared" si="13"/>
        <v>0</v>
      </c>
      <c r="I103">
        <f t="shared" si="18"/>
        <v>0</v>
      </c>
      <c r="J103">
        <f t="array" ref="J103">COUNT(1/SEARCHB("?",B103)*ISNUMBER(B103)=0)</f>
        <v>0</v>
      </c>
      <c r="K103">
        <f t="shared" si="19"/>
        <v>0</v>
      </c>
      <c r="L103" s="1">
        <v>0.16041666666666668</v>
      </c>
      <c r="M103" s="1" t="str">
        <f t="shared" si="20"/>
        <v>13860</v>
      </c>
      <c r="N103" s="3">
        <f t="shared" si="21"/>
        <v>231</v>
      </c>
      <c r="O103" s="2">
        <v>42759</v>
      </c>
      <c r="P103" s="2" t="str">
        <f t="shared" si="14"/>
        <v>2</v>
      </c>
      <c r="Q103">
        <v>52000</v>
      </c>
      <c r="R103" t="s">
        <v>211</v>
      </c>
      <c r="S103" t="s">
        <v>802</v>
      </c>
      <c r="T103">
        <v>2717</v>
      </c>
      <c r="U103">
        <v>1664</v>
      </c>
      <c r="V103">
        <v>1665</v>
      </c>
      <c r="W103">
        <v>1666</v>
      </c>
      <c r="X103">
        <v>1021</v>
      </c>
      <c r="Y103">
        <v>159</v>
      </c>
      <c r="Z103">
        <v>419</v>
      </c>
      <c r="AA103">
        <v>2718</v>
      </c>
      <c r="AB103">
        <v>996</v>
      </c>
    </row>
    <row r="104" spans="1:31">
      <c r="A104">
        <v>103</v>
      </c>
      <c r="B104" t="s">
        <v>188</v>
      </c>
      <c r="C104">
        <f t="shared" si="15"/>
        <v>12</v>
      </c>
      <c r="D104">
        <f t="shared" si="11"/>
        <v>0</v>
      </c>
      <c r="E104">
        <f t="shared" si="16"/>
        <v>0</v>
      </c>
      <c r="F104">
        <f t="shared" si="12"/>
        <v>0</v>
      </c>
      <c r="G104">
        <f t="shared" si="17"/>
        <v>0</v>
      </c>
      <c r="H104">
        <f t="shared" si="13"/>
        <v>0</v>
      </c>
      <c r="I104">
        <f t="shared" si="18"/>
        <v>0</v>
      </c>
      <c r="J104">
        <f t="array" ref="J104">COUNT(1/SEARCHB("?",B104)*ISNUMBER(B104)=0)</f>
        <v>0</v>
      </c>
      <c r="K104">
        <f t="shared" si="19"/>
        <v>0</v>
      </c>
      <c r="L104" s="1">
        <v>4.7916666666666663E-2</v>
      </c>
      <c r="M104" s="1" t="str">
        <f t="shared" si="20"/>
        <v>4140</v>
      </c>
      <c r="N104" s="3">
        <f t="shared" si="21"/>
        <v>69</v>
      </c>
      <c r="O104" s="2">
        <v>42755</v>
      </c>
      <c r="P104" s="2" t="str">
        <f t="shared" si="14"/>
        <v>5</v>
      </c>
      <c r="Q104">
        <v>30000</v>
      </c>
      <c r="R104" t="s">
        <v>212</v>
      </c>
      <c r="S104" t="s">
        <v>803</v>
      </c>
      <c r="T104">
        <v>955</v>
      </c>
      <c r="U104">
        <v>888</v>
      </c>
      <c r="V104">
        <v>2719</v>
      </c>
      <c r="W104">
        <v>2720</v>
      </c>
      <c r="X104">
        <v>2721</v>
      </c>
    </row>
    <row r="105" spans="1:31">
      <c r="A105">
        <v>104</v>
      </c>
      <c r="B105" t="s">
        <v>189</v>
      </c>
      <c r="C105">
        <f t="shared" si="15"/>
        <v>10</v>
      </c>
      <c r="D105">
        <f t="shared" si="11"/>
        <v>0</v>
      </c>
      <c r="E105">
        <f t="shared" si="16"/>
        <v>0</v>
      </c>
      <c r="F105">
        <f t="shared" si="12"/>
        <v>0</v>
      </c>
      <c r="G105">
        <f t="shared" si="17"/>
        <v>0</v>
      </c>
      <c r="H105">
        <f t="shared" si="13"/>
        <v>0</v>
      </c>
      <c r="I105">
        <f t="shared" si="18"/>
        <v>0</v>
      </c>
      <c r="J105">
        <f t="array" ref="J105">COUNT(1/SEARCHB("?",B105)*ISNUMBER(B105)=0)</f>
        <v>0</v>
      </c>
      <c r="K105">
        <f t="shared" si="19"/>
        <v>0</v>
      </c>
      <c r="L105" s="1">
        <v>3.9583333333333331E-2</v>
      </c>
      <c r="M105" s="1" t="str">
        <f t="shared" si="20"/>
        <v>3420</v>
      </c>
      <c r="N105" s="3">
        <f t="shared" si="21"/>
        <v>57</v>
      </c>
      <c r="O105" s="2">
        <v>42755</v>
      </c>
      <c r="P105" s="2" t="str">
        <f t="shared" si="14"/>
        <v>5</v>
      </c>
      <c r="Q105">
        <v>11000</v>
      </c>
      <c r="R105" t="s">
        <v>213</v>
      </c>
      <c r="S105" t="s">
        <v>804</v>
      </c>
      <c r="T105">
        <v>269</v>
      </c>
      <c r="U105">
        <v>233</v>
      </c>
      <c r="V105">
        <v>1667</v>
      </c>
      <c r="W105">
        <v>2720</v>
      </c>
      <c r="X105">
        <v>2721</v>
      </c>
    </row>
    <row r="106" spans="1:31">
      <c r="A106">
        <v>105</v>
      </c>
      <c r="B106" t="s">
        <v>190</v>
      </c>
      <c r="C106">
        <f t="shared" si="15"/>
        <v>9</v>
      </c>
      <c r="D106">
        <f t="shared" si="11"/>
        <v>0</v>
      </c>
      <c r="E106">
        <f t="shared" si="16"/>
        <v>0</v>
      </c>
      <c r="F106">
        <f t="shared" si="12"/>
        <v>0</v>
      </c>
      <c r="G106">
        <f t="shared" si="17"/>
        <v>0</v>
      </c>
      <c r="H106">
        <f t="shared" si="13"/>
        <v>0</v>
      </c>
      <c r="I106">
        <f t="shared" si="18"/>
        <v>0</v>
      </c>
      <c r="J106">
        <f t="array" ref="J106">COUNT(1/SEARCHB("?",B106)*ISNUMBER(B106)=0)</f>
        <v>0</v>
      </c>
      <c r="K106">
        <f t="shared" si="19"/>
        <v>0</v>
      </c>
      <c r="L106" s="1">
        <v>0.30902777777777779</v>
      </c>
      <c r="M106" s="1" t="str">
        <f t="shared" si="20"/>
        <v>26700</v>
      </c>
      <c r="N106" s="3">
        <f t="shared" si="21"/>
        <v>445</v>
      </c>
      <c r="O106" s="2">
        <v>42755</v>
      </c>
      <c r="P106" s="2" t="str">
        <f t="shared" si="14"/>
        <v>5</v>
      </c>
      <c r="Q106">
        <v>19000</v>
      </c>
      <c r="R106" t="s">
        <v>214</v>
      </c>
      <c r="S106" t="s">
        <v>805</v>
      </c>
      <c r="T106">
        <v>878</v>
      </c>
      <c r="U106">
        <v>40</v>
      </c>
      <c r="V106">
        <v>2722</v>
      </c>
      <c r="W106">
        <v>2723</v>
      </c>
      <c r="X106">
        <v>2483</v>
      </c>
    </row>
    <row r="107" spans="1:31">
      <c r="A107">
        <v>106</v>
      </c>
      <c r="B107" t="s">
        <v>191</v>
      </c>
      <c r="C107">
        <f t="shared" si="15"/>
        <v>13</v>
      </c>
      <c r="D107">
        <f t="shared" si="11"/>
        <v>0</v>
      </c>
      <c r="E107">
        <f t="shared" si="16"/>
        <v>0</v>
      </c>
      <c r="F107">
        <f t="shared" si="12"/>
        <v>0</v>
      </c>
      <c r="G107">
        <f t="shared" si="17"/>
        <v>0</v>
      </c>
      <c r="H107">
        <f t="shared" si="13"/>
        <v>0</v>
      </c>
      <c r="I107">
        <f t="shared" si="18"/>
        <v>0</v>
      </c>
      <c r="J107">
        <f t="array" ref="J107">COUNT(1/SEARCHB("?",B107)*ISNUMBER(B107)=0)</f>
        <v>0</v>
      </c>
      <c r="K107">
        <f t="shared" si="19"/>
        <v>0</v>
      </c>
      <c r="L107" s="1">
        <v>0.41250000000000003</v>
      </c>
      <c r="M107" s="1" t="str">
        <f t="shared" si="20"/>
        <v>35640</v>
      </c>
      <c r="N107" s="3">
        <f t="shared" si="21"/>
        <v>594</v>
      </c>
      <c r="O107" s="2">
        <v>42755</v>
      </c>
      <c r="P107" s="2" t="str">
        <f t="shared" si="14"/>
        <v>5</v>
      </c>
      <c r="Q107">
        <v>16000</v>
      </c>
      <c r="R107" t="s">
        <v>215</v>
      </c>
      <c r="S107" t="s">
        <v>806</v>
      </c>
      <c r="T107">
        <v>119</v>
      </c>
      <c r="U107">
        <v>2724</v>
      </c>
      <c r="V107">
        <v>901</v>
      </c>
      <c r="W107">
        <v>1324</v>
      </c>
      <c r="X107">
        <v>525</v>
      </c>
      <c r="Y107">
        <v>159</v>
      </c>
      <c r="Z107">
        <v>218</v>
      </c>
      <c r="AA107">
        <v>2725</v>
      </c>
      <c r="AB107">
        <v>824</v>
      </c>
    </row>
    <row r="108" spans="1:31">
      <c r="A108">
        <v>107</v>
      </c>
      <c r="B108" t="s">
        <v>192</v>
      </c>
      <c r="C108">
        <f t="shared" si="15"/>
        <v>11</v>
      </c>
      <c r="D108">
        <f t="shared" si="11"/>
        <v>0</v>
      </c>
      <c r="E108">
        <f t="shared" si="16"/>
        <v>0</v>
      </c>
      <c r="F108">
        <f t="shared" si="12"/>
        <v>0</v>
      </c>
      <c r="G108">
        <f t="shared" si="17"/>
        <v>0</v>
      </c>
      <c r="H108">
        <f t="shared" si="13"/>
        <v>0</v>
      </c>
      <c r="I108">
        <f t="shared" si="18"/>
        <v>0</v>
      </c>
      <c r="J108">
        <f t="array" ref="J108">COUNT(1/SEARCHB("?",B108)*ISNUMBER(B108)=0)</f>
        <v>0</v>
      </c>
      <c r="K108">
        <f t="shared" si="19"/>
        <v>0</v>
      </c>
      <c r="L108" s="1">
        <v>0.35138888888888892</v>
      </c>
      <c r="M108" s="1" t="str">
        <f t="shared" si="20"/>
        <v>30360</v>
      </c>
      <c r="N108" s="3">
        <f t="shared" si="21"/>
        <v>506</v>
      </c>
      <c r="O108" s="2">
        <v>42755</v>
      </c>
      <c r="P108" s="2" t="str">
        <f t="shared" si="14"/>
        <v>5</v>
      </c>
      <c r="Q108">
        <v>66000</v>
      </c>
      <c r="R108" t="s">
        <v>216</v>
      </c>
      <c r="S108" t="s">
        <v>807</v>
      </c>
      <c r="T108">
        <v>2726</v>
      </c>
      <c r="U108">
        <v>159</v>
      </c>
      <c r="V108">
        <v>2727</v>
      </c>
      <c r="W108">
        <v>40</v>
      </c>
      <c r="X108">
        <v>2728</v>
      </c>
      <c r="Y108">
        <v>955</v>
      </c>
    </row>
    <row r="109" spans="1:31">
      <c r="A109">
        <v>108</v>
      </c>
      <c r="B109" t="s">
        <v>193</v>
      </c>
      <c r="C109">
        <f t="shared" si="15"/>
        <v>20</v>
      </c>
      <c r="D109">
        <f t="shared" si="11"/>
        <v>0</v>
      </c>
      <c r="E109">
        <f t="shared" si="16"/>
        <v>0</v>
      </c>
      <c r="F109">
        <f t="shared" si="12"/>
        <v>0</v>
      </c>
      <c r="G109">
        <f t="shared" si="17"/>
        <v>0</v>
      </c>
      <c r="H109">
        <f t="shared" si="13"/>
        <v>0</v>
      </c>
      <c r="I109">
        <f t="shared" si="18"/>
        <v>0</v>
      </c>
      <c r="J109">
        <f t="array" ref="J109">COUNT(1/SEARCHB("?",B109)*ISNUMBER(B109)=0)</f>
        <v>0</v>
      </c>
      <c r="K109">
        <f t="shared" si="19"/>
        <v>0</v>
      </c>
      <c r="L109" s="1">
        <v>7.8472222222222221E-2</v>
      </c>
      <c r="M109" s="1" t="str">
        <f t="shared" si="20"/>
        <v>6780</v>
      </c>
      <c r="N109" s="3">
        <f t="shared" si="21"/>
        <v>113</v>
      </c>
      <c r="O109" s="2">
        <v>42755</v>
      </c>
      <c r="P109" s="2" t="str">
        <f t="shared" si="14"/>
        <v>5</v>
      </c>
      <c r="Q109">
        <v>15000</v>
      </c>
      <c r="R109" t="s">
        <v>217</v>
      </c>
      <c r="S109" t="s">
        <v>808</v>
      </c>
      <c r="T109">
        <v>644</v>
      </c>
      <c r="U109">
        <v>2725</v>
      </c>
      <c r="V109">
        <v>2729</v>
      </c>
      <c r="W109">
        <v>2730</v>
      </c>
      <c r="X109">
        <v>291</v>
      </c>
      <c r="Y109">
        <v>2731</v>
      </c>
      <c r="Z109">
        <v>1244</v>
      </c>
      <c r="AA109">
        <v>2732</v>
      </c>
    </row>
    <row r="110" spans="1:31">
      <c r="A110">
        <v>109</v>
      </c>
      <c r="B110" t="s">
        <v>194</v>
      </c>
      <c r="C110">
        <f t="shared" si="15"/>
        <v>13</v>
      </c>
      <c r="D110">
        <f t="shared" si="11"/>
        <v>0</v>
      </c>
      <c r="E110">
        <f t="shared" si="16"/>
        <v>0</v>
      </c>
      <c r="F110">
        <f t="shared" si="12"/>
        <v>0</v>
      </c>
      <c r="G110">
        <f t="shared" si="17"/>
        <v>0</v>
      </c>
      <c r="H110">
        <f t="shared" si="13"/>
        <v>0</v>
      </c>
      <c r="I110">
        <f t="shared" si="18"/>
        <v>0</v>
      </c>
      <c r="J110">
        <f t="array" ref="J110">COUNT(1/SEARCHB("?",B110)*ISNUMBER(B110)=0)</f>
        <v>0</v>
      </c>
      <c r="K110">
        <f t="shared" si="19"/>
        <v>0</v>
      </c>
      <c r="L110" s="1">
        <v>7.4999999999999997E-2</v>
      </c>
      <c r="M110" s="1" t="str">
        <f t="shared" si="20"/>
        <v>6480</v>
      </c>
      <c r="N110" s="3">
        <f t="shared" si="21"/>
        <v>108</v>
      </c>
      <c r="O110" s="2">
        <v>42755</v>
      </c>
      <c r="P110" s="2" t="str">
        <f t="shared" si="14"/>
        <v>5</v>
      </c>
      <c r="Q110">
        <v>14000</v>
      </c>
      <c r="R110" t="s">
        <v>218</v>
      </c>
      <c r="S110" t="s">
        <v>809</v>
      </c>
      <c r="T110">
        <v>123</v>
      </c>
      <c r="U110">
        <v>241</v>
      </c>
      <c r="V110">
        <v>274</v>
      </c>
      <c r="W110">
        <v>2725</v>
      </c>
      <c r="X110">
        <v>2733</v>
      </c>
      <c r="Y110">
        <v>824</v>
      </c>
      <c r="Z110">
        <v>153</v>
      </c>
      <c r="AA110">
        <v>2734</v>
      </c>
    </row>
    <row r="111" spans="1:31">
      <c r="A111">
        <v>110</v>
      </c>
      <c r="B111" t="s">
        <v>195</v>
      </c>
      <c r="C111">
        <f t="shared" si="15"/>
        <v>9</v>
      </c>
      <c r="D111">
        <f t="shared" si="11"/>
        <v>0</v>
      </c>
      <c r="E111">
        <f t="shared" si="16"/>
        <v>0</v>
      </c>
      <c r="F111">
        <f t="shared" si="12"/>
        <v>0</v>
      </c>
      <c r="G111">
        <f t="shared" si="17"/>
        <v>0</v>
      </c>
      <c r="H111">
        <f t="shared" si="13"/>
        <v>0</v>
      </c>
      <c r="I111">
        <f t="shared" si="18"/>
        <v>0</v>
      </c>
      <c r="J111">
        <v>0</v>
      </c>
      <c r="K111">
        <f t="shared" si="19"/>
        <v>0</v>
      </c>
      <c r="L111" s="1">
        <v>4.1666666666666664E-2</v>
      </c>
      <c r="M111" s="1" t="str">
        <f t="shared" si="20"/>
        <v>3600</v>
      </c>
      <c r="N111" s="3">
        <f t="shared" si="21"/>
        <v>60</v>
      </c>
      <c r="O111" s="2">
        <v>42753</v>
      </c>
      <c r="P111" s="2" t="str">
        <f t="shared" si="14"/>
        <v>3</v>
      </c>
      <c r="Q111">
        <v>2759</v>
      </c>
      <c r="R111" t="s">
        <v>219</v>
      </c>
      <c r="S111" t="s">
        <v>810</v>
      </c>
      <c r="T111">
        <v>60</v>
      </c>
      <c r="U111">
        <v>2200</v>
      </c>
      <c r="V111">
        <v>557</v>
      </c>
      <c r="W111">
        <v>2735</v>
      </c>
    </row>
    <row r="112" spans="1:31">
      <c r="A112">
        <v>111</v>
      </c>
      <c r="B112" t="s">
        <v>196</v>
      </c>
      <c r="C112">
        <f t="shared" si="15"/>
        <v>9</v>
      </c>
      <c r="D112">
        <f t="shared" si="11"/>
        <v>0</v>
      </c>
      <c r="E112">
        <f t="shared" si="16"/>
        <v>0</v>
      </c>
      <c r="F112">
        <f t="shared" si="12"/>
        <v>0</v>
      </c>
      <c r="G112">
        <f t="shared" si="17"/>
        <v>0</v>
      </c>
      <c r="H112">
        <f t="shared" si="13"/>
        <v>0</v>
      </c>
      <c r="I112">
        <f t="shared" si="18"/>
        <v>0</v>
      </c>
      <c r="J112">
        <v>0</v>
      </c>
      <c r="K112">
        <f t="shared" si="19"/>
        <v>0</v>
      </c>
      <c r="L112" s="1">
        <v>6.9444444444444441E-3</v>
      </c>
      <c r="M112" s="1" t="str">
        <f t="shared" si="20"/>
        <v>600</v>
      </c>
      <c r="N112" s="3">
        <f t="shared" si="21"/>
        <v>10</v>
      </c>
      <c r="O112" s="2">
        <v>42753</v>
      </c>
      <c r="P112" s="2" t="str">
        <f t="shared" si="14"/>
        <v>3</v>
      </c>
      <c r="Q112">
        <v>230</v>
      </c>
      <c r="R112" t="s">
        <v>220</v>
      </c>
      <c r="S112" t="s">
        <v>811</v>
      </c>
      <c r="T112">
        <v>60</v>
      </c>
      <c r="U112">
        <v>2200</v>
      </c>
      <c r="V112">
        <v>557</v>
      </c>
      <c r="W112">
        <v>2736</v>
      </c>
    </row>
    <row r="113" spans="1:29">
      <c r="A113">
        <v>112</v>
      </c>
      <c r="B113" t="s">
        <v>197</v>
      </c>
      <c r="C113">
        <f t="shared" si="15"/>
        <v>15</v>
      </c>
      <c r="D113">
        <f t="shared" si="11"/>
        <v>0</v>
      </c>
      <c r="E113">
        <f t="shared" si="16"/>
        <v>0</v>
      </c>
      <c r="F113">
        <f t="shared" si="12"/>
        <v>0</v>
      </c>
      <c r="G113">
        <f t="shared" si="17"/>
        <v>0</v>
      </c>
      <c r="H113">
        <f t="shared" si="13"/>
        <v>0</v>
      </c>
      <c r="I113">
        <f t="shared" si="18"/>
        <v>0</v>
      </c>
      <c r="J113">
        <f t="array" ref="J113">COUNT(1/SEARCHB("?",B113)*ISNUMBER(B113)=0)</f>
        <v>0</v>
      </c>
      <c r="K113">
        <f t="shared" si="19"/>
        <v>0</v>
      </c>
      <c r="L113" s="1">
        <v>3.8194444444444441E-2</v>
      </c>
      <c r="M113" s="1" t="str">
        <f t="shared" si="20"/>
        <v>3300</v>
      </c>
      <c r="N113" s="3">
        <f t="shared" si="21"/>
        <v>55</v>
      </c>
      <c r="O113" s="2">
        <v>42753</v>
      </c>
      <c r="P113" s="2" t="str">
        <f t="shared" si="14"/>
        <v>3</v>
      </c>
      <c r="Q113">
        <v>14000</v>
      </c>
      <c r="R113" t="s">
        <v>221</v>
      </c>
      <c r="S113" t="s">
        <v>812</v>
      </c>
      <c r="T113">
        <v>955</v>
      </c>
      <c r="U113">
        <v>237</v>
      </c>
      <c r="V113">
        <v>2269</v>
      </c>
      <c r="W113">
        <v>2737</v>
      </c>
      <c r="X113">
        <v>2738</v>
      </c>
      <c r="Y113">
        <v>2721</v>
      </c>
    </row>
    <row r="114" spans="1:29">
      <c r="A114">
        <v>113</v>
      </c>
      <c r="B114" t="s">
        <v>198</v>
      </c>
      <c r="C114">
        <f t="shared" si="15"/>
        <v>12</v>
      </c>
      <c r="D114">
        <f t="shared" si="11"/>
        <v>0</v>
      </c>
      <c r="E114">
        <f t="shared" si="16"/>
        <v>0</v>
      </c>
      <c r="F114">
        <f t="shared" si="12"/>
        <v>0</v>
      </c>
      <c r="G114">
        <f t="shared" si="17"/>
        <v>0</v>
      </c>
      <c r="H114">
        <f t="shared" si="13"/>
        <v>0</v>
      </c>
      <c r="I114">
        <f t="shared" si="18"/>
        <v>0</v>
      </c>
      <c r="J114">
        <v>0</v>
      </c>
      <c r="K114">
        <f t="shared" si="19"/>
        <v>0</v>
      </c>
      <c r="L114" s="1">
        <v>0.4069444444444445</v>
      </c>
      <c r="M114" s="1" t="str">
        <f t="shared" si="20"/>
        <v>35160</v>
      </c>
      <c r="N114" s="3">
        <f t="shared" si="21"/>
        <v>586</v>
      </c>
      <c r="O114" s="2">
        <v>42752</v>
      </c>
      <c r="P114" s="2" t="str">
        <f t="shared" si="14"/>
        <v>2</v>
      </c>
      <c r="Q114">
        <v>752</v>
      </c>
      <c r="R114" t="s">
        <v>222</v>
      </c>
      <c r="S114" t="s">
        <v>813</v>
      </c>
      <c r="T114">
        <v>955</v>
      </c>
      <c r="U114">
        <v>237</v>
      </c>
      <c r="V114">
        <v>2739</v>
      </c>
      <c r="W114">
        <v>2740</v>
      </c>
      <c r="X114">
        <v>2741</v>
      </c>
      <c r="Y114">
        <v>1404</v>
      </c>
    </row>
    <row r="115" spans="1:29">
      <c r="A115">
        <v>114</v>
      </c>
      <c r="B115" t="s">
        <v>199</v>
      </c>
      <c r="C115">
        <f t="shared" si="15"/>
        <v>12</v>
      </c>
      <c r="D115">
        <f t="shared" si="11"/>
        <v>0</v>
      </c>
      <c r="E115">
        <f t="shared" si="16"/>
        <v>0</v>
      </c>
      <c r="F115">
        <f t="shared" si="12"/>
        <v>0</v>
      </c>
      <c r="G115">
        <f t="shared" si="17"/>
        <v>0</v>
      </c>
      <c r="H115">
        <f t="shared" si="13"/>
        <v>0</v>
      </c>
      <c r="I115">
        <f t="shared" si="18"/>
        <v>0</v>
      </c>
      <c r="J115">
        <v>0</v>
      </c>
      <c r="K115">
        <f t="shared" si="19"/>
        <v>0</v>
      </c>
      <c r="L115" s="1">
        <v>0.44236111111111115</v>
      </c>
      <c r="M115" s="1" t="str">
        <f t="shared" si="20"/>
        <v>38220</v>
      </c>
      <c r="N115" s="3">
        <f t="shared" si="21"/>
        <v>637</v>
      </c>
      <c r="O115" s="2">
        <v>42752</v>
      </c>
      <c r="P115" s="2" t="str">
        <f t="shared" si="14"/>
        <v>2</v>
      </c>
      <c r="Q115">
        <v>709</v>
      </c>
      <c r="R115" t="s">
        <v>223</v>
      </c>
      <c r="S115" t="s">
        <v>814</v>
      </c>
      <c r="T115">
        <v>955</v>
      </c>
      <c r="U115">
        <v>237</v>
      </c>
      <c r="V115">
        <v>2739</v>
      </c>
      <c r="W115">
        <v>2740</v>
      </c>
      <c r="X115">
        <v>2741</v>
      </c>
      <c r="Y115">
        <v>1844</v>
      </c>
    </row>
    <row r="116" spans="1:29">
      <c r="A116">
        <v>115</v>
      </c>
      <c r="B116" t="s">
        <v>200</v>
      </c>
      <c r="C116">
        <f t="shared" si="15"/>
        <v>12</v>
      </c>
      <c r="D116">
        <f t="shared" si="11"/>
        <v>0</v>
      </c>
      <c r="E116">
        <f t="shared" si="16"/>
        <v>0</v>
      </c>
      <c r="F116">
        <f t="shared" si="12"/>
        <v>0</v>
      </c>
      <c r="G116">
        <f t="shared" si="17"/>
        <v>0</v>
      </c>
      <c r="H116">
        <f t="shared" si="13"/>
        <v>0</v>
      </c>
      <c r="I116">
        <f t="shared" si="18"/>
        <v>0</v>
      </c>
      <c r="J116">
        <v>0</v>
      </c>
      <c r="K116">
        <f t="shared" si="19"/>
        <v>0</v>
      </c>
      <c r="L116" s="1">
        <v>0.41805555555555557</v>
      </c>
      <c r="M116" s="1" t="str">
        <f t="shared" si="20"/>
        <v>36120</v>
      </c>
      <c r="N116" s="3">
        <f t="shared" si="21"/>
        <v>602</v>
      </c>
      <c r="O116" s="2">
        <v>42752</v>
      </c>
      <c r="P116" s="2" t="str">
        <f t="shared" si="14"/>
        <v>2</v>
      </c>
      <c r="Q116">
        <v>1136</v>
      </c>
      <c r="R116" t="s">
        <v>224</v>
      </c>
      <c r="S116" t="s">
        <v>815</v>
      </c>
      <c r="T116">
        <v>955</v>
      </c>
      <c r="U116">
        <v>237</v>
      </c>
      <c r="V116">
        <v>2739</v>
      </c>
      <c r="W116">
        <v>2740</v>
      </c>
      <c r="X116">
        <v>2741</v>
      </c>
      <c r="Y116">
        <v>2742</v>
      </c>
    </row>
    <row r="117" spans="1:29">
      <c r="A117">
        <v>116</v>
      </c>
      <c r="B117" t="s">
        <v>201</v>
      </c>
      <c r="C117">
        <f t="shared" si="15"/>
        <v>6</v>
      </c>
      <c r="D117">
        <f t="shared" si="11"/>
        <v>0</v>
      </c>
      <c r="E117">
        <f t="shared" si="16"/>
        <v>0</v>
      </c>
      <c r="F117">
        <f t="shared" si="12"/>
        <v>0</v>
      </c>
      <c r="G117">
        <f t="shared" si="17"/>
        <v>0</v>
      </c>
      <c r="H117">
        <f t="shared" si="13"/>
        <v>0</v>
      </c>
      <c r="I117">
        <f t="shared" si="18"/>
        <v>0</v>
      </c>
      <c r="J117">
        <f t="array" ref="J117">COUNT(1/SEARCHB("?",B117)*ISNUMBER(B117)=0)</f>
        <v>0</v>
      </c>
      <c r="K117">
        <f t="shared" si="19"/>
        <v>0</v>
      </c>
      <c r="L117" s="1">
        <v>0.94791666666666663</v>
      </c>
      <c r="M117" s="1" t="str">
        <f t="shared" si="20"/>
        <v>81900</v>
      </c>
      <c r="N117" s="3">
        <f t="shared" si="21"/>
        <v>1365</v>
      </c>
      <c r="O117" s="2">
        <v>42752</v>
      </c>
      <c r="P117" s="2" t="str">
        <f t="shared" si="14"/>
        <v>2</v>
      </c>
      <c r="Q117">
        <v>61</v>
      </c>
      <c r="R117" t="s">
        <v>225</v>
      </c>
      <c r="S117" t="s">
        <v>816</v>
      </c>
      <c r="T117">
        <v>2739</v>
      </c>
      <c r="U117">
        <v>2740</v>
      </c>
      <c r="V117">
        <v>2743</v>
      </c>
    </row>
    <row r="118" spans="1:29">
      <c r="A118">
        <v>117</v>
      </c>
      <c r="B118" t="s">
        <v>202</v>
      </c>
      <c r="C118">
        <f t="shared" si="15"/>
        <v>9</v>
      </c>
      <c r="D118">
        <f t="shared" si="11"/>
        <v>0</v>
      </c>
      <c r="E118">
        <f t="shared" si="16"/>
        <v>0</v>
      </c>
      <c r="F118">
        <f t="shared" si="12"/>
        <v>0</v>
      </c>
      <c r="G118">
        <f t="shared" si="17"/>
        <v>0</v>
      </c>
      <c r="H118">
        <f t="shared" si="13"/>
        <v>0</v>
      </c>
      <c r="I118">
        <f t="shared" si="18"/>
        <v>0</v>
      </c>
      <c r="J118">
        <f t="array" ref="J118">COUNT(1/SEARCHB("?",B118)*ISNUMBER(B118)=0)</f>
        <v>0</v>
      </c>
      <c r="K118">
        <f t="shared" si="19"/>
        <v>0</v>
      </c>
      <c r="L118" s="1">
        <v>9.4444444444444442E-2</v>
      </c>
      <c r="M118" s="1" t="str">
        <f t="shared" si="20"/>
        <v>8160</v>
      </c>
      <c r="N118" s="3">
        <f t="shared" si="21"/>
        <v>136</v>
      </c>
      <c r="O118" s="2">
        <v>42752</v>
      </c>
      <c r="P118" s="2" t="str">
        <f t="shared" si="14"/>
        <v>2</v>
      </c>
      <c r="Q118">
        <v>4698</v>
      </c>
      <c r="R118" t="s">
        <v>226</v>
      </c>
      <c r="S118" t="s">
        <v>817</v>
      </c>
      <c r="T118">
        <v>955</v>
      </c>
      <c r="U118">
        <v>237</v>
      </c>
      <c r="V118">
        <v>2744</v>
      </c>
      <c r="W118">
        <v>2745</v>
      </c>
    </row>
    <row r="119" spans="1:29">
      <c r="A119">
        <v>118</v>
      </c>
      <c r="B119" t="s">
        <v>203</v>
      </c>
      <c r="C119">
        <f t="shared" si="15"/>
        <v>10</v>
      </c>
      <c r="D119">
        <f t="shared" si="11"/>
        <v>0</v>
      </c>
      <c r="E119">
        <f t="shared" si="16"/>
        <v>0</v>
      </c>
      <c r="F119">
        <f t="shared" si="12"/>
        <v>0</v>
      </c>
      <c r="G119">
        <f t="shared" si="17"/>
        <v>0</v>
      </c>
      <c r="H119">
        <f t="shared" si="13"/>
        <v>0</v>
      </c>
      <c r="I119">
        <f t="shared" si="18"/>
        <v>0</v>
      </c>
      <c r="J119">
        <f t="array" ref="J119">COUNT(1/SEARCHB("?",B119)*ISNUMBER(B119)=0)</f>
        <v>0</v>
      </c>
      <c r="K119">
        <f t="shared" si="19"/>
        <v>0</v>
      </c>
      <c r="L119" s="1">
        <v>0.34236111111111112</v>
      </c>
      <c r="M119" s="1" t="str">
        <f t="shared" si="20"/>
        <v>29580</v>
      </c>
      <c r="N119" s="3">
        <f t="shared" si="21"/>
        <v>493</v>
      </c>
      <c r="O119" s="2">
        <v>42752</v>
      </c>
      <c r="P119" s="2" t="str">
        <f t="shared" si="14"/>
        <v>2</v>
      </c>
      <c r="Q119">
        <v>23000</v>
      </c>
      <c r="R119" t="s">
        <v>227</v>
      </c>
      <c r="S119" t="s">
        <v>818</v>
      </c>
      <c r="T119">
        <v>677</v>
      </c>
      <c r="U119">
        <v>2414</v>
      </c>
      <c r="V119">
        <v>2746</v>
      </c>
      <c r="W119">
        <v>40</v>
      </c>
      <c r="X119">
        <v>932</v>
      </c>
      <c r="Y119">
        <v>2709</v>
      </c>
      <c r="Z119">
        <v>2709</v>
      </c>
      <c r="AA119">
        <v>2747</v>
      </c>
    </row>
    <row r="120" spans="1:29">
      <c r="A120">
        <v>119</v>
      </c>
      <c r="B120" t="s">
        <v>204</v>
      </c>
      <c r="C120">
        <f t="shared" si="15"/>
        <v>14</v>
      </c>
      <c r="D120">
        <f t="shared" si="11"/>
        <v>0</v>
      </c>
      <c r="E120">
        <f t="shared" si="16"/>
        <v>0</v>
      </c>
      <c r="F120">
        <f t="shared" si="12"/>
        <v>0</v>
      </c>
      <c r="G120">
        <f t="shared" si="17"/>
        <v>0</v>
      </c>
      <c r="H120">
        <f t="shared" si="13"/>
        <v>0</v>
      </c>
      <c r="I120">
        <f t="shared" si="18"/>
        <v>0</v>
      </c>
      <c r="J120">
        <f t="array" ref="J120">COUNT(1/SEARCHB("?",B120)*ISNUMBER(B120)=0)</f>
        <v>0</v>
      </c>
      <c r="K120">
        <f t="shared" si="19"/>
        <v>0</v>
      </c>
      <c r="L120" s="1">
        <v>0.26319444444444445</v>
      </c>
      <c r="M120" s="1" t="str">
        <f t="shared" si="20"/>
        <v>22740</v>
      </c>
      <c r="N120" s="3">
        <f t="shared" si="21"/>
        <v>379</v>
      </c>
      <c r="O120" s="2">
        <v>42751</v>
      </c>
      <c r="P120" s="2" t="str">
        <f t="shared" si="14"/>
        <v>1</v>
      </c>
      <c r="Q120">
        <v>125000</v>
      </c>
      <c r="R120" t="s">
        <v>228</v>
      </c>
      <c r="S120" t="s">
        <v>819</v>
      </c>
      <c r="T120">
        <v>954</v>
      </c>
      <c r="U120">
        <v>159</v>
      </c>
      <c r="V120">
        <v>2270</v>
      </c>
      <c r="W120">
        <v>2161</v>
      </c>
      <c r="X120">
        <v>2162</v>
      </c>
      <c r="Y120">
        <v>1977</v>
      </c>
    </row>
    <row r="121" spans="1:29">
      <c r="A121">
        <v>120</v>
      </c>
      <c r="B121" t="s">
        <v>205</v>
      </c>
      <c r="C121">
        <f t="shared" si="15"/>
        <v>16</v>
      </c>
      <c r="D121">
        <f t="shared" si="11"/>
        <v>0</v>
      </c>
      <c r="E121">
        <f t="shared" si="16"/>
        <v>0</v>
      </c>
      <c r="F121">
        <f t="shared" si="12"/>
        <v>0</v>
      </c>
      <c r="G121">
        <f t="shared" si="17"/>
        <v>0</v>
      </c>
      <c r="H121">
        <f t="shared" si="13"/>
        <v>0</v>
      </c>
      <c r="I121">
        <f t="shared" si="18"/>
        <v>0</v>
      </c>
      <c r="J121">
        <v>0</v>
      </c>
      <c r="K121">
        <f t="shared" si="19"/>
        <v>0</v>
      </c>
      <c r="L121" s="1">
        <v>0.17361111111111113</v>
      </c>
      <c r="M121" s="1" t="str">
        <f t="shared" si="20"/>
        <v>15000</v>
      </c>
      <c r="N121" s="3">
        <f t="shared" si="21"/>
        <v>250</v>
      </c>
      <c r="O121" s="2">
        <v>42751</v>
      </c>
      <c r="P121" s="2" t="str">
        <f t="shared" si="14"/>
        <v>1</v>
      </c>
      <c r="Q121">
        <v>22000</v>
      </c>
      <c r="R121" t="s">
        <v>229</v>
      </c>
      <c r="S121" t="s">
        <v>820</v>
      </c>
      <c r="T121">
        <v>159</v>
      </c>
      <c r="U121">
        <v>1054</v>
      </c>
      <c r="V121">
        <v>1352</v>
      </c>
      <c r="W121">
        <v>268</v>
      </c>
      <c r="X121">
        <v>103</v>
      </c>
      <c r="Y121">
        <v>1013</v>
      </c>
      <c r="Z121">
        <v>2088</v>
      </c>
      <c r="AA121">
        <v>2271</v>
      </c>
    </row>
    <row r="122" spans="1:29">
      <c r="A122">
        <v>121</v>
      </c>
      <c r="B122" t="s">
        <v>230</v>
      </c>
      <c r="C122">
        <f t="shared" si="15"/>
        <v>18</v>
      </c>
      <c r="D122">
        <f t="shared" si="11"/>
        <v>0</v>
      </c>
      <c r="E122">
        <f t="shared" si="16"/>
        <v>0</v>
      </c>
      <c r="F122">
        <f t="shared" si="12"/>
        <v>0</v>
      </c>
      <c r="G122">
        <f t="shared" si="17"/>
        <v>0</v>
      </c>
      <c r="H122">
        <f t="shared" si="13"/>
        <v>0</v>
      </c>
      <c r="I122">
        <f t="shared" si="18"/>
        <v>0</v>
      </c>
      <c r="J122">
        <v>0</v>
      </c>
      <c r="K122">
        <f t="shared" si="19"/>
        <v>0</v>
      </c>
      <c r="L122" s="1">
        <v>0.12708333333333333</v>
      </c>
      <c r="M122" s="1" t="str">
        <f t="shared" si="20"/>
        <v>10980</v>
      </c>
      <c r="N122" s="3">
        <f t="shared" si="21"/>
        <v>183</v>
      </c>
      <c r="O122" s="2">
        <v>42751</v>
      </c>
      <c r="P122" s="2" t="str">
        <f t="shared" si="14"/>
        <v>1</v>
      </c>
      <c r="Q122">
        <v>8081</v>
      </c>
      <c r="R122" t="s">
        <v>254</v>
      </c>
      <c r="S122" t="s">
        <v>821</v>
      </c>
      <c r="T122">
        <v>2356</v>
      </c>
      <c r="U122">
        <v>159</v>
      </c>
      <c r="V122">
        <v>99</v>
      </c>
      <c r="W122">
        <v>2748</v>
      </c>
      <c r="X122">
        <v>218</v>
      </c>
      <c r="Y122">
        <v>644</v>
      </c>
      <c r="Z122">
        <v>40</v>
      </c>
      <c r="AA122">
        <v>822</v>
      </c>
      <c r="AB122">
        <v>84</v>
      </c>
      <c r="AC122">
        <v>58</v>
      </c>
    </row>
    <row r="123" spans="1:29">
      <c r="A123">
        <v>122</v>
      </c>
      <c r="B123" t="s">
        <v>231</v>
      </c>
      <c r="C123">
        <f t="shared" si="15"/>
        <v>12</v>
      </c>
      <c r="D123">
        <f t="shared" si="11"/>
        <v>0</v>
      </c>
      <c r="E123">
        <f t="shared" si="16"/>
        <v>0</v>
      </c>
      <c r="F123">
        <f t="shared" si="12"/>
        <v>0</v>
      </c>
      <c r="G123">
        <f t="shared" si="17"/>
        <v>0</v>
      </c>
      <c r="H123">
        <f t="shared" si="13"/>
        <v>0</v>
      </c>
      <c r="I123">
        <f t="shared" si="18"/>
        <v>0</v>
      </c>
      <c r="J123">
        <f t="array" ref="J123">COUNT(1/SEARCHB("?",B123)*ISNUMBER(B123)=0)</f>
        <v>0</v>
      </c>
      <c r="K123">
        <f t="shared" si="19"/>
        <v>0</v>
      </c>
      <c r="L123" s="1">
        <v>0.21597222222222223</v>
      </c>
      <c r="M123" s="1" t="str">
        <f t="shared" si="20"/>
        <v>18660</v>
      </c>
      <c r="N123" s="3">
        <f t="shared" si="21"/>
        <v>311</v>
      </c>
      <c r="O123" s="2">
        <v>42751</v>
      </c>
      <c r="P123" s="2" t="str">
        <f t="shared" si="14"/>
        <v>1</v>
      </c>
      <c r="Q123">
        <v>11000</v>
      </c>
      <c r="R123" t="s">
        <v>255</v>
      </c>
      <c r="S123" t="s">
        <v>822</v>
      </c>
      <c r="T123">
        <v>291</v>
      </c>
      <c r="U123">
        <v>2170</v>
      </c>
      <c r="V123">
        <v>159</v>
      </c>
      <c r="W123">
        <v>2392</v>
      </c>
      <c r="X123">
        <v>272</v>
      </c>
      <c r="Y123">
        <v>1207</v>
      </c>
    </row>
    <row r="124" spans="1:29">
      <c r="A124">
        <v>123</v>
      </c>
      <c r="B124" t="s">
        <v>232</v>
      </c>
      <c r="C124">
        <f t="shared" si="15"/>
        <v>21</v>
      </c>
      <c r="D124">
        <f t="shared" si="11"/>
        <v>0</v>
      </c>
      <c r="E124">
        <f t="shared" si="16"/>
        <v>0</v>
      </c>
      <c r="F124">
        <f t="shared" si="12"/>
        <v>0</v>
      </c>
      <c r="G124">
        <f t="shared" si="17"/>
        <v>0</v>
      </c>
      <c r="H124">
        <f t="shared" si="13"/>
        <v>0</v>
      </c>
      <c r="I124">
        <f t="shared" si="18"/>
        <v>0</v>
      </c>
      <c r="J124">
        <f t="array" ref="J124">COUNT(1/SEARCHB("?",B124)*ISNUMBER(B124)=0)</f>
        <v>0</v>
      </c>
      <c r="K124">
        <f t="shared" si="19"/>
        <v>0</v>
      </c>
      <c r="L124" s="1">
        <v>0.20555555555555557</v>
      </c>
      <c r="M124" s="1" t="str">
        <f t="shared" si="20"/>
        <v>17760</v>
      </c>
      <c r="N124" s="3">
        <f t="shared" si="21"/>
        <v>296</v>
      </c>
      <c r="O124" s="2">
        <v>42751</v>
      </c>
      <c r="P124" s="2" t="str">
        <f t="shared" si="14"/>
        <v>1</v>
      </c>
      <c r="Q124">
        <v>136000</v>
      </c>
      <c r="R124" t="s">
        <v>256</v>
      </c>
      <c r="S124" t="s">
        <v>823</v>
      </c>
      <c r="T124">
        <v>62</v>
      </c>
      <c r="U124">
        <v>2261</v>
      </c>
      <c r="V124">
        <v>1515</v>
      </c>
      <c r="W124">
        <v>525</v>
      </c>
      <c r="X124">
        <v>159</v>
      </c>
      <c r="Y124">
        <v>376</v>
      </c>
      <c r="Z124">
        <v>826</v>
      </c>
      <c r="AA124">
        <v>40</v>
      </c>
      <c r="AB124">
        <v>266</v>
      </c>
    </row>
    <row r="125" spans="1:29">
      <c r="A125">
        <v>124</v>
      </c>
      <c r="B125" t="s">
        <v>233</v>
      </c>
      <c r="C125">
        <f t="shared" si="15"/>
        <v>13</v>
      </c>
      <c r="D125">
        <f t="shared" si="11"/>
        <v>0</v>
      </c>
      <c r="E125">
        <f t="shared" si="16"/>
        <v>0</v>
      </c>
      <c r="F125">
        <f t="shared" si="12"/>
        <v>0</v>
      </c>
      <c r="G125">
        <f t="shared" si="17"/>
        <v>0</v>
      </c>
      <c r="H125">
        <f t="shared" si="13"/>
        <v>0</v>
      </c>
      <c r="I125">
        <f t="shared" si="18"/>
        <v>0</v>
      </c>
      <c r="J125">
        <f t="array" ref="J125">COUNT(1/SEARCHB("?",B125)*ISNUMBER(B125)=0)</f>
        <v>0</v>
      </c>
      <c r="K125">
        <f t="shared" si="19"/>
        <v>0</v>
      </c>
      <c r="L125" s="1">
        <v>0.22430555555555556</v>
      </c>
      <c r="M125" s="1" t="str">
        <f t="shared" si="20"/>
        <v>19380</v>
      </c>
      <c r="N125" s="3">
        <f t="shared" si="21"/>
        <v>323</v>
      </c>
      <c r="O125" s="2">
        <v>42751</v>
      </c>
      <c r="P125" s="2" t="str">
        <f t="shared" si="14"/>
        <v>1</v>
      </c>
      <c r="Q125">
        <v>49000</v>
      </c>
      <c r="R125" t="s">
        <v>257</v>
      </c>
      <c r="S125" t="s">
        <v>824</v>
      </c>
      <c r="T125">
        <v>2119</v>
      </c>
      <c r="U125">
        <v>55</v>
      </c>
      <c r="V125">
        <v>40</v>
      </c>
      <c r="W125">
        <v>159</v>
      </c>
      <c r="X125">
        <v>290</v>
      </c>
      <c r="Y125">
        <v>128</v>
      </c>
      <c r="Z125">
        <v>1273</v>
      </c>
      <c r="AA125">
        <v>1274</v>
      </c>
    </row>
    <row r="126" spans="1:29">
      <c r="A126">
        <v>125</v>
      </c>
      <c r="B126" t="s">
        <v>234</v>
      </c>
      <c r="C126">
        <f t="shared" si="15"/>
        <v>16</v>
      </c>
      <c r="D126">
        <f t="shared" si="11"/>
        <v>0</v>
      </c>
      <c r="E126">
        <f t="shared" si="16"/>
        <v>0</v>
      </c>
      <c r="F126">
        <f t="shared" si="12"/>
        <v>0</v>
      </c>
      <c r="G126">
        <f t="shared" si="17"/>
        <v>0</v>
      </c>
      <c r="H126">
        <f t="shared" si="13"/>
        <v>0</v>
      </c>
      <c r="I126">
        <f t="shared" si="18"/>
        <v>0</v>
      </c>
      <c r="J126">
        <f t="array" ref="J126">COUNT(1/SEARCHB("?",B126)*ISNUMBER(B126)=0)</f>
        <v>0</v>
      </c>
      <c r="K126">
        <f t="shared" si="19"/>
        <v>0</v>
      </c>
      <c r="L126" s="1">
        <v>0.19930555555555554</v>
      </c>
      <c r="M126" s="1" t="str">
        <f t="shared" si="20"/>
        <v>17220</v>
      </c>
      <c r="N126" s="3">
        <f t="shared" si="21"/>
        <v>287</v>
      </c>
      <c r="O126" s="2">
        <v>42751</v>
      </c>
      <c r="P126" s="2" t="str">
        <f t="shared" si="14"/>
        <v>1</v>
      </c>
      <c r="Q126">
        <v>27000</v>
      </c>
      <c r="R126" t="s">
        <v>258</v>
      </c>
      <c r="S126" t="s">
        <v>825</v>
      </c>
      <c r="T126">
        <v>1311</v>
      </c>
      <c r="U126">
        <v>2394</v>
      </c>
      <c r="V126">
        <v>1097</v>
      </c>
      <c r="W126">
        <v>40</v>
      </c>
      <c r="X126">
        <v>2395</v>
      </c>
      <c r="Y126">
        <v>828</v>
      </c>
      <c r="Z126">
        <v>1785</v>
      </c>
    </row>
    <row r="127" spans="1:29">
      <c r="A127">
        <v>126</v>
      </c>
      <c r="B127" t="s">
        <v>235</v>
      </c>
      <c r="C127">
        <f t="shared" si="15"/>
        <v>20</v>
      </c>
      <c r="D127">
        <f t="shared" si="11"/>
        <v>13</v>
      </c>
      <c r="E127">
        <f t="shared" si="16"/>
        <v>1</v>
      </c>
      <c r="F127">
        <f t="shared" si="12"/>
        <v>0</v>
      </c>
      <c r="G127">
        <f t="shared" si="17"/>
        <v>0</v>
      </c>
      <c r="H127">
        <f t="shared" si="13"/>
        <v>0</v>
      </c>
      <c r="I127">
        <f t="shared" si="18"/>
        <v>0</v>
      </c>
      <c r="J127">
        <f t="array" ref="J127">COUNT(1/SEARCHB("?",B127)*ISNUMBER(B127)=0)</f>
        <v>0</v>
      </c>
      <c r="K127">
        <f t="shared" si="19"/>
        <v>1</v>
      </c>
      <c r="L127" s="1">
        <v>0.17777777777777778</v>
      </c>
      <c r="M127" s="1" t="str">
        <f t="shared" si="20"/>
        <v>15360</v>
      </c>
      <c r="N127" s="3">
        <f t="shared" si="21"/>
        <v>256</v>
      </c>
      <c r="O127" s="2">
        <v>42751</v>
      </c>
      <c r="P127" s="2" t="str">
        <f t="shared" si="14"/>
        <v>1</v>
      </c>
      <c r="Q127">
        <v>6815</v>
      </c>
      <c r="R127" t="s">
        <v>259</v>
      </c>
      <c r="S127" t="s">
        <v>826</v>
      </c>
      <c r="T127">
        <v>318</v>
      </c>
      <c r="U127">
        <v>1301</v>
      </c>
      <c r="V127">
        <v>2749</v>
      </c>
      <c r="W127">
        <v>2750</v>
      </c>
      <c r="X127">
        <v>2751</v>
      </c>
      <c r="Y127">
        <v>115</v>
      </c>
      <c r="Z127">
        <v>381</v>
      </c>
      <c r="AA127">
        <v>159</v>
      </c>
      <c r="AB127">
        <v>283</v>
      </c>
    </row>
    <row r="128" spans="1:29">
      <c r="A128">
        <v>127</v>
      </c>
      <c r="B128" t="s">
        <v>236</v>
      </c>
      <c r="C128">
        <f t="shared" si="15"/>
        <v>20</v>
      </c>
      <c r="D128">
        <f t="shared" si="11"/>
        <v>0</v>
      </c>
      <c r="E128">
        <f t="shared" si="16"/>
        <v>0</v>
      </c>
      <c r="F128">
        <f t="shared" si="12"/>
        <v>0</v>
      </c>
      <c r="G128">
        <f t="shared" si="17"/>
        <v>0</v>
      </c>
      <c r="H128">
        <f t="shared" si="13"/>
        <v>0</v>
      </c>
      <c r="I128">
        <f t="shared" si="18"/>
        <v>0</v>
      </c>
      <c r="J128">
        <f t="array" ref="J128">COUNT(1/SEARCHB("?",B128)*ISNUMBER(B128)=0)</f>
        <v>0</v>
      </c>
      <c r="K128">
        <f t="shared" si="19"/>
        <v>0</v>
      </c>
      <c r="L128" s="1">
        <v>0.28680555555555554</v>
      </c>
      <c r="M128" s="1" t="str">
        <f t="shared" si="20"/>
        <v>24780</v>
      </c>
      <c r="N128" s="3">
        <f t="shared" si="21"/>
        <v>413</v>
      </c>
      <c r="O128" s="2">
        <v>42748</v>
      </c>
      <c r="P128" s="2" t="str">
        <f t="shared" si="14"/>
        <v>5</v>
      </c>
      <c r="Q128">
        <v>1452</v>
      </c>
      <c r="R128" t="s">
        <v>260</v>
      </c>
      <c r="S128" t="s">
        <v>827</v>
      </c>
      <c r="T128">
        <v>2703</v>
      </c>
      <c r="U128">
        <v>503</v>
      </c>
      <c r="V128">
        <v>541</v>
      </c>
      <c r="W128">
        <v>2752</v>
      </c>
      <c r="X128">
        <v>2753</v>
      </c>
      <c r="Y128">
        <v>2754</v>
      </c>
      <c r="Z128">
        <v>1212</v>
      </c>
      <c r="AA128">
        <v>913</v>
      </c>
      <c r="AB128">
        <v>99</v>
      </c>
      <c r="AC128">
        <v>241</v>
      </c>
    </row>
    <row r="129" spans="1:31">
      <c r="A129">
        <v>128</v>
      </c>
      <c r="B129" t="s">
        <v>237</v>
      </c>
      <c r="C129">
        <f t="shared" si="15"/>
        <v>15</v>
      </c>
      <c r="D129">
        <f t="shared" si="11"/>
        <v>0</v>
      </c>
      <c r="E129">
        <f t="shared" si="16"/>
        <v>0</v>
      </c>
      <c r="F129">
        <f t="shared" si="12"/>
        <v>0</v>
      </c>
      <c r="G129">
        <f t="shared" si="17"/>
        <v>0</v>
      </c>
      <c r="H129">
        <f t="shared" si="13"/>
        <v>0</v>
      </c>
      <c r="I129">
        <f t="shared" si="18"/>
        <v>0</v>
      </c>
      <c r="J129">
        <f t="array" ref="J129">COUNT(1/SEARCHB("?",B129)*ISNUMBER(B129)=0)</f>
        <v>0</v>
      </c>
      <c r="K129">
        <f t="shared" si="19"/>
        <v>0</v>
      </c>
      <c r="L129" s="1">
        <v>0.23541666666666669</v>
      </c>
      <c r="M129" s="1" t="str">
        <f t="shared" si="20"/>
        <v>20340</v>
      </c>
      <c r="N129" s="3">
        <f t="shared" si="21"/>
        <v>339</v>
      </c>
      <c r="O129" s="2">
        <v>42748</v>
      </c>
      <c r="P129" s="2" t="str">
        <f t="shared" si="14"/>
        <v>5</v>
      </c>
      <c r="Q129">
        <v>15000</v>
      </c>
      <c r="R129" t="s">
        <v>261</v>
      </c>
      <c r="S129" t="s">
        <v>828</v>
      </c>
      <c r="T129">
        <v>2755</v>
      </c>
      <c r="U129">
        <v>40</v>
      </c>
      <c r="V129">
        <v>159</v>
      </c>
      <c r="W129">
        <v>872</v>
      </c>
      <c r="X129">
        <v>1046</v>
      </c>
      <c r="Y129">
        <v>2692</v>
      </c>
      <c r="Z129">
        <v>2475</v>
      </c>
    </row>
    <row r="130" spans="1:31">
      <c r="A130">
        <v>129</v>
      </c>
      <c r="B130" t="s">
        <v>238</v>
      </c>
      <c r="C130">
        <f t="shared" si="15"/>
        <v>20</v>
      </c>
      <c r="D130">
        <f t="shared" ref="D130:D193" si="22">IFERROR(FIND("我",B130),0)</f>
        <v>0</v>
      </c>
      <c r="E130">
        <f t="shared" si="16"/>
        <v>0</v>
      </c>
      <c r="F130">
        <f t="shared" ref="F130:F193" si="23">IFERROR(FIND("你",B130),0)</f>
        <v>0</v>
      </c>
      <c r="G130">
        <f t="shared" si="17"/>
        <v>0</v>
      </c>
      <c r="H130">
        <f t="shared" ref="H130:H193" si="24">IFERROR(FIND("他",B130),0)</f>
        <v>0</v>
      </c>
      <c r="I130">
        <f t="shared" si="18"/>
        <v>0</v>
      </c>
      <c r="J130">
        <f t="array" ref="J130">COUNT(1/SEARCHB("?",B130)*ISNUMBER(B130)=0)</f>
        <v>0</v>
      </c>
      <c r="K130">
        <f t="shared" si="19"/>
        <v>0</v>
      </c>
      <c r="L130" s="1">
        <v>0.15694444444444444</v>
      </c>
      <c r="M130" s="1" t="str">
        <f t="shared" si="20"/>
        <v>13560</v>
      </c>
      <c r="N130" s="3">
        <f t="shared" si="21"/>
        <v>226</v>
      </c>
      <c r="O130" s="2">
        <v>42748</v>
      </c>
      <c r="P130" s="2" t="str">
        <f t="shared" ref="P130:P193" si="25">""&amp;WEEKDAY(O130,2)</f>
        <v>5</v>
      </c>
      <c r="Q130">
        <v>18000</v>
      </c>
      <c r="R130" t="s">
        <v>262</v>
      </c>
      <c r="S130" t="s">
        <v>829</v>
      </c>
      <c r="T130">
        <v>1851</v>
      </c>
      <c r="U130">
        <v>159</v>
      </c>
      <c r="V130">
        <v>138</v>
      </c>
      <c r="W130">
        <v>55</v>
      </c>
      <c r="X130">
        <v>1852</v>
      </c>
      <c r="Y130">
        <v>305</v>
      </c>
      <c r="Z130">
        <v>1852</v>
      </c>
      <c r="AA130">
        <v>138</v>
      </c>
      <c r="AB130">
        <v>2125</v>
      </c>
      <c r="AC130">
        <v>158</v>
      </c>
      <c r="AD130">
        <v>391</v>
      </c>
      <c r="AE130">
        <v>873</v>
      </c>
    </row>
    <row r="131" spans="1:31">
      <c r="A131">
        <v>130</v>
      </c>
      <c r="B131" t="s">
        <v>239</v>
      </c>
      <c r="C131">
        <f t="shared" ref="C131:C194" si="26">LEN(B131)</f>
        <v>18</v>
      </c>
      <c r="D131">
        <f t="shared" si="22"/>
        <v>0</v>
      </c>
      <c r="E131">
        <f t="shared" ref="E131:E194" si="27">IF(D131&gt;0,1,D131)</f>
        <v>0</v>
      </c>
      <c r="F131">
        <f t="shared" si="23"/>
        <v>0</v>
      </c>
      <c r="G131">
        <f t="shared" ref="G131:G194" si="28">IF(F131&gt;0,2,F131)</f>
        <v>0</v>
      </c>
      <c r="H131">
        <f t="shared" si="24"/>
        <v>0</v>
      </c>
      <c r="I131">
        <f t="shared" ref="I131:I194" si="29">IF(H131&gt;0,3,H131)</f>
        <v>0</v>
      </c>
      <c r="J131">
        <f t="array" ref="J131">COUNT(1/SEARCHB("?",B131)*ISNUMBER(B131)=0)</f>
        <v>0</v>
      </c>
      <c r="K131">
        <f t="shared" ref="K131:K194" si="30">E131+G131+I131</f>
        <v>0</v>
      </c>
      <c r="L131" s="1">
        <v>0.18680555555555556</v>
      </c>
      <c r="M131" s="1" t="str">
        <f t="shared" ref="M131:M194" si="31">TEXT(L131,"[s]")</f>
        <v>16140</v>
      </c>
      <c r="N131" s="3">
        <f t="shared" ref="N131:N194" si="32">M131/60</f>
        <v>269</v>
      </c>
      <c r="O131" s="2">
        <v>42748</v>
      </c>
      <c r="P131" s="2" t="str">
        <f t="shared" si="25"/>
        <v>5</v>
      </c>
      <c r="Q131">
        <v>20000</v>
      </c>
      <c r="R131" t="s">
        <v>263</v>
      </c>
      <c r="S131" t="s">
        <v>830</v>
      </c>
      <c r="T131">
        <v>291</v>
      </c>
      <c r="U131">
        <v>2517</v>
      </c>
      <c r="V131">
        <v>964</v>
      </c>
      <c r="W131">
        <v>2756</v>
      </c>
      <c r="X131">
        <v>2757</v>
      </c>
      <c r="Y131">
        <v>2758</v>
      </c>
      <c r="Z131">
        <v>740</v>
      </c>
      <c r="AA131">
        <v>648</v>
      </c>
      <c r="AB131">
        <v>292</v>
      </c>
      <c r="AC131">
        <v>2759</v>
      </c>
    </row>
    <row r="132" spans="1:31">
      <c r="A132">
        <v>131</v>
      </c>
      <c r="B132" t="s">
        <v>240</v>
      </c>
      <c r="C132">
        <f t="shared" si="26"/>
        <v>19</v>
      </c>
      <c r="D132">
        <f t="shared" si="22"/>
        <v>0</v>
      </c>
      <c r="E132">
        <f t="shared" si="27"/>
        <v>0</v>
      </c>
      <c r="F132">
        <f t="shared" si="23"/>
        <v>0</v>
      </c>
      <c r="G132">
        <f t="shared" si="28"/>
        <v>0</v>
      </c>
      <c r="H132">
        <f t="shared" si="24"/>
        <v>0</v>
      </c>
      <c r="I132">
        <f t="shared" si="29"/>
        <v>0</v>
      </c>
      <c r="J132">
        <f t="array" ref="J132">COUNT(1/SEARCHB("?",B132)*ISNUMBER(B132)=0)</f>
        <v>0</v>
      </c>
      <c r="K132">
        <f t="shared" si="30"/>
        <v>0</v>
      </c>
      <c r="L132" s="1">
        <v>0.22222222222222221</v>
      </c>
      <c r="M132" s="1" t="str">
        <f t="shared" si="31"/>
        <v>19200</v>
      </c>
      <c r="N132" s="3">
        <f t="shared" si="32"/>
        <v>320</v>
      </c>
      <c r="O132" s="2">
        <v>42748</v>
      </c>
      <c r="P132" s="2" t="str">
        <f t="shared" si="25"/>
        <v>5</v>
      </c>
      <c r="Q132">
        <v>15000</v>
      </c>
      <c r="R132" t="s">
        <v>264</v>
      </c>
      <c r="S132" t="s">
        <v>831</v>
      </c>
      <c r="T132">
        <v>159</v>
      </c>
      <c r="U132">
        <v>95</v>
      </c>
      <c r="V132">
        <v>2760</v>
      </c>
      <c r="W132">
        <v>1142</v>
      </c>
      <c r="X132">
        <v>55</v>
      </c>
      <c r="Y132">
        <v>2761</v>
      </c>
      <c r="Z132">
        <v>2762</v>
      </c>
      <c r="AA132">
        <v>40</v>
      </c>
      <c r="AB132">
        <v>2580</v>
      </c>
      <c r="AC132">
        <v>2020</v>
      </c>
    </row>
    <row r="133" spans="1:31">
      <c r="A133">
        <v>132</v>
      </c>
      <c r="B133" t="s">
        <v>241</v>
      </c>
      <c r="C133">
        <f t="shared" si="26"/>
        <v>14</v>
      </c>
      <c r="D133">
        <f t="shared" si="22"/>
        <v>0</v>
      </c>
      <c r="E133">
        <f t="shared" si="27"/>
        <v>0</v>
      </c>
      <c r="F133">
        <f t="shared" si="23"/>
        <v>0</v>
      </c>
      <c r="G133">
        <f t="shared" si="28"/>
        <v>0</v>
      </c>
      <c r="H133">
        <f t="shared" si="24"/>
        <v>0</v>
      </c>
      <c r="I133">
        <f t="shared" si="29"/>
        <v>0</v>
      </c>
      <c r="J133">
        <f t="array" ref="J133">COUNT(1/SEARCHB("?",B133)*ISNUMBER(B133)=0)</f>
        <v>0</v>
      </c>
      <c r="K133">
        <f t="shared" si="30"/>
        <v>0</v>
      </c>
      <c r="L133" s="1">
        <v>9.0972222222222218E-2</v>
      </c>
      <c r="M133" s="1" t="str">
        <f t="shared" si="31"/>
        <v>7860</v>
      </c>
      <c r="N133" s="3">
        <f t="shared" si="32"/>
        <v>131</v>
      </c>
      <c r="O133" s="2">
        <v>42748</v>
      </c>
      <c r="P133" s="2" t="str">
        <f t="shared" si="25"/>
        <v>5</v>
      </c>
      <c r="Q133">
        <v>21000</v>
      </c>
      <c r="R133" t="s">
        <v>265</v>
      </c>
      <c r="S133" t="s">
        <v>832</v>
      </c>
      <c r="T133">
        <v>1461</v>
      </c>
      <c r="U133">
        <v>60</v>
      </c>
      <c r="V133">
        <v>1697</v>
      </c>
      <c r="W133">
        <v>1432</v>
      </c>
      <c r="X133">
        <v>40</v>
      </c>
      <c r="Y133">
        <v>855</v>
      </c>
      <c r="Z133">
        <v>2269</v>
      </c>
      <c r="AA133">
        <v>1349</v>
      </c>
    </row>
    <row r="134" spans="1:31">
      <c r="A134">
        <v>133</v>
      </c>
      <c r="B134" t="s">
        <v>242</v>
      </c>
      <c r="C134">
        <f t="shared" si="26"/>
        <v>11</v>
      </c>
      <c r="D134">
        <f t="shared" si="22"/>
        <v>0</v>
      </c>
      <c r="E134">
        <f t="shared" si="27"/>
        <v>0</v>
      </c>
      <c r="F134">
        <f t="shared" si="23"/>
        <v>0</v>
      </c>
      <c r="G134">
        <f t="shared" si="28"/>
        <v>0</v>
      </c>
      <c r="H134">
        <f t="shared" si="24"/>
        <v>0</v>
      </c>
      <c r="I134">
        <f t="shared" si="29"/>
        <v>0</v>
      </c>
      <c r="J134">
        <f t="array" ref="J134">COUNT(1/SEARCHB("?",B134)*ISNUMBER(B134)=0)</f>
        <v>0</v>
      </c>
      <c r="K134">
        <f t="shared" si="30"/>
        <v>0</v>
      </c>
      <c r="L134" s="1">
        <v>0.10486111111111111</v>
      </c>
      <c r="M134" s="1" t="str">
        <f t="shared" si="31"/>
        <v>9060</v>
      </c>
      <c r="N134" s="3">
        <f t="shared" si="32"/>
        <v>151</v>
      </c>
      <c r="O134" s="2">
        <v>42748</v>
      </c>
      <c r="P134" s="2" t="str">
        <f t="shared" si="25"/>
        <v>5</v>
      </c>
      <c r="Q134">
        <v>19000</v>
      </c>
      <c r="R134" t="s">
        <v>266</v>
      </c>
      <c r="S134" t="s">
        <v>833</v>
      </c>
      <c r="T134">
        <v>529</v>
      </c>
      <c r="U134">
        <v>980</v>
      </c>
      <c r="V134">
        <v>717</v>
      </c>
      <c r="W134">
        <v>60</v>
      </c>
      <c r="X134">
        <v>40</v>
      </c>
      <c r="Y134">
        <v>2269</v>
      </c>
      <c r="Z134">
        <v>1349</v>
      </c>
    </row>
    <row r="135" spans="1:31">
      <c r="A135">
        <v>134</v>
      </c>
      <c r="B135" t="s">
        <v>243</v>
      </c>
      <c r="C135">
        <f t="shared" si="26"/>
        <v>13</v>
      </c>
      <c r="D135">
        <f t="shared" si="22"/>
        <v>0</v>
      </c>
      <c r="E135">
        <f t="shared" si="27"/>
        <v>0</v>
      </c>
      <c r="F135">
        <f t="shared" si="23"/>
        <v>0</v>
      </c>
      <c r="G135">
        <f t="shared" si="28"/>
        <v>0</v>
      </c>
      <c r="H135">
        <f t="shared" si="24"/>
        <v>0</v>
      </c>
      <c r="I135">
        <f t="shared" si="29"/>
        <v>0</v>
      </c>
      <c r="J135">
        <f t="array" ref="J135">COUNT(1/SEARCHB("?",B135)*ISNUMBER(B135)=0)</f>
        <v>0</v>
      </c>
      <c r="K135">
        <f t="shared" si="30"/>
        <v>0</v>
      </c>
      <c r="L135" s="1">
        <v>0.4055555555555555</v>
      </c>
      <c r="M135" s="1" t="str">
        <f t="shared" si="31"/>
        <v>35040</v>
      </c>
      <c r="N135" s="3">
        <f t="shared" si="32"/>
        <v>584</v>
      </c>
      <c r="O135" s="2">
        <v>42748</v>
      </c>
      <c r="P135" s="2" t="str">
        <f t="shared" si="25"/>
        <v>5</v>
      </c>
      <c r="Q135">
        <v>22000</v>
      </c>
      <c r="R135" t="s">
        <v>267</v>
      </c>
      <c r="S135" t="s">
        <v>834</v>
      </c>
      <c r="T135">
        <v>525</v>
      </c>
      <c r="U135">
        <v>1889</v>
      </c>
      <c r="V135">
        <v>1409</v>
      </c>
      <c r="W135">
        <v>40</v>
      </c>
      <c r="X135">
        <v>878</v>
      </c>
      <c r="Y135">
        <v>40</v>
      </c>
      <c r="Z135">
        <v>824</v>
      </c>
      <c r="AA135">
        <v>1349</v>
      </c>
    </row>
    <row r="136" spans="1:31">
      <c r="A136">
        <v>135</v>
      </c>
      <c r="B136" t="s">
        <v>244</v>
      </c>
      <c r="C136">
        <f t="shared" si="26"/>
        <v>17</v>
      </c>
      <c r="D136">
        <f t="shared" si="22"/>
        <v>0</v>
      </c>
      <c r="E136">
        <f t="shared" si="27"/>
        <v>0</v>
      </c>
      <c r="F136">
        <f t="shared" si="23"/>
        <v>0</v>
      </c>
      <c r="G136">
        <f t="shared" si="28"/>
        <v>0</v>
      </c>
      <c r="H136">
        <f t="shared" si="24"/>
        <v>0</v>
      </c>
      <c r="I136">
        <f t="shared" si="29"/>
        <v>0</v>
      </c>
      <c r="J136">
        <f t="array" ref="J136">COUNT(1/SEARCHB("?",B136)*ISNUMBER(B136)=0)</f>
        <v>0</v>
      </c>
      <c r="K136">
        <f t="shared" si="30"/>
        <v>0</v>
      </c>
      <c r="L136" s="1">
        <v>0.24513888888888888</v>
      </c>
      <c r="M136" s="1" t="str">
        <f t="shared" si="31"/>
        <v>21180</v>
      </c>
      <c r="N136" s="3">
        <f t="shared" si="32"/>
        <v>353</v>
      </c>
      <c r="O136" s="2">
        <v>42747</v>
      </c>
      <c r="P136" s="2" t="str">
        <f t="shared" si="25"/>
        <v>4</v>
      </c>
      <c r="Q136">
        <v>18000</v>
      </c>
      <c r="R136" t="s">
        <v>268</v>
      </c>
      <c r="S136" t="s">
        <v>835</v>
      </c>
      <c r="T136">
        <v>159</v>
      </c>
      <c r="U136">
        <v>1159</v>
      </c>
      <c r="V136">
        <v>2763</v>
      </c>
      <c r="W136">
        <v>1352</v>
      </c>
      <c r="X136">
        <v>179</v>
      </c>
      <c r="Y136">
        <v>1039</v>
      </c>
      <c r="Z136">
        <v>290</v>
      </c>
      <c r="AA136">
        <v>283</v>
      </c>
    </row>
    <row r="137" spans="1:31">
      <c r="A137">
        <v>136</v>
      </c>
      <c r="B137" t="s">
        <v>245</v>
      </c>
      <c r="C137">
        <f t="shared" si="26"/>
        <v>11</v>
      </c>
      <c r="D137">
        <f t="shared" si="22"/>
        <v>0</v>
      </c>
      <c r="E137">
        <f t="shared" si="27"/>
        <v>0</v>
      </c>
      <c r="F137">
        <f t="shared" si="23"/>
        <v>0</v>
      </c>
      <c r="G137">
        <f t="shared" si="28"/>
        <v>0</v>
      </c>
      <c r="H137">
        <f t="shared" si="24"/>
        <v>0</v>
      </c>
      <c r="I137">
        <f t="shared" si="29"/>
        <v>0</v>
      </c>
      <c r="J137">
        <f t="array" ref="J137">COUNT(1/SEARCHB("?",B137)*ISNUMBER(B137)=0)</f>
        <v>0</v>
      </c>
      <c r="K137">
        <f t="shared" si="30"/>
        <v>0</v>
      </c>
      <c r="L137" s="1">
        <v>0.33402777777777781</v>
      </c>
      <c r="M137" s="1" t="str">
        <f t="shared" si="31"/>
        <v>28860</v>
      </c>
      <c r="N137" s="3">
        <f t="shared" si="32"/>
        <v>481</v>
      </c>
      <c r="O137" s="2">
        <v>42746</v>
      </c>
      <c r="P137" s="2" t="str">
        <f t="shared" si="25"/>
        <v>3</v>
      </c>
      <c r="Q137">
        <v>135000</v>
      </c>
      <c r="R137" t="s">
        <v>269</v>
      </c>
      <c r="S137" t="s">
        <v>836</v>
      </c>
      <c r="T137">
        <v>2764</v>
      </c>
      <c r="U137">
        <v>2765</v>
      </c>
      <c r="V137">
        <v>2560</v>
      </c>
      <c r="W137">
        <v>40</v>
      </c>
      <c r="X137">
        <v>2766</v>
      </c>
      <c r="Y137">
        <v>2767</v>
      </c>
      <c r="Z137">
        <v>2767</v>
      </c>
    </row>
    <row r="138" spans="1:31">
      <c r="A138">
        <v>137</v>
      </c>
      <c r="B138" t="s">
        <v>246</v>
      </c>
      <c r="C138">
        <f t="shared" si="26"/>
        <v>19</v>
      </c>
      <c r="D138">
        <f t="shared" si="22"/>
        <v>0</v>
      </c>
      <c r="E138">
        <f t="shared" si="27"/>
        <v>0</v>
      </c>
      <c r="F138">
        <f t="shared" si="23"/>
        <v>0</v>
      </c>
      <c r="G138">
        <f t="shared" si="28"/>
        <v>0</v>
      </c>
      <c r="H138">
        <f t="shared" si="24"/>
        <v>0</v>
      </c>
      <c r="I138">
        <f t="shared" si="29"/>
        <v>0</v>
      </c>
      <c r="J138">
        <f t="array" ref="J138">COUNT(1/SEARCHB("?",B138)*ISNUMBER(B138)=0)</f>
        <v>0</v>
      </c>
      <c r="K138">
        <f t="shared" si="30"/>
        <v>0</v>
      </c>
      <c r="L138" s="1">
        <v>9.5833333333333326E-2</v>
      </c>
      <c r="M138" s="1" t="str">
        <f t="shared" si="31"/>
        <v>8280</v>
      </c>
      <c r="N138" s="3">
        <f t="shared" si="32"/>
        <v>138</v>
      </c>
      <c r="O138" s="2">
        <v>42744</v>
      </c>
      <c r="P138" s="2" t="str">
        <f t="shared" si="25"/>
        <v>1</v>
      </c>
      <c r="Q138">
        <v>18000</v>
      </c>
      <c r="R138" t="s">
        <v>270</v>
      </c>
      <c r="S138" t="s">
        <v>837</v>
      </c>
      <c r="T138">
        <v>2768</v>
      </c>
      <c r="U138">
        <v>698</v>
      </c>
      <c r="V138">
        <v>296</v>
      </c>
      <c r="W138">
        <v>2769</v>
      </c>
      <c r="X138">
        <v>274</v>
      </c>
      <c r="Y138">
        <v>159</v>
      </c>
      <c r="Z138">
        <v>763</v>
      </c>
      <c r="AA138">
        <v>1367</v>
      </c>
      <c r="AB138">
        <v>2770</v>
      </c>
      <c r="AC138">
        <v>1657</v>
      </c>
    </row>
    <row r="139" spans="1:31">
      <c r="A139">
        <v>138</v>
      </c>
      <c r="B139" t="s">
        <v>247</v>
      </c>
      <c r="C139">
        <f t="shared" si="26"/>
        <v>21</v>
      </c>
      <c r="D139">
        <f t="shared" si="22"/>
        <v>0</v>
      </c>
      <c r="E139">
        <f t="shared" si="27"/>
        <v>0</v>
      </c>
      <c r="F139">
        <f t="shared" si="23"/>
        <v>0</v>
      </c>
      <c r="G139">
        <f t="shared" si="28"/>
        <v>0</v>
      </c>
      <c r="H139">
        <f t="shared" si="24"/>
        <v>0</v>
      </c>
      <c r="I139">
        <f t="shared" si="29"/>
        <v>0</v>
      </c>
      <c r="J139">
        <f t="array" ref="J139">COUNT(1/SEARCHB("?",B139)*ISNUMBER(B139)=0)</f>
        <v>0</v>
      </c>
      <c r="K139">
        <f t="shared" si="30"/>
        <v>0</v>
      </c>
      <c r="L139" s="1">
        <v>8.4722222222222213E-2</v>
      </c>
      <c r="M139" s="1" t="str">
        <f t="shared" si="31"/>
        <v>7320</v>
      </c>
      <c r="N139" s="3">
        <f t="shared" si="32"/>
        <v>122</v>
      </c>
      <c r="O139" s="2">
        <v>42744</v>
      </c>
      <c r="P139" s="2" t="str">
        <f t="shared" si="25"/>
        <v>1</v>
      </c>
      <c r="Q139">
        <v>10000</v>
      </c>
      <c r="R139" t="s">
        <v>271</v>
      </c>
      <c r="S139" t="s">
        <v>838</v>
      </c>
      <c r="T139">
        <v>954</v>
      </c>
      <c r="U139">
        <v>2768</v>
      </c>
      <c r="V139">
        <v>698</v>
      </c>
      <c r="W139">
        <v>296</v>
      </c>
      <c r="X139">
        <v>2769</v>
      </c>
      <c r="Y139">
        <v>99</v>
      </c>
      <c r="Z139">
        <v>788</v>
      </c>
      <c r="AA139">
        <v>848</v>
      </c>
      <c r="AB139">
        <v>319</v>
      </c>
      <c r="AC139">
        <v>40</v>
      </c>
      <c r="AD139">
        <v>2771</v>
      </c>
    </row>
    <row r="140" spans="1:31">
      <c r="A140">
        <v>139</v>
      </c>
      <c r="B140" t="s">
        <v>248</v>
      </c>
      <c r="C140">
        <f t="shared" si="26"/>
        <v>10</v>
      </c>
      <c r="D140">
        <f t="shared" si="22"/>
        <v>0</v>
      </c>
      <c r="E140">
        <f t="shared" si="27"/>
        <v>0</v>
      </c>
      <c r="F140">
        <f t="shared" si="23"/>
        <v>0</v>
      </c>
      <c r="G140">
        <f t="shared" si="28"/>
        <v>0</v>
      </c>
      <c r="H140">
        <f t="shared" si="24"/>
        <v>0</v>
      </c>
      <c r="I140">
        <f t="shared" si="29"/>
        <v>0</v>
      </c>
      <c r="J140">
        <f t="array" ref="J140">COUNT(1/SEARCHB("?",B140)*ISNUMBER(B140)=0)</f>
        <v>0</v>
      </c>
      <c r="K140">
        <f t="shared" si="30"/>
        <v>0</v>
      </c>
      <c r="L140" s="1">
        <v>0.39930555555555558</v>
      </c>
      <c r="M140" s="1" t="str">
        <f t="shared" si="31"/>
        <v>34500</v>
      </c>
      <c r="N140" s="3">
        <f t="shared" si="32"/>
        <v>575</v>
      </c>
      <c r="O140" s="2">
        <v>42741</v>
      </c>
      <c r="P140" s="2" t="str">
        <f t="shared" si="25"/>
        <v>5</v>
      </c>
      <c r="Q140">
        <v>14000</v>
      </c>
      <c r="R140" t="s">
        <v>272</v>
      </c>
      <c r="S140" t="s">
        <v>839</v>
      </c>
      <c r="T140">
        <v>1321</v>
      </c>
      <c r="U140">
        <v>920</v>
      </c>
      <c r="V140">
        <v>484</v>
      </c>
      <c r="W140">
        <v>1934</v>
      </c>
      <c r="X140">
        <v>40</v>
      </c>
      <c r="Y140">
        <v>1349</v>
      </c>
    </row>
    <row r="141" spans="1:31">
      <c r="A141">
        <v>140</v>
      </c>
      <c r="B141" t="s">
        <v>249</v>
      </c>
      <c r="C141">
        <f t="shared" si="26"/>
        <v>11</v>
      </c>
      <c r="D141">
        <f t="shared" si="22"/>
        <v>0</v>
      </c>
      <c r="E141">
        <f t="shared" si="27"/>
        <v>0</v>
      </c>
      <c r="F141">
        <f t="shared" si="23"/>
        <v>0</v>
      </c>
      <c r="G141">
        <f t="shared" si="28"/>
        <v>0</v>
      </c>
      <c r="H141">
        <f t="shared" si="24"/>
        <v>0</v>
      </c>
      <c r="I141">
        <f t="shared" si="29"/>
        <v>0</v>
      </c>
      <c r="J141">
        <f t="array" ref="J141">COUNT(1/SEARCHB("?",B141)*ISNUMBER(B141)=0)</f>
        <v>0</v>
      </c>
      <c r="K141">
        <f t="shared" si="30"/>
        <v>0</v>
      </c>
      <c r="L141" s="1">
        <v>0.35555555555555557</v>
      </c>
      <c r="M141" s="1" t="str">
        <f t="shared" si="31"/>
        <v>30720</v>
      </c>
      <c r="N141" s="3">
        <f t="shared" si="32"/>
        <v>512</v>
      </c>
      <c r="O141" s="2">
        <v>42741</v>
      </c>
      <c r="P141" s="2" t="str">
        <f t="shared" si="25"/>
        <v>5</v>
      </c>
      <c r="Q141">
        <v>57000</v>
      </c>
      <c r="R141" t="s">
        <v>273</v>
      </c>
      <c r="S141" t="s">
        <v>840</v>
      </c>
      <c r="T141">
        <v>2772</v>
      </c>
      <c r="U141">
        <v>2773</v>
      </c>
      <c r="V141">
        <v>2774</v>
      </c>
      <c r="W141">
        <v>40</v>
      </c>
      <c r="X141">
        <v>2694</v>
      </c>
      <c r="Y141">
        <v>2695</v>
      </c>
      <c r="Z141">
        <v>246</v>
      </c>
    </row>
    <row r="142" spans="1:31">
      <c r="A142">
        <v>141</v>
      </c>
      <c r="B142" t="s">
        <v>250</v>
      </c>
      <c r="C142">
        <f t="shared" si="26"/>
        <v>14</v>
      </c>
      <c r="D142">
        <f t="shared" si="22"/>
        <v>0</v>
      </c>
      <c r="E142">
        <f t="shared" si="27"/>
        <v>0</v>
      </c>
      <c r="F142">
        <f t="shared" si="23"/>
        <v>0</v>
      </c>
      <c r="G142">
        <f t="shared" si="28"/>
        <v>0</v>
      </c>
      <c r="H142">
        <f t="shared" si="24"/>
        <v>0</v>
      </c>
      <c r="I142">
        <f t="shared" si="29"/>
        <v>0</v>
      </c>
      <c r="J142">
        <v>0</v>
      </c>
      <c r="K142">
        <f t="shared" si="30"/>
        <v>0</v>
      </c>
      <c r="L142" s="1">
        <v>0.2388888888888889</v>
      </c>
      <c r="M142" s="1" t="str">
        <f t="shared" si="31"/>
        <v>20640</v>
      </c>
      <c r="N142" s="3">
        <f t="shared" si="32"/>
        <v>344</v>
      </c>
      <c r="O142" s="2">
        <v>42740</v>
      </c>
      <c r="P142" s="2" t="str">
        <f t="shared" si="25"/>
        <v>4</v>
      </c>
      <c r="Q142">
        <v>21000</v>
      </c>
      <c r="R142" t="s">
        <v>274</v>
      </c>
      <c r="S142" t="s">
        <v>841</v>
      </c>
      <c r="T142">
        <v>159</v>
      </c>
      <c r="U142">
        <v>2775</v>
      </c>
      <c r="V142">
        <v>534</v>
      </c>
      <c r="W142">
        <v>395</v>
      </c>
      <c r="X142">
        <v>2539</v>
      </c>
      <c r="Y142">
        <v>2110</v>
      </c>
      <c r="Z142">
        <v>268</v>
      </c>
    </row>
    <row r="143" spans="1:31">
      <c r="A143">
        <v>142</v>
      </c>
      <c r="B143" t="s">
        <v>251</v>
      </c>
      <c r="C143">
        <f t="shared" si="26"/>
        <v>13</v>
      </c>
      <c r="D143">
        <f t="shared" si="22"/>
        <v>0</v>
      </c>
      <c r="E143">
        <f t="shared" si="27"/>
        <v>0</v>
      </c>
      <c r="F143">
        <f t="shared" si="23"/>
        <v>0</v>
      </c>
      <c r="G143">
        <f t="shared" si="28"/>
        <v>0</v>
      </c>
      <c r="H143">
        <f t="shared" si="24"/>
        <v>0</v>
      </c>
      <c r="I143">
        <f t="shared" si="29"/>
        <v>0</v>
      </c>
      <c r="J143">
        <f t="array" ref="J143">COUNT(1/SEARCHB("?",B143)*ISNUMBER(B143)=0)</f>
        <v>0</v>
      </c>
      <c r="K143">
        <f t="shared" si="30"/>
        <v>0</v>
      </c>
      <c r="L143" s="1">
        <v>0.23958333333333334</v>
      </c>
      <c r="M143" s="1" t="str">
        <f t="shared" si="31"/>
        <v>20700</v>
      </c>
      <c r="N143" s="3">
        <f t="shared" si="32"/>
        <v>345</v>
      </c>
      <c r="O143" s="2">
        <v>42740</v>
      </c>
      <c r="P143" s="2" t="str">
        <f t="shared" si="25"/>
        <v>4</v>
      </c>
      <c r="Q143">
        <v>34000</v>
      </c>
      <c r="R143" t="s">
        <v>275</v>
      </c>
      <c r="S143" t="s">
        <v>842</v>
      </c>
      <c r="T143">
        <v>159</v>
      </c>
      <c r="U143">
        <v>2776</v>
      </c>
      <c r="V143">
        <v>2777</v>
      </c>
      <c r="W143">
        <v>2778</v>
      </c>
      <c r="X143">
        <v>395</v>
      </c>
      <c r="Y143">
        <v>2779</v>
      </c>
      <c r="Z143">
        <v>58</v>
      </c>
    </row>
    <row r="144" spans="1:31">
      <c r="A144">
        <v>143</v>
      </c>
      <c r="B144" t="s">
        <v>252</v>
      </c>
      <c r="C144">
        <f t="shared" si="26"/>
        <v>20</v>
      </c>
      <c r="D144">
        <f t="shared" si="22"/>
        <v>11</v>
      </c>
      <c r="E144">
        <f t="shared" si="27"/>
        <v>1</v>
      </c>
      <c r="F144">
        <f t="shared" si="23"/>
        <v>0</v>
      </c>
      <c r="G144">
        <f t="shared" si="28"/>
        <v>0</v>
      </c>
      <c r="H144">
        <f t="shared" si="24"/>
        <v>0</v>
      </c>
      <c r="I144">
        <f t="shared" si="29"/>
        <v>0</v>
      </c>
      <c r="J144">
        <f t="array" ref="J144">COUNT(1/SEARCHB("?",B144)*ISNUMBER(B144)=0)</f>
        <v>0</v>
      </c>
      <c r="K144">
        <f t="shared" si="30"/>
        <v>1</v>
      </c>
      <c r="L144" s="1">
        <v>0.18124999999999999</v>
      </c>
      <c r="M144" s="1" t="str">
        <f t="shared" si="31"/>
        <v>15660</v>
      </c>
      <c r="N144" s="3">
        <f t="shared" si="32"/>
        <v>261</v>
      </c>
      <c r="O144" s="2">
        <v>42740</v>
      </c>
      <c r="P144" s="2" t="str">
        <f t="shared" si="25"/>
        <v>4</v>
      </c>
      <c r="Q144">
        <v>24000</v>
      </c>
      <c r="R144" t="s">
        <v>276</v>
      </c>
      <c r="S144" t="s">
        <v>843</v>
      </c>
      <c r="T144">
        <v>1879</v>
      </c>
      <c r="U144">
        <v>1260</v>
      </c>
      <c r="V144">
        <v>153</v>
      </c>
      <c r="W144">
        <v>2160</v>
      </c>
      <c r="X144">
        <v>1259</v>
      </c>
      <c r="Y144">
        <v>867</v>
      </c>
      <c r="Z144">
        <v>40</v>
      </c>
      <c r="AA144">
        <v>159</v>
      </c>
      <c r="AB144">
        <v>737</v>
      </c>
      <c r="AC144">
        <v>763</v>
      </c>
      <c r="AD144">
        <v>883</v>
      </c>
    </row>
    <row r="145" spans="1:30">
      <c r="A145">
        <v>144</v>
      </c>
      <c r="B145" t="s">
        <v>253</v>
      </c>
      <c r="C145">
        <f t="shared" si="26"/>
        <v>19</v>
      </c>
      <c r="D145">
        <f t="shared" si="22"/>
        <v>0</v>
      </c>
      <c r="E145">
        <f t="shared" si="27"/>
        <v>0</v>
      </c>
      <c r="F145">
        <f t="shared" si="23"/>
        <v>0</v>
      </c>
      <c r="G145">
        <f t="shared" si="28"/>
        <v>0</v>
      </c>
      <c r="H145">
        <f t="shared" si="24"/>
        <v>0</v>
      </c>
      <c r="I145">
        <f t="shared" si="29"/>
        <v>0</v>
      </c>
      <c r="J145">
        <v>0</v>
      </c>
      <c r="K145">
        <f t="shared" si="30"/>
        <v>0</v>
      </c>
      <c r="L145" s="1">
        <v>0.14305555555555557</v>
      </c>
      <c r="M145" s="1" t="str">
        <f t="shared" si="31"/>
        <v>12360</v>
      </c>
      <c r="N145" s="3">
        <f t="shared" si="32"/>
        <v>206</v>
      </c>
      <c r="O145" s="2">
        <v>42740</v>
      </c>
      <c r="P145" s="2" t="str">
        <f t="shared" si="25"/>
        <v>4</v>
      </c>
      <c r="Q145">
        <v>12000</v>
      </c>
      <c r="R145" t="s">
        <v>277</v>
      </c>
      <c r="S145" t="s">
        <v>844</v>
      </c>
      <c r="T145">
        <v>159</v>
      </c>
      <c r="U145">
        <v>2161</v>
      </c>
      <c r="V145">
        <v>2162</v>
      </c>
      <c r="W145">
        <v>1977</v>
      </c>
      <c r="X145">
        <v>395</v>
      </c>
      <c r="Y145">
        <v>269</v>
      </c>
      <c r="Z145">
        <v>2163</v>
      </c>
      <c r="AA145">
        <v>40</v>
      </c>
      <c r="AB145">
        <v>588</v>
      </c>
      <c r="AC145">
        <v>2164</v>
      </c>
    </row>
    <row r="146" spans="1:30">
      <c r="A146">
        <v>145</v>
      </c>
      <c r="B146" t="s">
        <v>278</v>
      </c>
      <c r="C146">
        <f t="shared" si="26"/>
        <v>15</v>
      </c>
      <c r="D146">
        <f t="shared" si="22"/>
        <v>0</v>
      </c>
      <c r="E146">
        <f t="shared" si="27"/>
        <v>0</v>
      </c>
      <c r="F146">
        <f t="shared" si="23"/>
        <v>0</v>
      </c>
      <c r="G146">
        <f t="shared" si="28"/>
        <v>0</v>
      </c>
      <c r="H146">
        <f t="shared" si="24"/>
        <v>0</v>
      </c>
      <c r="I146">
        <f t="shared" si="29"/>
        <v>0</v>
      </c>
      <c r="J146">
        <f t="array" ref="J146">COUNT(1/SEARCHB("?",B146)*ISNUMBER(B146)=0)</f>
        <v>0</v>
      </c>
      <c r="K146">
        <f t="shared" si="30"/>
        <v>0</v>
      </c>
      <c r="L146" s="1">
        <v>0.14305555555555557</v>
      </c>
      <c r="M146" s="1" t="str">
        <f t="shared" si="31"/>
        <v>12360</v>
      </c>
      <c r="N146" s="3">
        <f t="shared" si="32"/>
        <v>206</v>
      </c>
      <c r="O146" s="2">
        <v>42740</v>
      </c>
      <c r="P146" s="2" t="str">
        <f t="shared" si="25"/>
        <v>4</v>
      </c>
      <c r="Q146">
        <v>14000</v>
      </c>
      <c r="R146" t="s">
        <v>302</v>
      </c>
      <c r="S146" t="s">
        <v>845</v>
      </c>
      <c r="T146">
        <v>1024</v>
      </c>
      <c r="U146">
        <v>1314</v>
      </c>
      <c r="V146">
        <v>183</v>
      </c>
      <c r="W146">
        <v>1617</v>
      </c>
      <c r="X146">
        <v>737</v>
      </c>
      <c r="Y146">
        <v>274</v>
      </c>
      <c r="Z146">
        <v>159</v>
      </c>
      <c r="AA146">
        <v>328</v>
      </c>
      <c r="AB146">
        <v>2169</v>
      </c>
      <c r="AC146">
        <v>58</v>
      </c>
    </row>
    <row r="147" spans="1:30">
      <c r="A147">
        <v>146</v>
      </c>
      <c r="B147" t="s">
        <v>279</v>
      </c>
      <c r="C147">
        <f t="shared" si="26"/>
        <v>14</v>
      </c>
      <c r="D147">
        <f t="shared" si="22"/>
        <v>0</v>
      </c>
      <c r="E147">
        <f t="shared" si="27"/>
        <v>0</v>
      </c>
      <c r="F147">
        <f t="shared" si="23"/>
        <v>0</v>
      </c>
      <c r="G147">
        <f t="shared" si="28"/>
        <v>0</v>
      </c>
      <c r="H147">
        <f t="shared" si="24"/>
        <v>0</v>
      </c>
      <c r="I147">
        <f t="shared" si="29"/>
        <v>0</v>
      </c>
      <c r="J147">
        <f t="array" ref="J147">COUNT(1/SEARCHB("?",B147)*ISNUMBER(B147)=0)</f>
        <v>0</v>
      </c>
      <c r="K147">
        <f t="shared" si="30"/>
        <v>0</v>
      </c>
      <c r="L147" s="1">
        <v>0.22430555555555556</v>
      </c>
      <c r="M147" s="1" t="str">
        <f t="shared" si="31"/>
        <v>19380</v>
      </c>
      <c r="N147" s="3">
        <f t="shared" si="32"/>
        <v>323</v>
      </c>
      <c r="O147" s="2">
        <v>42740</v>
      </c>
      <c r="P147" s="2" t="str">
        <f t="shared" si="25"/>
        <v>4</v>
      </c>
      <c r="Q147">
        <v>43000</v>
      </c>
      <c r="R147" t="s">
        <v>303</v>
      </c>
      <c r="S147" t="s">
        <v>846</v>
      </c>
      <c r="T147">
        <v>128</v>
      </c>
      <c r="U147">
        <v>2170</v>
      </c>
      <c r="V147">
        <v>801</v>
      </c>
      <c r="W147">
        <v>1097</v>
      </c>
      <c r="X147">
        <v>40</v>
      </c>
      <c r="Y147">
        <v>2171</v>
      </c>
      <c r="Z147">
        <v>799</v>
      </c>
      <c r="AA147">
        <v>559</v>
      </c>
    </row>
    <row r="148" spans="1:30">
      <c r="A148">
        <v>147</v>
      </c>
      <c r="B148" t="s">
        <v>280</v>
      </c>
      <c r="C148">
        <f t="shared" si="26"/>
        <v>13</v>
      </c>
      <c r="D148">
        <f t="shared" si="22"/>
        <v>0</v>
      </c>
      <c r="E148">
        <f t="shared" si="27"/>
        <v>0</v>
      </c>
      <c r="F148">
        <f t="shared" si="23"/>
        <v>0</v>
      </c>
      <c r="G148">
        <f t="shared" si="28"/>
        <v>0</v>
      </c>
      <c r="H148">
        <f t="shared" si="24"/>
        <v>0</v>
      </c>
      <c r="I148">
        <f t="shared" si="29"/>
        <v>0</v>
      </c>
      <c r="J148">
        <f t="array" ref="J148">COUNT(1/SEARCHB("?",B148)*ISNUMBER(B148)=0)</f>
        <v>0</v>
      </c>
      <c r="K148">
        <f t="shared" si="30"/>
        <v>0</v>
      </c>
      <c r="L148" s="1">
        <v>0.16597222222222222</v>
      </c>
      <c r="M148" s="1" t="str">
        <f t="shared" si="31"/>
        <v>14340</v>
      </c>
      <c r="N148" s="3">
        <f t="shared" si="32"/>
        <v>239</v>
      </c>
      <c r="O148" s="2">
        <v>42740</v>
      </c>
      <c r="P148" s="2" t="str">
        <f t="shared" si="25"/>
        <v>4</v>
      </c>
      <c r="Q148">
        <v>31000</v>
      </c>
      <c r="R148" t="s">
        <v>304</v>
      </c>
      <c r="S148" t="s">
        <v>847</v>
      </c>
      <c r="T148">
        <v>954</v>
      </c>
      <c r="U148">
        <v>159</v>
      </c>
      <c r="V148">
        <v>2177</v>
      </c>
      <c r="W148">
        <v>2188</v>
      </c>
      <c r="X148">
        <v>500</v>
      </c>
      <c r="Y148">
        <v>681</v>
      </c>
    </row>
    <row r="149" spans="1:30">
      <c r="A149">
        <v>148</v>
      </c>
      <c r="B149" t="s">
        <v>281</v>
      </c>
      <c r="C149">
        <f t="shared" si="26"/>
        <v>15</v>
      </c>
      <c r="D149">
        <f t="shared" si="22"/>
        <v>0</v>
      </c>
      <c r="E149">
        <f t="shared" si="27"/>
        <v>0</v>
      </c>
      <c r="F149">
        <f t="shared" si="23"/>
        <v>0</v>
      </c>
      <c r="G149">
        <f t="shared" si="28"/>
        <v>0</v>
      </c>
      <c r="H149">
        <f t="shared" si="24"/>
        <v>0</v>
      </c>
      <c r="I149">
        <f t="shared" si="29"/>
        <v>0</v>
      </c>
      <c r="J149">
        <v>0</v>
      </c>
      <c r="K149">
        <f t="shared" si="30"/>
        <v>0</v>
      </c>
      <c r="L149" s="1">
        <v>0.15416666666666667</v>
      </c>
      <c r="M149" s="1" t="str">
        <f t="shared" si="31"/>
        <v>13320</v>
      </c>
      <c r="N149" s="3">
        <f t="shared" si="32"/>
        <v>222</v>
      </c>
      <c r="O149" s="2">
        <v>42740</v>
      </c>
      <c r="P149" s="2" t="str">
        <f t="shared" si="25"/>
        <v>4</v>
      </c>
      <c r="Q149">
        <v>11000</v>
      </c>
      <c r="R149" t="s">
        <v>305</v>
      </c>
      <c r="S149" t="s">
        <v>848</v>
      </c>
      <c r="T149">
        <v>2136</v>
      </c>
      <c r="U149">
        <v>1285</v>
      </c>
      <c r="V149">
        <v>2189</v>
      </c>
      <c r="W149">
        <v>1007</v>
      </c>
      <c r="X149">
        <v>290</v>
      </c>
      <c r="Y149">
        <v>2190</v>
      </c>
      <c r="Z149">
        <v>58</v>
      </c>
    </row>
    <row r="150" spans="1:30">
      <c r="A150">
        <v>149</v>
      </c>
      <c r="B150" t="s">
        <v>282</v>
      </c>
      <c r="C150">
        <f t="shared" si="26"/>
        <v>18</v>
      </c>
      <c r="D150">
        <f t="shared" si="22"/>
        <v>0</v>
      </c>
      <c r="E150">
        <f t="shared" si="27"/>
        <v>0</v>
      </c>
      <c r="F150">
        <f t="shared" si="23"/>
        <v>0</v>
      </c>
      <c r="G150">
        <f t="shared" si="28"/>
        <v>0</v>
      </c>
      <c r="H150">
        <f t="shared" si="24"/>
        <v>0</v>
      </c>
      <c r="I150">
        <f t="shared" si="29"/>
        <v>0</v>
      </c>
      <c r="J150">
        <f t="array" ref="J150">COUNT(1/SEARCHB("?",B150)*ISNUMBER(B150)=0)</f>
        <v>0</v>
      </c>
      <c r="K150">
        <f t="shared" si="30"/>
        <v>0</v>
      </c>
      <c r="L150" s="1">
        <v>0.18263888888888891</v>
      </c>
      <c r="M150" s="1" t="str">
        <f t="shared" si="31"/>
        <v>15780</v>
      </c>
      <c r="N150" s="3">
        <f t="shared" si="32"/>
        <v>263</v>
      </c>
      <c r="O150" s="2">
        <v>42739</v>
      </c>
      <c r="P150" s="2" t="str">
        <f t="shared" si="25"/>
        <v>3</v>
      </c>
      <c r="Q150">
        <v>33000</v>
      </c>
      <c r="R150" t="s">
        <v>306</v>
      </c>
      <c r="S150" t="s">
        <v>849</v>
      </c>
      <c r="T150">
        <v>159</v>
      </c>
      <c r="U150">
        <v>1054</v>
      </c>
      <c r="V150">
        <v>2780</v>
      </c>
      <c r="W150">
        <v>395</v>
      </c>
      <c r="X150">
        <v>97</v>
      </c>
      <c r="Y150">
        <v>2072</v>
      </c>
      <c r="Z150">
        <v>40</v>
      </c>
      <c r="AA150">
        <v>913</v>
      </c>
      <c r="AB150">
        <v>99</v>
      </c>
      <c r="AC150">
        <v>2716</v>
      </c>
    </row>
    <row r="151" spans="1:30">
      <c r="A151">
        <v>150</v>
      </c>
      <c r="B151" t="s">
        <v>283</v>
      </c>
      <c r="C151">
        <f t="shared" si="26"/>
        <v>9</v>
      </c>
      <c r="D151">
        <f t="shared" si="22"/>
        <v>0</v>
      </c>
      <c r="E151">
        <f t="shared" si="27"/>
        <v>0</v>
      </c>
      <c r="F151">
        <f t="shared" si="23"/>
        <v>0</v>
      </c>
      <c r="G151">
        <f t="shared" si="28"/>
        <v>0</v>
      </c>
      <c r="H151">
        <f t="shared" si="24"/>
        <v>0</v>
      </c>
      <c r="I151">
        <f t="shared" si="29"/>
        <v>0</v>
      </c>
      <c r="J151">
        <f t="array" ref="J151">COUNT(1/SEARCHB("?",B151)*ISNUMBER(B151)=0)</f>
        <v>0</v>
      </c>
      <c r="K151">
        <f t="shared" si="30"/>
        <v>0</v>
      </c>
      <c r="L151" s="1">
        <v>0.31527777777777777</v>
      </c>
      <c r="M151" s="1" t="str">
        <f t="shared" si="31"/>
        <v>27240</v>
      </c>
      <c r="N151" s="3">
        <f t="shared" si="32"/>
        <v>454</v>
      </c>
      <c r="O151" s="2">
        <v>42738</v>
      </c>
      <c r="P151" s="2" t="str">
        <f t="shared" si="25"/>
        <v>2</v>
      </c>
      <c r="Q151">
        <v>127000</v>
      </c>
      <c r="R151" t="s">
        <v>307</v>
      </c>
      <c r="S151" t="s">
        <v>850</v>
      </c>
      <c r="T151">
        <v>2781</v>
      </c>
      <c r="U151">
        <v>240</v>
      </c>
      <c r="V151">
        <v>2782</v>
      </c>
      <c r="W151">
        <v>40</v>
      </c>
      <c r="X151">
        <v>823</v>
      </c>
      <c r="Y151">
        <v>2230</v>
      </c>
    </row>
    <row r="152" spans="1:30">
      <c r="A152">
        <v>151</v>
      </c>
      <c r="B152" t="s">
        <v>284</v>
      </c>
      <c r="C152">
        <f t="shared" si="26"/>
        <v>20</v>
      </c>
      <c r="D152">
        <f t="shared" si="22"/>
        <v>0</v>
      </c>
      <c r="E152">
        <f t="shared" si="27"/>
        <v>0</v>
      </c>
      <c r="F152">
        <f t="shared" si="23"/>
        <v>13</v>
      </c>
      <c r="G152">
        <f t="shared" si="28"/>
        <v>2</v>
      </c>
      <c r="H152">
        <f t="shared" si="24"/>
        <v>0</v>
      </c>
      <c r="I152">
        <f t="shared" si="29"/>
        <v>0</v>
      </c>
      <c r="J152">
        <v>0</v>
      </c>
      <c r="K152">
        <f t="shared" si="30"/>
        <v>2</v>
      </c>
      <c r="L152" s="1">
        <v>0.43402777777777773</v>
      </c>
      <c r="M152" s="1" t="str">
        <f t="shared" si="31"/>
        <v>37500</v>
      </c>
      <c r="N152" s="3">
        <f t="shared" si="32"/>
        <v>625</v>
      </c>
      <c r="O152" s="2">
        <v>42734</v>
      </c>
      <c r="P152" s="2" t="str">
        <f t="shared" si="25"/>
        <v>5</v>
      </c>
      <c r="Q152">
        <v>27000</v>
      </c>
      <c r="R152" t="s">
        <v>308</v>
      </c>
      <c r="S152" t="s">
        <v>851</v>
      </c>
      <c r="T152">
        <v>2783</v>
      </c>
      <c r="U152">
        <v>264</v>
      </c>
      <c r="V152">
        <v>884</v>
      </c>
      <c r="W152">
        <v>901</v>
      </c>
      <c r="X152">
        <v>1324</v>
      </c>
      <c r="Y152">
        <v>266</v>
      </c>
      <c r="Z152">
        <v>45</v>
      </c>
      <c r="AA152">
        <v>40</v>
      </c>
      <c r="AB152">
        <v>1293</v>
      </c>
      <c r="AC152">
        <v>1344</v>
      </c>
      <c r="AD152">
        <v>2276</v>
      </c>
    </row>
    <row r="153" spans="1:30">
      <c r="A153">
        <v>152</v>
      </c>
      <c r="B153" t="s">
        <v>285</v>
      </c>
      <c r="C153">
        <f t="shared" si="26"/>
        <v>14</v>
      </c>
      <c r="D153">
        <f t="shared" si="22"/>
        <v>0</v>
      </c>
      <c r="E153">
        <f t="shared" si="27"/>
        <v>0</v>
      </c>
      <c r="F153">
        <f t="shared" si="23"/>
        <v>0</v>
      </c>
      <c r="G153">
        <f t="shared" si="28"/>
        <v>0</v>
      </c>
      <c r="H153">
        <f t="shared" si="24"/>
        <v>0</v>
      </c>
      <c r="I153">
        <f t="shared" si="29"/>
        <v>0</v>
      </c>
      <c r="J153">
        <f t="array" ref="J153">COUNT(1/SEARCHB("?",B153)*ISNUMBER(B153)=0)</f>
        <v>0</v>
      </c>
      <c r="K153">
        <f t="shared" si="30"/>
        <v>0</v>
      </c>
      <c r="L153" s="1">
        <v>0.18402777777777779</v>
      </c>
      <c r="M153" s="1" t="str">
        <f t="shared" si="31"/>
        <v>15900</v>
      </c>
      <c r="N153" s="3">
        <f t="shared" si="32"/>
        <v>265</v>
      </c>
      <c r="O153" s="2">
        <v>42733</v>
      </c>
      <c r="P153" s="2" t="str">
        <f t="shared" si="25"/>
        <v>4</v>
      </c>
      <c r="Q153">
        <v>40000</v>
      </c>
      <c r="R153" t="s">
        <v>309</v>
      </c>
      <c r="S153" t="s">
        <v>852</v>
      </c>
      <c r="T153">
        <v>159</v>
      </c>
      <c r="U153">
        <v>2784</v>
      </c>
      <c r="V153">
        <v>1024</v>
      </c>
      <c r="W153">
        <v>395</v>
      </c>
      <c r="X153">
        <v>2785</v>
      </c>
      <c r="Y153">
        <v>28</v>
      </c>
      <c r="Z153">
        <v>2786</v>
      </c>
      <c r="AA153">
        <v>58</v>
      </c>
    </row>
    <row r="154" spans="1:30">
      <c r="A154">
        <v>153</v>
      </c>
      <c r="B154" t="s">
        <v>286</v>
      </c>
      <c r="C154">
        <f t="shared" si="26"/>
        <v>21</v>
      </c>
      <c r="D154">
        <f t="shared" si="22"/>
        <v>0</v>
      </c>
      <c r="E154">
        <f t="shared" si="27"/>
        <v>0</v>
      </c>
      <c r="F154">
        <f t="shared" si="23"/>
        <v>0</v>
      </c>
      <c r="G154">
        <f t="shared" si="28"/>
        <v>0</v>
      </c>
      <c r="H154">
        <f t="shared" si="24"/>
        <v>0</v>
      </c>
      <c r="I154">
        <f t="shared" si="29"/>
        <v>0</v>
      </c>
      <c r="J154">
        <f t="array" ref="J154">COUNT(1/SEARCHB("?",B154)*ISNUMBER(B154)=0)</f>
        <v>0</v>
      </c>
      <c r="K154">
        <f t="shared" si="30"/>
        <v>0</v>
      </c>
      <c r="L154" s="1">
        <v>0.24652777777777779</v>
      </c>
      <c r="M154" s="1" t="str">
        <f t="shared" si="31"/>
        <v>21300</v>
      </c>
      <c r="N154" s="3">
        <f t="shared" si="32"/>
        <v>355</v>
      </c>
      <c r="O154" s="2">
        <v>42733</v>
      </c>
      <c r="P154" s="2" t="str">
        <f t="shared" si="25"/>
        <v>4</v>
      </c>
      <c r="Q154">
        <v>40000</v>
      </c>
      <c r="R154" t="s">
        <v>310</v>
      </c>
      <c r="S154" t="s">
        <v>853</v>
      </c>
      <c r="T154">
        <v>1337</v>
      </c>
      <c r="U154">
        <v>381</v>
      </c>
      <c r="V154">
        <v>2787</v>
      </c>
      <c r="W154">
        <v>40</v>
      </c>
      <c r="X154">
        <v>2577</v>
      </c>
      <c r="Y154">
        <v>799</v>
      </c>
      <c r="Z154">
        <v>2788</v>
      </c>
      <c r="AA154">
        <v>2789</v>
      </c>
      <c r="AB154">
        <v>99</v>
      </c>
      <c r="AC154">
        <v>55</v>
      </c>
      <c r="AD154">
        <v>1492</v>
      </c>
    </row>
    <row r="155" spans="1:30">
      <c r="A155">
        <v>154</v>
      </c>
      <c r="B155" t="s">
        <v>287</v>
      </c>
      <c r="C155">
        <f t="shared" si="26"/>
        <v>17</v>
      </c>
      <c r="D155">
        <f t="shared" si="22"/>
        <v>0</v>
      </c>
      <c r="E155">
        <f t="shared" si="27"/>
        <v>0</v>
      </c>
      <c r="F155">
        <f t="shared" si="23"/>
        <v>0</v>
      </c>
      <c r="G155">
        <f t="shared" si="28"/>
        <v>0</v>
      </c>
      <c r="H155">
        <f t="shared" si="24"/>
        <v>0</v>
      </c>
      <c r="I155">
        <f t="shared" si="29"/>
        <v>0</v>
      </c>
      <c r="J155">
        <f t="array" ref="J155">COUNT(1/SEARCHB("?",B155)*ISNUMBER(B155)=0)</f>
        <v>0</v>
      </c>
      <c r="K155">
        <f t="shared" si="30"/>
        <v>0</v>
      </c>
      <c r="L155" s="1">
        <v>0.22013888888888888</v>
      </c>
      <c r="M155" s="1" t="str">
        <f t="shared" si="31"/>
        <v>19020</v>
      </c>
      <c r="N155" s="3">
        <f t="shared" si="32"/>
        <v>317</v>
      </c>
      <c r="O155" s="2">
        <v>42733</v>
      </c>
      <c r="P155" s="2" t="str">
        <f t="shared" si="25"/>
        <v>4</v>
      </c>
      <c r="Q155">
        <v>52000</v>
      </c>
      <c r="R155" t="s">
        <v>311</v>
      </c>
      <c r="S155" t="s">
        <v>854</v>
      </c>
      <c r="T155">
        <v>159</v>
      </c>
      <c r="U155">
        <v>857</v>
      </c>
      <c r="V155">
        <v>153</v>
      </c>
      <c r="W155">
        <v>2676</v>
      </c>
      <c r="X155">
        <v>391</v>
      </c>
      <c r="Y155">
        <v>395</v>
      </c>
      <c r="Z155">
        <v>2790</v>
      </c>
      <c r="AA155">
        <v>2066</v>
      </c>
      <c r="AB155">
        <v>1374</v>
      </c>
      <c r="AC155">
        <v>2791</v>
      </c>
      <c r="AD155">
        <v>58</v>
      </c>
    </row>
    <row r="156" spans="1:30">
      <c r="A156">
        <v>155</v>
      </c>
      <c r="B156" t="s">
        <v>288</v>
      </c>
      <c r="C156">
        <f t="shared" si="26"/>
        <v>17</v>
      </c>
      <c r="D156">
        <f t="shared" si="22"/>
        <v>0</v>
      </c>
      <c r="E156">
        <f t="shared" si="27"/>
        <v>0</v>
      </c>
      <c r="F156">
        <f t="shared" si="23"/>
        <v>0</v>
      </c>
      <c r="G156">
        <f t="shared" si="28"/>
        <v>0</v>
      </c>
      <c r="H156">
        <f t="shared" si="24"/>
        <v>0</v>
      </c>
      <c r="I156">
        <f t="shared" si="29"/>
        <v>0</v>
      </c>
      <c r="J156">
        <f t="array" ref="J156">COUNT(1/SEARCHB("?",B156)*ISNUMBER(B156)=0)</f>
        <v>1</v>
      </c>
      <c r="K156">
        <f t="shared" si="30"/>
        <v>0</v>
      </c>
      <c r="L156" s="1">
        <v>0.15694444444444444</v>
      </c>
      <c r="M156" s="1" t="str">
        <f t="shared" si="31"/>
        <v>13560</v>
      </c>
      <c r="N156" s="3">
        <f t="shared" si="32"/>
        <v>226</v>
      </c>
      <c r="O156" s="2">
        <v>42730</v>
      </c>
      <c r="P156" s="2" t="str">
        <f t="shared" si="25"/>
        <v>1</v>
      </c>
      <c r="Q156">
        <v>17000</v>
      </c>
      <c r="R156" t="s">
        <v>312</v>
      </c>
      <c r="S156" t="s">
        <v>855</v>
      </c>
      <c r="T156">
        <v>127</v>
      </c>
      <c r="U156">
        <v>1021</v>
      </c>
      <c r="V156">
        <v>159</v>
      </c>
      <c r="W156">
        <v>2792</v>
      </c>
      <c r="X156">
        <v>2793</v>
      </c>
      <c r="Y156">
        <v>2794</v>
      </c>
      <c r="Z156">
        <v>58</v>
      </c>
    </row>
    <row r="157" spans="1:30">
      <c r="A157">
        <v>156</v>
      </c>
      <c r="B157" t="s">
        <v>289</v>
      </c>
      <c r="C157">
        <f t="shared" si="26"/>
        <v>16</v>
      </c>
      <c r="D157">
        <f t="shared" si="22"/>
        <v>0</v>
      </c>
      <c r="E157">
        <f t="shared" si="27"/>
        <v>0</v>
      </c>
      <c r="F157">
        <f t="shared" si="23"/>
        <v>14</v>
      </c>
      <c r="G157">
        <f t="shared" si="28"/>
        <v>2</v>
      </c>
      <c r="H157">
        <f t="shared" si="24"/>
        <v>9</v>
      </c>
      <c r="I157">
        <f t="shared" si="29"/>
        <v>3</v>
      </c>
      <c r="J157">
        <v>0</v>
      </c>
      <c r="K157">
        <f t="shared" si="30"/>
        <v>5</v>
      </c>
      <c r="L157" s="1">
        <v>0.18958333333333333</v>
      </c>
      <c r="M157" s="1" t="str">
        <f t="shared" si="31"/>
        <v>16380</v>
      </c>
      <c r="N157" s="3">
        <f t="shared" si="32"/>
        <v>273</v>
      </c>
      <c r="O157" s="2">
        <v>42730</v>
      </c>
      <c r="P157" s="2" t="str">
        <f t="shared" si="25"/>
        <v>1</v>
      </c>
      <c r="Q157">
        <v>65000</v>
      </c>
      <c r="R157" t="s">
        <v>313</v>
      </c>
      <c r="S157" t="s">
        <v>856</v>
      </c>
      <c r="T157">
        <v>1094</v>
      </c>
      <c r="U157">
        <v>2193</v>
      </c>
      <c r="V157">
        <v>318</v>
      </c>
      <c r="W157">
        <v>2194</v>
      </c>
      <c r="X157">
        <v>164</v>
      </c>
      <c r="Y157">
        <v>919</v>
      </c>
      <c r="Z157">
        <v>2195</v>
      </c>
      <c r="AA157">
        <v>45</v>
      </c>
      <c r="AB157">
        <v>788</v>
      </c>
    </row>
    <row r="158" spans="1:30">
      <c r="A158">
        <v>157</v>
      </c>
      <c r="B158" t="s">
        <v>290</v>
      </c>
      <c r="C158">
        <f t="shared" si="26"/>
        <v>18</v>
      </c>
      <c r="D158">
        <f t="shared" si="22"/>
        <v>0</v>
      </c>
      <c r="E158">
        <f t="shared" si="27"/>
        <v>0</v>
      </c>
      <c r="F158">
        <f t="shared" si="23"/>
        <v>0</v>
      </c>
      <c r="G158">
        <f t="shared" si="28"/>
        <v>0</v>
      </c>
      <c r="H158">
        <f t="shared" si="24"/>
        <v>0</v>
      </c>
      <c r="I158">
        <f t="shared" si="29"/>
        <v>0</v>
      </c>
      <c r="J158">
        <f t="array" ref="J158">COUNT(1/SEARCHB("?",B158)*ISNUMBER(B158)=0)</f>
        <v>0</v>
      </c>
      <c r="K158">
        <f t="shared" si="30"/>
        <v>0</v>
      </c>
      <c r="L158" s="1">
        <v>0.23680555555555557</v>
      </c>
      <c r="M158" s="1" t="str">
        <f t="shared" si="31"/>
        <v>20460</v>
      </c>
      <c r="N158" s="3">
        <f t="shared" si="32"/>
        <v>341</v>
      </c>
      <c r="O158" s="2">
        <v>42730</v>
      </c>
      <c r="P158" s="2" t="str">
        <f t="shared" si="25"/>
        <v>1</v>
      </c>
      <c r="Q158">
        <v>44000</v>
      </c>
      <c r="R158" t="s">
        <v>314</v>
      </c>
      <c r="S158" t="s">
        <v>857</v>
      </c>
      <c r="T158">
        <v>1021</v>
      </c>
      <c r="U158">
        <v>2083</v>
      </c>
      <c r="V158">
        <v>2084</v>
      </c>
      <c r="W158">
        <v>2206</v>
      </c>
      <c r="X158">
        <v>40</v>
      </c>
      <c r="Y158">
        <v>159</v>
      </c>
      <c r="Z158">
        <v>787</v>
      </c>
      <c r="AA158">
        <v>1744</v>
      </c>
      <c r="AB158">
        <v>1711</v>
      </c>
    </row>
    <row r="159" spans="1:30">
      <c r="A159">
        <v>158</v>
      </c>
      <c r="B159" t="s">
        <v>291</v>
      </c>
      <c r="C159">
        <f t="shared" si="26"/>
        <v>14</v>
      </c>
      <c r="D159">
        <f t="shared" si="22"/>
        <v>0</v>
      </c>
      <c r="E159">
        <f t="shared" si="27"/>
        <v>0</v>
      </c>
      <c r="F159">
        <f t="shared" si="23"/>
        <v>0</v>
      </c>
      <c r="G159">
        <f t="shared" si="28"/>
        <v>0</v>
      </c>
      <c r="H159">
        <f t="shared" si="24"/>
        <v>0</v>
      </c>
      <c r="I159">
        <f t="shared" si="29"/>
        <v>0</v>
      </c>
      <c r="J159">
        <f t="array" ref="J159">COUNT(1/SEARCHB("?",B159)*ISNUMBER(B159)=0)</f>
        <v>0</v>
      </c>
      <c r="K159">
        <f t="shared" si="30"/>
        <v>0</v>
      </c>
      <c r="L159" s="1">
        <v>0.19375000000000001</v>
      </c>
      <c r="M159" s="1" t="str">
        <f t="shared" si="31"/>
        <v>16740</v>
      </c>
      <c r="N159" s="3">
        <f t="shared" si="32"/>
        <v>279</v>
      </c>
      <c r="O159" s="2">
        <v>42730</v>
      </c>
      <c r="P159" s="2" t="str">
        <f t="shared" si="25"/>
        <v>1</v>
      </c>
      <c r="Q159">
        <v>49000</v>
      </c>
      <c r="R159" t="s">
        <v>315</v>
      </c>
      <c r="S159" t="s">
        <v>858</v>
      </c>
      <c r="T159">
        <v>128</v>
      </c>
      <c r="U159">
        <v>274</v>
      </c>
      <c r="V159">
        <v>1039</v>
      </c>
      <c r="W159">
        <v>2217</v>
      </c>
      <c r="X159">
        <v>40</v>
      </c>
      <c r="Y159">
        <v>159</v>
      </c>
      <c r="Z159">
        <v>2218</v>
      </c>
    </row>
    <row r="160" spans="1:30">
      <c r="A160">
        <v>159</v>
      </c>
      <c r="B160" t="s">
        <v>292</v>
      </c>
      <c r="C160">
        <f t="shared" si="26"/>
        <v>19</v>
      </c>
      <c r="D160">
        <f t="shared" si="22"/>
        <v>0</v>
      </c>
      <c r="E160">
        <f t="shared" si="27"/>
        <v>0</v>
      </c>
      <c r="F160">
        <f t="shared" si="23"/>
        <v>0</v>
      </c>
      <c r="G160">
        <f t="shared" si="28"/>
        <v>0</v>
      </c>
      <c r="H160">
        <f t="shared" si="24"/>
        <v>0</v>
      </c>
      <c r="I160">
        <f t="shared" si="29"/>
        <v>0</v>
      </c>
      <c r="J160">
        <f t="array" ref="J160">COUNT(1/SEARCHB("?",B160)*ISNUMBER(B160)=0)</f>
        <v>0</v>
      </c>
      <c r="K160">
        <f t="shared" si="30"/>
        <v>0</v>
      </c>
      <c r="L160" s="1">
        <v>0.16319444444444445</v>
      </c>
      <c r="M160" s="1" t="str">
        <f t="shared" si="31"/>
        <v>14100</v>
      </c>
      <c r="N160" s="3">
        <f t="shared" si="32"/>
        <v>235</v>
      </c>
      <c r="O160" s="2">
        <v>42730</v>
      </c>
      <c r="P160" s="2" t="str">
        <f t="shared" si="25"/>
        <v>1</v>
      </c>
      <c r="Q160">
        <v>30000</v>
      </c>
      <c r="R160" t="s">
        <v>316</v>
      </c>
      <c r="S160" t="s">
        <v>859</v>
      </c>
      <c r="T160">
        <v>159</v>
      </c>
      <c r="U160">
        <v>2795</v>
      </c>
      <c r="V160">
        <v>2796</v>
      </c>
      <c r="W160">
        <v>2797</v>
      </c>
      <c r="X160">
        <v>1196</v>
      </c>
      <c r="Y160">
        <v>1061</v>
      </c>
      <c r="Z160">
        <v>36</v>
      </c>
      <c r="AA160">
        <v>40</v>
      </c>
      <c r="AB160">
        <v>268</v>
      </c>
    </row>
    <row r="161" spans="1:31">
      <c r="A161">
        <v>160</v>
      </c>
      <c r="B161" t="s">
        <v>293</v>
      </c>
      <c r="C161">
        <f t="shared" si="26"/>
        <v>17</v>
      </c>
      <c r="D161">
        <f t="shared" si="22"/>
        <v>0</v>
      </c>
      <c r="E161">
        <f t="shared" si="27"/>
        <v>0</v>
      </c>
      <c r="F161">
        <f t="shared" si="23"/>
        <v>0</v>
      </c>
      <c r="G161">
        <f t="shared" si="28"/>
        <v>0</v>
      </c>
      <c r="H161">
        <f t="shared" si="24"/>
        <v>0</v>
      </c>
      <c r="I161">
        <f t="shared" si="29"/>
        <v>0</v>
      </c>
      <c r="J161">
        <v>0</v>
      </c>
      <c r="K161">
        <f t="shared" si="30"/>
        <v>0</v>
      </c>
      <c r="L161" s="1">
        <v>0.21875</v>
      </c>
      <c r="M161" s="1" t="str">
        <f t="shared" si="31"/>
        <v>18900</v>
      </c>
      <c r="N161" s="3">
        <f t="shared" si="32"/>
        <v>315</v>
      </c>
      <c r="O161" s="2">
        <v>42730</v>
      </c>
      <c r="P161" s="2" t="str">
        <f t="shared" si="25"/>
        <v>1</v>
      </c>
      <c r="Q161">
        <v>39000</v>
      </c>
      <c r="R161" t="s">
        <v>317</v>
      </c>
      <c r="S161" t="s">
        <v>860</v>
      </c>
      <c r="T161">
        <v>2593</v>
      </c>
      <c r="U161">
        <v>2444</v>
      </c>
      <c r="V161">
        <v>2798</v>
      </c>
      <c r="W161">
        <v>1320</v>
      </c>
      <c r="X161">
        <v>644</v>
      </c>
      <c r="Y161">
        <v>2595</v>
      </c>
      <c r="Z161">
        <v>2072</v>
      </c>
      <c r="AA161">
        <v>40</v>
      </c>
    </row>
    <row r="162" spans="1:31">
      <c r="A162">
        <v>161</v>
      </c>
      <c r="B162" t="s">
        <v>294</v>
      </c>
      <c r="C162">
        <f t="shared" si="26"/>
        <v>18</v>
      </c>
      <c r="D162">
        <f t="shared" si="22"/>
        <v>0</v>
      </c>
      <c r="E162">
        <f t="shared" si="27"/>
        <v>0</v>
      </c>
      <c r="F162">
        <f t="shared" si="23"/>
        <v>12</v>
      </c>
      <c r="G162">
        <f t="shared" si="28"/>
        <v>2</v>
      </c>
      <c r="H162">
        <f t="shared" si="24"/>
        <v>0</v>
      </c>
      <c r="I162">
        <f t="shared" si="29"/>
        <v>0</v>
      </c>
      <c r="J162">
        <v>0</v>
      </c>
      <c r="K162">
        <f t="shared" si="30"/>
        <v>2</v>
      </c>
      <c r="L162" s="1">
        <v>0.19166666666666665</v>
      </c>
      <c r="M162" s="1" t="str">
        <f t="shared" si="31"/>
        <v>16560</v>
      </c>
      <c r="N162" s="3">
        <f t="shared" si="32"/>
        <v>276</v>
      </c>
      <c r="O162" s="2">
        <v>42730</v>
      </c>
      <c r="P162" s="2" t="str">
        <f t="shared" si="25"/>
        <v>1</v>
      </c>
      <c r="Q162">
        <v>30000</v>
      </c>
      <c r="R162" t="s">
        <v>318</v>
      </c>
      <c r="S162" t="s">
        <v>861</v>
      </c>
      <c r="T162">
        <v>857</v>
      </c>
      <c r="U162">
        <v>2177</v>
      </c>
      <c r="V162">
        <v>159</v>
      </c>
      <c r="W162">
        <v>40</v>
      </c>
      <c r="X162">
        <v>644</v>
      </c>
      <c r="Y162">
        <v>746</v>
      </c>
      <c r="Z162">
        <v>2799</v>
      </c>
      <c r="AA162">
        <v>45</v>
      </c>
      <c r="AB162">
        <v>40</v>
      </c>
      <c r="AC162">
        <v>2800</v>
      </c>
      <c r="AD162">
        <v>381</v>
      </c>
      <c r="AE162">
        <v>2801</v>
      </c>
    </row>
    <row r="163" spans="1:31">
      <c r="A163">
        <v>162</v>
      </c>
      <c r="B163" t="s">
        <v>295</v>
      </c>
      <c r="C163">
        <f t="shared" si="26"/>
        <v>11</v>
      </c>
      <c r="D163">
        <f t="shared" si="22"/>
        <v>0</v>
      </c>
      <c r="E163">
        <f t="shared" si="27"/>
        <v>0</v>
      </c>
      <c r="F163">
        <f t="shared" si="23"/>
        <v>0</v>
      </c>
      <c r="G163">
        <f t="shared" si="28"/>
        <v>0</v>
      </c>
      <c r="H163">
        <f t="shared" si="24"/>
        <v>0</v>
      </c>
      <c r="I163">
        <f t="shared" si="29"/>
        <v>0</v>
      </c>
      <c r="J163">
        <f t="array" ref="J163">COUNT(1/SEARCHB("?",B163)*ISNUMBER(B163)=0)</f>
        <v>0</v>
      </c>
      <c r="K163">
        <f t="shared" si="30"/>
        <v>0</v>
      </c>
      <c r="L163" s="1">
        <v>0.12847222222222224</v>
      </c>
      <c r="M163" s="1" t="str">
        <f t="shared" si="31"/>
        <v>11100</v>
      </c>
      <c r="N163" s="3">
        <f t="shared" si="32"/>
        <v>185</v>
      </c>
      <c r="O163" s="2">
        <v>42730</v>
      </c>
      <c r="P163" s="2" t="str">
        <f t="shared" si="25"/>
        <v>1</v>
      </c>
      <c r="Q163">
        <v>82000</v>
      </c>
      <c r="R163" t="s">
        <v>319</v>
      </c>
      <c r="S163" t="s">
        <v>724</v>
      </c>
      <c r="T163">
        <v>128</v>
      </c>
      <c r="U163">
        <v>2562</v>
      </c>
      <c r="V163">
        <v>1302</v>
      </c>
      <c r="W163">
        <v>40</v>
      </c>
      <c r="X163">
        <v>123</v>
      </c>
      <c r="Y163">
        <v>2217</v>
      </c>
    </row>
    <row r="164" spans="1:31">
      <c r="A164">
        <v>163</v>
      </c>
      <c r="B164" t="s">
        <v>296</v>
      </c>
      <c r="C164">
        <f t="shared" si="26"/>
        <v>12</v>
      </c>
      <c r="D164">
        <f t="shared" si="22"/>
        <v>0</v>
      </c>
      <c r="E164">
        <f t="shared" si="27"/>
        <v>0</v>
      </c>
      <c r="F164">
        <f t="shared" si="23"/>
        <v>0</v>
      </c>
      <c r="G164">
        <f t="shared" si="28"/>
        <v>0</v>
      </c>
      <c r="H164">
        <f t="shared" si="24"/>
        <v>0</v>
      </c>
      <c r="I164">
        <f t="shared" si="29"/>
        <v>0</v>
      </c>
      <c r="J164">
        <f t="array" ref="J164">COUNT(1/SEARCHB("?",B164)*ISNUMBER(B164)=0)</f>
        <v>0</v>
      </c>
      <c r="K164">
        <f t="shared" si="30"/>
        <v>0</v>
      </c>
      <c r="L164" s="1">
        <v>0.21388888888888891</v>
      </c>
      <c r="M164" s="1" t="str">
        <f t="shared" si="31"/>
        <v>18480</v>
      </c>
      <c r="N164" s="3">
        <f t="shared" si="32"/>
        <v>308</v>
      </c>
      <c r="O164" s="2">
        <v>42730</v>
      </c>
      <c r="P164" s="2" t="str">
        <f t="shared" si="25"/>
        <v>1</v>
      </c>
      <c r="Q164">
        <v>108000</v>
      </c>
      <c r="R164" t="s">
        <v>320</v>
      </c>
      <c r="S164" t="s">
        <v>862</v>
      </c>
      <c r="T164">
        <v>2317</v>
      </c>
      <c r="U164">
        <v>40</v>
      </c>
      <c r="V164">
        <v>159</v>
      </c>
      <c r="W164">
        <v>763</v>
      </c>
      <c r="X164">
        <v>1156</v>
      </c>
      <c r="Y164">
        <v>2802</v>
      </c>
      <c r="Z164">
        <v>1472</v>
      </c>
    </row>
    <row r="165" spans="1:31">
      <c r="A165">
        <v>164</v>
      </c>
      <c r="B165" t="s">
        <v>297</v>
      </c>
      <c r="C165">
        <f t="shared" si="26"/>
        <v>13</v>
      </c>
      <c r="D165">
        <f t="shared" si="22"/>
        <v>0</v>
      </c>
      <c r="E165">
        <f t="shared" si="27"/>
        <v>0</v>
      </c>
      <c r="F165">
        <f t="shared" si="23"/>
        <v>0</v>
      </c>
      <c r="G165">
        <f t="shared" si="28"/>
        <v>0</v>
      </c>
      <c r="H165">
        <f t="shared" si="24"/>
        <v>0</v>
      </c>
      <c r="I165">
        <f t="shared" si="29"/>
        <v>0</v>
      </c>
      <c r="J165">
        <f t="array" ref="J165">COUNT(1/SEARCHB("?",B165)*ISNUMBER(B165)=0)</f>
        <v>0</v>
      </c>
      <c r="K165">
        <f t="shared" si="30"/>
        <v>0</v>
      </c>
      <c r="L165" s="1">
        <v>0.1673611111111111</v>
      </c>
      <c r="M165" s="1" t="str">
        <f t="shared" si="31"/>
        <v>14460</v>
      </c>
      <c r="N165" s="3">
        <f t="shared" si="32"/>
        <v>241</v>
      </c>
      <c r="O165" s="2">
        <v>42730</v>
      </c>
      <c r="P165" s="2" t="str">
        <f t="shared" si="25"/>
        <v>1</v>
      </c>
      <c r="Q165">
        <v>33000</v>
      </c>
      <c r="R165" t="s">
        <v>321</v>
      </c>
      <c r="S165" t="s">
        <v>863</v>
      </c>
      <c r="T165">
        <v>159</v>
      </c>
      <c r="U165">
        <v>2803</v>
      </c>
      <c r="V165">
        <v>40</v>
      </c>
      <c r="W165">
        <v>2358</v>
      </c>
      <c r="X165">
        <v>2804</v>
      </c>
    </row>
    <row r="166" spans="1:31">
      <c r="A166">
        <v>165</v>
      </c>
      <c r="B166" t="s">
        <v>298</v>
      </c>
      <c r="C166">
        <f t="shared" si="26"/>
        <v>9</v>
      </c>
      <c r="D166">
        <f t="shared" si="22"/>
        <v>0</v>
      </c>
      <c r="E166">
        <f t="shared" si="27"/>
        <v>0</v>
      </c>
      <c r="F166">
        <f t="shared" si="23"/>
        <v>0</v>
      </c>
      <c r="G166">
        <f t="shared" si="28"/>
        <v>0</v>
      </c>
      <c r="H166">
        <f t="shared" si="24"/>
        <v>0</v>
      </c>
      <c r="I166">
        <f t="shared" si="29"/>
        <v>0</v>
      </c>
      <c r="J166">
        <f t="array" ref="J166">COUNT(1/SEARCHB("?",B166)*ISNUMBER(B166)=0)</f>
        <v>0</v>
      </c>
      <c r="K166">
        <f t="shared" si="30"/>
        <v>0</v>
      </c>
      <c r="L166" s="1">
        <v>0.2298611111111111</v>
      </c>
      <c r="M166" s="1" t="str">
        <f t="shared" si="31"/>
        <v>19860</v>
      </c>
      <c r="N166" s="3">
        <f t="shared" si="32"/>
        <v>331</v>
      </c>
      <c r="O166" s="2">
        <v>42727</v>
      </c>
      <c r="P166" s="2" t="str">
        <f t="shared" si="25"/>
        <v>5</v>
      </c>
      <c r="Q166">
        <v>21000</v>
      </c>
      <c r="R166" t="s">
        <v>322</v>
      </c>
      <c r="S166" t="s">
        <v>864</v>
      </c>
      <c r="T166">
        <v>128</v>
      </c>
      <c r="U166">
        <v>1096</v>
      </c>
      <c r="V166">
        <v>159</v>
      </c>
      <c r="W166">
        <v>1392</v>
      </c>
      <c r="X166">
        <v>823</v>
      </c>
    </row>
    <row r="167" spans="1:31">
      <c r="A167">
        <v>166</v>
      </c>
      <c r="B167" t="s">
        <v>299</v>
      </c>
      <c r="C167">
        <f t="shared" si="26"/>
        <v>12</v>
      </c>
      <c r="D167">
        <f t="shared" si="22"/>
        <v>0</v>
      </c>
      <c r="E167">
        <f t="shared" si="27"/>
        <v>0</v>
      </c>
      <c r="F167">
        <f t="shared" si="23"/>
        <v>0</v>
      </c>
      <c r="G167">
        <f t="shared" si="28"/>
        <v>0</v>
      </c>
      <c r="H167">
        <f t="shared" si="24"/>
        <v>0</v>
      </c>
      <c r="I167">
        <f t="shared" si="29"/>
        <v>0</v>
      </c>
      <c r="J167">
        <f t="array" ref="J167">COUNT(1/SEARCHB("?",B167)*ISNUMBER(B167)=0)</f>
        <v>0</v>
      </c>
      <c r="K167">
        <f t="shared" si="30"/>
        <v>0</v>
      </c>
      <c r="L167" s="1">
        <v>0.23263888888888887</v>
      </c>
      <c r="M167" s="1" t="str">
        <f t="shared" si="31"/>
        <v>20100</v>
      </c>
      <c r="N167" s="3">
        <f t="shared" si="32"/>
        <v>335</v>
      </c>
      <c r="O167" s="2">
        <v>42727</v>
      </c>
      <c r="P167" s="2" t="str">
        <f t="shared" si="25"/>
        <v>5</v>
      </c>
      <c r="Q167">
        <v>47000</v>
      </c>
      <c r="R167" t="s">
        <v>323</v>
      </c>
      <c r="S167" t="s">
        <v>865</v>
      </c>
      <c r="T167">
        <v>1182</v>
      </c>
      <c r="U167">
        <v>159</v>
      </c>
      <c r="V167">
        <v>2427</v>
      </c>
      <c r="W167">
        <v>2414</v>
      </c>
      <c r="X167">
        <v>40</v>
      </c>
      <c r="Y167">
        <v>2428</v>
      </c>
      <c r="Z167">
        <v>1586</v>
      </c>
    </row>
    <row r="168" spans="1:31">
      <c r="A168">
        <v>167</v>
      </c>
      <c r="B168" t="s">
        <v>300</v>
      </c>
      <c r="C168">
        <f t="shared" si="26"/>
        <v>12</v>
      </c>
      <c r="D168">
        <f t="shared" si="22"/>
        <v>0</v>
      </c>
      <c r="E168">
        <f t="shared" si="27"/>
        <v>0</v>
      </c>
      <c r="F168">
        <f t="shared" si="23"/>
        <v>0</v>
      </c>
      <c r="G168">
        <f t="shared" si="28"/>
        <v>0</v>
      </c>
      <c r="H168">
        <f t="shared" si="24"/>
        <v>0</v>
      </c>
      <c r="I168">
        <f t="shared" si="29"/>
        <v>0</v>
      </c>
      <c r="J168">
        <f t="array" ref="J168">COUNT(1/SEARCHB("?",B168)*ISNUMBER(B168)=0)</f>
        <v>0</v>
      </c>
      <c r="K168">
        <f t="shared" si="30"/>
        <v>0</v>
      </c>
      <c r="L168" s="1">
        <v>0.23541666666666669</v>
      </c>
      <c r="M168" s="1" t="str">
        <f t="shared" si="31"/>
        <v>20340</v>
      </c>
      <c r="N168" s="3">
        <f t="shared" si="32"/>
        <v>339</v>
      </c>
      <c r="O168" s="2">
        <v>42727</v>
      </c>
      <c r="P168" s="2" t="str">
        <f t="shared" si="25"/>
        <v>5</v>
      </c>
      <c r="Q168">
        <v>11000</v>
      </c>
      <c r="R168" t="s">
        <v>324</v>
      </c>
      <c r="S168" t="s">
        <v>866</v>
      </c>
      <c r="T168">
        <v>2192</v>
      </c>
      <c r="U168">
        <v>159</v>
      </c>
      <c r="V168">
        <v>2281</v>
      </c>
      <c r="W168">
        <v>992</v>
      </c>
      <c r="X168">
        <v>1533</v>
      </c>
      <c r="Y168">
        <v>2282</v>
      </c>
    </row>
    <row r="169" spans="1:31">
      <c r="A169">
        <v>168</v>
      </c>
      <c r="B169" t="s">
        <v>301</v>
      </c>
      <c r="C169">
        <f t="shared" si="26"/>
        <v>13</v>
      </c>
      <c r="D169">
        <f t="shared" si="22"/>
        <v>0</v>
      </c>
      <c r="E169">
        <f t="shared" si="27"/>
        <v>0</v>
      </c>
      <c r="F169">
        <f t="shared" si="23"/>
        <v>1</v>
      </c>
      <c r="G169">
        <f t="shared" si="28"/>
        <v>2</v>
      </c>
      <c r="H169">
        <f t="shared" si="24"/>
        <v>0</v>
      </c>
      <c r="I169">
        <f t="shared" si="29"/>
        <v>0</v>
      </c>
      <c r="J169">
        <v>0</v>
      </c>
      <c r="K169">
        <f t="shared" si="30"/>
        <v>2</v>
      </c>
      <c r="L169" s="1">
        <v>0.21666666666666667</v>
      </c>
      <c r="M169" s="1" t="str">
        <f t="shared" si="31"/>
        <v>18720</v>
      </c>
      <c r="N169" s="3">
        <f t="shared" si="32"/>
        <v>312</v>
      </c>
      <c r="O169" s="2">
        <v>42727</v>
      </c>
      <c r="P169" s="2" t="str">
        <f t="shared" si="25"/>
        <v>5</v>
      </c>
      <c r="Q169">
        <v>56000</v>
      </c>
      <c r="R169" t="s">
        <v>325</v>
      </c>
      <c r="S169" t="s">
        <v>867</v>
      </c>
      <c r="T169">
        <v>45</v>
      </c>
      <c r="U169">
        <v>40</v>
      </c>
      <c r="V169">
        <v>2460</v>
      </c>
      <c r="W169">
        <v>158</v>
      </c>
      <c r="X169">
        <v>159</v>
      </c>
      <c r="Y169">
        <v>1590</v>
      </c>
    </row>
    <row r="170" spans="1:31">
      <c r="A170">
        <v>169</v>
      </c>
      <c r="B170" t="s">
        <v>326</v>
      </c>
      <c r="C170">
        <f t="shared" si="26"/>
        <v>9</v>
      </c>
      <c r="D170">
        <f t="shared" si="22"/>
        <v>0</v>
      </c>
      <c r="E170">
        <f t="shared" si="27"/>
        <v>0</v>
      </c>
      <c r="F170">
        <f t="shared" si="23"/>
        <v>0</v>
      </c>
      <c r="G170">
        <f t="shared" si="28"/>
        <v>0</v>
      </c>
      <c r="H170">
        <f t="shared" si="24"/>
        <v>0</v>
      </c>
      <c r="I170">
        <f t="shared" si="29"/>
        <v>0</v>
      </c>
      <c r="J170">
        <f t="array" ref="J170">COUNT(1/SEARCHB("?",B170)*ISNUMBER(B170)=0)</f>
        <v>0</v>
      </c>
      <c r="K170">
        <f t="shared" si="30"/>
        <v>0</v>
      </c>
      <c r="L170" s="1">
        <v>0.15763888888888888</v>
      </c>
      <c r="M170" s="1" t="str">
        <f t="shared" si="31"/>
        <v>13620</v>
      </c>
      <c r="N170" s="3">
        <f t="shared" si="32"/>
        <v>227</v>
      </c>
      <c r="O170" s="2">
        <v>42727</v>
      </c>
      <c r="P170" s="2" t="str">
        <f t="shared" si="25"/>
        <v>5</v>
      </c>
      <c r="Q170">
        <v>33000</v>
      </c>
      <c r="R170" t="s">
        <v>349</v>
      </c>
      <c r="S170" t="s">
        <v>868</v>
      </c>
      <c r="T170">
        <v>954</v>
      </c>
      <c r="U170">
        <v>159</v>
      </c>
      <c r="V170">
        <v>381</v>
      </c>
      <c r="W170">
        <v>980</v>
      </c>
      <c r="X170">
        <v>1430</v>
      </c>
    </row>
    <row r="171" spans="1:31">
      <c r="A171">
        <v>170</v>
      </c>
      <c r="B171" t="s">
        <v>327</v>
      </c>
      <c r="C171">
        <f t="shared" si="26"/>
        <v>15</v>
      </c>
      <c r="D171">
        <f t="shared" si="22"/>
        <v>0</v>
      </c>
      <c r="E171">
        <f t="shared" si="27"/>
        <v>0</v>
      </c>
      <c r="F171">
        <f t="shared" si="23"/>
        <v>0</v>
      </c>
      <c r="G171">
        <f t="shared" si="28"/>
        <v>0</v>
      </c>
      <c r="H171">
        <f t="shared" si="24"/>
        <v>0</v>
      </c>
      <c r="I171">
        <f t="shared" si="29"/>
        <v>0</v>
      </c>
      <c r="J171">
        <f t="array" ref="J171">COUNT(1/SEARCHB("?",B171)*ISNUMBER(B171)=0)</f>
        <v>0</v>
      </c>
      <c r="K171">
        <f t="shared" si="30"/>
        <v>0</v>
      </c>
      <c r="L171" s="1">
        <v>0.15972222222222224</v>
      </c>
      <c r="M171" s="1" t="str">
        <f t="shared" si="31"/>
        <v>13800</v>
      </c>
      <c r="N171" s="3">
        <f t="shared" si="32"/>
        <v>230</v>
      </c>
      <c r="O171" s="2">
        <v>42727</v>
      </c>
      <c r="P171" s="2" t="str">
        <f t="shared" si="25"/>
        <v>5</v>
      </c>
      <c r="Q171">
        <v>28000</v>
      </c>
      <c r="R171" t="s">
        <v>350</v>
      </c>
      <c r="S171" t="s">
        <v>869</v>
      </c>
      <c r="T171">
        <v>2356</v>
      </c>
      <c r="U171">
        <v>1812</v>
      </c>
      <c r="V171">
        <v>1096</v>
      </c>
      <c r="W171">
        <v>159</v>
      </c>
      <c r="X171">
        <v>2357</v>
      </c>
      <c r="Y171">
        <v>39</v>
      </c>
      <c r="Z171">
        <v>949</v>
      </c>
      <c r="AA171">
        <v>40</v>
      </c>
      <c r="AB171">
        <v>2358</v>
      </c>
    </row>
    <row r="172" spans="1:31">
      <c r="A172">
        <v>171</v>
      </c>
      <c r="B172" t="s">
        <v>328</v>
      </c>
      <c r="C172">
        <f t="shared" si="26"/>
        <v>14</v>
      </c>
      <c r="D172">
        <f t="shared" si="22"/>
        <v>0</v>
      </c>
      <c r="E172">
        <f t="shared" si="27"/>
        <v>0</v>
      </c>
      <c r="F172">
        <f t="shared" si="23"/>
        <v>0</v>
      </c>
      <c r="G172">
        <f t="shared" si="28"/>
        <v>0</v>
      </c>
      <c r="H172">
        <f t="shared" si="24"/>
        <v>0</v>
      </c>
      <c r="I172">
        <f t="shared" si="29"/>
        <v>0</v>
      </c>
      <c r="J172">
        <f t="array" ref="J172">COUNT(1/SEARCHB("?",B172)*ISNUMBER(B172)=0)</f>
        <v>0</v>
      </c>
      <c r="K172">
        <f t="shared" si="30"/>
        <v>0</v>
      </c>
      <c r="L172" s="1">
        <v>0.16944444444444443</v>
      </c>
      <c r="M172" s="1" t="str">
        <f t="shared" si="31"/>
        <v>14640</v>
      </c>
      <c r="N172" s="3">
        <f t="shared" si="32"/>
        <v>244</v>
      </c>
      <c r="O172" s="2">
        <v>42727</v>
      </c>
      <c r="P172" s="2" t="str">
        <f t="shared" si="25"/>
        <v>5</v>
      </c>
      <c r="Q172">
        <v>14000</v>
      </c>
      <c r="R172" t="s">
        <v>351</v>
      </c>
      <c r="S172" t="s">
        <v>870</v>
      </c>
      <c r="T172">
        <v>2805</v>
      </c>
      <c r="U172">
        <v>128</v>
      </c>
      <c r="V172">
        <v>2806</v>
      </c>
      <c r="W172">
        <v>2807</v>
      </c>
      <c r="X172">
        <v>40</v>
      </c>
      <c r="Y172">
        <v>2808</v>
      </c>
      <c r="Z172">
        <v>501</v>
      </c>
    </row>
    <row r="173" spans="1:31">
      <c r="A173">
        <v>172</v>
      </c>
      <c r="B173" t="s">
        <v>329</v>
      </c>
      <c r="C173">
        <f t="shared" si="26"/>
        <v>13</v>
      </c>
      <c r="D173">
        <f t="shared" si="22"/>
        <v>1</v>
      </c>
      <c r="E173">
        <f t="shared" si="27"/>
        <v>1</v>
      </c>
      <c r="F173">
        <f t="shared" si="23"/>
        <v>0</v>
      </c>
      <c r="G173">
        <f t="shared" si="28"/>
        <v>0</v>
      </c>
      <c r="H173">
        <f t="shared" si="24"/>
        <v>0</v>
      </c>
      <c r="I173">
        <f t="shared" si="29"/>
        <v>0</v>
      </c>
      <c r="J173">
        <v>0</v>
      </c>
      <c r="K173">
        <f t="shared" si="30"/>
        <v>1</v>
      </c>
      <c r="L173" s="1">
        <v>0.21180555555555555</v>
      </c>
      <c r="M173" s="1" t="str">
        <f t="shared" si="31"/>
        <v>18300</v>
      </c>
      <c r="N173" s="3">
        <f t="shared" si="32"/>
        <v>305</v>
      </c>
      <c r="O173" s="2">
        <v>42727</v>
      </c>
      <c r="P173" s="2" t="str">
        <f t="shared" si="25"/>
        <v>5</v>
      </c>
      <c r="Q173">
        <v>31000</v>
      </c>
      <c r="R173" t="s">
        <v>352</v>
      </c>
      <c r="S173" t="s">
        <v>871</v>
      </c>
      <c r="T173">
        <v>115</v>
      </c>
      <c r="U173">
        <v>2809</v>
      </c>
      <c r="V173">
        <v>305</v>
      </c>
      <c r="W173">
        <v>1725</v>
      </c>
      <c r="X173">
        <v>2177</v>
      </c>
      <c r="Y173">
        <v>159</v>
      </c>
    </row>
    <row r="174" spans="1:31">
      <c r="A174">
        <v>173</v>
      </c>
      <c r="B174" t="s">
        <v>330</v>
      </c>
      <c r="C174">
        <f t="shared" si="26"/>
        <v>21</v>
      </c>
      <c r="D174">
        <f t="shared" si="22"/>
        <v>0</v>
      </c>
      <c r="E174">
        <f t="shared" si="27"/>
        <v>0</v>
      </c>
      <c r="F174">
        <f t="shared" si="23"/>
        <v>0</v>
      </c>
      <c r="G174">
        <f t="shared" si="28"/>
        <v>0</v>
      </c>
      <c r="H174">
        <f t="shared" si="24"/>
        <v>0</v>
      </c>
      <c r="I174">
        <f t="shared" si="29"/>
        <v>0</v>
      </c>
      <c r="J174">
        <v>0</v>
      </c>
      <c r="K174">
        <f t="shared" si="30"/>
        <v>0</v>
      </c>
      <c r="L174" s="1">
        <v>0.25208333333333333</v>
      </c>
      <c r="M174" s="1" t="str">
        <f t="shared" si="31"/>
        <v>21780</v>
      </c>
      <c r="N174" s="3">
        <f t="shared" si="32"/>
        <v>363</v>
      </c>
      <c r="O174" s="2">
        <v>42727</v>
      </c>
      <c r="P174" s="2" t="str">
        <f t="shared" si="25"/>
        <v>5</v>
      </c>
      <c r="Q174">
        <v>36000</v>
      </c>
      <c r="R174" t="s">
        <v>353</v>
      </c>
      <c r="S174" t="s">
        <v>872</v>
      </c>
      <c r="T174">
        <v>1337</v>
      </c>
      <c r="U174">
        <v>381</v>
      </c>
      <c r="V174">
        <v>2787</v>
      </c>
      <c r="W174">
        <v>40</v>
      </c>
      <c r="X174">
        <v>2577</v>
      </c>
      <c r="Y174">
        <v>352</v>
      </c>
      <c r="Z174">
        <v>243</v>
      </c>
      <c r="AA174">
        <v>2580</v>
      </c>
      <c r="AB174">
        <v>2470</v>
      </c>
      <c r="AC174">
        <v>521</v>
      </c>
      <c r="AD174">
        <v>648</v>
      </c>
    </row>
    <row r="175" spans="1:31">
      <c r="A175">
        <v>174</v>
      </c>
      <c r="B175" t="s">
        <v>331</v>
      </c>
      <c r="C175">
        <f t="shared" si="26"/>
        <v>18</v>
      </c>
      <c r="D175">
        <f t="shared" si="22"/>
        <v>0</v>
      </c>
      <c r="E175">
        <f t="shared" si="27"/>
        <v>0</v>
      </c>
      <c r="F175">
        <f t="shared" si="23"/>
        <v>0</v>
      </c>
      <c r="G175">
        <f t="shared" si="28"/>
        <v>0</v>
      </c>
      <c r="H175">
        <f t="shared" si="24"/>
        <v>0</v>
      </c>
      <c r="I175">
        <v>3</v>
      </c>
      <c r="J175">
        <f t="array" ref="J175">COUNT(1/SEARCHB("?",B175)*ISNUMBER(B175)=0)</f>
        <v>0</v>
      </c>
      <c r="K175">
        <f t="shared" si="30"/>
        <v>3</v>
      </c>
      <c r="L175" s="1">
        <v>0.24166666666666667</v>
      </c>
      <c r="M175" s="1" t="str">
        <f t="shared" si="31"/>
        <v>20880</v>
      </c>
      <c r="N175" s="3">
        <f t="shared" si="32"/>
        <v>348</v>
      </c>
      <c r="O175" s="2">
        <v>42727</v>
      </c>
      <c r="P175" s="2" t="str">
        <f t="shared" si="25"/>
        <v>5</v>
      </c>
      <c r="Q175">
        <v>24000</v>
      </c>
      <c r="R175" t="s">
        <v>354</v>
      </c>
      <c r="S175" t="s">
        <v>873</v>
      </c>
      <c r="T175">
        <v>2810</v>
      </c>
      <c r="U175">
        <v>1337</v>
      </c>
      <c r="V175">
        <v>287</v>
      </c>
      <c r="W175">
        <v>963</v>
      </c>
      <c r="X175">
        <v>1354</v>
      </c>
      <c r="Y175">
        <v>1666</v>
      </c>
      <c r="Z175">
        <v>2811</v>
      </c>
      <c r="AA175">
        <v>128</v>
      </c>
      <c r="AB175">
        <v>2812</v>
      </c>
    </row>
    <row r="176" spans="1:31">
      <c r="A176">
        <v>175</v>
      </c>
      <c r="B176" t="s">
        <v>332</v>
      </c>
      <c r="C176">
        <f t="shared" si="26"/>
        <v>17</v>
      </c>
      <c r="D176">
        <f t="shared" si="22"/>
        <v>0</v>
      </c>
      <c r="E176">
        <f t="shared" si="27"/>
        <v>0</v>
      </c>
      <c r="F176">
        <f t="shared" si="23"/>
        <v>5</v>
      </c>
      <c r="G176">
        <f t="shared" si="28"/>
        <v>2</v>
      </c>
      <c r="H176">
        <f t="shared" si="24"/>
        <v>0</v>
      </c>
      <c r="I176">
        <f t="shared" si="29"/>
        <v>0</v>
      </c>
      <c r="J176">
        <f t="array" ref="J176">COUNT(1/SEARCHB("?",B176)*ISNUMBER(B176)=0)</f>
        <v>0</v>
      </c>
      <c r="K176">
        <f t="shared" si="30"/>
        <v>2</v>
      </c>
      <c r="L176" s="1">
        <v>0.22152777777777777</v>
      </c>
      <c r="M176" s="1" t="str">
        <f t="shared" si="31"/>
        <v>19140</v>
      </c>
      <c r="N176" s="3">
        <f t="shared" si="32"/>
        <v>319</v>
      </c>
      <c r="O176" s="2">
        <v>42727</v>
      </c>
      <c r="P176" s="2" t="str">
        <f t="shared" si="25"/>
        <v>5</v>
      </c>
      <c r="Q176">
        <v>99000</v>
      </c>
      <c r="R176" t="s">
        <v>355</v>
      </c>
      <c r="S176" t="s">
        <v>874</v>
      </c>
      <c r="T176">
        <v>913</v>
      </c>
      <c r="U176">
        <v>953</v>
      </c>
      <c r="V176">
        <v>45</v>
      </c>
      <c r="W176">
        <v>2813</v>
      </c>
      <c r="X176">
        <v>2814</v>
      </c>
      <c r="Y176">
        <v>1666</v>
      </c>
      <c r="Z176">
        <v>2484</v>
      </c>
      <c r="AA176">
        <v>2177</v>
      </c>
    </row>
    <row r="177" spans="1:29">
      <c r="A177">
        <v>176</v>
      </c>
      <c r="B177" t="s">
        <v>333</v>
      </c>
      <c r="C177">
        <f t="shared" si="26"/>
        <v>11</v>
      </c>
      <c r="D177">
        <f t="shared" si="22"/>
        <v>0</v>
      </c>
      <c r="E177">
        <f t="shared" si="27"/>
        <v>0</v>
      </c>
      <c r="F177">
        <f t="shared" si="23"/>
        <v>0</v>
      </c>
      <c r="G177">
        <f t="shared" si="28"/>
        <v>0</v>
      </c>
      <c r="H177">
        <f t="shared" si="24"/>
        <v>0</v>
      </c>
      <c r="I177">
        <f t="shared" si="29"/>
        <v>0</v>
      </c>
      <c r="J177">
        <v>0</v>
      </c>
      <c r="K177">
        <f t="shared" si="30"/>
        <v>0</v>
      </c>
      <c r="L177" s="1">
        <v>0.25972222222222224</v>
      </c>
      <c r="M177" s="1" t="str">
        <f t="shared" si="31"/>
        <v>22440</v>
      </c>
      <c r="N177" s="3">
        <f t="shared" si="32"/>
        <v>374</v>
      </c>
      <c r="O177" s="2">
        <v>42727</v>
      </c>
      <c r="P177" s="2" t="str">
        <f t="shared" si="25"/>
        <v>5</v>
      </c>
      <c r="Q177">
        <v>8662</v>
      </c>
      <c r="R177" t="s">
        <v>356</v>
      </c>
      <c r="S177" t="s">
        <v>875</v>
      </c>
      <c r="T177">
        <v>957</v>
      </c>
      <c r="U177">
        <v>958</v>
      </c>
      <c r="V177">
        <v>330</v>
      </c>
      <c r="W177">
        <v>547</v>
      </c>
      <c r="X177">
        <v>2815</v>
      </c>
      <c r="Y177">
        <v>2816</v>
      </c>
    </row>
    <row r="178" spans="1:29">
      <c r="A178">
        <v>177</v>
      </c>
      <c r="B178" t="s">
        <v>334</v>
      </c>
      <c r="C178">
        <f t="shared" si="26"/>
        <v>10</v>
      </c>
      <c r="D178">
        <f t="shared" si="22"/>
        <v>0</v>
      </c>
      <c r="E178">
        <f t="shared" si="27"/>
        <v>0</v>
      </c>
      <c r="F178">
        <f t="shared" si="23"/>
        <v>0</v>
      </c>
      <c r="G178">
        <f t="shared" si="28"/>
        <v>0</v>
      </c>
      <c r="H178">
        <f t="shared" si="24"/>
        <v>0</v>
      </c>
      <c r="I178">
        <f t="shared" si="29"/>
        <v>0</v>
      </c>
      <c r="J178">
        <v>0</v>
      </c>
      <c r="K178">
        <f t="shared" si="30"/>
        <v>0</v>
      </c>
      <c r="L178" s="1">
        <v>0.34027777777777773</v>
      </c>
      <c r="M178" s="1" t="str">
        <f t="shared" si="31"/>
        <v>29400</v>
      </c>
      <c r="N178" s="3">
        <f t="shared" si="32"/>
        <v>490</v>
      </c>
      <c r="O178" s="2">
        <v>42727</v>
      </c>
      <c r="P178" s="2" t="str">
        <f t="shared" si="25"/>
        <v>5</v>
      </c>
      <c r="Q178">
        <v>10000</v>
      </c>
      <c r="R178" t="s">
        <v>357</v>
      </c>
      <c r="S178" t="s">
        <v>876</v>
      </c>
      <c r="T178">
        <v>957</v>
      </c>
      <c r="U178">
        <v>958</v>
      </c>
      <c r="V178">
        <v>330</v>
      </c>
      <c r="W178">
        <v>547</v>
      </c>
      <c r="X178">
        <v>2817</v>
      </c>
      <c r="Y178">
        <v>2818</v>
      </c>
    </row>
    <row r="179" spans="1:29">
      <c r="A179">
        <v>178</v>
      </c>
      <c r="B179" t="s">
        <v>335</v>
      </c>
      <c r="C179">
        <f t="shared" si="26"/>
        <v>12</v>
      </c>
      <c r="D179">
        <f t="shared" si="22"/>
        <v>0</v>
      </c>
      <c r="E179">
        <f t="shared" si="27"/>
        <v>0</v>
      </c>
      <c r="F179">
        <f t="shared" si="23"/>
        <v>0</v>
      </c>
      <c r="G179">
        <f t="shared" si="28"/>
        <v>0</v>
      </c>
      <c r="H179">
        <f t="shared" si="24"/>
        <v>0</v>
      </c>
      <c r="I179">
        <f t="shared" si="29"/>
        <v>0</v>
      </c>
      <c r="J179">
        <v>0</v>
      </c>
      <c r="K179">
        <f t="shared" si="30"/>
        <v>0</v>
      </c>
      <c r="L179" s="1">
        <v>0.26111111111111113</v>
      </c>
      <c r="M179" s="1" t="str">
        <f t="shared" si="31"/>
        <v>22560</v>
      </c>
      <c r="N179" s="3">
        <f t="shared" si="32"/>
        <v>376</v>
      </c>
      <c r="O179" s="2">
        <v>42727</v>
      </c>
      <c r="P179" s="2" t="str">
        <f t="shared" si="25"/>
        <v>5</v>
      </c>
      <c r="Q179">
        <v>12000</v>
      </c>
      <c r="R179" t="s">
        <v>358</v>
      </c>
      <c r="S179" t="s">
        <v>877</v>
      </c>
      <c r="T179">
        <v>957</v>
      </c>
      <c r="U179">
        <v>958</v>
      </c>
      <c r="V179">
        <v>330</v>
      </c>
      <c r="W179">
        <v>547</v>
      </c>
      <c r="X179">
        <v>2817</v>
      </c>
      <c r="Y179">
        <v>2819</v>
      </c>
      <c r="Z179">
        <v>40</v>
      </c>
      <c r="AA179">
        <v>34</v>
      </c>
    </row>
    <row r="180" spans="1:29">
      <c r="A180">
        <v>179</v>
      </c>
      <c r="B180" t="s">
        <v>336</v>
      </c>
      <c r="C180">
        <f t="shared" si="26"/>
        <v>12</v>
      </c>
      <c r="D180">
        <f t="shared" si="22"/>
        <v>0</v>
      </c>
      <c r="E180">
        <f t="shared" si="27"/>
        <v>0</v>
      </c>
      <c r="F180">
        <f t="shared" si="23"/>
        <v>0</v>
      </c>
      <c r="G180">
        <f t="shared" si="28"/>
        <v>0</v>
      </c>
      <c r="H180">
        <f t="shared" si="24"/>
        <v>0</v>
      </c>
      <c r="I180">
        <f t="shared" si="29"/>
        <v>0</v>
      </c>
      <c r="J180">
        <v>0</v>
      </c>
      <c r="K180">
        <f t="shared" si="30"/>
        <v>0</v>
      </c>
      <c r="L180" s="1">
        <v>0.23541666666666669</v>
      </c>
      <c r="M180" s="1" t="str">
        <f t="shared" si="31"/>
        <v>20340</v>
      </c>
      <c r="N180" s="3">
        <f t="shared" si="32"/>
        <v>339</v>
      </c>
      <c r="O180" s="2">
        <v>42727</v>
      </c>
      <c r="P180" s="2" t="str">
        <f t="shared" si="25"/>
        <v>5</v>
      </c>
      <c r="Q180">
        <v>12000</v>
      </c>
      <c r="R180" t="s">
        <v>359</v>
      </c>
      <c r="S180" t="s">
        <v>878</v>
      </c>
      <c r="T180">
        <v>957</v>
      </c>
      <c r="U180">
        <v>958</v>
      </c>
      <c r="V180">
        <v>330</v>
      </c>
      <c r="W180">
        <v>547</v>
      </c>
      <c r="X180">
        <v>2045</v>
      </c>
      <c r="Y180">
        <v>2820</v>
      </c>
      <c r="Z180">
        <v>2821</v>
      </c>
    </row>
    <row r="181" spans="1:29">
      <c r="A181">
        <v>180</v>
      </c>
      <c r="B181" t="s">
        <v>337</v>
      </c>
      <c r="C181">
        <f t="shared" si="26"/>
        <v>19</v>
      </c>
      <c r="D181">
        <f t="shared" si="22"/>
        <v>0</v>
      </c>
      <c r="E181">
        <f t="shared" si="27"/>
        <v>0</v>
      </c>
      <c r="F181">
        <f t="shared" si="23"/>
        <v>0</v>
      </c>
      <c r="G181">
        <f t="shared" si="28"/>
        <v>0</v>
      </c>
      <c r="H181">
        <f t="shared" si="24"/>
        <v>18</v>
      </c>
      <c r="I181">
        <f t="shared" si="29"/>
        <v>3</v>
      </c>
      <c r="J181">
        <f t="array" ref="J181">COUNT(1/SEARCHB("?",B181)*ISNUMBER(B181)=0)</f>
        <v>0</v>
      </c>
      <c r="K181">
        <f t="shared" si="30"/>
        <v>3</v>
      </c>
      <c r="L181" s="1">
        <v>0.19999999999999998</v>
      </c>
      <c r="M181" s="1" t="str">
        <f t="shared" si="31"/>
        <v>17280</v>
      </c>
      <c r="N181" s="3">
        <f t="shared" si="32"/>
        <v>288</v>
      </c>
      <c r="O181" s="2">
        <v>42723</v>
      </c>
      <c r="P181" s="2" t="str">
        <f t="shared" si="25"/>
        <v>1</v>
      </c>
      <c r="Q181">
        <v>33000</v>
      </c>
      <c r="R181" t="s">
        <v>360</v>
      </c>
      <c r="S181" t="s">
        <v>879</v>
      </c>
      <c r="T181">
        <v>159</v>
      </c>
      <c r="U181">
        <v>352</v>
      </c>
      <c r="V181">
        <v>2203</v>
      </c>
      <c r="W181">
        <v>2204</v>
      </c>
      <c r="X181">
        <v>2205</v>
      </c>
      <c r="Y181">
        <v>644</v>
      </c>
      <c r="Z181">
        <v>128</v>
      </c>
      <c r="AA181">
        <v>1096</v>
      </c>
      <c r="AB181">
        <v>164</v>
      </c>
    </row>
    <row r="182" spans="1:29">
      <c r="A182">
        <v>181</v>
      </c>
      <c r="B182" t="s">
        <v>338</v>
      </c>
      <c r="C182">
        <f t="shared" si="26"/>
        <v>15</v>
      </c>
      <c r="D182">
        <f t="shared" si="22"/>
        <v>0</v>
      </c>
      <c r="E182">
        <f t="shared" si="27"/>
        <v>0</v>
      </c>
      <c r="F182">
        <f t="shared" si="23"/>
        <v>0</v>
      </c>
      <c r="G182">
        <f t="shared" si="28"/>
        <v>0</v>
      </c>
      <c r="H182">
        <f t="shared" si="24"/>
        <v>0</v>
      </c>
      <c r="I182">
        <f t="shared" si="29"/>
        <v>0</v>
      </c>
      <c r="J182">
        <f t="array" ref="J182">COUNT(1/SEARCHB("?",B182)*ISNUMBER(B182)=0)</f>
        <v>0</v>
      </c>
      <c r="K182">
        <f t="shared" si="30"/>
        <v>0</v>
      </c>
      <c r="L182" s="1">
        <v>0.18194444444444444</v>
      </c>
      <c r="M182" s="1" t="str">
        <f t="shared" si="31"/>
        <v>15720</v>
      </c>
      <c r="N182" s="3">
        <f t="shared" si="32"/>
        <v>262</v>
      </c>
      <c r="O182" s="2">
        <v>42723</v>
      </c>
      <c r="P182" s="2" t="str">
        <f t="shared" si="25"/>
        <v>1</v>
      </c>
      <c r="Q182">
        <v>265000</v>
      </c>
      <c r="R182" t="s">
        <v>361</v>
      </c>
      <c r="S182" t="s">
        <v>880</v>
      </c>
      <c r="T182">
        <v>159</v>
      </c>
      <c r="U182">
        <v>153</v>
      </c>
      <c r="V182">
        <v>2822</v>
      </c>
      <c r="W182">
        <v>839</v>
      </c>
      <c r="X182">
        <v>268</v>
      </c>
      <c r="Y182">
        <v>2538</v>
      </c>
      <c r="Z182">
        <v>2475</v>
      </c>
    </row>
    <row r="183" spans="1:29">
      <c r="A183">
        <v>182</v>
      </c>
      <c r="B183" t="s">
        <v>6</v>
      </c>
      <c r="C183">
        <f t="shared" si="26"/>
        <v>15</v>
      </c>
      <c r="D183">
        <f t="shared" si="22"/>
        <v>0</v>
      </c>
      <c r="E183">
        <f t="shared" si="27"/>
        <v>0</v>
      </c>
      <c r="F183">
        <f t="shared" si="23"/>
        <v>0</v>
      </c>
      <c r="G183">
        <f t="shared" si="28"/>
        <v>0</v>
      </c>
      <c r="H183">
        <f t="shared" si="24"/>
        <v>0</v>
      </c>
      <c r="I183">
        <f t="shared" si="29"/>
        <v>0</v>
      </c>
      <c r="J183">
        <f t="array" ref="J183">COUNT(1/SEARCHB("?",B183)*ISNUMBER(B183)=0)</f>
        <v>0</v>
      </c>
      <c r="K183">
        <f t="shared" si="30"/>
        <v>0</v>
      </c>
      <c r="L183" s="1">
        <v>0.17708333333333334</v>
      </c>
      <c r="M183" s="1" t="str">
        <f t="shared" si="31"/>
        <v>15300</v>
      </c>
      <c r="N183" s="3">
        <f t="shared" si="32"/>
        <v>255</v>
      </c>
      <c r="O183" s="2">
        <v>42723</v>
      </c>
      <c r="P183" s="2" t="str">
        <f t="shared" si="25"/>
        <v>1</v>
      </c>
      <c r="Q183">
        <v>82000</v>
      </c>
      <c r="R183" t="s">
        <v>362</v>
      </c>
      <c r="S183" t="s">
        <v>720</v>
      </c>
      <c r="T183">
        <v>2552</v>
      </c>
      <c r="U183">
        <v>926</v>
      </c>
      <c r="V183">
        <v>274</v>
      </c>
      <c r="W183">
        <v>1051</v>
      </c>
      <c r="X183">
        <v>40</v>
      </c>
      <c r="Y183">
        <v>159</v>
      </c>
      <c r="Z183">
        <v>2553</v>
      </c>
      <c r="AA183">
        <v>2554</v>
      </c>
    </row>
    <row r="184" spans="1:29">
      <c r="A184">
        <v>183</v>
      </c>
      <c r="B184" t="s">
        <v>339</v>
      </c>
      <c r="C184">
        <f t="shared" si="26"/>
        <v>17</v>
      </c>
      <c r="D184">
        <f t="shared" si="22"/>
        <v>0</v>
      </c>
      <c r="E184">
        <f t="shared" si="27"/>
        <v>0</v>
      </c>
      <c r="F184">
        <f t="shared" si="23"/>
        <v>0</v>
      </c>
      <c r="G184">
        <f t="shared" si="28"/>
        <v>0</v>
      </c>
      <c r="H184">
        <f t="shared" si="24"/>
        <v>0</v>
      </c>
      <c r="I184">
        <f t="shared" si="29"/>
        <v>0</v>
      </c>
      <c r="J184">
        <f t="array" ref="J184">COUNT(1/SEARCHB("?",B184)*ISNUMBER(B184)=0)</f>
        <v>1</v>
      </c>
      <c r="K184">
        <f t="shared" si="30"/>
        <v>0</v>
      </c>
      <c r="L184" s="1">
        <v>0.25763888888888892</v>
      </c>
      <c r="M184" s="1" t="str">
        <f t="shared" si="31"/>
        <v>22260</v>
      </c>
      <c r="N184" s="3">
        <f t="shared" si="32"/>
        <v>371</v>
      </c>
      <c r="O184" s="2">
        <v>42723</v>
      </c>
      <c r="P184" s="2" t="str">
        <f t="shared" si="25"/>
        <v>1</v>
      </c>
      <c r="Q184">
        <v>38000</v>
      </c>
      <c r="R184" t="s">
        <v>363</v>
      </c>
      <c r="S184" t="s">
        <v>881</v>
      </c>
      <c r="T184">
        <v>159</v>
      </c>
      <c r="U184">
        <v>171</v>
      </c>
      <c r="V184">
        <v>1331</v>
      </c>
      <c r="W184">
        <v>1332</v>
      </c>
      <c r="X184">
        <v>1333</v>
      </c>
      <c r="Y184">
        <v>1334</v>
      </c>
      <c r="Z184">
        <v>1335</v>
      </c>
      <c r="AA184">
        <v>1336</v>
      </c>
      <c r="AB184">
        <v>1337</v>
      </c>
    </row>
    <row r="185" spans="1:29">
      <c r="A185">
        <v>184</v>
      </c>
      <c r="B185" t="s">
        <v>340</v>
      </c>
      <c r="C185">
        <f t="shared" si="26"/>
        <v>13</v>
      </c>
      <c r="D185">
        <f t="shared" si="22"/>
        <v>0</v>
      </c>
      <c r="E185">
        <f t="shared" si="27"/>
        <v>0</v>
      </c>
      <c r="F185">
        <f t="shared" si="23"/>
        <v>0</v>
      </c>
      <c r="G185">
        <f t="shared" si="28"/>
        <v>0</v>
      </c>
      <c r="H185">
        <f t="shared" si="24"/>
        <v>0</v>
      </c>
      <c r="I185">
        <f t="shared" si="29"/>
        <v>0</v>
      </c>
      <c r="J185">
        <f t="array" ref="J185">COUNT(1/SEARCHB("?",B185)*ISNUMBER(B185)=0)</f>
        <v>0</v>
      </c>
      <c r="K185">
        <f t="shared" si="30"/>
        <v>0</v>
      </c>
      <c r="L185" s="1">
        <v>0.53194444444444444</v>
      </c>
      <c r="M185" s="1" t="str">
        <f t="shared" si="31"/>
        <v>45960</v>
      </c>
      <c r="N185" s="3">
        <f t="shared" si="32"/>
        <v>766</v>
      </c>
      <c r="O185" s="2">
        <v>42723</v>
      </c>
      <c r="P185" s="2" t="str">
        <f t="shared" si="25"/>
        <v>1</v>
      </c>
      <c r="Q185">
        <v>84000</v>
      </c>
      <c r="R185" t="s">
        <v>364</v>
      </c>
      <c r="S185" t="s">
        <v>882</v>
      </c>
      <c r="T185">
        <v>884</v>
      </c>
      <c r="U185">
        <v>901</v>
      </c>
      <c r="V185">
        <v>1324</v>
      </c>
      <c r="W185">
        <v>274</v>
      </c>
      <c r="X185">
        <v>1412</v>
      </c>
      <c r="Y185">
        <v>1350</v>
      </c>
      <c r="Z185">
        <v>637</v>
      </c>
    </row>
    <row r="186" spans="1:29">
      <c r="A186">
        <v>185</v>
      </c>
      <c r="B186" t="s">
        <v>341</v>
      </c>
      <c r="C186">
        <f t="shared" si="26"/>
        <v>15</v>
      </c>
      <c r="D186">
        <f t="shared" si="22"/>
        <v>0</v>
      </c>
      <c r="E186">
        <f t="shared" si="27"/>
        <v>0</v>
      </c>
      <c r="F186">
        <f t="shared" si="23"/>
        <v>0</v>
      </c>
      <c r="G186">
        <f t="shared" si="28"/>
        <v>0</v>
      </c>
      <c r="H186">
        <f t="shared" si="24"/>
        <v>0</v>
      </c>
      <c r="I186">
        <f t="shared" si="29"/>
        <v>0</v>
      </c>
      <c r="J186">
        <f t="array" ref="J186">COUNT(1/SEARCHB("?",B186)*ISNUMBER(B186)=0)</f>
        <v>0</v>
      </c>
      <c r="K186">
        <f t="shared" si="30"/>
        <v>0</v>
      </c>
      <c r="L186" s="1">
        <v>0.26944444444444443</v>
      </c>
      <c r="M186" s="1" t="str">
        <f t="shared" si="31"/>
        <v>23280</v>
      </c>
      <c r="N186" s="3">
        <f t="shared" si="32"/>
        <v>388</v>
      </c>
      <c r="O186" s="2">
        <v>42723</v>
      </c>
      <c r="P186" s="2" t="str">
        <f t="shared" si="25"/>
        <v>1</v>
      </c>
      <c r="Q186">
        <v>98000</v>
      </c>
      <c r="R186" t="s">
        <v>365</v>
      </c>
      <c r="S186" t="s">
        <v>883</v>
      </c>
      <c r="T186">
        <v>2823</v>
      </c>
      <c r="U186">
        <v>2824</v>
      </c>
      <c r="V186">
        <v>374</v>
      </c>
      <c r="W186">
        <v>2825</v>
      </c>
      <c r="X186">
        <v>328</v>
      </c>
      <c r="Y186">
        <v>2560</v>
      </c>
      <c r="Z186">
        <v>40</v>
      </c>
      <c r="AA186">
        <v>73</v>
      </c>
      <c r="AB186">
        <v>1149</v>
      </c>
      <c r="AC186">
        <v>943</v>
      </c>
    </row>
    <row r="187" spans="1:29">
      <c r="A187">
        <v>186</v>
      </c>
      <c r="B187" t="s">
        <v>342</v>
      </c>
      <c r="C187">
        <f t="shared" si="26"/>
        <v>20</v>
      </c>
      <c r="D187">
        <f t="shared" si="22"/>
        <v>0</v>
      </c>
      <c r="E187">
        <f t="shared" si="27"/>
        <v>0</v>
      </c>
      <c r="F187">
        <f t="shared" si="23"/>
        <v>0</v>
      </c>
      <c r="G187">
        <f t="shared" si="28"/>
        <v>0</v>
      </c>
      <c r="H187">
        <f t="shared" si="24"/>
        <v>0</v>
      </c>
      <c r="I187">
        <f t="shared" si="29"/>
        <v>0</v>
      </c>
      <c r="J187">
        <f t="array" ref="J187">COUNT(1/SEARCHB("?",B187)*ISNUMBER(B187)=0)</f>
        <v>0</v>
      </c>
      <c r="K187">
        <f t="shared" si="30"/>
        <v>0</v>
      </c>
      <c r="L187" s="1">
        <v>0.23611111111111113</v>
      </c>
      <c r="M187" s="1" t="str">
        <f t="shared" si="31"/>
        <v>20400</v>
      </c>
      <c r="N187" s="3">
        <f t="shared" si="32"/>
        <v>340</v>
      </c>
      <c r="O187" s="2">
        <v>42723</v>
      </c>
      <c r="P187" s="2" t="str">
        <f t="shared" si="25"/>
        <v>1</v>
      </c>
      <c r="Q187">
        <v>52000</v>
      </c>
      <c r="R187" t="s">
        <v>366</v>
      </c>
      <c r="S187" t="s">
        <v>884</v>
      </c>
      <c r="T187">
        <v>159</v>
      </c>
      <c r="U187">
        <v>2826</v>
      </c>
      <c r="V187">
        <v>1374</v>
      </c>
      <c r="W187">
        <v>2827</v>
      </c>
      <c r="X187">
        <v>2828</v>
      </c>
      <c r="Y187">
        <v>2829</v>
      </c>
      <c r="Z187">
        <v>2830</v>
      </c>
      <c r="AA187">
        <v>99</v>
      </c>
      <c r="AB187">
        <v>2831</v>
      </c>
    </row>
    <row r="188" spans="1:29">
      <c r="A188">
        <v>187</v>
      </c>
      <c r="B188" t="s">
        <v>343</v>
      </c>
      <c r="C188">
        <f t="shared" si="26"/>
        <v>19</v>
      </c>
      <c r="D188">
        <f t="shared" si="22"/>
        <v>0</v>
      </c>
      <c r="E188">
        <f t="shared" si="27"/>
        <v>0</v>
      </c>
      <c r="F188">
        <f t="shared" si="23"/>
        <v>0</v>
      </c>
      <c r="G188">
        <f t="shared" si="28"/>
        <v>0</v>
      </c>
      <c r="H188">
        <f t="shared" si="24"/>
        <v>0</v>
      </c>
      <c r="I188">
        <f t="shared" si="29"/>
        <v>0</v>
      </c>
      <c r="J188">
        <f t="array" ref="J188">COUNT(1/SEARCHB("?",B188)*ISNUMBER(B188)=0)</f>
        <v>0</v>
      </c>
      <c r="K188">
        <f t="shared" si="30"/>
        <v>0</v>
      </c>
      <c r="L188" s="1">
        <v>0.18541666666666667</v>
      </c>
      <c r="M188" s="1" t="str">
        <f t="shared" si="31"/>
        <v>16020</v>
      </c>
      <c r="N188" s="3">
        <f t="shared" si="32"/>
        <v>267</v>
      </c>
      <c r="O188" s="2">
        <v>42720</v>
      </c>
      <c r="P188" s="2" t="str">
        <f t="shared" si="25"/>
        <v>5</v>
      </c>
      <c r="Q188">
        <v>29000</v>
      </c>
      <c r="R188" t="s">
        <v>367</v>
      </c>
      <c r="S188" t="s">
        <v>885</v>
      </c>
      <c r="T188">
        <v>954</v>
      </c>
      <c r="U188">
        <v>159</v>
      </c>
      <c r="V188">
        <v>2832</v>
      </c>
      <c r="W188">
        <v>1058</v>
      </c>
      <c r="X188">
        <v>40</v>
      </c>
      <c r="Y188">
        <v>821</v>
      </c>
      <c r="Z188">
        <v>1311</v>
      </c>
      <c r="AA188">
        <v>788</v>
      </c>
      <c r="AB188">
        <v>40</v>
      </c>
      <c r="AC188">
        <v>179</v>
      </c>
    </row>
    <row r="189" spans="1:29">
      <c r="A189">
        <v>188</v>
      </c>
      <c r="B189" t="s">
        <v>344</v>
      </c>
      <c r="C189">
        <f t="shared" si="26"/>
        <v>14</v>
      </c>
      <c r="D189">
        <f t="shared" si="22"/>
        <v>0</v>
      </c>
      <c r="E189">
        <f t="shared" si="27"/>
        <v>0</v>
      </c>
      <c r="F189">
        <f t="shared" si="23"/>
        <v>0</v>
      </c>
      <c r="G189">
        <f t="shared" si="28"/>
        <v>0</v>
      </c>
      <c r="H189">
        <f t="shared" si="24"/>
        <v>0</v>
      </c>
      <c r="I189">
        <f t="shared" si="29"/>
        <v>0</v>
      </c>
      <c r="J189">
        <v>0</v>
      </c>
      <c r="K189">
        <f t="shared" si="30"/>
        <v>0</v>
      </c>
      <c r="L189" s="1">
        <v>0.19305555555555554</v>
      </c>
      <c r="M189" s="1" t="str">
        <f t="shared" si="31"/>
        <v>16680</v>
      </c>
      <c r="N189" s="3">
        <f t="shared" si="32"/>
        <v>278</v>
      </c>
      <c r="O189" s="2">
        <v>42720</v>
      </c>
      <c r="P189" s="2" t="str">
        <f t="shared" si="25"/>
        <v>5</v>
      </c>
      <c r="Q189">
        <v>130000</v>
      </c>
      <c r="R189" t="s">
        <v>368</v>
      </c>
      <c r="S189" t="s">
        <v>886</v>
      </c>
      <c r="T189">
        <v>1702</v>
      </c>
      <c r="U189">
        <v>40</v>
      </c>
      <c r="V189">
        <v>829</v>
      </c>
      <c r="W189">
        <v>1021</v>
      </c>
      <c r="X189">
        <v>159</v>
      </c>
      <c r="Y189">
        <v>391</v>
      </c>
      <c r="Z189">
        <v>1439</v>
      </c>
    </row>
    <row r="190" spans="1:29">
      <c r="A190">
        <v>189</v>
      </c>
      <c r="B190" t="s">
        <v>345</v>
      </c>
      <c r="C190">
        <f t="shared" si="26"/>
        <v>14</v>
      </c>
      <c r="D190">
        <f t="shared" si="22"/>
        <v>0</v>
      </c>
      <c r="E190">
        <f t="shared" si="27"/>
        <v>0</v>
      </c>
      <c r="F190">
        <f t="shared" si="23"/>
        <v>0</v>
      </c>
      <c r="G190">
        <f t="shared" si="28"/>
        <v>0</v>
      </c>
      <c r="H190">
        <f t="shared" si="24"/>
        <v>0</v>
      </c>
      <c r="I190">
        <f t="shared" si="29"/>
        <v>0</v>
      </c>
      <c r="J190">
        <f t="array" ref="J190">COUNT(1/SEARCHB("?",B190)*ISNUMBER(B190)=0)</f>
        <v>0</v>
      </c>
      <c r="K190">
        <f t="shared" si="30"/>
        <v>0</v>
      </c>
      <c r="L190" s="1">
        <v>0.18402777777777779</v>
      </c>
      <c r="M190" s="1" t="str">
        <f t="shared" si="31"/>
        <v>15900</v>
      </c>
      <c r="N190" s="3">
        <f t="shared" si="32"/>
        <v>265</v>
      </c>
      <c r="O190" s="2">
        <v>42720</v>
      </c>
      <c r="P190" s="2" t="str">
        <f t="shared" si="25"/>
        <v>5</v>
      </c>
      <c r="Q190">
        <v>28000</v>
      </c>
      <c r="R190" t="s">
        <v>369</v>
      </c>
      <c r="S190" t="s">
        <v>887</v>
      </c>
      <c r="T190">
        <v>2593</v>
      </c>
      <c r="U190">
        <v>40</v>
      </c>
      <c r="V190">
        <v>159</v>
      </c>
      <c r="W190">
        <v>395</v>
      </c>
      <c r="X190">
        <v>128</v>
      </c>
      <c r="Y190">
        <v>1604</v>
      </c>
      <c r="Z190">
        <v>2072</v>
      </c>
      <c r="AA190">
        <v>40</v>
      </c>
    </row>
    <row r="191" spans="1:29">
      <c r="A191">
        <v>190</v>
      </c>
      <c r="B191" t="s">
        <v>346</v>
      </c>
      <c r="C191">
        <f t="shared" si="26"/>
        <v>10</v>
      </c>
      <c r="D191">
        <f t="shared" si="22"/>
        <v>0</v>
      </c>
      <c r="E191">
        <f t="shared" si="27"/>
        <v>0</v>
      </c>
      <c r="F191">
        <f t="shared" si="23"/>
        <v>0</v>
      </c>
      <c r="G191">
        <f t="shared" si="28"/>
        <v>0</v>
      </c>
      <c r="H191">
        <f t="shared" si="24"/>
        <v>0</v>
      </c>
      <c r="I191">
        <f t="shared" si="29"/>
        <v>0</v>
      </c>
      <c r="J191">
        <f t="array" ref="J191">COUNT(1/SEARCHB("?",B191)*ISNUMBER(B191)=0)</f>
        <v>0</v>
      </c>
      <c r="K191">
        <f t="shared" si="30"/>
        <v>0</v>
      </c>
      <c r="L191" s="1">
        <v>0.14027777777777778</v>
      </c>
      <c r="M191" s="1" t="str">
        <f t="shared" si="31"/>
        <v>12120</v>
      </c>
      <c r="N191" s="3">
        <f t="shared" si="32"/>
        <v>202</v>
      </c>
      <c r="O191" s="2">
        <v>42720</v>
      </c>
      <c r="P191" s="2" t="str">
        <f t="shared" si="25"/>
        <v>5</v>
      </c>
      <c r="Q191">
        <v>13000</v>
      </c>
      <c r="R191" t="s">
        <v>370</v>
      </c>
      <c r="S191" t="s">
        <v>888</v>
      </c>
      <c r="T191">
        <v>128</v>
      </c>
      <c r="U191">
        <v>993</v>
      </c>
      <c r="V191">
        <v>159</v>
      </c>
      <c r="W191">
        <v>868</v>
      </c>
      <c r="X191">
        <v>869</v>
      </c>
    </row>
    <row r="192" spans="1:29">
      <c r="A192">
        <v>191</v>
      </c>
      <c r="B192" t="s">
        <v>347</v>
      </c>
      <c r="C192">
        <f t="shared" si="26"/>
        <v>12</v>
      </c>
      <c r="D192">
        <f t="shared" si="22"/>
        <v>0</v>
      </c>
      <c r="E192">
        <f t="shared" si="27"/>
        <v>0</v>
      </c>
      <c r="F192">
        <f t="shared" si="23"/>
        <v>0</v>
      </c>
      <c r="G192">
        <f t="shared" si="28"/>
        <v>0</v>
      </c>
      <c r="H192">
        <f t="shared" si="24"/>
        <v>0</v>
      </c>
      <c r="I192">
        <f t="shared" si="29"/>
        <v>0</v>
      </c>
      <c r="J192">
        <f t="array" ref="J192">COUNT(1/SEARCHB("?",B192)*ISNUMBER(B192)=0)</f>
        <v>0</v>
      </c>
      <c r="K192">
        <f t="shared" si="30"/>
        <v>0</v>
      </c>
      <c r="L192" s="1">
        <v>0.22638888888888889</v>
      </c>
      <c r="M192" s="1" t="str">
        <f t="shared" si="31"/>
        <v>19560</v>
      </c>
      <c r="N192" s="3">
        <f t="shared" si="32"/>
        <v>326</v>
      </c>
      <c r="O192" s="2">
        <v>42720</v>
      </c>
      <c r="P192" s="2" t="str">
        <f t="shared" si="25"/>
        <v>5</v>
      </c>
      <c r="Q192">
        <v>72000</v>
      </c>
      <c r="R192" t="s">
        <v>371</v>
      </c>
      <c r="S192" t="s">
        <v>824</v>
      </c>
      <c r="T192">
        <v>2119</v>
      </c>
      <c r="U192">
        <v>55</v>
      </c>
      <c r="V192">
        <v>40</v>
      </c>
      <c r="W192">
        <v>159</v>
      </c>
      <c r="X192">
        <v>290</v>
      </c>
      <c r="Y192">
        <v>128</v>
      </c>
      <c r="Z192">
        <v>1273</v>
      </c>
      <c r="AA192">
        <v>1274</v>
      </c>
    </row>
    <row r="193" spans="1:30">
      <c r="A193">
        <v>192</v>
      </c>
      <c r="B193" t="s">
        <v>348</v>
      </c>
      <c r="C193">
        <f t="shared" si="26"/>
        <v>21</v>
      </c>
      <c r="D193">
        <f t="shared" si="22"/>
        <v>0</v>
      </c>
      <c r="E193">
        <f t="shared" si="27"/>
        <v>0</v>
      </c>
      <c r="F193">
        <f t="shared" si="23"/>
        <v>0</v>
      </c>
      <c r="G193">
        <f t="shared" si="28"/>
        <v>0</v>
      </c>
      <c r="H193">
        <f t="shared" si="24"/>
        <v>0</v>
      </c>
      <c r="I193">
        <f t="shared" si="29"/>
        <v>0</v>
      </c>
      <c r="J193">
        <f t="array" ref="J193">COUNT(1/SEARCHB("?",B193)*ISNUMBER(B193)=0)</f>
        <v>0</v>
      </c>
      <c r="K193">
        <f t="shared" si="30"/>
        <v>0</v>
      </c>
      <c r="L193" s="1">
        <v>0.16597222222222222</v>
      </c>
      <c r="M193" s="1" t="str">
        <f t="shared" si="31"/>
        <v>14340</v>
      </c>
      <c r="N193" s="3">
        <f t="shared" si="32"/>
        <v>239</v>
      </c>
      <c r="O193" s="2">
        <v>42720</v>
      </c>
      <c r="P193" s="2" t="str">
        <f t="shared" si="25"/>
        <v>5</v>
      </c>
      <c r="Q193">
        <v>22000</v>
      </c>
      <c r="R193" t="s">
        <v>372</v>
      </c>
      <c r="S193" t="s">
        <v>889</v>
      </c>
      <c r="T193">
        <v>803</v>
      </c>
      <c r="U193">
        <v>525</v>
      </c>
      <c r="V193">
        <v>644</v>
      </c>
      <c r="W193">
        <v>40</v>
      </c>
      <c r="X193">
        <v>961</v>
      </c>
      <c r="Y193">
        <v>1347</v>
      </c>
      <c r="Z193">
        <v>2014</v>
      </c>
      <c r="AA193">
        <v>2241</v>
      </c>
      <c r="AB193">
        <v>2833</v>
      </c>
      <c r="AC193">
        <v>2018</v>
      </c>
    </row>
    <row r="194" spans="1:30">
      <c r="A194">
        <v>193</v>
      </c>
      <c r="B194" t="s">
        <v>373</v>
      </c>
      <c r="C194">
        <f t="shared" si="26"/>
        <v>20</v>
      </c>
      <c r="D194">
        <f t="shared" ref="D194:D257" si="33">IFERROR(FIND("我",B194),0)</f>
        <v>0</v>
      </c>
      <c r="E194">
        <f t="shared" si="27"/>
        <v>0</v>
      </c>
      <c r="F194">
        <f t="shared" ref="F194:F257" si="34">IFERROR(FIND("你",B194),0)</f>
        <v>15</v>
      </c>
      <c r="G194">
        <f t="shared" si="28"/>
        <v>2</v>
      </c>
      <c r="H194">
        <f t="shared" ref="H194:H257" si="35">IFERROR(FIND("他",B194),0)</f>
        <v>0</v>
      </c>
      <c r="I194">
        <f t="shared" si="29"/>
        <v>0</v>
      </c>
      <c r="J194">
        <f t="array" ref="J194">COUNT(1/SEARCHB("?",B194)*ISNUMBER(B194)=0)</f>
        <v>0</v>
      </c>
      <c r="K194">
        <f t="shared" si="30"/>
        <v>2</v>
      </c>
      <c r="L194" s="1">
        <v>0.16666666666666666</v>
      </c>
      <c r="M194" s="1" t="str">
        <f t="shared" si="31"/>
        <v>14400</v>
      </c>
      <c r="N194" s="3">
        <f t="shared" si="32"/>
        <v>240</v>
      </c>
      <c r="O194" s="2">
        <v>42720</v>
      </c>
      <c r="P194" s="2" t="str">
        <f t="shared" ref="P194:P257" si="36">""&amp;WEEKDAY(O194,2)</f>
        <v>5</v>
      </c>
      <c r="Q194">
        <v>50000</v>
      </c>
      <c r="R194" t="s">
        <v>395</v>
      </c>
      <c r="S194" t="s">
        <v>890</v>
      </c>
      <c r="T194">
        <v>261</v>
      </c>
      <c r="U194">
        <v>2834</v>
      </c>
      <c r="V194">
        <v>525</v>
      </c>
      <c r="W194">
        <v>159</v>
      </c>
      <c r="X194">
        <v>2835</v>
      </c>
      <c r="Y194">
        <v>1142</v>
      </c>
      <c r="Z194">
        <v>1797</v>
      </c>
      <c r="AA194">
        <v>134</v>
      </c>
      <c r="AB194">
        <v>2836</v>
      </c>
      <c r="AC194">
        <v>2168</v>
      </c>
    </row>
    <row r="195" spans="1:30">
      <c r="A195">
        <v>194</v>
      </c>
      <c r="B195" t="s">
        <v>374</v>
      </c>
      <c r="C195">
        <f t="shared" ref="C195:C258" si="37">LEN(B195)</f>
        <v>15</v>
      </c>
      <c r="D195">
        <f t="shared" si="33"/>
        <v>0</v>
      </c>
      <c r="E195">
        <f t="shared" ref="E195:E258" si="38">IF(D195&gt;0,1,D195)</f>
        <v>0</v>
      </c>
      <c r="F195">
        <f t="shared" si="34"/>
        <v>0</v>
      </c>
      <c r="G195">
        <f t="shared" ref="G195:G258" si="39">IF(F195&gt;0,2,F195)</f>
        <v>0</v>
      </c>
      <c r="H195">
        <f t="shared" si="35"/>
        <v>0</v>
      </c>
      <c r="I195">
        <f t="shared" ref="I195:I258" si="40">IF(H195&gt;0,3,H195)</f>
        <v>0</v>
      </c>
      <c r="J195">
        <f t="array" ref="J195">COUNT(1/SEARCHB("?",B195)*ISNUMBER(B195)=0)</f>
        <v>0</v>
      </c>
      <c r="K195">
        <f t="shared" ref="K195:K258" si="41">E195+G195+I195</f>
        <v>0</v>
      </c>
      <c r="L195" s="1">
        <v>0.15555555555555556</v>
      </c>
      <c r="M195" s="1" t="str">
        <f t="shared" ref="M195:M258" si="42">TEXT(L195,"[s]")</f>
        <v>13440</v>
      </c>
      <c r="N195" s="3">
        <f t="shared" ref="N195:N258" si="43">M195/60</f>
        <v>224</v>
      </c>
      <c r="O195" s="2">
        <v>42720</v>
      </c>
      <c r="P195" s="2" t="str">
        <f t="shared" si="36"/>
        <v>5</v>
      </c>
      <c r="Q195">
        <v>127000</v>
      </c>
      <c r="R195" t="s">
        <v>396</v>
      </c>
      <c r="S195" t="s">
        <v>891</v>
      </c>
      <c r="T195">
        <v>1515</v>
      </c>
      <c r="U195">
        <v>1384</v>
      </c>
      <c r="V195">
        <v>1867</v>
      </c>
      <c r="W195">
        <v>159</v>
      </c>
      <c r="X195">
        <v>1061</v>
      </c>
      <c r="Y195">
        <v>40</v>
      </c>
      <c r="Z195">
        <v>269</v>
      </c>
    </row>
    <row r="196" spans="1:30">
      <c r="A196">
        <v>195</v>
      </c>
      <c r="B196" t="s">
        <v>375</v>
      </c>
      <c r="C196">
        <f t="shared" si="37"/>
        <v>11</v>
      </c>
      <c r="D196">
        <f t="shared" si="33"/>
        <v>0</v>
      </c>
      <c r="E196">
        <f t="shared" si="38"/>
        <v>0</v>
      </c>
      <c r="F196">
        <f t="shared" si="34"/>
        <v>0</v>
      </c>
      <c r="G196">
        <f t="shared" si="39"/>
        <v>0</v>
      </c>
      <c r="H196">
        <f t="shared" si="35"/>
        <v>0</v>
      </c>
      <c r="I196">
        <f t="shared" si="40"/>
        <v>0</v>
      </c>
      <c r="J196">
        <v>0</v>
      </c>
      <c r="K196">
        <f t="shared" si="41"/>
        <v>0</v>
      </c>
      <c r="L196" s="1">
        <v>0.32847222222222222</v>
      </c>
      <c r="M196" s="1" t="str">
        <f t="shared" si="42"/>
        <v>28380</v>
      </c>
      <c r="N196" s="3">
        <f t="shared" si="43"/>
        <v>473</v>
      </c>
      <c r="O196" s="2">
        <v>42720</v>
      </c>
      <c r="P196" s="2" t="str">
        <f t="shared" si="36"/>
        <v>5</v>
      </c>
      <c r="Q196">
        <v>10000</v>
      </c>
      <c r="R196" t="s">
        <v>397</v>
      </c>
      <c r="S196" t="s">
        <v>892</v>
      </c>
      <c r="T196">
        <v>957</v>
      </c>
      <c r="U196">
        <v>958</v>
      </c>
      <c r="V196">
        <v>330</v>
      </c>
      <c r="W196">
        <v>547</v>
      </c>
      <c r="X196">
        <v>2837</v>
      </c>
      <c r="Y196">
        <v>40</v>
      </c>
      <c r="Z196">
        <v>2838</v>
      </c>
    </row>
    <row r="197" spans="1:30">
      <c r="A197">
        <v>196</v>
      </c>
      <c r="B197" t="s">
        <v>376</v>
      </c>
      <c r="C197">
        <f t="shared" si="37"/>
        <v>11</v>
      </c>
      <c r="D197">
        <f t="shared" si="33"/>
        <v>0</v>
      </c>
      <c r="E197">
        <f t="shared" si="38"/>
        <v>0</v>
      </c>
      <c r="F197">
        <f t="shared" si="34"/>
        <v>0</v>
      </c>
      <c r="G197">
        <f t="shared" si="39"/>
        <v>0</v>
      </c>
      <c r="H197">
        <f t="shared" si="35"/>
        <v>0</v>
      </c>
      <c r="I197">
        <f t="shared" si="40"/>
        <v>0</v>
      </c>
      <c r="J197">
        <v>0</v>
      </c>
      <c r="K197">
        <f t="shared" si="41"/>
        <v>0</v>
      </c>
      <c r="L197" s="1">
        <v>0.31805555555555554</v>
      </c>
      <c r="M197" s="1" t="str">
        <f t="shared" si="42"/>
        <v>27480</v>
      </c>
      <c r="N197" s="3">
        <f t="shared" si="43"/>
        <v>458</v>
      </c>
      <c r="O197" s="2">
        <v>42720</v>
      </c>
      <c r="P197" s="2" t="str">
        <f t="shared" si="36"/>
        <v>5</v>
      </c>
      <c r="Q197">
        <v>6744</v>
      </c>
      <c r="R197" t="s">
        <v>398</v>
      </c>
      <c r="S197" t="s">
        <v>893</v>
      </c>
      <c r="T197">
        <v>957</v>
      </c>
      <c r="U197">
        <v>958</v>
      </c>
      <c r="V197">
        <v>330</v>
      </c>
      <c r="W197">
        <v>547</v>
      </c>
      <c r="X197">
        <v>153</v>
      </c>
      <c r="Y197">
        <v>2839</v>
      </c>
      <c r="Z197">
        <v>40</v>
      </c>
      <c r="AA197">
        <v>2840</v>
      </c>
    </row>
    <row r="198" spans="1:30">
      <c r="A198">
        <v>197</v>
      </c>
      <c r="B198" t="s">
        <v>377</v>
      </c>
      <c r="C198">
        <f t="shared" si="37"/>
        <v>12</v>
      </c>
      <c r="D198">
        <f t="shared" si="33"/>
        <v>0</v>
      </c>
      <c r="E198">
        <f t="shared" si="38"/>
        <v>0</v>
      </c>
      <c r="F198">
        <f t="shared" si="34"/>
        <v>0</v>
      </c>
      <c r="G198">
        <f t="shared" si="39"/>
        <v>0</v>
      </c>
      <c r="H198">
        <f t="shared" si="35"/>
        <v>0</v>
      </c>
      <c r="I198">
        <f t="shared" si="40"/>
        <v>0</v>
      </c>
      <c r="J198">
        <v>0</v>
      </c>
      <c r="K198">
        <f t="shared" si="41"/>
        <v>0</v>
      </c>
      <c r="L198" s="1">
        <v>0.26319444444444445</v>
      </c>
      <c r="M198" s="1" t="str">
        <f t="shared" si="42"/>
        <v>22740</v>
      </c>
      <c r="N198" s="3">
        <f t="shared" si="43"/>
        <v>379</v>
      </c>
      <c r="O198" s="2">
        <v>42720</v>
      </c>
      <c r="P198" s="2" t="str">
        <f t="shared" si="36"/>
        <v>5</v>
      </c>
      <c r="Q198">
        <v>12000</v>
      </c>
      <c r="R198" t="s">
        <v>399</v>
      </c>
      <c r="S198" t="s">
        <v>894</v>
      </c>
      <c r="T198">
        <v>957</v>
      </c>
      <c r="U198">
        <v>958</v>
      </c>
      <c r="V198">
        <v>330</v>
      </c>
      <c r="W198">
        <v>547</v>
      </c>
      <c r="X198">
        <v>123</v>
      </c>
      <c r="Y198">
        <v>2841</v>
      </c>
      <c r="Z198">
        <v>2581</v>
      </c>
      <c r="AA198">
        <v>2842</v>
      </c>
    </row>
    <row r="199" spans="1:30">
      <c r="A199">
        <v>198</v>
      </c>
      <c r="B199" t="s">
        <v>378</v>
      </c>
      <c r="C199">
        <f t="shared" si="37"/>
        <v>16</v>
      </c>
      <c r="D199">
        <f t="shared" si="33"/>
        <v>0</v>
      </c>
      <c r="E199">
        <f t="shared" si="38"/>
        <v>0</v>
      </c>
      <c r="F199">
        <f t="shared" si="34"/>
        <v>0</v>
      </c>
      <c r="G199">
        <f t="shared" si="39"/>
        <v>0</v>
      </c>
      <c r="H199">
        <f t="shared" si="35"/>
        <v>0</v>
      </c>
      <c r="I199">
        <f t="shared" si="40"/>
        <v>0</v>
      </c>
      <c r="J199">
        <f t="array" ref="J199">COUNT(1/SEARCHB("?",B199)*ISNUMBER(B199)=0)</f>
        <v>0</v>
      </c>
      <c r="K199">
        <f t="shared" si="41"/>
        <v>0</v>
      </c>
      <c r="L199" s="1">
        <v>0.41250000000000003</v>
      </c>
      <c r="M199" s="1" t="str">
        <f t="shared" si="42"/>
        <v>35640</v>
      </c>
      <c r="N199" s="3">
        <f t="shared" si="43"/>
        <v>594</v>
      </c>
      <c r="O199" s="2">
        <v>42719</v>
      </c>
      <c r="P199" s="2" t="str">
        <f t="shared" si="36"/>
        <v>4</v>
      </c>
      <c r="Q199">
        <v>42000</v>
      </c>
      <c r="R199" t="s">
        <v>400</v>
      </c>
      <c r="S199" t="s">
        <v>895</v>
      </c>
      <c r="T199">
        <v>28</v>
      </c>
      <c r="U199">
        <v>901</v>
      </c>
      <c r="V199">
        <v>1324</v>
      </c>
      <c r="W199">
        <v>2843</v>
      </c>
      <c r="X199">
        <v>1554</v>
      </c>
      <c r="Y199">
        <v>570</v>
      </c>
      <c r="Z199">
        <v>2844</v>
      </c>
      <c r="AA199">
        <v>305</v>
      </c>
      <c r="AB199">
        <v>2845</v>
      </c>
    </row>
    <row r="200" spans="1:30">
      <c r="A200">
        <v>199</v>
      </c>
      <c r="B200" t="s">
        <v>379</v>
      </c>
      <c r="C200">
        <f t="shared" si="37"/>
        <v>14</v>
      </c>
      <c r="D200">
        <f t="shared" si="33"/>
        <v>0</v>
      </c>
      <c r="E200">
        <f t="shared" si="38"/>
        <v>0</v>
      </c>
      <c r="F200">
        <f t="shared" si="34"/>
        <v>0</v>
      </c>
      <c r="G200">
        <f t="shared" si="39"/>
        <v>0</v>
      </c>
      <c r="H200">
        <f t="shared" si="35"/>
        <v>0</v>
      </c>
      <c r="I200">
        <f t="shared" si="40"/>
        <v>0</v>
      </c>
      <c r="J200">
        <f t="array" ref="J200">COUNT(1/SEARCHB("?",B200)*ISNUMBER(B200)=0)</f>
        <v>0</v>
      </c>
      <c r="K200">
        <f t="shared" si="41"/>
        <v>0</v>
      </c>
      <c r="L200" s="1">
        <v>0.28055555555555556</v>
      </c>
      <c r="M200" s="1" t="str">
        <f t="shared" si="42"/>
        <v>24240</v>
      </c>
      <c r="N200" s="3">
        <f t="shared" si="43"/>
        <v>404</v>
      </c>
      <c r="O200" s="2">
        <v>42719</v>
      </c>
      <c r="P200" s="2" t="str">
        <f t="shared" si="36"/>
        <v>4</v>
      </c>
      <c r="Q200">
        <v>51000</v>
      </c>
      <c r="R200" t="s">
        <v>401</v>
      </c>
      <c r="S200" t="s">
        <v>896</v>
      </c>
      <c r="T200">
        <v>932</v>
      </c>
      <c r="U200">
        <v>955</v>
      </c>
      <c r="V200">
        <v>2846</v>
      </c>
      <c r="W200">
        <v>2847</v>
      </c>
      <c r="X200">
        <v>2848</v>
      </c>
      <c r="Y200">
        <v>40</v>
      </c>
      <c r="Z200">
        <v>2849</v>
      </c>
      <c r="AA200">
        <v>2850</v>
      </c>
      <c r="AB200">
        <v>2851</v>
      </c>
    </row>
    <row r="201" spans="1:30">
      <c r="A201">
        <v>200</v>
      </c>
      <c r="B201" t="s">
        <v>380</v>
      </c>
      <c r="C201">
        <f t="shared" si="37"/>
        <v>7</v>
      </c>
      <c r="D201">
        <f t="shared" si="33"/>
        <v>0</v>
      </c>
      <c r="E201">
        <f t="shared" si="38"/>
        <v>0</v>
      </c>
      <c r="F201">
        <f t="shared" si="34"/>
        <v>0</v>
      </c>
      <c r="G201">
        <f t="shared" si="39"/>
        <v>0</v>
      </c>
      <c r="H201">
        <f t="shared" si="35"/>
        <v>0</v>
      </c>
      <c r="I201">
        <f t="shared" si="40"/>
        <v>0</v>
      </c>
      <c r="J201">
        <v>0</v>
      </c>
      <c r="K201">
        <f t="shared" si="41"/>
        <v>0</v>
      </c>
      <c r="L201" s="1">
        <v>3.6111111111111115E-2</v>
      </c>
      <c r="M201" s="1" t="str">
        <f t="shared" si="42"/>
        <v>3120</v>
      </c>
      <c r="N201" s="3">
        <f t="shared" si="43"/>
        <v>52</v>
      </c>
      <c r="O201" s="2">
        <v>42716</v>
      </c>
      <c r="P201" s="2" t="str">
        <f t="shared" si="36"/>
        <v>1</v>
      </c>
      <c r="Q201">
        <v>809</v>
      </c>
      <c r="R201" t="s">
        <v>402</v>
      </c>
      <c r="S201" t="s">
        <v>897</v>
      </c>
      <c r="T201">
        <v>2852</v>
      </c>
      <c r="U201">
        <v>2853</v>
      </c>
      <c r="V201">
        <v>2854</v>
      </c>
      <c r="W201">
        <v>2855</v>
      </c>
    </row>
    <row r="202" spans="1:30">
      <c r="A202">
        <v>201</v>
      </c>
      <c r="B202" t="s">
        <v>381</v>
      </c>
      <c r="C202">
        <f t="shared" si="37"/>
        <v>7</v>
      </c>
      <c r="D202">
        <f t="shared" si="33"/>
        <v>0</v>
      </c>
      <c r="E202">
        <f t="shared" si="38"/>
        <v>0</v>
      </c>
      <c r="F202">
        <f t="shared" si="34"/>
        <v>0</v>
      </c>
      <c r="G202">
        <f t="shared" si="39"/>
        <v>0</v>
      </c>
      <c r="H202">
        <f t="shared" si="35"/>
        <v>0</v>
      </c>
      <c r="I202">
        <f t="shared" si="40"/>
        <v>0</v>
      </c>
      <c r="J202">
        <v>0</v>
      </c>
      <c r="K202">
        <f t="shared" si="41"/>
        <v>0</v>
      </c>
      <c r="L202" s="1">
        <v>2.7083333333333334E-2</v>
      </c>
      <c r="M202" s="1" t="str">
        <f t="shared" si="42"/>
        <v>2340</v>
      </c>
      <c r="N202" s="3">
        <f t="shared" si="43"/>
        <v>39</v>
      </c>
      <c r="O202" s="2">
        <v>42716</v>
      </c>
      <c r="P202" s="2" t="str">
        <f t="shared" si="36"/>
        <v>1</v>
      </c>
      <c r="Q202">
        <v>14000</v>
      </c>
      <c r="R202" t="s">
        <v>403</v>
      </c>
      <c r="S202" t="s">
        <v>898</v>
      </c>
      <c r="T202">
        <v>2852</v>
      </c>
      <c r="U202">
        <v>2856</v>
      </c>
      <c r="V202">
        <v>2857</v>
      </c>
      <c r="W202">
        <v>2858</v>
      </c>
    </row>
    <row r="203" spans="1:30">
      <c r="A203">
        <v>202</v>
      </c>
      <c r="B203" t="s">
        <v>382</v>
      </c>
      <c r="C203">
        <f t="shared" si="37"/>
        <v>18</v>
      </c>
      <c r="D203">
        <f t="shared" si="33"/>
        <v>0</v>
      </c>
      <c r="E203">
        <f t="shared" si="38"/>
        <v>0</v>
      </c>
      <c r="F203">
        <f t="shared" si="34"/>
        <v>11</v>
      </c>
      <c r="G203">
        <f t="shared" si="39"/>
        <v>2</v>
      </c>
      <c r="H203">
        <f t="shared" si="35"/>
        <v>0</v>
      </c>
      <c r="I203">
        <f t="shared" si="40"/>
        <v>0</v>
      </c>
      <c r="J203">
        <f t="array" ref="J203">COUNT(1/SEARCHB("?",B203)*ISNUMBER(B203)=0)</f>
        <v>0</v>
      </c>
      <c r="K203">
        <f t="shared" si="41"/>
        <v>2</v>
      </c>
      <c r="L203" s="1">
        <v>0.20555555555555557</v>
      </c>
      <c r="M203" s="1" t="str">
        <f t="shared" si="42"/>
        <v>17760</v>
      </c>
      <c r="N203" s="3">
        <f t="shared" si="43"/>
        <v>296</v>
      </c>
      <c r="O203" s="2">
        <v>42716</v>
      </c>
      <c r="P203" s="2" t="str">
        <f t="shared" si="36"/>
        <v>1</v>
      </c>
      <c r="Q203">
        <v>43000</v>
      </c>
      <c r="R203" t="s">
        <v>404</v>
      </c>
      <c r="S203" t="s">
        <v>899</v>
      </c>
      <c r="T203">
        <v>2162</v>
      </c>
      <c r="U203">
        <v>123</v>
      </c>
      <c r="V203">
        <v>40</v>
      </c>
      <c r="W203">
        <v>159</v>
      </c>
      <c r="X203">
        <v>2262</v>
      </c>
      <c r="Y203">
        <v>2263</v>
      </c>
      <c r="Z203">
        <v>40</v>
      </c>
      <c r="AA203">
        <v>1090</v>
      </c>
      <c r="AB203">
        <v>381</v>
      </c>
      <c r="AC203">
        <v>2239</v>
      </c>
    </row>
    <row r="204" spans="1:30">
      <c r="A204">
        <v>203</v>
      </c>
      <c r="B204" t="s">
        <v>383</v>
      </c>
      <c r="C204">
        <f t="shared" si="37"/>
        <v>14</v>
      </c>
      <c r="D204">
        <f t="shared" si="33"/>
        <v>0</v>
      </c>
      <c r="E204">
        <f t="shared" si="38"/>
        <v>0</v>
      </c>
      <c r="F204">
        <f t="shared" si="34"/>
        <v>0</v>
      </c>
      <c r="G204">
        <f t="shared" si="39"/>
        <v>0</v>
      </c>
      <c r="H204">
        <f t="shared" si="35"/>
        <v>0</v>
      </c>
      <c r="I204">
        <f t="shared" si="40"/>
        <v>0</v>
      </c>
      <c r="J204">
        <f t="array" ref="J204">COUNT(1/SEARCHB("?",B204)*ISNUMBER(B204)=0)</f>
        <v>0</v>
      </c>
      <c r="K204">
        <f t="shared" si="41"/>
        <v>0</v>
      </c>
      <c r="L204" s="1">
        <v>0.47430555555555554</v>
      </c>
      <c r="M204" s="1" t="str">
        <f t="shared" si="42"/>
        <v>40980</v>
      </c>
      <c r="N204" s="3">
        <f t="shared" si="43"/>
        <v>683</v>
      </c>
      <c r="O204" s="2">
        <v>42716</v>
      </c>
      <c r="P204" s="2" t="str">
        <f t="shared" si="36"/>
        <v>1</v>
      </c>
      <c r="Q204">
        <v>53000</v>
      </c>
      <c r="R204" t="s">
        <v>405</v>
      </c>
      <c r="S204" t="s">
        <v>900</v>
      </c>
      <c r="T204">
        <v>884</v>
      </c>
      <c r="U204">
        <v>901</v>
      </c>
      <c r="V204">
        <v>2859</v>
      </c>
      <c r="W204">
        <v>40</v>
      </c>
      <c r="X204">
        <v>737</v>
      </c>
      <c r="Y204">
        <v>274</v>
      </c>
      <c r="Z204">
        <v>159</v>
      </c>
      <c r="AA204">
        <v>1358</v>
      </c>
      <c r="AB204">
        <v>1323</v>
      </c>
    </row>
    <row r="205" spans="1:30">
      <c r="A205">
        <v>204</v>
      </c>
      <c r="B205" t="s">
        <v>384</v>
      </c>
      <c r="C205">
        <f t="shared" si="37"/>
        <v>21</v>
      </c>
      <c r="D205">
        <f t="shared" si="33"/>
        <v>0</v>
      </c>
      <c r="E205">
        <f t="shared" si="38"/>
        <v>0</v>
      </c>
      <c r="F205">
        <f t="shared" si="34"/>
        <v>0</v>
      </c>
      <c r="G205">
        <f t="shared" si="39"/>
        <v>0</v>
      </c>
      <c r="H205">
        <f t="shared" si="35"/>
        <v>0</v>
      </c>
      <c r="I205">
        <f t="shared" si="40"/>
        <v>0</v>
      </c>
      <c r="J205">
        <f t="array" ref="J205">COUNT(1/SEARCHB("?",B205)*ISNUMBER(B205)=0)</f>
        <v>0</v>
      </c>
      <c r="K205">
        <f t="shared" si="41"/>
        <v>0</v>
      </c>
      <c r="L205" s="1">
        <v>0.19999999999999998</v>
      </c>
      <c r="M205" s="1" t="str">
        <f t="shared" si="42"/>
        <v>17280</v>
      </c>
      <c r="N205" s="3">
        <f t="shared" si="43"/>
        <v>288</v>
      </c>
      <c r="O205" s="2">
        <v>42716</v>
      </c>
      <c r="P205" s="2" t="str">
        <f t="shared" si="36"/>
        <v>1</v>
      </c>
      <c r="Q205">
        <v>22000</v>
      </c>
      <c r="R205" t="s">
        <v>406</v>
      </c>
      <c r="S205" t="s">
        <v>901</v>
      </c>
      <c r="T205">
        <v>159</v>
      </c>
      <c r="U205">
        <v>2860</v>
      </c>
      <c r="V205">
        <v>2861</v>
      </c>
      <c r="W205">
        <v>2862</v>
      </c>
      <c r="X205">
        <v>395</v>
      </c>
      <c r="Y205">
        <v>893</v>
      </c>
      <c r="Z205">
        <v>1374</v>
      </c>
      <c r="AA205">
        <v>2791</v>
      </c>
      <c r="AB205">
        <v>966</v>
      </c>
      <c r="AC205">
        <v>99</v>
      </c>
      <c r="AD205">
        <v>2863</v>
      </c>
    </row>
    <row r="206" spans="1:30">
      <c r="A206">
        <v>205</v>
      </c>
      <c r="B206" t="s">
        <v>385</v>
      </c>
      <c r="C206">
        <f t="shared" si="37"/>
        <v>20</v>
      </c>
      <c r="D206">
        <f t="shared" si="33"/>
        <v>0</v>
      </c>
      <c r="E206">
        <f t="shared" si="38"/>
        <v>0</v>
      </c>
      <c r="F206">
        <f t="shared" si="34"/>
        <v>0</v>
      </c>
      <c r="G206">
        <f t="shared" si="39"/>
        <v>0</v>
      </c>
      <c r="H206">
        <f t="shared" si="35"/>
        <v>0</v>
      </c>
      <c r="I206">
        <f t="shared" si="40"/>
        <v>0</v>
      </c>
      <c r="J206">
        <v>0</v>
      </c>
      <c r="K206">
        <f t="shared" si="41"/>
        <v>0</v>
      </c>
      <c r="L206" s="1">
        <v>0.20694444444444446</v>
      </c>
      <c r="M206" s="1" t="str">
        <f t="shared" si="42"/>
        <v>17880</v>
      </c>
      <c r="N206" s="3">
        <f t="shared" si="43"/>
        <v>298</v>
      </c>
      <c r="O206" s="2">
        <v>42716</v>
      </c>
      <c r="P206" s="2" t="str">
        <f t="shared" si="36"/>
        <v>1</v>
      </c>
      <c r="Q206">
        <v>35000</v>
      </c>
      <c r="R206" t="s">
        <v>407</v>
      </c>
      <c r="S206" t="s">
        <v>902</v>
      </c>
      <c r="T206">
        <v>402</v>
      </c>
      <c r="U206">
        <v>338</v>
      </c>
      <c r="V206">
        <v>2864</v>
      </c>
      <c r="W206">
        <v>40</v>
      </c>
      <c r="X206">
        <v>2703</v>
      </c>
      <c r="Y206">
        <v>2865</v>
      </c>
      <c r="Z206">
        <v>1212</v>
      </c>
      <c r="AA206">
        <v>913</v>
      </c>
      <c r="AB206">
        <v>99</v>
      </c>
      <c r="AC206">
        <v>2716</v>
      </c>
    </row>
    <row r="207" spans="1:30">
      <c r="A207">
        <v>206</v>
      </c>
      <c r="B207" t="s">
        <v>204</v>
      </c>
      <c r="C207">
        <f t="shared" si="37"/>
        <v>14</v>
      </c>
      <c r="D207">
        <f t="shared" si="33"/>
        <v>0</v>
      </c>
      <c r="E207">
        <f t="shared" si="38"/>
        <v>0</v>
      </c>
      <c r="F207">
        <f t="shared" si="34"/>
        <v>0</v>
      </c>
      <c r="G207">
        <f t="shared" si="39"/>
        <v>0</v>
      </c>
      <c r="H207">
        <f t="shared" si="35"/>
        <v>0</v>
      </c>
      <c r="I207">
        <f t="shared" si="40"/>
        <v>0</v>
      </c>
      <c r="J207">
        <f t="array" ref="J207">COUNT(1/SEARCHB("?",B207)*ISNUMBER(B207)=0)</f>
        <v>0</v>
      </c>
      <c r="K207">
        <f t="shared" si="41"/>
        <v>0</v>
      </c>
      <c r="L207" s="1">
        <v>0.2673611111111111</v>
      </c>
      <c r="M207" s="1" t="str">
        <f t="shared" si="42"/>
        <v>23100</v>
      </c>
      <c r="N207" s="3">
        <f t="shared" si="43"/>
        <v>385</v>
      </c>
      <c r="O207" s="2">
        <v>42716</v>
      </c>
      <c r="P207" s="2" t="str">
        <f t="shared" si="36"/>
        <v>1</v>
      </c>
      <c r="Q207">
        <v>31000</v>
      </c>
      <c r="R207" t="s">
        <v>408</v>
      </c>
      <c r="S207" t="s">
        <v>819</v>
      </c>
      <c r="T207">
        <v>954</v>
      </c>
      <c r="U207">
        <v>159</v>
      </c>
      <c r="V207">
        <v>2270</v>
      </c>
      <c r="W207">
        <v>2161</v>
      </c>
      <c r="X207">
        <v>2162</v>
      </c>
      <c r="Y207">
        <v>1977</v>
      </c>
    </row>
    <row r="208" spans="1:30">
      <c r="A208">
        <v>207</v>
      </c>
      <c r="B208" t="s">
        <v>232</v>
      </c>
      <c r="C208">
        <f t="shared" si="37"/>
        <v>21</v>
      </c>
      <c r="D208">
        <f t="shared" si="33"/>
        <v>0</v>
      </c>
      <c r="E208">
        <f t="shared" si="38"/>
        <v>0</v>
      </c>
      <c r="F208">
        <f t="shared" si="34"/>
        <v>0</v>
      </c>
      <c r="G208">
        <f t="shared" si="39"/>
        <v>0</v>
      </c>
      <c r="H208">
        <f t="shared" si="35"/>
        <v>0</v>
      </c>
      <c r="I208">
        <f t="shared" si="40"/>
        <v>0</v>
      </c>
      <c r="J208">
        <f t="array" ref="J208">COUNT(1/SEARCHB("?",B208)*ISNUMBER(B208)=0)</f>
        <v>0</v>
      </c>
      <c r="K208">
        <f t="shared" si="41"/>
        <v>0</v>
      </c>
      <c r="L208" s="1">
        <v>0.21041666666666667</v>
      </c>
      <c r="M208" s="1" t="str">
        <f t="shared" si="42"/>
        <v>18180</v>
      </c>
      <c r="N208" s="3">
        <f t="shared" si="43"/>
        <v>303</v>
      </c>
      <c r="O208" s="2">
        <v>42716</v>
      </c>
      <c r="P208" s="2" t="str">
        <f t="shared" si="36"/>
        <v>1</v>
      </c>
      <c r="Q208">
        <v>25000</v>
      </c>
      <c r="R208" t="s">
        <v>409</v>
      </c>
      <c r="S208" t="s">
        <v>823</v>
      </c>
      <c r="T208">
        <v>62</v>
      </c>
      <c r="U208">
        <v>2261</v>
      </c>
      <c r="V208">
        <v>1515</v>
      </c>
      <c r="W208">
        <v>525</v>
      </c>
      <c r="X208">
        <v>159</v>
      </c>
      <c r="Y208">
        <v>376</v>
      </c>
      <c r="Z208">
        <v>826</v>
      </c>
      <c r="AA208">
        <v>40</v>
      </c>
      <c r="AB208">
        <v>266</v>
      </c>
    </row>
    <row r="209" spans="1:31">
      <c r="A209">
        <v>208</v>
      </c>
      <c r="B209" t="s">
        <v>386</v>
      </c>
      <c r="C209">
        <f t="shared" si="37"/>
        <v>21</v>
      </c>
      <c r="D209">
        <f t="shared" si="33"/>
        <v>0</v>
      </c>
      <c r="E209">
        <f t="shared" si="38"/>
        <v>0</v>
      </c>
      <c r="F209">
        <f t="shared" si="34"/>
        <v>0</v>
      </c>
      <c r="G209">
        <f t="shared" si="39"/>
        <v>0</v>
      </c>
      <c r="H209">
        <f t="shared" si="35"/>
        <v>0</v>
      </c>
      <c r="I209">
        <f t="shared" si="40"/>
        <v>0</v>
      </c>
      <c r="J209">
        <v>0</v>
      </c>
      <c r="K209">
        <f t="shared" si="41"/>
        <v>0</v>
      </c>
      <c r="L209" s="1">
        <v>0.1875</v>
      </c>
      <c r="M209" s="1" t="str">
        <f t="shared" si="42"/>
        <v>16200</v>
      </c>
      <c r="N209" s="3">
        <f t="shared" si="43"/>
        <v>270</v>
      </c>
      <c r="O209" s="2">
        <v>42716</v>
      </c>
      <c r="P209" s="2" t="str">
        <f t="shared" si="36"/>
        <v>1</v>
      </c>
      <c r="Q209">
        <v>93000</v>
      </c>
      <c r="R209" t="s">
        <v>410</v>
      </c>
      <c r="S209" t="s">
        <v>718</v>
      </c>
      <c r="T209">
        <v>2264</v>
      </c>
      <c r="U209">
        <v>2265</v>
      </c>
      <c r="V209">
        <v>159</v>
      </c>
      <c r="W209">
        <v>882</v>
      </c>
      <c r="X209">
        <v>2266</v>
      </c>
      <c r="Y209">
        <v>830</v>
      </c>
      <c r="Z209">
        <v>1818</v>
      </c>
      <c r="AA209">
        <v>2267</v>
      </c>
      <c r="AB209">
        <v>40</v>
      </c>
      <c r="AC209">
        <v>648</v>
      </c>
      <c r="AD209">
        <v>828</v>
      </c>
    </row>
    <row r="210" spans="1:31">
      <c r="A210">
        <v>209</v>
      </c>
      <c r="B210" t="s">
        <v>387</v>
      </c>
      <c r="C210">
        <f t="shared" si="37"/>
        <v>19</v>
      </c>
      <c r="D210">
        <f t="shared" si="33"/>
        <v>0</v>
      </c>
      <c r="E210">
        <f t="shared" si="38"/>
        <v>0</v>
      </c>
      <c r="F210">
        <f t="shared" si="34"/>
        <v>0</v>
      </c>
      <c r="G210">
        <f t="shared" si="39"/>
        <v>0</v>
      </c>
      <c r="H210">
        <f t="shared" si="35"/>
        <v>0</v>
      </c>
      <c r="I210">
        <f t="shared" si="40"/>
        <v>0</v>
      </c>
      <c r="J210">
        <f t="array" ref="J210">COUNT(1/SEARCHB("?",B210)*ISNUMBER(B210)=0)</f>
        <v>0</v>
      </c>
      <c r="K210">
        <f t="shared" si="41"/>
        <v>0</v>
      </c>
      <c r="L210" s="1">
        <v>0.19722222222222222</v>
      </c>
      <c r="M210" s="1" t="str">
        <f t="shared" si="42"/>
        <v>17040</v>
      </c>
      <c r="N210" s="3">
        <f t="shared" si="43"/>
        <v>284</v>
      </c>
      <c r="O210" s="2">
        <v>42715</v>
      </c>
      <c r="P210" s="2" t="str">
        <f t="shared" si="36"/>
        <v>7</v>
      </c>
      <c r="Q210">
        <v>60000</v>
      </c>
      <c r="R210" t="s">
        <v>411</v>
      </c>
      <c r="S210" t="s">
        <v>903</v>
      </c>
      <c r="T210">
        <v>1481</v>
      </c>
      <c r="U210">
        <v>2866</v>
      </c>
      <c r="V210">
        <v>2791</v>
      </c>
      <c r="W210">
        <v>2867</v>
      </c>
      <c r="X210">
        <v>1110</v>
      </c>
      <c r="Y210">
        <v>2868</v>
      </c>
      <c r="Z210">
        <v>2829</v>
      </c>
      <c r="AA210">
        <v>2869</v>
      </c>
      <c r="AB210">
        <v>2786</v>
      </c>
    </row>
    <row r="211" spans="1:31">
      <c r="A211">
        <v>210</v>
      </c>
      <c r="B211" t="s">
        <v>388</v>
      </c>
      <c r="C211">
        <f t="shared" si="37"/>
        <v>17</v>
      </c>
      <c r="D211">
        <f t="shared" si="33"/>
        <v>0</v>
      </c>
      <c r="E211">
        <f t="shared" si="38"/>
        <v>0</v>
      </c>
      <c r="F211">
        <f t="shared" si="34"/>
        <v>0</v>
      </c>
      <c r="G211">
        <f t="shared" si="39"/>
        <v>0</v>
      </c>
      <c r="H211">
        <f t="shared" si="35"/>
        <v>0</v>
      </c>
      <c r="I211">
        <f t="shared" si="40"/>
        <v>0</v>
      </c>
      <c r="J211">
        <v>0</v>
      </c>
      <c r="K211">
        <f t="shared" si="41"/>
        <v>0</v>
      </c>
      <c r="L211" s="1">
        <v>0.17569444444444446</v>
      </c>
      <c r="M211" s="1" t="str">
        <f t="shared" si="42"/>
        <v>15180</v>
      </c>
      <c r="N211" s="3">
        <f t="shared" si="43"/>
        <v>253</v>
      </c>
      <c r="O211" s="2">
        <v>42715</v>
      </c>
      <c r="P211" s="2" t="str">
        <f t="shared" si="36"/>
        <v>7</v>
      </c>
      <c r="Q211">
        <v>123000</v>
      </c>
      <c r="R211" t="s">
        <v>412</v>
      </c>
      <c r="S211" t="s">
        <v>904</v>
      </c>
      <c r="T211">
        <v>159</v>
      </c>
      <c r="U211">
        <v>1054</v>
      </c>
      <c r="V211">
        <v>1352</v>
      </c>
      <c r="W211">
        <v>268</v>
      </c>
      <c r="X211">
        <v>103</v>
      </c>
      <c r="Y211">
        <v>1013</v>
      </c>
      <c r="Z211">
        <v>2088</v>
      </c>
      <c r="AA211">
        <v>1153</v>
      </c>
    </row>
    <row r="212" spans="1:31">
      <c r="A212">
        <v>211</v>
      </c>
      <c r="B212" t="s">
        <v>389</v>
      </c>
      <c r="C212">
        <f t="shared" si="37"/>
        <v>8</v>
      </c>
      <c r="D212">
        <f t="shared" si="33"/>
        <v>0</v>
      </c>
      <c r="E212">
        <f t="shared" si="38"/>
        <v>0</v>
      </c>
      <c r="F212">
        <f t="shared" si="34"/>
        <v>0</v>
      </c>
      <c r="G212">
        <f t="shared" si="39"/>
        <v>0</v>
      </c>
      <c r="H212">
        <f t="shared" si="35"/>
        <v>0</v>
      </c>
      <c r="I212">
        <f t="shared" si="40"/>
        <v>0</v>
      </c>
      <c r="J212">
        <v>0</v>
      </c>
      <c r="K212">
        <f t="shared" si="41"/>
        <v>0</v>
      </c>
      <c r="L212" s="1">
        <v>0.28750000000000003</v>
      </c>
      <c r="M212" s="1" t="str">
        <f t="shared" si="42"/>
        <v>24840</v>
      </c>
      <c r="N212" s="3">
        <f t="shared" si="43"/>
        <v>414</v>
      </c>
      <c r="O212" s="2">
        <v>42713</v>
      </c>
      <c r="P212" s="2" t="str">
        <f t="shared" si="36"/>
        <v>5</v>
      </c>
      <c r="Q212">
        <v>14000</v>
      </c>
      <c r="R212" t="s">
        <v>413</v>
      </c>
      <c r="S212" t="s">
        <v>905</v>
      </c>
      <c r="T212">
        <v>2870</v>
      </c>
      <c r="U212">
        <v>822</v>
      </c>
      <c r="V212">
        <v>97</v>
      </c>
      <c r="W212">
        <v>40</v>
      </c>
      <c r="X212">
        <v>2871</v>
      </c>
    </row>
    <row r="213" spans="1:31">
      <c r="A213">
        <v>212</v>
      </c>
      <c r="B213" t="s">
        <v>390</v>
      </c>
      <c r="C213">
        <f t="shared" si="37"/>
        <v>18</v>
      </c>
      <c r="D213">
        <f t="shared" si="33"/>
        <v>0</v>
      </c>
      <c r="E213">
        <f t="shared" si="38"/>
        <v>0</v>
      </c>
      <c r="F213">
        <f t="shared" si="34"/>
        <v>0</v>
      </c>
      <c r="G213">
        <f t="shared" si="39"/>
        <v>0</v>
      </c>
      <c r="H213">
        <f t="shared" si="35"/>
        <v>0</v>
      </c>
      <c r="I213">
        <f t="shared" si="40"/>
        <v>0</v>
      </c>
      <c r="J213">
        <v>0</v>
      </c>
      <c r="K213">
        <f t="shared" si="41"/>
        <v>0</v>
      </c>
      <c r="L213" s="1">
        <v>0.20555555555555557</v>
      </c>
      <c r="M213" s="1" t="str">
        <f t="shared" si="42"/>
        <v>17760</v>
      </c>
      <c r="N213" s="3">
        <f t="shared" si="43"/>
        <v>296</v>
      </c>
      <c r="O213" s="2">
        <v>42711</v>
      </c>
      <c r="P213" s="2" t="str">
        <f t="shared" si="36"/>
        <v>3</v>
      </c>
      <c r="Q213">
        <v>14000</v>
      </c>
      <c r="R213" t="s">
        <v>414</v>
      </c>
      <c r="S213" t="s">
        <v>906</v>
      </c>
      <c r="T213">
        <v>2003</v>
      </c>
      <c r="U213">
        <v>2289</v>
      </c>
      <c r="V213">
        <v>2290</v>
      </c>
      <c r="W213">
        <v>644</v>
      </c>
      <c r="X213">
        <v>2291</v>
      </c>
      <c r="Y213">
        <v>2292</v>
      </c>
      <c r="Z213">
        <v>2293</v>
      </c>
      <c r="AA213">
        <v>40</v>
      </c>
      <c r="AB213">
        <v>2294</v>
      </c>
    </row>
    <row r="214" spans="1:31">
      <c r="A214">
        <v>213</v>
      </c>
      <c r="B214" t="s">
        <v>391</v>
      </c>
      <c r="C214">
        <f t="shared" si="37"/>
        <v>8</v>
      </c>
      <c r="D214">
        <f t="shared" si="33"/>
        <v>0</v>
      </c>
      <c r="E214">
        <f t="shared" si="38"/>
        <v>0</v>
      </c>
      <c r="F214">
        <f t="shared" si="34"/>
        <v>0</v>
      </c>
      <c r="G214">
        <f t="shared" si="39"/>
        <v>0</v>
      </c>
      <c r="H214">
        <f t="shared" si="35"/>
        <v>0</v>
      </c>
      <c r="I214">
        <f t="shared" si="40"/>
        <v>0</v>
      </c>
      <c r="J214">
        <v>0</v>
      </c>
      <c r="K214">
        <f t="shared" si="41"/>
        <v>0</v>
      </c>
      <c r="L214" s="1">
        <v>0.33749999999999997</v>
      </c>
      <c r="M214" s="1" t="str">
        <f t="shared" si="42"/>
        <v>29160</v>
      </c>
      <c r="N214" s="3">
        <f t="shared" si="43"/>
        <v>486</v>
      </c>
      <c r="O214" s="2">
        <v>42711</v>
      </c>
      <c r="P214" s="2" t="str">
        <f t="shared" si="36"/>
        <v>3</v>
      </c>
      <c r="Q214">
        <v>7832</v>
      </c>
      <c r="R214" t="s">
        <v>415</v>
      </c>
      <c r="S214" t="s">
        <v>907</v>
      </c>
      <c r="T214">
        <v>2872</v>
      </c>
      <c r="U214">
        <v>329</v>
      </c>
      <c r="V214">
        <v>40</v>
      </c>
      <c r="W214">
        <v>2873</v>
      </c>
    </row>
    <row r="215" spans="1:31">
      <c r="A215">
        <v>214</v>
      </c>
      <c r="B215" t="s">
        <v>392</v>
      </c>
      <c r="C215">
        <f t="shared" si="37"/>
        <v>15</v>
      </c>
      <c r="D215">
        <f t="shared" si="33"/>
        <v>0</v>
      </c>
      <c r="E215">
        <f t="shared" si="38"/>
        <v>0</v>
      </c>
      <c r="F215">
        <f t="shared" si="34"/>
        <v>0</v>
      </c>
      <c r="G215">
        <f t="shared" si="39"/>
        <v>0</v>
      </c>
      <c r="H215">
        <f t="shared" si="35"/>
        <v>0</v>
      </c>
      <c r="I215">
        <f t="shared" si="40"/>
        <v>0</v>
      </c>
      <c r="J215">
        <f t="array" ref="J215">COUNT(1/SEARCHB("?",B215)*ISNUMBER(B215)=0)</f>
        <v>0</v>
      </c>
      <c r="K215">
        <f t="shared" si="41"/>
        <v>0</v>
      </c>
      <c r="L215" s="1">
        <v>0.11388888888888889</v>
      </c>
      <c r="M215" s="1" t="str">
        <f t="shared" si="42"/>
        <v>9840</v>
      </c>
      <c r="N215" s="3">
        <f t="shared" si="43"/>
        <v>164</v>
      </c>
      <c r="O215" s="2">
        <v>42710</v>
      </c>
      <c r="P215" s="2" t="str">
        <f t="shared" si="36"/>
        <v>2</v>
      </c>
      <c r="Q215">
        <v>44000</v>
      </c>
      <c r="R215" t="s">
        <v>416</v>
      </c>
      <c r="S215" t="s">
        <v>908</v>
      </c>
      <c r="T215">
        <v>159</v>
      </c>
      <c r="U215">
        <v>1157</v>
      </c>
      <c r="V215">
        <v>1158</v>
      </c>
      <c r="W215">
        <v>40</v>
      </c>
      <c r="X215">
        <v>2295</v>
      </c>
      <c r="Y215">
        <v>784</v>
      </c>
      <c r="Z215">
        <v>2239</v>
      </c>
      <c r="AA215">
        <v>58</v>
      </c>
    </row>
    <row r="216" spans="1:31">
      <c r="A216">
        <v>215</v>
      </c>
      <c r="B216" t="s">
        <v>393</v>
      </c>
      <c r="C216">
        <f t="shared" si="37"/>
        <v>12</v>
      </c>
      <c r="D216">
        <f t="shared" si="33"/>
        <v>0</v>
      </c>
      <c r="E216">
        <f t="shared" si="38"/>
        <v>0</v>
      </c>
      <c r="F216">
        <f t="shared" si="34"/>
        <v>0</v>
      </c>
      <c r="G216">
        <f t="shared" si="39"/>
        <v>0</v>
      </c>
      <c r="H216">
        <f t="shared" si="35"/>
        <v>0</v>
      </c>
      <c r="I216">
        <f t="shared" si="40"/>
        <v>0</v>
      </c>
      <c r="J216">
        <f t="array" ref="J216">COUNT(1/SEARCHB("?",B216)*ISNUMBER(B216)=0)</f>
        <v>0</v>
      </c>
      <c r="K216">
        <f t="shared" si="41"/>
        <v>0</v>
      </c>
      <c r="L216" s="1">
        <v>0.25138888888888888</v>
      </c>
      <c r="M216" s="1" t="str">
        <f t="shared" si="42"/>
        <v>21720</v>
      </c>
      <c r="N216" s="3">
        <f t="shared" si="43"/>
        <v>362</v>
      </c>
      <c r="O216" s="2">
        <v>42709</v>
      </c>
      <c r="P216" s="2" t="str">
        <f t="shared" si="36"/>
        <v>1</v>
      </c>
      <c r="Q216">
        <v>45000</v>
      </c>
      <c r="R216" t="s">
        <v>417</v>
      </c>
      <c r="S216" t="s">
        <v>909</v>
      </c>
      <c r="T216">
        <v>822</v>
      </c>
      <c r="U216">
        <v>2874</v>
      </c>
      <c r="V216">
        <v>2875</v>
      </c>
      <c r="W216">
        <v>612</v>
      </c>
      <c r="X216">
        <v>40</v>
      </c>
      <c r="Y216">
        <v>2876</v>
      </c>
      <c r="Z216">
        <v>2877</v>
      </c>
      <c r="AA216">
        <v>2747</v>
      </c>
    </row>
    <row r="217" spans="1:31">
      <c r="A217">
        <v>216</v>
      </c>
      <c r="B217" t="s">
        <v>394</v>
      </c>
      <c r="C217">
        <f t="shared" si="37"/>
        <v>14</v>
      </c>
      <c r="D217">
        <f t="shared" si="33"/>
        <v>0</v>
      </c>
      <c r="E217">
        <f t="shared" si="38"/>
        <v>0</v>
      </c>
      <c r="F217">
        <f t="shared" si="34"/>
        <v>0</v>
      </c>
      <c r="G217">
        <f t="shared" si="39"/>
        <v>0</v>
      </c>
      <c r="H217">
        <f t="shared" si="35"/>
        <v>0</v>
      </c>
      <c r="I217">
        <f t="shared" si="40"/>
        <v>0</v>
      </c>
      <c r="J217">
        <f t="array" ref="J217">COUNT(1/SEARCHB("?",B217)*ISNUMBER(B217)=0)</f>
        <v>0</v>
      </c>
      <c r="K217">
        <f t="shared" si="41"/>
        <v>0</v>
      </c>
      <c r="L217" s="1">
        <v>0.27083333333333331</v>
      </c>
      <c r="M217" s="1" t="str">
        <f t="shared" si="42"/>
        <v>23400</v>
      </c>
      <c r="N217" s="3">
        <f t="shared" si="43"/>
        <v>390</v>
      </c>
      <c r="O217" s="2">
        <v>42709</v>
      </c>
      <c r="P217" s="2" t="str">
        <f t="shared" si="36"/>
        <v>1</v>
      </c>
      <c r="Q217">
        <v>119000</v>
      </c>
      <c r="R217" t="s">
        <v>418</v>
      </c>
      <c r="S217" t="s">
        <v>910</v>
      </c>
      <c r="T217">
        <v>159</v>
      </c>
      <c r="U217">
        <v>2878</v>
      </c>
      <c r="V217">
        <v>1666</v>
      </c>
      <c r="W217">
        <v>2484</v>
      </c>
      <c r="X217">
        <v>2879</v>
      </c>
      <c r="Y217">
        <v>1911</v>
      </c>
    </row>
    <row r="218" spans="1:31">
      <c r="A218">
        <v>217</v>
      </c>
      <c r="B218" t="s">
        <v>419</v>
      </c>
      <c r="C218">
        <f t="shared" si="37"/>
        <v>17</v>
      </c>
      <c r="D218">
        <f t="shared" si="33"/>
        <v>0</v>
      </c>
      <c r="E218">
        <f t="shared" si="38"/>
        <v>0</v>
      </c>
      <c r="F218">
        <f t="shared" si="34"/>
        <v>0</v>
      </c>
      <c r="G218">
        <f t="shared" si="39"/>
        <v>0</v>
      </c>
      <c r="H218">
        <f t="shared" si="35"/>
        <v>0</v>
      </c>
      <c r="I218">
        <f t="shared" si="40"/>
        <v>0</v>
      </c>
      <c r="J218">
        <f t="array" ref="J218">COUNT(1/SEARCHB("?",B218)*ISNUMBER(B218)=0)</f>
        <v>0</v>
      </c>
      <c r="K218">
        <f t="shared" si="41"/>
        <v>0</v>
      </c>
      <c r="L218" s="1">
        <v>0.23541666666666669</v>
      </c>
      <c r="M218" s="1" t="str">
        <f t="shared" si="42"/>
        <v>20340</v>
      </c>
      <c r="N218" s="3">
        <f t="shared" si="43"/>
        <v>339</v>
      </c>
      <c r="O218" s="2">
        <v>42709</v>
      </c>
      <c r="P218" s="2" t="str">
        <f t="shared" si="36"/>
        <v>1</v>
      </c>
      <c r="Q218">
        <v>102000</v>
      </c>
      <c r="R218" t="s">
        <v>443</v>
      </c>
      <c r="S218" t="s">
        <v>911</v>
      </c>
      <c r="T218">
        <v>159</v>
      </c>
      <c r="U218">
        <v>2579</v>
      </c>
      <c r="V218">
        <v>857</v>
      </c>
      <c r="W218">
        <v>1352</v>
      </c>
      <c r="X218">
        <v>1666</v>
      </c>
      <c r="Y218">
        <v>268</v>
      </c>
      <c r="Z218">
        <v>2538</v>
      </c>
      <c r="AA218">
        <v>2539</v>
      </c>
    </row>
    <row r="219" spans="1:31">
      <c r="A219">
        <v>218</v>
      </c>
      <c r="B219" t="s">
        <v>420</v>
      </c>
      <c r="C219">
        <f t="shared" si="37"/>
        <v>21</v>
      </c>
      <c r="D219">
        <f t="shared" si="33"/>
        <v>0</v>
      </c>
      <c r="E219">
        <f t="shared" si="38"/>
        <v>0</v>
      </c>
      <c r="F219">
        <f t="shared" si="34"/>
        <v>0</v>
      </c>
      <c r="G219">
        <f t="shared" si="39"/>
        <v>0</v>
      </c>
      <c r="H219">
        <f t="shared" si="35"/>
        <v>0</v>
      </c>
      <c r="I219">
        <f t="shared" si="40"/>
        <v>0</v>
      </c>
      <c r="J219">
        <v>0</v>
      </c>
      <c r="K219">
        <f t="shared" si="41"/>
        <v>0</v>
      </c>
      <c r="L219" s="1">
        <v>0.2388888888888889</v>
      </c>
      <c r="M219" s="1" t="str">
        <f t="shared" si="42"/>
        <v>20640</v>
      </c>
      <c r="N219" s="3">
        <f t="shared" si="43"/>
        <v>344</v>
      </c>
      <c r="O219" s="2">
        <v>42709</v>
      </c>
      <c r="P219" s="2" t="str">
        <f t="shared" si="36"/>
        <v>1</v>
      </c>
      <c r="Q219">
        <v>70000</v>
      </c>
      <c r="R219" t="s">
        <v>444</v>
      </c>
      <c r="S219" t="s">
        <v>912</v>
      </c>
      <c r="T219">
        <v>2880</v>
      </c>
      <c r="U219">
        <v>949</v>
      </c>
      <c r="V219">
        <v>2310</v>
      </c>
      <c r="W219">
        <v>2311</v>
      </c>
      <c r="X219">
        <v>821</v>
      </c>
      <c r="Y219">
        <v>159</v>
      </c>
      <c r="Z219">
        <v>40</v>
      </c>
      <c r="AA219">
        <v>2312</v>
      </c>
      <c r="AB219">
        <v>264</v>
      </c>
      <c r="AC219">
        <v>2313</v>
      </c>
    </row>
    <row r="220" spans="1:31">
      <c r="A220">
        <v>219</v>
      </c>
      <c r="B220" t="s">
        <v>421</v>
      </c>
      <c r="C220">
        <f t="shared" si="37"/>
        <v>18</v>
      </c>
      <c r="D220">
        <f t="shared" si="33"/>
        <v>0</v>
      </c>
      <c r="E220">
        <f t="shared" si="38"/>
        <v>0</v>
      </c>
      <c r="F220">
        <f t="shared" si="34"/>
        <v>0</v>
      </c>
      <c r="G220">
        <f t="shared" si="39"/>
        <v>0</v>
      </c>
      <c r="H220">
        <f t="shared" si="35"/>
        <v>0</v>
      </c>
      <c r="I220">
        <f t="shared" si="40"/>
        <v>0</v>
      </c>
      <c r="J220">
        <v>0</v>
      </c>
      <c r="K220">
        <f t="shared" si="41"/>
        <v>0</v>
      </c>
      <c r="L220" s="1">
        <v>0.19652777777777777</v>
      </c>
      <c r="M220" s="1" t="str">
        <f t="shared" si="42"/>
        <v>16980</v>
      </c>
      <c r="N220" s="3">
        <f t="shared" si="43"/>
        <v>283</v>
      </c>
      <c r="O220" s="2">
        <v>42709</v>
      </c>
      <c r="P220" s="2" t="str">
        <f t="shared" si="36"/>
        <v>1</v>
      </c>
      <c r="Q220">
        <v>57000</v>
      </c>
      <c r="R220" t="s">
        <v>445</v>
      </c>
      <c r="S220" t="s">
        <v>913</v>
      </c>
      <c r="T220">
        <v>2881</v>
      </c>
      <c r="U220">
        <v>1146</v>
      </c>
      <c r="V220">
        <v>677</v>
      </c>
      <c r="W220">
        <v>1069</v>
      </c>
      <c r="X220">
        <v>40</v>
      </c>
      <c r="Y220">
        <v>159</v>
      </c>
      <c r="Z220">
        <v>2154</v>
      </c>
      <c r="AA220">
        <v>46</v>
      </c>
      <c r="AB220">
        <v>2003</v>
      </c>
      <c r="AC220">
        <v>2303</v>
      </c>
    </row>
    <row r="221" spans="1:31">
      <c r="A221">
        <v>220</v>
      </c>
      <c r="B221" t="s">
        <v>422</v>
      </c>
      <c r="C221">
        <f t="shared" si="37"/>
        <v>21</v>
      </c>
      <c r="D221">
        <f t="shared" si="33"/>
        <v>0</v>
      </c>
      <c r="E221">
        <f t="shared" si="38"/>
        <v>0</v>
      </c>
      <c r="F221">
        <f t="shared" si="34"/>
        <v>0</v>
      </c>
      <c r="G221">
        <f t="shared" si="39"/>
        <v>0</v>
      </c>
      <c r="H221">
        <f t="shared" si="35"/>
        <v>0</v>
      </c>
      <c r="I221">
        <f t="shared" si="40"/>
        <v>0</v>
      </c>
      <c r="J221">
        <v>0</v>
      </c>
      <c r="K221">
        <f t="shared" si="41"/>
        <v>0</v>
      </c>
      <c r="L221" s="1">
        <v>0.13333333333333333</v>
      </c>
      <c r="M221" s="1" t="str">
        <f t="shared" si="42"/>
        <v>11520</v>
      </c>
      <c r="N221" s="3">
        <f t="shared" si="43"/>
        <v>192</v>
      </c>
      <c r="O221" s="2">
        <v>42707</v>
      </c>
      <c r="P221" s="2" t="str">
        <f t="shared" si="36"/>
        <v>6</v>
      </c>
      <c r="Q221">
        <v>23000</v>
      </c>
      <c r="R221" t="s">
        <v>446</v>
      </c>
      <c r="S221" t="s">
        <v>914</v>
      </c>
      <c r="T221">
        <v>1560</v>
      </c>
      <c r="U221">
        <v>993</v>
      </c>
      <c r="V221">
        <v>269</v>
      </c>
      <c r="W221">
        <v>2012</v>
      </c>
      <c r="X221">
        <v>464</v>
      </c>
      <c r="Y221">
        <v>436</v>
      </c>
      <c r="Z221">
        <v>40</v>
      </c>
      <c r="AA221">
        <v>159</v>
      </c>
      <c r="AB221">
        <v>395</v>
      </c>
      <c r="AC221">
        <v>2314</v>
      </c>
      <c r="AD221">
        <v>997</v>
      </c>
      <c r="AE221">
        <v>58</v>
      </c>
    </row>
    <row r="222" spans="1:31">
      <c r="A222">
        <v>221</v>
      </c>
      <c r="B222" t="s">
        <v>423</v>
      </c>
      <c r="C222">
        <f t="shared" si="37"/>
        <v>13</v>
      </c>
      <c r="D222">
        <f t="shared" si="33"/>
        <v>0</v>
      </c>
      <c r="E222">
        <f t="shared" si="38"/>
        <v>0</v>
      </c>
      <c r="F222">
        <f t="shared" si="34"/>
        <v>0</v>
      </c>
      <c r="G222">
        <f t="shared" si="39"/>
        <v>0</v>
      </c>
      <c r="H222">
        <f t="shared" si="35"/>
        <v>0</v>
      </c>
      <c r="I222">
        <f t="shared" si="40"/>
        <v>0</v>
      </c>
      <c r="J222">
        <v>0</v>
      </c>
      <c r="K222">
        <f t="shared" si="41"/>
        <v>0</v>
      </c>
      <c r="L222" s="1">
        <v>0.15763888888888888</v>
      </c>
      <c r="M222" s="1" t="str">
        <f t="shared" si="42"/>
        <v>13620</v>
      </c>
      <c r="N222" s="3">
        <f t="shared" si="43"/>
        <v>227</v>
      </c>
      <c r="O222" s="2">
        <v>42706</v>
      </c>
      <c r="P222" s="2" t="str">
        <f t="shared" si="36"/>
        <v>5</v>
      </c>
      <c r="Q222">
        <v>13000</v>
      </c>
      <c r="R222" t="s">
        <v>447</v>
      </c>
      <c r="S222" t="s">
        <v>915</v>
      </c>
      <c r="T222">
        <v>2882</v>
      </c>
      <c r="U222">
        <v>1527</v>
      </c>
      <c r="V222">
        <v>159</v>
      </c>
      <c r="W222">
        <v>2883</v>
      </c>
      <c r="X222">
        <v>893</v>
      </c>
      <c r="Y222">
        <v>1527</v>
      </c>
      <c r="Z222">
        <v>2884</v>
      </c>
    </row>
    <row r="223" spans="1:31">
      <c r="A223">
        <v>222</v>
      </c>
      <c r="B223" t="s">
        <v>424</v>
      </c>
      <c r="C223">
        <f t="shared" si="37"/>
        <v>14</v>
      </c>
      <c r="D223">
        <f t="shared" si="33"/>
        <v>0</v>
      </c>
      <c r="E223">
        <f t="shared" si="38"/>
        <v>0</v>
      </c>
      <c r="F223">
        <f t="shared" si="34"/>
        <v>0</v>
      </c>
      <c r="G223">
        <f t="shared" si="39"/>
        <v>0</v>
      </c>
      <c r="H223">
        <f t="shared" si="35"/>
        <v>0</v>
      </c>
      <c r="I223">
        <f t="shared" si="40"/>
        <v>0</v>
      </c>
      <c r="J223">
        <v>0</v>
      </c>
      <c r="K223">
        <f t="shared" si="41"/>
        <v>0</v>
      </c>
      <c r="L223" s="1">
        <v>0.20277777777777781</v>
      </c>
      <c r="M223" s="1" t="str">
        <f t="shared" si="42"/>
        <v>17520</v>
      </c>
      <c r="N223" s="3">
        <f t="shared" si="43"/>
        <v>292</v>
      </c>
      <c r="O223" s="2">
        <v>42706</v>
      </c>
      <c r="P223" s="2" t="str">
        <f t="shared" si="36"/>
        <v>5</v>
      </c>
      <c r="Q223">
        <v>33000</v>
      </c>
      <c r="R223" t="s">
        <v>448</v>
      </c>
      <c r="S223" t="s">
        <v>916</v>
      </c>
      <c r="T223">
        <v>2885</v>
      </c>
      <c r="U223">
        <v>128</v>
      </c>
      <c r="V223">
        <v>525</v>
      </c>
      <c r="W223">
        <v>159</v>
      </c>
      <c r="X223">
        <v>121</v>
      </c>
      <c r="Y223">
        <v>823</v>
      </c>
      <c r="Z223">
        <v>901</v>
      </c>
      <c r="AA223">
        <v>1324</v>
      </c>
    </row>
    <row r="224" spans="1:31">
      <c r="A224">
        <v>223</v>
      </c>
      <c r="B224" t="s">
        <v>425</v>
      </c>
      <c r="C224">
        <f t="shared" si="37"/>
        <v>17</v>
      </c>
      <c r="D224">
        <f t="shared" si="33"/>
        <v>0</v>
      </c>
      <c r="E224">
        <f t="shared" si="38"/>
        <v>0</v>
      </c>
      <c r="F224">
        <f t="shared" si="34"/>
        <v>0</v>
      </c>
      <c r="G224">
        <f t="shared" si="39"/>
        <v>0</v>
      </c>
      <c r="H224">
        <f t="shared" si="35"/>
        <v>0</v>
      </c>
      <c r="I224">
        <f t="shared" si="40"/>
        <v>0</v>
      </c>
      <c r="J224">
        <v>0</v>
      </c>
      <c r="K224">
        <f t="shared" si="41"/>
        <v>0</v>
      </c>
      <c r="L224" s="1">
        <v>0.22152777777777777</v>
      </c>
      <c r="M224" s="1" t="str">
        <f t="shared" si="42"/>
        <v>19140</v>
      </c>
      <c r="N224" s="3">
        <f t="shared" si="43"/>
        <v>319</v>
      </c>
      <c r="O224" s="2">
        <v>42706</v>
      </c>
      <c r="P224" s="2" t="str">
        <f t="shared" si="36"/>
        <v>5</v>
      </c>
      <c r="Q224">
        <v>42000</v>
      </c>
      <c r="R224" t="s">
        <v>449</v>
      </c>
      <c r="S224" t="s">
        <v>917</v>
      </c>
      <c r="T224">
        <v>2886</v>
      </c>
      <c r="U224">
        <v>2192</v>
      </c>
      <c r="V224">
        <v>644</v>
      </c>
      <c r="W224">
        <v>128</v>
      </c>
      <c r="X224">
        <v>525</v>
      </c>
      <c r="Y224">
        <v>159</v>
      </c>
      <c r="Z224">
        <v>526</v>
      </c>
      <c r="AA224">
        <v>863</v>
      </c>
      <c r="AB224">
        <v>1151</v>
      </c>
    </row>
    <row r="225" spans="1:28">
      <c r="A225">
        <v>224</v>
      </c>
      <c r="B225" t="s">
        <v>426</v>
      </c>
      <c r="C225">
        <f t="shared" si="37"/>
        <v>13</v>
      </c>
      <c r="D225">
        <f t="shared" si="33"/>
        <v>0</v>
      </c>
      <c r="E225">
        <f t="shared" si="38"/>
        <v>0</v>
      </c>
      <c r="F225">
        <f t="shared" si="34"/>
        <v>0</v>
      </c>
      <c r="G225">
        <f t="shared" si="39"/>
        <v>0</v>
      </c>
      <c r="H225">
        <f t="shared" si="35"/>
        <v>0</v>
      </c>
      <c r="I225">
        <f t="shared" si="40"/>
        <v>0</v>
      </c>
      <c r="J225">
        <f t="array" ref="J225">COUNT(1/SEARCHB("?",B225)*ISNUMBER(B225)=0)</f>
        <v>1</v>
      </c>
      <c r="K225">
        <f t="shared" si="41"/>
        <v>0</v>
      </c>
      <c r="L225" s="1">
        <v>0.21388888888888891</v>
      </c>
      <c r="M225" s="1" t="str">
        <f t="shared" si="42"/>
        <v>18480</v>
      </c>
      <c r="N225" s="3">
        <f t="shared" si="43"/>
        <v>308</v>
      </c>
      <c r="O225" s="2">
        <v>42706</v>
      </c>
      <c r="P225" s="2" t="str">
        <f t="shared" si="36"/>
        <v>5</v>
      </c>
      <c r="Q225">
        <v>79000</v>
      </c>
      <c r="R225" t="s">
        <v>450</v>
      </c>
      <c r="S225" t="s">
        <v>918</v>
      </c>
      <c r="T225">
        <v>2887</v>
      </c>
      <c r="U225">
        <v>2888</v>
      </c>
      <c r="V225">
        <v>2889</v>
      </c>
      <c r="W225">
        <v>2890</v>
      </c>
      <c r="X225">
        <v>955</v>
      </c>
    </row>
    <row r="226" spans="1:28">
      <c r="A226">
        <v>225</v>
      </c>
      <c r="B226" t="s">
        <v>427</v>
      </c>
      <c r="C226">
        <f t="shared" si="37"/>
        <v>16</v>
      </c>
      <c r="D226">
        <f t="shared" si="33"/>
        <v>0</v>
      </c>
      <c r="E226">
        <f t="shared" si="38"/>
        <v>0</v>
      </c>
      <c r="F226">
        <f t="shared" si="34"/>
        <v>0</v>
      </c>
      <c r="G226">
        <f t="shared" si="39"/>
        <v>0</v>
      </c>
      <c r="H226">
        <f t="shared" si="35"/>
        <v>0</v>
      </c>
      <c r="I226">
        <f t="shared" si="40"/>
        <v>0</v>
      </c>
      <c r="J226">
        <f t="array" ref="J226">COUNT(1/SEARCHB("?",B226)*ISNUMBER(B226)=0)</f>
        <v>0</v>
      </c>
      <c r="K226">
        <f t="shared" si="41"/>
        <v>0</v>
      </c>
      <c r="L226" s="1">
        <v>0.21180555555555555</v>
      </c>
      <c r="M226" s="1" t="str">
        <f t="shared" si="42"/>
        <v>18300</v>
      </c>
      <c r="N226" s="3">
        <f t="shared" si="43"/>
        <v>305</v>
      </c>
      <c r="O226" s="2">
        <v>42706</v>
      </c>
      <c r="P226" s="2" t="str">
        <f t="shared" si="36"/>
        <v>5</v>
      </c>
      <c r="Q226">
        <v>116000</v>
      </c>
      <c r="R226" t="s">
        <v>451</v>
      </c>
      <c r="S226" t="s">
        <v>919</v>
      </c>
      <c r="T226">
        <v>1730</v>
      </c>
      <c r="U226">
        <v>159</v>
      </c>
      <c r="V226">
        <v>1731</v>
      </c>
      <c r="W226">
        <v>1732</v>
      </c>
      <c r="X226">
        <v>40</v>
      </c>
      <c r="Y226">
        <v>1733</v>
      </c>
      <c r="Z226">
        <v>1734</v>
      </c>
      <c r="AA226">
        <v>389</v>
      </c>
    </row>
    <row r="227" spans="1:28">
      <c r="A227">
        <v>226</v>
      </c>
      <c r="B227" t="s">
        <v>428</v>
      </c>
      <c r="C227">
        <f t="shared" si="37"/>
        <v>13</v>
      </c>
      <c r="D227">
        <f t="shared" si="33"/>
        <v>0</v>
      </c>
      <c r="E227">
        <f t="shared" si="38"/>
        <v>0</v>
      </c>
      <c r="F227">
        <f t="shared" si="34"/>
        <v>0</v>
      </c>
      <c r="G227">
        <f t="shared" si="39"/>
        <v>0</v>
      </c>
      <c r="H227">
        <f t="shared" si="35"/>
        <v>0</v>
      </c>
      <c r="I227">
        <f t="shared" si="40"/>
        <v>0</v>
      </c>
      <c r="J227">
        <f t="array" ref="J227">COUNT(1/SEARCHB("?",B227)*ISNUMBER(B227)=0)</f>
        <v>0</v>
      </c>
      <c r="K227">
        <f t="shared" si="41"/>
        <v>0</v>
      </c>
      <c r="L227" s="1">
        <v>0.4201388888888889</v>
      </c>
      <c r="M227" s="1" t="str">
        <f t="shared" si="42"/>
        <v>36300</v>
      </c>
      <c r="N227" s="3">
        <f t="shared" si="43"/>
        <v>605</v>
      </c>
      <c r="O227" s="2">
        <v>42706</v>
      </c>
      <c r="P227" s="2" t="str">
        <f t="shared" si="36"/>
        <v>5</v>
      </c>
      <c r="Q227">
        <v>36000</v>
      </c>
      <c r="R227" t="s">
        <v>452</v>
      </c>
      <c r="S227" t="s">
        <v>920</v>
      </c>
      <c r="T227">
        <v>158</v>
      </c>
      <c r="U227">
        <v>159</v>
      </c>
      <c r="V227">
        <v>1711</v>
      </c>
      <c r="W227">
        <v>40</v>
      </c>
      <c r="X227">
        <v>901</v>
      </c>
      <c r="Y227">
        <v>1324</v>
      </c>
      <c r="Z227">
        <v>99</v>
      </c>
      <c r="AA227">
        <v>389</v>
      </c>
    </row>
    <row r="228" spans="1:28">
      <c r="A228">
        <v>227</v>
      </c>
      <c r="B228" t="s">
        <v>429</v>
      </c>
      <c r="C228">
        <f t="shared" si="37"/>
        <v>9</v>
      </c>
      <c r="D228">
        <f t="shared" si="33"/>
        <v>0</v>
      </c>
      <c r="E228">
        <f t="shared" si="38"/>
        <v>0</v>
      </c>
      <c r="F228">
        <f t="shared" si="34"/>
        <v>0</v>
      </c>
      <c r="G228">
        <f t="shared" si="39"/>
        <v>0</v>
      </c>
      <c r="H228">
        <f t="shared" si="35"/>
        <v>0</v>
      </c>
      <c r="I228">
        <f t="shared" si="40"/>
        <v>0</v>
      </c>
      <c r="J228">
        <v>0</v>
      </c>
      <c r="K228">
        <f t="shared" si="41"/>
        <v>0</v>
      </c>
      <c r="L228" s="1">
        <v>0.30624999999999997</v>
      </c>
      <c r="M228" s="1" t="str">
        <f t="shared" si="42"/>
        <v>26460</v>
      </c>
      <c r="N228" s="3">
        <f t="shared" si="43"/>
        <v>441</v>
      </c>
      <c r="O228" s="2">
        <v>42706</v>
      </c>
      <c r="P228" s="2" t="str">
        <f t="shared" si="36"/>
        <v>5</v>
      </c>
      <c r="Q228">
        <v>14000</v>
      </c>
      <c r="R228" t="s">
        <v>453</v>
      </c>
      <c r="S228" t="s">
        <v>921</v>
      </c>
      <c r="T228">
        <v>2891</v>
      </c>
      <c r="U228">
        <v>2820</v>
      </c>
      <c r="V228">
        <v>2892</v>
      </c>
    </row>
    <row r="229" spans="1:28">
      <c r="A229">
        <v>228</v>
      </c>
      <c r="B229" t="s">
        <v>430</v>
      </c>
      <c r="C229">
        <f t="shared" si="37"/>
        <v>7</v>
      </c>
      <c r="D229">
        <f t="shared" si="33"/>
        <v>0</v>
      </c>
      <c r="E229">
        <f t="shared" si="38"/>
        <v>0</v>
      </c>
      <c r="F229">
        <f t="shared" si="34"/>
        <v>0</v>
      </c>
      <c r="G229">
        <f t="shared" si="39"/>
        <v>0</v>
      </c>
      <c r="H229">
        <f t="shared" si="35"/>
        <v>0</v>
      </c>
      <c r="I229">
        <f t="shared" si="40"/>
        <v>0</v>
      </c>
      <c r="J229">
        <f t="array" ref="J229">COUNT(1/SEARCHB("?",B229)*ISNUMBER(B229)=0)</f>
        <v>0</v>
      </c>
      <c r="K229">
        <f t="shared" si="41"/>
        <v>0</v>
      </c>
      <c r="L229" s="1">
        <v>0.31597222222222221</v>
      </c>
      <c r="M229" s="1" t="str">
        <f t="shared" si="42"/>
        <v>27300</v>
      </c>
      <c r="N229" s="3">
        <f t="shared" si="43"/>
        <v>455</v>
      </c>
      <c r="O229" s="2">
        <v>42706</v>
      </c>
      <c r="P229" s="2" t="str">
        <f t="shared" si="36"/>
        <v>5</v>
      </c>
      <c r="Q229">
        <v>11000</v>
      </c>
      <c r="R229" t="s">
        <v>454</v>
      </c>
      <c r="S229" t="s">
        <v>922</v>
      </c>
      <c r="T229">
        <v>81</v>
      </c>
      <c r="U229">
        <v>40</v>
      </c>
      <c r="V229">
        <v>2893</v>
      </c>
      <c r="W229">
        <v>2894</v>
      </c>
    </row>
    <row r="230" spans="1:28">
      <c r="A230">
        <v>229</v>
      </c>
      <c r="B230" t="s">
        <v>431</v>
      </c>
      <c r="C230">
        <f t="shared" si="37"/>
        <v>15</v>
      </c>
      <c r="D230">
        <f t="shared" si="33"/>
        <v>0</v>
      </c>
      <c r="E230">
        <f t="shared" si="38"/>
        <v>0</v>
      </c>
      <c r="F230">
        <f t="shared" si="34"/>
        <v>0</v>
      </c>
      <c r="G230">
        <f t="shared" si="39"/>
        <v>0</v>
      </c>
      <c r="H230">
        <f t="shared" si="35"/>
        <v>0</v>
      </c>
      <c r="I230">
        <f t="shared" si="40"/>
        <v>0</v>
      </c>
      <c r="J230">
        <v>0</v>
      </c>
      <c r="K230">
        <f t="shared" si="41"/>
        <v>0</v>
      </c>
      <c r="L230" s="1">
        <v>0.11319444444444444</v>
      </c>
      <c r="M230" s="1" t="str">
        <f t="shared" si="42"/>
        <v>9780</v>
      </c>
      <c r="N230" s="3">
        <f t="shared" si="43"/>
        <v>163</v>
      </c>
      <c r="O230" s="2">
        <v>42695</v>
      </c>
      <c r="P230" s="2" t="str">
        <f t="shared" si="36"/>
        <v>1</v>
      </c>
      <c r="Q230">
        <v>32000</v>
      </c>
      <c r="R230" t="s">
        <v>455</v>
      </c>
      <c r="S230" t="s">
        <v>923</v>
      </c>
      <c r="T230">
        <v>2895</v>
      </c>
      <c r="U230">
        <v>128</v>
      </c>
      <c r="V230">
        <v>1482</v>
      </c>
      <c r="W230">
        <v>381</v>
      </c>
      <c r="X230">
        <v>1260</v>
      </c>
      <c r="Y230">
        <v>40</v>
      </c>
      <c r="Z230">
        <v>888</v>
      </c>
      <c r="AA230">
        <v>1524</v>
      </c>
    </row>
    <row r="231" spans="1:28">
      <c r="A231">
        <v>230</v>
      </c>
      <c r="B231" t="s">
        <v>432</v>
      </c>
      <c r="C231">
        <f t="shared" si="37"/>
        <v>13</v>
      </c>
      <c r="D231">
        <f t="shared" si="33"/>
        <v>0</v>
      </c>
      <c r="E231">
        <f t="shared" si="38"/>
        <v>0</v>
      </c>
      <c r="F231">
        <f t="shared" si="34"/>
        <v>0</v>
      </c>
      <c r="G231">
        <f t="shared" si="39"/>
        <v>0</v>
      </c>
      <c r="H231">
        <f t="shared" si="35"/>
        <v>0</v>
      </c>
      <c r="I231">
        <f t="shared" si="40"/>
        <v>0</v>
      </c>
      <c r="J231">
        <v>0</v>
      </c>
      <c r="K231">
        <f t="shared" si="41"/>
        <v>0</v>
      </c>
      <c r="L231" s="1">
        <v>0.21666666666666667</v>
      </c>
      <c r="M231" s="1" t="str">
        <f t="shared" si="42"/>
        <v>18720</v>
      </c>
      <c r="N231" s="3">
        <f t="shared" si="43"/>
        <v>312</v>
      </c>
      <c r="O231" s="2">
        <v>42695</v>
      </c>
      <c r="P231" s="2" t="str">
        <f t="shared" si="36"/>
        <v>1</v>
      </c>
      <c r="Q231">
        <v>42000</v>
      </c>
      <c r="R231" t="s">
        <v>456</v>
      </c>
      <c r="S231" t="s">
        <v>924</v>
      </c>
      <c r="T231">
        <v>2896</v>
      </c>
      <c r="U231">
        <v>128</v>
      </c>
      <c r="V231">
        <v>22</v>
      </c>
      <c r="W231">
        <v>159</v>
      </c>
      <c r="X231">
        <v>1359</v>
      </c>
      <c r="Y231">
        <v>1039</v>
      </c>
    </row>
    <row r="232" spans="1:28">
      <c r="A232">
        <v>231</v>
      </c>
      <c r="B232" t="s">
        <v>433</v>
      </c>
      <c r="C232">
        <f t="shared" si="37"/>
        <v>11</v>
      </c>
      <c r="D232">
        <f t="shared" si="33"/>
        <v>0</v>
      </c>
      <c r="E232">
        <f t="shared" si="38"/>
        <v>0</v>
      </c>
      <c r="F232">
        <f t="shared" si="34"/>
        <v>0</v>
      </c>
      <c r="G232">
        <f t="shared" si="39"/>
        <v>0</v>
      </c>
      <c r="H232">
        <f t="shared" si="35"/>
        <v>0</v>
      </c>
      <c r="I232">
        <f t="shared" si="40"/>
        <v>0</v>
      </c>
      <c r="J232">
        <v>0</v>
      </c>
      <c r="K232">
        <f t="shared" si="41"/>
        <v>0</v>
      </c>
      <c r="L232" s="1">
        <v>7.6388888888888895E-2</v>
      </c>
      <c r="M232" s="1" t="str">
        <f t="shared" si="42"/>
        <v>6600</v>
      </c>
      <c r="N232" s="3">
        <f t="shared" si="43"/>
        <v>110</v>
      </c>
      <c r="O232" s="2">
        <v>42695</v>
      </c>
      <c r="P232" s="2" t="str">
        <f t="shared" si="36"/>
        <v>1</v>
      </c>
      <c r="Q232">
        <v>56000</v>
      </c>
      <c r="R232" t="s">
        <v>457</v>
      </c>
      <c r="S232" t="s">
        <v>925</v>
      </c>
      <c r="T232">
        <v>2897</v>
      </c>
      <c r="U232">
        <v>1759</v>
      </c>
      <c r="V232">
        <v>1760</v>
      </c>
      <c r="W232">
        <v>1761</v>
      </c>
      <c r="X232">
        <v>58</v>
      </c>
    </row>
    <row r="233" spans="1:28">
      <c r="A233">
        <v>232</v>
      </c>
      <c r="B233" t="s">
        <v>434</v>
      </c>
      <c r="C233">
        <f t="shared" si="37"/>
        <v>16</v>
      </c>
      <c r="D233">
        <f t="shared" si="33"/>
        <v>0</v>
      </c>
      <c r="E233">
        <f t="shared" si="38"/>
        <v>0</v>
      </c>
      <c r="F233">
        <f t="shared" si="34"/>
        <v>0</v>
      </c>
      <c r="G233">
        <f t="shared" si="39"/>
        <v>0</v>
      </c>
      <c r="H233">
        <f t="shared" si="35"/>
        <v>0</v>
      </c>
      <c r="I233">
        <f t="shared" si="40"/>
        <v>0</v>
      </c>
      <c r="J233">
        <v>0</v>
      </c>
      <c r="K233">
        <f t="shared" si="41"/>
        <v>0</v>
      </c>
      <c r="L233" s="1">
        <v>0.11319444444444444</v>
      </c>
      <c r="M233" s="1" t="str">
        <f t="shared" si="42"/>
        <v>9780</v>
      </c>
      <c r="N233" s="3">
        <f t="shared" si="43"/>
        <v>163</v>
      </c>
      <c r="O233" s="2">
        <v>42695</v>
      </c>
      <c r="P233" s="2" t="str">
        <f t="shared" si="36"/>
        <v>1</v>
      </c>
      <c r="Q233">
        <v>40000</v>
      </c>
      <c r="R233" t="s">
        <v>458</v>
      </c>
      <c r="S233" t="s">
        <v>926</v>
      </c>
      <c r="T233">
        <v>2898</v>
      </c>
      <c r="U233">
        <v>264</v>
      </c>
      <c r="V233">
        <v>159</v>
      </c>
      <c r="W233">
        <v>40</v>
      </c>
      <c r="X233">
        <v>2241</v>
      </c>
      <c r="Y233">
        <v>484</v>
      </c>
      <c r="Z233">
        <v>644</v>
      </c>
      <c r="AA233">
        <v>40</v>
      </c>
      <c r="AB233">
        <v>1259</v>
      </c>
    </row>
    <row r="234" spans="1:28">
      <c r="A234">
        <v>233</v>
      </c>
      <c r="B234" t="s">
        <v>435</v>
      </c>
      <c r="C234">
        <f t="shared" si="37"/>
        <v>13</v>
      </c>
      <c r="D234">
        <f t="shared" si="33"/>
        <v>0</v>
      </c>
      <c r="E234">
        <f t="shared" si="38"/>
        <v>0</v>
      </c>
      <c r="F234">
        <f t="shared" si="34"/>
        <v>0</v>
      </c>
      <c r="G234">
        <f t="shared" si="39"/>
        <v>0</v>
      </c>
      <c r="H234">
        <f t="shared" si="35"/>
        <v>0</v>
      </c>
      <c r="I234">
        <f t="shared" si="40"/>
        <v>0</v>
      </c>
      <c r="J234">
        <v>0</v>
      </c>
      <c r="K234">
        <f t="shared" si="41"/>
        <v>0</v>
      </c>
      <c r="L234" s="1">
        <v>8.7500000000000008E-2</v>
      </c>
      <c r="M234" s="1" t="str">
        <f t="shared" si="42"/>
        <v>7560</v>
      </c>
      <c r="N234" s="3">
        <f t="shared" si="43"/>
        <v>126</v>
      </c>
      <c r="O234" s="2">
        <v>42695</v>
      </c>
      <c r="P234" s="2" t="str">
        <f t="shared" si="36"/>
        <v>1</v>
      </c>
      <c r="Q234">
        <v>24000</v>
      </c>
      <c r="R234" t="s">
        <v>459</v>
      </c>
      <c r="S234" t="s">
        <v>927</v>
      </c>
      <c r="T234">
        <v>2899</v>
      </c>
      <c r="U234">
        <v>2109</v>
      </c>
      <c r="V234">
        <v>291</v>
      </c>
      <c r="W234">
        <v>158</v>
      </c>
      <c r="X234">
        <v>159</v>
      </c>
    </row>
    <row r="235" spans="1:28">
      <c r="A235">
        <v>234</v>
      </c>
      <c r="B235" t="s">
        <v>436</v>
      </c>
      <c r="C235">
        <f t="shared" si="37"/>
        <v>13</v>
      </c>
      <c r="D235">
        <f t="shared" si="33"/>
        <v>0</v>
      </c>
      <c r="E235">
        <f t="shared" si="38"/>
        <v>0</v>
      </c>
      <c r="F235">
        <f t="shared" si="34"/>
        <v>0</v>
      </c>
      <c r="G235">
        <f t="shared" si="39"/>
        <v>0</v>
      </c>
      <c r="H235">
        <f t="shared" si="35"/>
        <v>0</v>
      </c>
      <c r="I235">
        <f t="shared" si="40"/>
        <v>0</v>
      </c>
      <c r="J235">
        <v>0</v>
      </c>
      <c r="K235">
        <f t="shared" si="41"/>
        <v>0</v>
      </c>
      <c r="L235" s="1">
        <v>0.16458333333333333</v>
      </c>
      <c r="M235" s="1" t="str">
        <f t="shared" si="42"/>
        <v>14220</v>
      </c>
      <c r="N235" s="3">
        <f t="shared" si="43"/>
        <v>237</v>
      </c>
      <c r="O235" s="2">
        <v>42695</v>
      </c>
      <c r="P235" s="2" t="str">
        <f t="shared" si="36"/>
        <v>1</v>
      </c>
      <c r="Q235">
        <v>68000</v>
      </c>
      <c r="R235" t="s">
        <v>460</v>
      </c>
      <c r="S235" t="s">
        <v>928</v>
      </c>
      <c r="T235">
        <v>2900</v>
      </c>
      <c r="U235">
        <v>291</v>
      </c>
      <c r="V235">
        <v>274</v>
      </c>
      <c r="W235">
        <v>2217</v>
      </c>
      <c r="X235">
        <v>1194</v>
      </c>
      <c r="Y235">
        <v>2218</v>
      </c>
    </row>
    <row r="236" spans="1:28">
      <c r="A236">
        <v>235</v>
      </c>
      <c r="B236" t="s">
        <v>437</v>
      </c>
      <c r="C236">
        <f t="shared" si="37"/>
        <v>10</v>
      </c>
      <c r="D236">
        <f t="shared" si="33"/>
        <v>0</v>
      </c>
      <c r="E236">
        <f t="shared" si="38"/>
        <v>0</v>
      </c>
      <c r="F236">
        <f t="shared" si="34"/>
        <v>0</v>
      </c>
      <c r="G236">
        <f t="shared" si="39"/>
        <v>0</v>
      </c>
      <c r="H236">
        <f t="shared" si="35"/>
        <v>0</v>
      </c>
      <c r="I236">
        <f t="shared" si="40"/>
        <v>0</v>
      </c>
      <c r="J236">
        <v>0</v>
      </c>
      <c r="K236">
        <f t="shared" si="41"/>
        <v>0</v>
      </c>
      <c r="L236" s="1">
        <v>0.11805555555555557</v>
      </c>
      <c r="M236" s="1" t="str">
        <f t="shared" si="42"/>
        <v>10200</v>
      </c>
      <c r="N236" s="3">
        <f t="shared" si="43"/>
        <v>170</v>
      </c>
      <c r="O236" s="2">
        <v>42695</v>
      </c>
      <c r="P236" s="2" t="str">
        <f t="shared" si="36"/>
        <v>1</v>
      </c>
      <c r="Q236">
        <v>67000</v>
      </c>
      <c r="R236" t="s">
        <v>461</v>
      </c>
      <c r="S236" t="s">
        <v>929</v>
      </c>
      <c r="T236">
        <v>2735</v>
      </c>
      <c r="U236">
        <v>2901</v>
      </c>
      <c r="V236">
        <v>291</v>
      </c>
      <c r="W236">
        <v>1107</v>
      </c>
    </row>
    <row r="237" spans="1:28">
      <c r="A237">
        <v>236</v>
      </c>
      <c r="B237" t="s">
        <v>438</v>
      </c>
      <c r="C237">
        <f t="shared" si="37"/>
        <v>16</v>
      </c>
      <c r="D237">
        <f t="shared" si="33"/>
        <v>0</v>
      </c>
      <c r="E237">
        <f t="shared" si="38"/>
        <v>0</v>
      </c>
      <c r="F237">
        <f t="shared" si="34"/>
        <v>0</v>
      </c>
      <c r="G237">
        <f t="shared" si="39"/>
        <v>0</v>
      </c>
      <c r="H237">
        <f t="shared" si="35"/>
        <v>0</v>
      </c>
      <c r="I237">
        <f t="shared" si="40"/>
        <v>0</v>
      </c>
      <c r="J237">
        <v>0</v>
      </c>
      <c r="K237">
        <f t="shared" si="41"/>
        <v>0</v>
      </c>
      <c r="L237" s="1">
        <v>9.375E-2</v>
      </c>
      <c r="M237" s="1" t="str">
        <f t="shared" si="42"/>
        <v>8100</v>
      </c>
      <c r="N237" s="3">
        <f t="shared" si="43"/>
        <v>135</v>
      </c>
      <c r="O237" s="2">
        <v>42695</v>
      </c>
      <c r="P237" s="2" t="str">
        <f t="shared" si="36"/>
        <v>1</v>
      </c>
      <c r="Q237">
        <v>336000</v>
      </c>
      <c r="R237" t="s">
        <v>462</v>
      </c>
      <c r="S237" t="s">
        <v>930</v>
      </c>
      <c r="T237">
        <v>2736</v>
      </c>
      <c r="U237">
        <v>389</v>
      </c>
      <c r="V237">
        <v>159</v>
      </c>
      <c r="W237">
        <v>1156</v>
      </c>
      <c r="X237">
        <v>893</v>
      </c>
      <c r="Y237">
        <v>839</v>
      </c>
      <c r="Z237">
        <v>2536</v>
      </c>
      <c r="AA237">
        <v>1478</v>
      </c>
    </row>
    <row r="238" spans="1:28">
      <c r="A238">
        <v>237</v>
      </c>
      <c r="B238" t="s">
        <v>439</v>
      </c>
      <c r="C238">
        <f t="shared" si="37"/>
        <v>14</v>
      </c>
      <c r="D238">
        <f t="shared" si="33"/>
        <v>0</v>
      </c>
      <c r="E238">
        <f t="shared" si="38"/>
        <v>0</v>
      </c>
      <c r="F238">
        <f t="shared" si="34"/>
        <v>0</v>
      </c>
      <c r="G238">
        <f t="shared" si="39"/>
        <v>0</v>
      </c>
      <c r="H238">
        <f t="shared" si="35"/>
        <v>0</v>
      </c>
      <c r="I238">
        <f t="shared" si="40"/>
        <v>0</v>
      </c>
      <c r="J238">
        <f t="array" ref="J238">COUNT(1/SEARCHB("?",B238)*ISNUMBER(B238)=0)</f>
        <v>0</v>
      </c>
      <c r="K238">
        <f t="shared" si="41"/>
        <v>0</v>
      </c>
      <c r="L238" s="1">
        <v>0.55138888888888882</v>
      </c>
      <c r="M238" s="1" t="str">
        <f t="shared" si="42"/>
        <v>47640</v>
      </c>
      <c r="N238" s="3">
        <f t="shared" si="43"/>
        <v>794</v>
      </c>
      <c r="O238" s="2">
        <v>42692</v>
      </c>
      <c r="P238" s="2" t="str">
        <f t="shared" si="36"/>
        <v>5</v>
      </c>
      <c r="Q238">
        <v>3244</v>
      </c>
      <c r="R238" t="s">
        <v>463</v>
      </c>
      <c r="S238" t="s">
        <v>931</v>
      </c>
      <c r="T238">
        <v>932</v>
      </c>
      <c r="U238">
        <v>1083</v>
      </c>
      <c r="V238">
        <v>767</v>
      </c>
      <c r="W238">
        <v>2902</v>
      </c>
      <c r="X238">
        <v>1934</v>
      </c>
      <c r="Y238">
        <v>40</v>
      </c>
      <c r="Z238">
        <v>2842</v>
      </c>
    </row>
    <row r="239" spans="1:28">
      <c r="A239">
        <v>238</v>
      </c>
      <c r="B239" t="s">
        <v>440</v>
      </c>
      <c r="C239">
        <f t="shared" si="37"/>
        <v>12</v>
      </c>
      <c r="D239">
        <f t="shared" si="33"/>
        <v>0</v>
      </c>
      <c r="E239">
        <f t="shared" si="38"/>
        <v>0</v>
      </c>
      <c r="F239">
        <f t="shared" si="34"/>
        <v>0</v>
      </c>
      <c r="G239">
        <f t="shared" si="39"/>
        <v>0</v>
      </c>
      <c r="H239">
        <f t="shared" si="35"/>
        <v>0</v>
      </c>
      <c r="I239">
        <f t="shared" si="40"/>
        <v>0</v>
      </c>
      <c r="J239">
        <f t="array" ref="J239">COUNT(1/SEARCHB("?",B239)*ISNUMBER(B239)=0)</f>
        <v>0</v>
      </c>
      <c r="K239">
        <f t="shared" si="41"/>
        <v>0</v>
      </c>
      <c r="L239" s="1">
        <v>0.43194444444444446</v>
      </c>
      <c r="M239" s="1" t="str">
        <f t="shared" si="42"/>
        <v>37320</v>
      </c>
      <c r="N239" s="3">
        <f t="shared" si="43"/>
        <v>622</v>
      </c>
      <c r="O239" s="2">
        <v>42692</v>
      </c>
      <c r="P239" s="2" t="str">
        <f t="shared" si="36"/>
        <v>5</v>
      </c>
      <c r="Q239">
        <v>7714</v>
      </c>
      <c r="R239" t="s">
        <v>464</v>
      </c>
      <c r="S239" t="s">
        <v>932</v>
      </c>
      <c r="T239">
        <v>932</v>
      </c>
      <c r="U239">
        <v>1083</v>
      </c>
      <c r="V239">
        <v>767</v>
      </c>
      <c r="W239">
        <v>2903</v>
      </c>
      <c r="X239">
        <v>123</v>
      </c>
      <c r="Y239">
        <v>2904</v>
      </c>
    </row>
    <row r="240" spans="1:28">
      <c r="A240">
        <v>239</v>
      </c>
      <c r="B240" t="s">
        <v>441</v>
      </c>
      <c r="C240">
        <f t="shared" si="37"/>
        <v>11</v>
      </c>
      <c r="D240">
        <f t="shared" si="33"/>
        <v>0</v>
      </c>
      <c r="E240">
        <f t="shared" si="38"/>
        <v>0</v>
      </c>
      <c r="F240">
        <f t="shared" si="34"/>
        <v>0</v>
      </c>
      <c r="G240">
        <f t="shared" si="39"/>
        <v>0</v>
      </c>
      <c r="H240">
        <f t="shared" si="35"/>
        <v>0</v>
      </c>
      <c r="I240">
        <f t="shared" si="40"/>
        <v>0</v>
      </c>
      <c r="J240">
        <f t="array" ref="J240">COUNT(1/SEARCHB("?",B240)*ISNUMBER(B240)=0)</f>
        <v>0</v>
      </c>
      <c r="K240">
        <f t="shared" si="41"/>
        <v>0</v>
      </c>
      <c r="L240" s="1">
        <v>0.20138888888888887</v>
      </c>
      <c r="M240" s="1" t="str">
        <f t="shared" si="42"/>
        <v>17400</v>
      </c>
      <c r="N240" s="3">
        <f t="shared" si="43"/>
        <v>290</v>
      </c>
      <c r="O240" s="2">
        <v>42692</v>
      </c>
      <c r="P240" s="2" t="str">
        <f t="shared" si="36"/>
        <v>5</v>
      </c>
      <c r="Q240">
        <v>1751</v>
      </c>
      <c r="R240" t="s">
        <v>465</v>
      </c>
      <c r="S240" t="s">
        <v>933</v>
      </c>
      <c r="T240">
        <v>932</v>
      </c>
      <c r="U240">
        <v>1083</v>
      </c>
      <c r="V240">
        <v>767</v>
      </c>
      <c r="W240">
        <v>190</v>
      </c>
      <c r="X240">
        <v>2905</v>
      </c>
    </row>
    <row r="241" spans="1:33">
      <c r="A241">
        <v>240</v>
      </c>
      <c r="B241" t="s">
        <v>442</v>
      </c>
      <c r="C241">
        <f t="shared" si="37"/>
        <v>9</v>
      </c>
      <c r="D241">
        <f t="shared" si="33"/>
        <v>0</v>
      </c>
      <c r="E241">
        <f t="shared" si="38"/>
        <v>0</v>
      </c>
      <c r="F241">
        <f t="shared" si="34"/>
        <v>0</v>
      </c>
      <c r="G241">
        <f t="shared" si="39"/>
        <v>0</v>
      </c>
      <c r="H241">
        <f t="shared" si="35"/>
        <v>0</v>
      </c>
      <c r="I241">
        <f t="shared" si="40"/>
        <v>0</v>
      </c>
      <c r="J241">
        <v>0</v>
      </c>
      <c r="K241">
        <f t="shared" si="41"/>
        <v>0</v>
      </c>
      <c r="L241" s="1">
        <v>0.3888888888888889</v>
      </c>
      <c r="M241" s="1" t="str">
        <f t="shared" si="42"/>
        <v>33600</v>
      </c>
      <c r="N241" s="3">
        <f t="shared" si="43"/>
        <v>560</v>
      </c>
      <c r="O241" s="2">
        <v>42691</v>
      </c>
      <c r="P241" s="2" t="str">
        <f t="shared" si="36"/>
        <v>4</v>
      </c>
      <c r="Q241">
        <v>16000</v>
      </c>
      <c r="R241" t="s">
        <v>466</v>
      </c>
      <c r="S241" t="s">
        <v>934</v>
      </c>
      <c r="T241">
        <v>2906</v>
      </c>
      <c r="U241">
        <v>73</v>
      </c>
      <c r="V241">
        <v>40</v>
      </c>
      <c r="W241">
        <v>2907</v>
      </c>
    </row>
    <row r="242" spans="1:33">
      <c r="A242">
        <v>241</v>
      </c>
      <c r="B242" t="s">
        <v>467</v>
      </c>
      <c r="C242">
        <f t="shared" si="37"/>
        <v>9</v>
      </c>
      <c r="D242">
        <f t="shared" si="33"/>
        <v>0</v>
      </c>
      <c r="E242">
        <f t="shared" si="38"/>
        <v>0</v>
      </c>
      <c r="F242">
        <f t="shared" si="34"/>
        <v>0</v>
      </c>
      <c r="G242">
        <f t="shared" si="39"/>
        <v>0</v>
      </c>
      <c r="H242">
        <f t="shared" si="35"/>
        <v>0</v>
      </c>
      <c r="I242">
        <f t="shared" si="40"/>
        <v>0</v>
      </c>
      <c r="J242">
        <v>0</v>
      </c>
      <c r="K242">
        <f t="shared" si="41"/>
        <v>0</v>
      </c>
      <c r="L242" s="1">
        <v>0.34930555555555554</v>
      </c>
      <c r="M242" s="1" t="str">
        <f t="shared" si="42"/>
        <v>30180</v>
      </c>
      <c r="N242" s="3">
        <f t="shared" si="43"/>
        <v>503</v>
      </c>
      <c r="O242" s="2">
        <v>42691</v>
      </c>
      <c r="P242" s="2" t="str">
        <f t="shared" si="36"/>
        <v>4</v>
      </c>
      <c r="Q242">
        <v>755</v>
      </c>
      <c r="R242" t="s">
        <v>491</v>
      </c>
      <c r="S242" t="s">
        <v>935</v>
      </c>
      <c r="T242">
        <v>2908</v>
      </c>
      <c r="U242">
        <v>2909</v>
      </c>
      <c r="V242">
        <v>179</v>
      </c>
      <c r="W242">
        <v>2910</v>
      </c>
    </row>
    <row r="243" spans="1:33">
      <c r="A243">
        <v>242</v>
      </c>
      <c r="B243" t="s">
        <v>468</v>
      </c>
      <c r="C243">
        <f t="shared" si="37"/>
        <v>8</v>
      </c>
      <c r="D243">
        <f t="shared" si="33"/>
        <v>0</v>
      </c>
      <c r="E243">
        <f t="shared" si="38"/>
        <v>0</v>
      </c>
      <c r="F243">
        <f t="shared" si="34"/>
        <v>0</v>
      </c>
      <c r="G243">
        <f t="shared" si="39"/>
        <v>0</v>
      </c>
      <c r="H243">
        <f t="shared" si="35"/>
        <v>0</v>
      </c>
      <c r="I243">
        <f t="shared" si="40"/>
        <v>0</v>
      </c>
      <c r="J243">
        <v>0</v>
      </c>
      <c r="K243">
        <f t="shared" si="41"/>
        <v>0</v>
      </c>
      <c r="L243" s="1">
        <v>0.33333333333333331</v>
      </c>
      <c r="M243" s="1" t="str">
        <f t="shared" si="42"/>
        <v>28800</v>
      </c>
      <c r="N243" s="3">
        <f t="shared" si="43"/>
        <v>480</v>
      </c>
      <c r="O243" s="2">
        <v>42691</v>
      </c>
      <c r="P243" s="2" t="str">
        <f t="shared" si="36"/>
        <v>4</v>
      </c>
      <c r="Q243">
        <v>16000</v>
      </c>
      <c r="R243" t="s">
        <v>492</v>
      </c>
      <c r="S243" t="s">
        <v>936</v>
      </c>
      <c r="T243">
        <v>2911</v>
      </c>
      <c r="U243">
        <v>2817</v>
      </c>
      <c r="V243">
        <v>40</v>
      </c>
      <c r="W243">
        <v>301</v>
      </c>
    </row>
    <row r="244" spans="1:33">
      <c r="A244">
        <v>243</v>
      </c>
      <c r="B244" t="s">
        <v>469</v>
      </c>
      <c r="C244">
        <f t="shared" si="37"/>
        <v>9</v>
      </c>
      <c r="D244">
        <f t="shared" si="33"/>
        <v>0</v>
      </c>
      <c r="E244">
        <f t="shared" si="38"/>
        <v>0</v>
      </c>
      <c r="F244">
        <f t="shared" si="34"/>
        <v>0</v>
      </c>
      <c r="G244">
        <f t="shared" si="39"/>
        <v>0</v>
      </c>
      <c r="H244">
        <f t="shared" si="35"/>
        <v>0</v>
      </c>
      <c r="I244">
        <f t="shared" si="40"/>
        <v>0</v>
      </c>
      <c r="J244">
        <v>0</v>
      </c>
      <c r="K244">
        <f t="shared" si="41"/>
        <v>0</v>
      </c>
      <c r="L244" s="1">
        <v>0.29722222222222222</v>
      </c>
      <c r="M244" s="1" t="str">
        <f t="shared" si="42"/>
        <v>25680</v>
      </c>
      <c r="N244" s="3">
        <f t="shared" si="43"/>
        <v>428</v>
      </c>
      <c r="O244" s="2">
        <v>42691</v>
      </c>
      <c r="P244" s="2" t="str">
        <f t="shared" si="36"/>
        <v>4</v>
      </c>
      <c r="Q244">
        <v>20000</v>
      </c>
      <c r="R244" t="s">
        <v>493</v>
      </c>
      <c r="S244" t="s">
        <v>937</v>
      </c>
      <c r="T244">
        <v>2912</v>
      </c>
      <c r="U244">
        <v>2913</v>
      </c>
      <c r="V244">
        <v>2914</v>
      </c>
    </row>
    <row r="245" spans="1:33">
      <c r="A245">
        <v>244</v>
      </c>
      <c r="B245" t="s">
        <v>470</v>
      </c>
      <c r="C245">
        <f t="shared" si="37"/>
        <v>8</v>
      </c>
      <c r="D245">
        <f t="shared" si="33"/>
        <v>0</v>
      </c>
      <c r="E245">
        <f t="shared" si="38"/>
        <v>0</v>
      </c>
      <c r="F245">
        <f t="shared" si="34"/>
        <v>0</v>
      </c>
      <c r="G245">
        <f t="shared" si="39"/>
        <v>0</v>
      </c>
      <c r="H245">
        <f t="shared" si="35"/>
        <v>0</v>
      </c>
      <c r="I245">
        <f t="shared" si="40"/>
        <v>0</v>
      </c>
      <c r="J245">
        <v>0</v>
      </c>
      <c r="K245">
        <f t="shared" si="41"/>
        <v>0</v>
      </c>
      <c r="L245" s="1">
        <v>0.34236111111111112</v>
      </c>
      <c r="M245" s="1" t="str">
        <f t="shared" si="42"/>
        <v>29580</v>
      </c>
      <c r="N245" s="3">
        <f t="shared" si="43"/>
        <v>493</v>
      </c>
      <c r="O245" s="2">
        <v>42691</v>
      </c>
      <c r="P245" s="2" t="str">
        <f t="shared" si="36"/>
        <v>4</v>
      </c>
      <c r="Q245">
        <v>16000</v>
      </c>
      <c r="R245" t="s">
        <v>494</v>
      </c>
      <c r="S245" t="s">
        <v>938</v>
      </c>
      <c r="T245">
        <v>2915</v>
      </c>
      <c r="U245">
        <v>2916</v>
      </c>
      <c r="V245">
        <v>2917</v>
      </c>
    </row>
    <row r="246" spans="1:33">
      <c r="A246">
        <v>245</v>
      </c>
      <c r="B246" t="s">
        <v>471</v>
      </c>
      <c r="C246">
        <f t="shared" si="37"/>
        <v>6</v>
      </c>
      <c r="D246">
        <f t="shared" si="33"/>
        <v>0</v>
      </c>
      <c r="E246">
        <f t="shared" si="38"/>
        <v>0</v>
      </c>
      <c r="F246">
        <f t="shared" si="34"/>
        <v>0</v>
      </c>
      <c r="G246">
        <f t="shared" si="39"/>
        <v>0</v>
      </c>
      <c r="H246">
        <f t="shared" si="35"/>
        <v>0</v>
      </c>
      <c r="I246">
        <f t="shared" si="40"/>
        <v>0</v>
      </c>
      <c r="J246">
        <v>0</v>
      </c>
      <c r="K246">
        <f t="shared" si="41"/>
        <v>0</v>
      </c>
      <c r="L246" s="1">
        <v>0.37361111111111112</v>
      </c>
      <c r="M246" s="1" t="str">
        <f t="shared" si="42"/>
        <v>32280</v>
      </c>
      <c r="N246" s="3">
        <f t="shared" si="43"/>
        <v>538</v>
      </c>
      <c r="O246" s="2">
        <v>42691</v>
      </c>
      <c r="P246" s="2" t="str">
        <f t="shared" si="36"/>
        <v>4</v>
      </c>
      <c r="Q246">
        <v>9571</v>
      </c>
      <c r="R246" t="s">
        <v>495</v>
      </c>
      <c r="S246" t="s">
        <v>939</v>
      </c>
      <c r="T246">
        <v>2918</v>
      </c>
      <c r="U246">
        <v>2919</v>
      </c>
      <c r="V246">
        <v>1981</v>
      </c>
    </row>
    <row r="247" spans="1:33">
      <c r="A247">
        <v>246</v>
      </c>
      <c r="B247" t="s">
        <v>472</v>
      </c>
      <c r="C247">
        <f t="shared" si="37"/>
        <v>8</v>
      </c>
      <c r="D247">
        <f t="shared" si="33"/>
        <v>0</v>
      </c>
      <c r="E247">
        <f t="shared" si="38"/>
        <v>0</v>
      </c>
      <c r="F247">
        <f t="shared" si="34"/>
        <v>0</v>
      </c>
      <c r="G247">
        <f t="shared" si="39"/>
        <v>0</v>
      </c>
      <c r="H247">
        <f t="shared" si="35"/>
        <v>0</v>
      </c>
      <c r="I247">
        <f t="shared" si="40"/>
        <v>0</v>
      </c>
      <c r="J247">
        <v>0</v>
      </c>
      <c r="K247">
        <f t="shared" si="41"/>
        <v>0</v>
      </c>
      <c r="L247" s="1">
        <v>0.33819444444444446</v>
      </c>
      <c r="M247" s="1" t="str">
        <f t="shared" si="42"/>
        <v>29220</v>
      </c>
      <c r="N247" s="3">
        <f t="shared" si="43"/>
        <v>487</v>
      </c>
      <c r="O247" s="2">
        <v>42691</v>
      </c>
      <c r="P247" s="2" t="str">
        <f t="shared" si="36"/>
        <v>4</v>
      </c>
      <c r="Q247">
        <v>38000</v>
      </c>
      <c r="R247" t="s">
        <v>496</v>
      </c>
      <c r="S247" t="s">
        <v>940</v>
      </c>
      <c r="T247">
        <v>2920</v>
      </c>
      <c r="U247">
        <v>2921</v>
      </c>
      <c r="V247">
        <v>40</v>
      </c>
      <c r="W247">
        <v>2922</v>
      </c>
    </row>
    <row r="248" spans="1:33">
      <c r="A248">
        <v>247</v>
      </c>
      <c r="B248" t="s">
        <v>473</v>
      </c>
      <c r="C248">
        <f t="shared" si="37"/>
        <v>8</v>
      </c>
      <c r="D248">
        <f t="shared" si="33"/>
        <v>0</v>
      </c>
      <c r="E248">
        <f t="shared" si="38"/>
        <v>0</v>
      </c>
      <c r="F248">
        <f t="shared" si="34"/>
        <v>0</v>
      </c>
      <c r="G248">
        <f t="shared" si="39"/>
        <v>0</v>
      </c>
      <c r="H248">
        <f t="shared" si="35"/>
        <v>0</v>
      </c>
      <c r="I248">
        <f t="shared" si="40"/>
        <v>0</v>
      </c>
      <c r="J248">
        <v>0</v>
      </c>
      <c r="K248">
        <f t="shared" si="41"/>
        <v>0</v>
      </c>
      <c r="L248" s="1">
        <v>0.3034722222222222</v>
      </c>
      <c r="M248" s="1" t="str">
        <f t="shared" si="42"/>
        <v>26220</v>
      </c>
      <c r="N248" s="3">
        <f t="shared" si="43"/>
        <v>437</v>
      </c>
      <c r="O248" s="2">
        <v>42691</v>
      </c>
      <c r="P248" s="2" t="str">
        <f t="shared" si="36"/>
        <v>4</v>
      </c>
      <c r="Q248">
        <v>11000</v>
      </c>
      <c r="R248" t="s">
        <v>497</v>
      </c>
      <c r="S248" t="s">
        <v>941</v>
      </c>
      <c r="T248">
        <v>2923</v>
      </c>
      <c r="U248">
        <v>2924</v>
      </c>
      <c r="V248">
        <v>2925</v>
      </c>
    </row>
    <row r="249" spans="1:33">
      <c r="A249">
        <v>248</v>
      </c>
      <c r="B249" t="s">
        <v>474</v>
      </c>
      <c r="C249">
        <f t="shared" si="37"/>
        <v>15</v>
      </c>
      <c r="D249">
        <f t="shared" si="33"/>
        <v>0</v>
      </c>
      <c r="E249">
        <f t="shared" si="38"/>
        <v>0</v>
      </c>
      <c r="F249">
        <f t="shared" si="34"/>
        <v>0</v>
      </c>
      <c r="G249">
        <f t="shared" si="39"/>
        <v>0</v>
      </c>
      <c r="H249">
        <f t="shared" si="35"/>
        <v>0</v>
      </c>
      <c r="I249">
        <f t="shared" si="40"/>
        <v>0</v>
      </c>
      <c r="J249">
        <v>0</v>
      </c>
      <c r="K249">
        <f t="shared" si="41"/>
        <v>0</v>
      </c>
      <c r="L249" s="1">
        <v>0.23750000000000002</v>
      </c>
      <c r="M249" s="1" t="str">
        <f t="shared" si="42"/>
        <v>20520</v>
      </c>
      <c r="N249" s="3">
        <f t="shared" si="43"/>
        <v>342</v>
      </c>
      <c r="O249" s="2">
        <v>42690</v>
      </c>
      <c r="P249" s="2" t="str">
        <f t="shared" si="36"/>
        <v>3</v>
      </c>
      <c r="Q249">
        <v>46000</v>
      </c>
      <c r="R249" t="s">
        <v>498</v>
      </c>
      <c r="S249" t="s">
        <v>942</v>
      </c>
      <c r="T249">
        <v>2926</v>
      </c>
      <c r="U249">
        <v>2192</v>
      </c>
      <c r="V249">
        <v>159</v>
      </c>
      <c r="W249">
        <v>2281</v>
      </c>
      <c r="X249">
        <v>992</v>
      </c>
      <c r="Y249">
        <v>1533</v>
      </c>
      <c r="Z249">
        <v>2282</v>
      </c>
    </row>
    <row r="250" spans="1:33">
      <c r="A250">
        <v>249</v>
      </c>
      <c r="B250" t="s">
        <v>475</v>
      </c>
      <c r="C250">
        <f t="shared" si="37"/>
        <v>18</v>
      </c>
      <c r="D250">
        <f t="shared" si="33"/>
        <v>0</v>
      </c>
      <c r="E250">
        <f t="shared" si="38"/>
        <v>0</v>
      </c>
      <c r="F250">
        <f t="shared" si="34"/>
        <v>0</v>
      </c>
      <c r="G250">
        <f t="shared" si="39"/>
        <v>0</v>
      </c>
      <c r="H250">
        <f t="shared" si="35"/>
        <v>0</v>
      </c>
      <c r="I250">
        <f t="shared" si="40"/>
        <v>0</v>
      </c>
      <c r="J250">
        <v>0</v>
      </c>
      <c r="K250">
        <f t="shared" si="41"/>
        <v>0</v>
      </c>
      <c r="L250" s="1">
        <v>0.16180555555555556</v>
      </c>
      <c r="M250" s="1" t="str">
        <f t="shared" si="42"/>
        <v>13980</v>
      </c>
      <c r="N250" s="3">
        <f t="shared" si="43"/>
        <v>233</v>
      </c>
      <c r="O250" s="2">
        <v>42690</v>
      </c>
      <c r="P250" s="2" t="str">
        <f t="shared" si="36"/>
        <v>3</v>
      </c>
      <c r="Q250">
        <v>63000</v>
      </c>
      <c r="R250" t="s">
        <v>499</v>
      </c>
      <c r="S250" t="s">
        <v>943</v>
      </c>
      <c r="T250">
        <v>2927</v>
      </c>
      <c r="U250">
        <v>2356</v>
      </c>
      <c r="V250">
        <v>1812</v>
      </c>
      <c r="W250">
        <v>1096</v>
      </c>
      <c r="X250">
        <v>159</v>
      </c>
      <c r="Y250">
        <v>2357</v>
      </c>
      <c r="Z250">
        <v>39</v>
      </c>
      <c r="AA250">
        <v>949</v>
      </c>
      <c r="AB250">
        <v>40</v>
      </c>
      <c r="AC250">
        <v>2358</v>
      </c>
    </row>
    <row r="251" spans="1:33">
      <c r="A251">
        <v>250</v>
      </c>
      <c r="B251" t="s">
        <v>476</v>
      </c>
      <c r="C251">
        <f t="shared" si="37"/>
        <v>15</v>
      </c>
      <c r="D251">
        <f t="shared" si="33"/>
        <v>0</v>
      </c>
      <c r="E251">
        <f t="shared" si="38"/>
        <v>0</v>
      </c>
      <c r="F251">
        <f t="shared" si="34"/>
        <v>0</v>
      </c>
      <c r="G251">
        <f t="shared" si="39"/>
        <v>0</v>
      </c>
      <c r="H251">
        <f t="shared" si="35"/>
        <v>0</v>
      </c>
      <c r="I251">
        <f t="shared" si="40"/>
        <v>0</v>
      </c>
      <c r="J251">
        <v>0</v>
      </c>
      <c r="K251">
        <f t="shared" si="41"/>
        <v>0</v>
      </c>
      <c r="L251" s="1">
        <v>0.21111111111111111</v>
      </c>
      <c r="M251" s="1" t="str">
        <f t="shared" si="42"/>
        <v>18240</v>
      </c>
      <c r="N251" s="3">
        <f t="shared" si="43"/>
        <v>304</v>
      </c>
      <c r="O251" s="2">
        <v>42690</v>
      </c>
      <c r="P251" s="2" t="str">
        <f t="shared" si="36"/>
        <v>3</v>
      </c>
      <c r="Q251">
        <v>11000</v>
      </c>
      <c r="R251" t="s">
        <v>500</v>
      </c>
      <c r="S251" t="s">
        <v>944</v>
      </c>
      <c r="T251">
        <v>2928</v>
      </c>
      <c r="U251">
        <v>128</v>
      </c>
      <c r="V251">
        <v>51</v>
      </c>
      <c r="W251">
        <v>2929</v>
      </c>
      <c r="X251">
        <v>2616</v>
      </c>
      <c r="Y251">
        <v>2930</v>
      </c>
      <c r="Z251">
        <v>2931</v>
      </c>
    </row>
    <row r="252" spans="1:33">
      <c r="A252">
        <v>251</v>
      </c>
      <c r="B252" t="s">
        <v>477</v>
      </c>
      <c r="C252">
        <f t="shared" si="37"/>
        <v>12</v>
      </c>
      <c r="D252">
        <f t="shared" si="33"/>
        <v>0</v>
      </c>
      <c r="E252">
        <f t="shared" si="38"/>
        <v>0</v>
      </c>
      <c r="F252">
        <f t="shared" si="34"/>
        <v>0</v>
      </c>
      <c r="G252">
        <f t="shared" si="39"/>
        <v>0</v>
      </c>
      <c r="H252">
        <f t="shared" si="35"/>
        <v>0</v>
      </c>
      <c r="I252">
        <f t="shared" si="40"/>
        <v>0</v>
      </c>
      <c r="J252">
        <v>0</v>
      </c>
      <c r="K252">
        <f t="shared" si="41"/>
        <v>0</v>
      </c>
      <c r="L252" s="1">
        <v>0.15972222222222224</v>
      </c>
      <c r="M252" s="1" t="str">
        <f t="shared" si="42"/>
        <v>13800</v>
      </c>
      <c r="N252" s="3">
        <f t="shared" si="43"/>
        <v>230</v>
      </c>
      <c r="O252" s="2">
        <v>42690</v>
      </c>
      <c r="P252" s="2" t="str">
        <f t="shared" si="36"/>
        <v>3</v>
      </c>
      <c r="Q252">
        <v>114000</v>
      </c>
      <c r="R252" t="s">
        <v>501</v>
      </c>
      <c r="S252" t="s">
        <v>945</v>
      </c>
      <c r="T252">
        <v>2932</v>
      </c>
      <c r="U252">
        <v>954</v>
      </c>
      <c r="V252">
        <v>159</v>
      </c>
      <c r="W252">
        <v>381</v>
      </c>
      <c r="X252">
        <v>980</v>
      </c>
      <c r="Y252">
        <v>1430</v>
      </c>
    </row>
    <row r="253" spans="1:33">
      <c r="A253">
        <v>252</v>
      </c>
      <c r="B253" t="s">
        <v>478</v>
      </c>
      <c r="C253">
        <f t="shared" si="37"/>
        <v>23</v>
      </c>
      <c r="D253">
        <f t="shared" si="33"/>
        <v>0</v>
      </c>
      <c r="E253">
        <f t="shared" si="38"/>
        <v>0</v>
      </c>
      <c r="F253">
        <f t="shared" si="34"/>
        <v>15</v>
      </c>
      <c r="G253">
        <f t="shared" si="39"/>
        <v>2</v>
      </c>
      <c r="H253">
        <f t="shared" si="35"/>
        <v>18</v>
      </c>
      <c r="I253">
        <f t="shared" si="40"/>
        <v>3</v>
      </c>
      <c r="J253">
        <v>0</v>
      </c>
      <c r="K253">
        <f t="shared" si="41"/>
        <v>5</v>
      </c>
      <c r="L253" s="1">
        <v>0.15972222222222224</v>
      </c>
      <c r="M253" s="1" t="str">
        <f t="shared" si="42"/>
        <v>13800</v>
      </c>
      <c r="N253" s="3">
        <f t="shared" si="43"/>
        <v>230</v>
      </c>
      <c r="O253" s="2">
        <v>42690</v>
      </c>
      <c r="P253" s="2" t="str">
        <f t="shared" si="36"/>
        <v>3</v>
      </c>
      <c r="Q253">
        <v>71000</v>
      </c>
      <c r="R253" t="s">
        <v>502</v>
      </c>
      <c r="S253" t="s">
        <v>946</v>
      </c>
      <c r="T253">
        <v>2933</v>
      </c>
      <c r="U253">
        <v>1918</v>
      </c>
      <c r="V253">
        <v>2106</v>
      </c>
      <c r="W253">
        <v>463</v>
      </c>
      <c r="X253">
        <v>159</v>
      </c>
      <c r="Y253">
        <v>2335</v>
      </c>
      <c r="Z253">
        <v>1357</v>
      </c>
      <c r="AA253">
        <v>1893</v>
      </c>
      <c r="AB253">
        <v>1021</v>
      </c>
      <c r="AC253">
        <v>164</v>
      </c>
      <c r="AD253">
        <v>218</v>
      </c>
      <c r="AE253">
        <v>830</v>
      </c>
      <c r="AF253">
        <v>1275</v>
      </c>
      <c r="AG253">
        <v>911</v>
      </c>
    </row>
    <row r="254" spans="1:33">
      <c r="A254">
        <v>253</v>
      </c>
      <c r="B254" t="s">
        <v>479</v>
      </c>
      <c r="C254">
        <f t="shared" si="37"/>
        <v>21</v>
      </c>
      <c r="D254">
        <f t="shared" si="33"/>
        <v>19</v>
      </c>
      <c r="E254">
        <f t="shared" si="38"/>
        <v>1</v>
      </c>
      <c r="F254">
        <f t="shared" si="34"/>
        <v>0</v>
      </c>
      <c r="G254">
        <f t="shared" si="39"/>
        <v>0</v>
      </c>
      <c r="H254">
        <f t="shared" si="35"/>
        <v>15</v>
      </c>
      <c r="I254">
        <f t="shared" si="40"/>
        <v>3</v>
      </c>
      <c r="J254">
        <v>0</v>
      </c>
      <c r="K254">
        <f t="shared" si="41"/>
        <v>4</v>
      </c>
      <c r="L254" s="1">
        <v>0.18333333333333335</v>
      </c>
      <c r="M254" s="1" t="str">
        <f t="shared" si="42"/>
        <v>15840</v>
      </c>
      <c r="N254" s="3">
        <f t="shared" si="43"/>
        <v>264</v>
      </c>
      <c r="O254" s="2">
        <v>42690</v>
      </c>
      <c r="P254" s="2" t="str">
        <f t="shared" si="36"/>
        <v>3</v>
      </c>
      <c r="Q254">
        <v>49000</v>
      </c>
      <c r="R254" t="s">
        <v>503</v>
      </c>
      <c r="S254" t="s">
        <v>947</v>
      </c>
      <c r="T254">
        <v>2934</v>
      </c>
      <c r="U254">
        <v>2935</v>
      </c>
      <c r="V254">
        <v>1311</v>
      </c>
      <c r="W254">
        <v>2936</v>
      </c>
      <c r="X254">
        <v>159</v>
      </c>
      <c r="Y254">
        <v>303</v>
      </c>
      <c r="Z254">
        <v>1025</v>
      </c>
      <c r="AA254">
        <v>164</v>
      </c>
      <c r="AB254">
        <v>395</v>
      </c>
      <c r="AC254">
        <v>2014</v>
      </c>
      <c r="AD254">
        <v>867</v>
      </c>
      <c r="AE254">
        <v>58</v>
      </c>
    </row>
    <row r="255" spans="1:33">
      <c r="A255">
        <v>254</v>
      </c>
      <c r="B255" t="s">
        <v>480</v>
      </c>
      <c r="C255">
        <f t="shared" si="37"/>
        <v>21</v>
      </c>
      <c r="D255">
        <f t="shared" si="33"/>
        <v>0</v>
      </c>
      <c r="E255">
        <f t="shared" si="38"/>
        <v>0</v>
      </c>
      <c r="F255">
        <f t="shared" si="34"/>
        <v>0</v>
      </c>
      <c r="G255">
        <f t="shared" si="39"/>
        <v>0</v>
      </c>
      <c r="H255">
        <f t="shared" si="35"/>
        <v>0</v>
      </c>
      <c r="I255">
        <f t="shared" si="40"/>
        <v>0</v>
      </c>
      <c r="J255">
        <v>0</v>
      </c>
      <c r="K255">
        <f t="shared" si="41"/>
        <v>0</v>
      </c>
      <c r="L255" s="1">
        <v>0.20833333333333334</v>
      </c>
      <c r="M255" s="1" t="str">
        <f t="shared" si="42"/>
        <v>18000</v>
      </c>
      <c r="N255" s="3">
        <f t="shared" si="43"/>
        <v>300</v>
      </c>
      <c r="O255" s="2">
        <v>42690</v>
      </c>
      <c r="P255" s="2" t="str">
        <f t="shared" si="36"/>
        <v>3</v>
      </c>
      <c r="Q255">
        <v>34000</v>
      </c>
      <c r="R255" t="s">
        <v>504</v>
      </c>
      <c r="S255" t="s">
        <v>948</v>
      </c>
      <c r="T255">
        <v>2937</v>
      </c>
      <c r="U255">
        <v>2338</v>
      </c>
      <c r="V255">
        <v>269</v>
      </c>
      <c r="W255">
        <v>174</v>
      </c>
      <c r="X255">
        <v>2339</v>
      </c>
      <c r="Y255">
        <v>269</v>
      </c>
      <c r="Z255">
        <v>1914</v>
      </c>
      <c r="AA255">
        <v>40</v>
      </c>
      <c r="AB255">
        <v>2549</v>
      </c>
      <c r="AC255">
        <v>1785</v>
      </c>
    </row>
    <row r="256" spans="1:33">
      <c r="A256">
        <v>255</v>
      </c>
      <c r="B256" t="s">
        <v>481</v>
      </c>
      <c r="C256">
        <f t="shared" si="37"/>
        <v>20</v>
      </c>
      <c r="D256">
        <f t="shared" si="33"/>
        <v>0</v>
      </c>
      <c r="E256">
        <f t="shared" si="38"/>
        <v>0</v>
      </c>
      <c r="F256">
        <f t="shared" si="34"/>
        <v>0</v>
      </c>
      <c r="G256">
        <f t="shared" si="39"/>
        <v>0</v>
      </c>
      <c r="H256">
        <f t="shared" si="35"/>
        <v>0</v>
      </c>
      <c r="I256">
        <f t="shared" si="40"/>
        <v>0</v>
      </c>
      <c r="J256">
        <v>0</v>
      </c>
      <c r="K256">
        <f t="shared" si="41"/>
        <v>0</v>
      </c>
      <c r="L256" s="1">
        <v>0.13333333333333333</v>
      </c>
      <c r="M256" s="1" t="str">
        <f t="shared" si="42"/>
        <v>11520</v>
      </c>
      <c r="N256" s="3">
        <f t="shared" si="43"/>
        <v>192</v>
      </c>
      <c r="O256" s="2">
        <v>42690</v>
      </c>
      <c r="P256" s="2" t="str">
        <f t="shared" si="36"/>
        <v>3</v>
      </c>
      <c r="Q256">
        <v>30000</v>
      </c>
      <c r="R256" t="s">
        <v>505</v>
      </c>
      <c r="S256" t="s">
        <v>949</v>
      </c>
      <c r="T256">
        <v>2938</v>
      </c>
      <c r="U256">
        <v>2356</v>
      </c>
      <c r="V256">
        <v>159</v>
      </c>
      <c r="W256">
        <v>99</v>
      </c>
      <c r="X256">
        <v>2748</v>
      </c>
      <c r="Y256">
        <v>218</v>
      </c>
      <c r="Z256">
        <v>644</v>
      </c>
      <c r="AA256">
        <v>40</v>
      </c>
      <c r="AB256">
        <v>822</v>
      </c>
      <c r="AC256">
        <v>84</v>
      </c>
      <c r="AD256">
        <v>58</v>
      </c>
    </row>
    <row r="257" spans="1:32">
      <c r="A257">
        <v>256</v>
      </c>
      <c r="B257" t="s">
        <v>482</v>
      </c>
      <c r="C257">
        <f t="shared" si="37"/>
        <v>10</v>
      </c>
      <c r="D257">
        <f t="shared" si="33"/>
        <v>0</v>
      </c>
      <c r="E257">
        <f t="shared" si="38"/>
        <v>0</v>
      </c>
      <c r="F257">
        <f t="shared" si="34"/>
        <v>0</v>
      </c>
      <c r="G257">
        <f t="shared" si="39"/>
        <v>0</v>
      </c>
      <c r="H257">
        <f t="shared" si="35"/>
        <v>0</v>
      </c>
      <c r="I257">
        <f t="shared" si="40"/>
        <v>0</v>
      </c>
      <c r="J257">
        <v>0</v>
      </c>
      <c r="K257">
        <f t="shared" si="41"/>
        <v>0</v>
      </c>
      <c r="L257" s="1">
        <v>3.2638888888888891E-2</v>
      </c>
      <c r="M257" s="1" t="str">
        <f t="shared" si="42"/>
        <v>2820</v>
      </c>
      <c r="N257" s="3">
        <f t="shared" si="43"/>
        <v>47</v>
      </c>
      <c r="O257" s="2">
        <v>42690</v>
      </c>
      <c r="P257" s="2" t="str">
        <f t="shared" si="36"/>
        <v>3</v>
      </c>
      <c r="Q257">
        <v>21000</v>
      </c>
      <c r="R257" t="s">
        <v>506</v>
      </c>
      <c r="S257" t="s">
        <v>950</v>
      </c>
      <c r="T257">
        <v>2881</v>
      </c>
      <c r="U257">
        <v>2852</v>
      </c>
      <c r="V257">
        <v>2939</v>
      </c>
      <c r="W257">
        <v>2660</v>
      </c>
      <c r="X257">
        <v>2940</v>
      </c>
    </row>
    <row r="258" spans="1:32">
      <c r="A258">
        <v>257</v>
      </c>
      <c r="B258" t="s">
        <v>483</v>
      </c>
      <c r="C258">
        <f t="shared" si="37"/>
        <v>10</v>
      </c>
      <c r="D258">
        <f t="shared" ref="D258:D321" si="44">IFERROR(FIND("我",B258),0)</f>
        <v>0</v>
      </c>
      <c r="E258">
        <f t="shared" si="38"/>
        <v>0</v>
      </c>
      <c r="F258">
        <f t="shared" ref="F258:F321" si="45">IFERROR(FIND("你",B258),0)</f>
        <v>0</v>
      </c>
      <c r="G258">
        <f t="shared" si="39"/>
        <v>0</v>
      </c>
      <c r="H258">
        <f t="shared" ref="H258:H321" si="46">IFERROR(FIND("他",B258),0)</f>
        <v>0</v>
      </c>
      <c r="I258">
        <f t="shared" si="40"/>
        <v>0</v>
      </c>
      <c r="J258">
        <v>0</v>
      </c>
      <c r="K258">
        <f t="shared" si="41"/>
        <v>0</v>
      </c>
      <c r="L258" s="1">
        <v>2.361111111111111E-2</v>
      </c>
      <c r="M258" s="1" t="str">
        <f t="shared" si="42"/>
        <v>2040</v>
      </c>
      <c r="N258" s="3">
        <f t="shared" si="43"/>
        <v>34</v>
      </c>
      <c r="O258" s="2">
        <v>42690</v>
      </c>
      <c r="P258" s="2" t="str">
        <f t="shared" ref="P258:P321" si="47">""&amp;WEEKDAY(O258,2)</f>
        <v>3</v>
      </c>
      <c r="Q258">
        <v>11000</v>
      </c>
      <c r="R258" t="s">
        <v>507</v>
      </c>
      <c r="S258" t="s">
        <v>951</v>
      </c>
      <c r="T258">
        <v>2880</v>
      </c>
      <c r="U258">
        <v>2852</v>
      </c>
      <c r="V258">
        <v>2941</v>
      </c>
      <c r="W258">
        <v>2942</v>
      </c>
      <c r="X258">
        <v>2943</v>
      </c>
    </row>
    <row r="259" spans="1:32">
      <c r="A259">
        <v>258</v>
      </c>
      <c r="B259" t="s">
        <v>484</v>
      </c>
      <c r="C259">
        <f t="shared" ref="C259:C322" si="48">LEN(B259)</f>
        <v>10</v>
      </c>
      <c r="D259">
        <f t="shared" si="44"/>
        <v>0</v>
      </c>
      <c r="E259">
        <f t="shared" ref="E259:E322" si="49">IF(D259&gt;0,1,D259)</f>
        <v>0</v>
      </c>
      <c r="F259">
        <f t="shared" si="45"/>
        <v>0</v>
      </c>
      <c r="G259">
        <f t="shared" ref="G259:G322" si="50">IF(F259&gt;0,2,F259)</f>
        <v>0</v>
      </c>
      <c r="H259">
        <f t="shared" si="46"/>
        <v>0</v>
      </c>
      <c r="I259">
        <f t="shared" ref="I259:I322" si="51">IF(H259&gt;0,3,H259)</f>
        <v>0</v>
      </c>
      <c r="J259">
        <v>0</v>
      </c>
      <c r="K259">
        <f t="shared" ref="K259:K322" si="52">E259+G259+I259</f>
        <v>0</v>
      </c>
      <c r="L259" s="1">
        <v>2.6388888888888889E-2</v>
      </c>
      <c r="M259" s="1" t="str">
        <f t="shared" ref="M259:M322" si="53">TEXT(L259,"[s]")</f>
        <v>2280</v>
      </c>
      <c r="N259" s="3">
        <f t="shared" ref="N259:N322" si="54">M259/60</f>
        <v>38</v>
      </c>
      <c r="O259" s="2">
        <v>42690</v>
      </c>
      <c r="P259" s="2" t="str">
        <f t="shared" si="47"/>
        <v>3</v>
      </c>
      <c r="Q259">
        <v>22000</v>
      </c>
      <c r="R259" t="s">
        <v>508</v>
      </c>
      <c r="S259" t="s">
        <v>952</v>
      </c>
      <c r="T259">
        <v>1560</v>
      </c>
      <c r="U259">
        <v>2852</v>
      </c>
      <c r="V259">
        <v>2465</v>
      </c>
      <c r="W259">
        <v>2944</v>
      </c>
      <c r="X259">
        <v>2945</v>
      </c>
    </row>
    <row r="260" spans="1:32">
      <c r="A260">
        <v>259</v>
      </c>
      <c r="B260" t="s">
        <v>485</v>
      </c>
      <c r="C260">
        <f t="shared" si="48"/>
        <v>10</v>
      </c>
      <c r="D260">
        <f t="shared" si="44"/>
        <v>0</v>
      </c>
      <c r="E260">
        <f t="shared" si="49"/>
        <v>0</v>
      </c>
      <c r="F260">
        <f t="shared" si="45"/>
        <v>0</v>
      </c>
      <c r="G260">
        <f t="shared" si="50"/>
        <v>0</v>
      </c>
      <c r="H260">
        <f t="shared" si="46"/>
        <v>0</v>
      </c>
      <c r="I260">
        <f t="shared" si="51"/>
        <v>0</v>
      </c>
      <c r="J260">
        <v>0</v>
      </c>
      <c r="K260">
        <f t="shared" si="52"/>
        <v>0</v>
      </c>
      <c r="L260" s="1">
        <v>2.6388888888888889E-2</v>
      </c>
      <c r="M260" s="1" t="str">
        <f t="shared" si="53"/>
        <v>2280</v>
      </c>
      <c r="N260" s="3">
        <f t="shared" si="54"/>
        <v>38</v>
      </c>
      <c r="O260" s="2">
        <v>42690</v>
      </c>
      <c r="P260" s="2" t="str">
        <f t="shared" si="47"/>
        <v>3</v>
      </c>
      <c r="Q260">
        <v>14000</v>
      </c>
      <c r="R260" t="s">
        <v>509</v>
      </c>
      <c r="S260" t="s">
        <v>953</v>
      </c>
      <c r="T260">
        <v>2928</v>
      </c>
      <c r="U260">
        <v>2852</v>
      </c>
      <c r="V260">
        <v>2939</v>
      </c>
      <c r="W260">
        <v>2946</v>
      </c>
      <c r="X260">
        <v>2947</v>
      </c>
    </row>
    <row r="261" spans="1:32">
      <c r="A261">
        <v>260</v>
      </c>
      <c r="B261" t="s">
        <v>486</v>
      </c>
      <c r="C261">
        <f t="shared" si="48"/>
        <v>10</v>
      </c>
      <c r="D261">
        <f t="shared" si="44"/>
        <v>0</v>
      </c>
      <c r="E261">
        <f t="shared" si="49"/>
        <v>0</v>
      </c>
      <c r="F261">
        <f t="shared" si="45"/>
        <v>0</v>
      </c>
      <c r="G261">
        <f t="shared" si="50"/>
        <v>0</v>
      </c>
      <c r="H261">
        <f t="shared" si="46"/>
        <v>0</v>
      </c>
      <c r="I261">
        <f t="shared" si="51"/>
        <v>0</v>
      </c>
      <c r="J261">
        <v>0</v>
      </c>
      <c r="K261">
        <f t="shared" si="52"/>
        <v>0</v>
      </c>
      <c r="L261" s="1">
        <v>2.8472222222222222E-2</v>
      </c>
      <c r="M261" s="1" t="str">
        <f t="shared" si="53"/>
        <v>2460</v>
      </c>
      <c r="N261" s="3">
        <f t="shared" si="54"/>
        <v>41</v>
      </c>
      <c r="O261" s="2">
        <v>42690</v>
      </c>
      <c r="P261" s="2" t="str">
        <f t="shared" si="47"/>
        <v>3</v>
      </c>
      <c r="Q261">
        <v>15000</v>
      </c>
      <c r="R261" t="s">
        <v>510</v>
      </c>
      <c r="S261" t="s">
        <v>954</v>
      </c>
      <c r="T261">
        <v>2932</v>
      </c>
      <c r="U261">
        <v>2852</v>
      </c>
      <c r="V261">
        <v>2948</v>
      </c>
      <c r="W261">
        <v>2949</v>
      </c>
    </row>
    <row r="262" spans="1:32">
      <c r="A262">
        <v>261</v>
      </c>
      <c r="B262" t="s">
        <v>487</v>
      </c>
      <c r="C262">
        <f t="shared" si="48"/>
        <v>10</v>
      </c>
      <c r="D262">
        <f t="shared" si="44"/>
        <v>0</v>
      </c>
      <c r="E262">
        <f t="shared" si="49"/>
        <v>0</v>
      </c>
      <c r="F262">
        <f t="shared" si="45"/>
        <v>0</v>
      </c>
      <c r="G262">
        <f t="shared" si="50"/>
        <v>0</v>
      </c>
      <c r="H262">
        <f t="shared" si="46"/>
        <v>0</v>
      </c>
      <c r="I262">
        <f t="shared" si="51"/>
        <v>0</v>
      </c>
      <c r="J262">
        <v>0</v>
      </c>
      <c r="K262">
        <f t="shared" si="52"/>
        <v>0</v>
      </c>
      <c r="L262" s="1">
        <v>2.7777777777777776E-2</v>
      </c>
      <c r="M262" s="1" t="str">
        <f t="shared" si="53"/>
        <v>2400</v>
      </c>
      <c r="N262" s="3">
        <f t="shared" si="54"/>
        <v>40</v>
      </c>
      <c r="O262" s="2">
        <v>42690</v>
      </c>
      <c r="P262" s="2" t="str">
        <f t="shared" si="47"/>
        <v>3</v>
      </c>
      <c r="Q262">
        <v>15000</v>
      </c>
      <c r="R262" t="s">
        <v>511</v>
      </c>
      <c r="S262" t="s">
        <v>955</v>
      </c>
      <c r="T262">
        <v>2933</v>
      </c>
      <c r="U262">
        <v>2852</v>
      </c>
      <c r="V262">
        <v>2856</v>
      </c>
      <c r="W262">
        <v>2950</v>
      </c>
      <c r="X262">
        <v>2951</v>
      </c>
    </row>
    <row r="263" spans="1:32">
      <c r="A263">
        <v>262</v>
      </c>
      <c r="B263" t="s">
        <v>488</v>
      </c>
      <c r="C263">
        <f t="shared" si="48"/>
        <v>9</v>
      </c>
      <c r="D263">
        <f t="shared" si="44"/>
        <v>0</v>
      </c>
      <c r="E263">
        <f t="shared" si="49"/>
        <v>0</v>
      </c>
      <c r="F263">
        <f t="shared" si="45"/>
        <v>0</v>
      </c>
      <c r="G263">
        <f t="shared" si="50"/>
        <v>0</v>
      </c>
      <c r="H263">
        <f t="shared" si="46"/>
        <v>0</v>
      </c>
      <c r="I263">
        <f t="shared" si="51"/>
        <v>0</v>
      </c>
      <c r="J263">
        <v>0</v>
      </c>
      <c r="K263">
        <f t="shared" si="52"/>
        <v>0</v>
      </c>
      <c r="L263" s="1">
        <v>0.1986111111111111</v>
      </c>
      <c r="M263" s="1" t="str">
        <f t="shared" si="53"/>
        <v>17160</v>
      </c>
      <c r="N263" s="3">
        <f t="shared" si="54"/>
        <v>286</v>
      </c>
      <c r="O263" s="2">
        <v>42685</v>
      </c>
      <c r="P263" s="2" t="str">
        <f t="shared" si="47"/>
        <v>5</v>
      </c>
      <c r="Q263">
        <v>23000</v>
      </c>
      <c r="R263" t="s">
        <v>512</v>
      </c>
      <c r="S263" t="s">
        <v>956</v>
      </c>
      <c r="T263">
        <v>2952</v>
      </c>
      <c r="U263">
        <v>2913</v>
      </c>
      <c r="V263">
        <v>39</v>
      </c>
      <c r="W263">
        <v>859</v>
      </c>
    </row>
    <row r="264" spans="1:32">
      <c r="A264">
        <v>263</v>
      </c>
      <c r="B264" t="s">
        <v>489</v>
      </c>
      <c r="C264">
        <f t="shared" si="48"/>
        <v>9</v>
      </c>
      <c r="D264">
        <f t="shared" si="44"/>
        <v>0</v>
      </c>
      <c r="E264">
        <f t="shared" si="49"/>
        <v>0</v>
      </c>
      <c r="F264">
        <f t="shared" si="45"/>
        <v>0</v>
      </c>
      <c r="G264">
        <f t="shared" si="50"/>
        <v>0</v>
      </c>
      <c r="H264">
        <f t="shared" si="46"/>
        <v>0</v>
      </c>
      <c r="I264">
        <f t="shared" si="51"/>
        <v>0</v>
      </c>
      <c r="J264">
        <v>0</v>
      </c>
      <c r="K264">
        <f t="shared" si="52"/>
        <v>0</v>
      </c>
      <c r="L264" s="1">
        <v>0.23472222222222219</v>
      </c>
      <c r="M264" s="1" t="str">
        <f t="shared" si="53"/>
        <v>20280</v>
      </c>
      <c r="N264" s="3">
        <f t="shared" si="54"/>
        <v>338</v>
      </c>
      <c r="O264" s="2">
        <v>42685</v>
      </c>
      <c r="P264" s="2" t="str">
        <f t="shared" si="47"/>
        <v>5</v>
      </c>
      <c r="Q264">
        <v>14000</v>
      </c>
      <c r="R264" t="s">
        <v>513</v>
      </c>
      <c r="S264" t="s">
        <v>957</v>
      </c>
      <c r="T264">
        <v>2953</v>
      </c>
      <c r="U264">
        <v>1721</v>
      </c>
      <c r="V264">
        <v>40</v>
      </c>
      <c r="W264">
        <v>2954</v>
      </c>
    </row>
    <row r="265" spans="1:32">
      <c r="A265">
        <v>264</v>
      </c>
      <c r="B265" t="s">
        <v>490</v>
      </c>
      <c r="C265">
        <f t="shared" si="48"/>
        <v>27</v>
      </c>
      <c r="D265">
        <f t="shared" si="44"/>
        <v>0</v>
      </c>
      <c r="E265">
        <f t="shared" si="49"/>
        <v>0</v>
      </c>
      <c r="F265">
        <f t="shared" si="45"/>
        <v>0</v>
      </c>
      <c r="G265">
        <f t="shared" si="50"/>
        <v>0</v>
      </c>
      <c r="H265">
        <f t="shared" si="46"/>
        <v>0</v>
      </c>
      <c r="I265">
        <f t="shared" si="51"/>
        <v>0</v>
      </c>
      <c r="J265">
        <v>0</v>
      </c>
      <c r="K265">
        <f t="shared" si="52"/>
        <v>0</v>
      </c>
      <c r="L265" s="1">
        <v>0.17708333333333334</v>
      </c>
      <c r="M265" s="1" t="str">
        <f t="shared" si="53"/>
        <v>15300</v>
      </c>
      <c r="N265" s="3">
        <f t="shared" si="54"/>
        <v>255</v>
      </c>
      <c r="O265" s="2">
        <v>42683</v>
      </c>
      <c r="P265" s="2" t="str">
        <f t="shared" si="47"/>
        <v>3</v>
      </c>
      <c r="Q265">
        <v>16000</v>
      </c>
      <c r="R265" t="s">
        <v>514</v>
      </c>
      <c r="S265" t="s">
        <v>958</v>
      </c>
      <c r="T265">
        <v>2955</v>
      </c>
      <c r="U265">
        <v>823</v>
      </c>
      <c r="V265">
        <v>893</v>
      </c>
      <c r="W265">
        <v>2367</v>
      </c>
      <c r="X265">
        <v>966</v>
      </c>
      <c r="Y265">
        <v>2055</v>
      </c>
      <c r="Z265">
        <v>2368</v>
      </c>
      <c r="AA265">
        <v>814</v>
      </c>
      <c r="AB265">
        <v>826</v>
      </c>
      <c r="AC265">
        <v>40</v>
      </c>
      <c r="AD265">
        <v>827</v>
      </c>
      <c r="AE265">
        <v>828</v>
      </c>
      <c r="AF265">
        <v>1785</v>
      </c>
    </row>
    <row r="266" spans="1:32">
      <c r="A266">
        <v>265</v>
      </c>
      <c r="B266" t="s">
        <v>515</v>
      </c>
      <c r="C266">
        <f t="shared" si="48"/>
        <v>15</v>
      </c>
      <c r="D266">
        <f t="shared" si="44"/>
        <v>0</v>
      </c>
      <c r="E266">
        <f t="shared" si="49"/>
        <v>0</v>
      </c>
      <c r="F266">
        <f t="shared" si="45"/>
        <v>0</v>
      </c>
      <c r="G266">
        <f t="shared" si="50"/>
        <v>0</v>
      </c>
      <c r="H266">
        <f t="shared" si="46"/>
        <v>0</v>
      </c>
      <c r="I266">
        <f t="shared" si="51"/>
        <v>0</v>
      </c>
      <c r="J266">
        <v>0</v>
      </c>
      <c r="K266">
        <f t="shared" si="52"/>
        <v>0</v>
      </c>
      <c r="L266" s="1">
        <v>0.20694444444444446</v>
      </c>
      <c r="M266" s="1" t="str">
        <f t="shared" si="53"/>
        <v>17880</v>
      </c>
      <c r="N266" s="3">
        <f t="shared" si="54"/>
        <v>298</v>
      </c>
      <c r="O266" s="2">
        <v>42683</v>
      </c>
      <c r="P266" s="2" t="str">
        <f t="shared" si="47"/>
        <v>3</v>
      </c>
      <c r="Q266">
        <v>55000</v>
      </c>
      <c r="R266" t="s">
        <v>539</v>
      </c>
      <c r="S266" t="s">
        <v>959</v>
      </c>
      <c r="T266">
        <v>2956</v>
      </c>
      <c r="U266">
        <v>159</v>
      </c>
      <c r="V266">
        <v>381</v>
      </c>
      <c r="W266">
        <v>2373</v>
      </c>
      <c r="X266">
        <v>1430</v>
      </c>
      <c r="Y266">
        <v>395</v>
      </c>
      <c r="Z266">
        <v>269</v>
      </c>
      <c r="AA266">
        <v>40</v>
      </c>
      <c r="AB266">
        <v>1500</v>
      </c>
      <c r="AC266">
        <v>58</v>
      </c>
    </row>
    <row r="267" spans="1:32">
      <c r="A267">
        <v>266</v>
      </c>
      <c r="B267" t="s">
        <v>516</v>
      </c>
      <c r="C267">
        <f t="shared" si="48"/>
        <v>19</v>
      </c>
      <c r="D267">
        <f t="shared" si="44"/>
        <v>7</v>
      </c>
      <c r="E267">
        <f t="shared" si="49"/>
        <v>1</v>
      </c>
      <c r="F267">
        <f t="shared" si="45"/>
        <v>0</v>
      </c>
      <c r="G267">
        <f t="shared" si="50"/>
        <v>0</v>
      </c>
      <c r="H267">
        <f t="shared" si="46"/>
        <v>0</v>
      </c>
      <c r="I267">
        <f t="shared" si="51"/>
        <v>0</v>
      </c>
      <c r="J267">
        <v>0</v>
      </c>
      <c r="K267">
        <f t="shared" si="52"/>
        <v>1</v>
      </c>
      <c r="L267" s="1">
        <v>0.2298611111111111</v>
      </c>
      <c r="M267" s="1" t="str">
        <f t="shared" si="53"/>
        <v>19860</v>
      </c>
      <c r="N267" s="3">
        <f t="shared" si="54"/>
        <v>331</v>
      </c>
      <c r="O267" s="2">
        <v>42682</v>
      </c>
      <c r="P267" s="2" t="str">
        <f t="shared" si="47"/>
        <v>2</v>
      </c>
      <c r="Q267">
        <v>27000</v>
      </c>
      <c r="R267" t="s">
        <v>540</v>
      </c>
      <c r="S267" t="s">
        <v>960</v>
      </c>
      <c r="T267">
        <v>2957</v>
      </c>
      <c r="U267">
        <v>318</v>
      </c>
      <c r="V267">
        <v>1021</v>
      </c>
      <c r="W267">
        <v>115</v>
      </c>
      <c r="X267">
        <v>40</v>
      </c>
      <c r="Y267">
        <v>644</v>
      </c>
      <c r="Z267">
        <v>1134</v>
      </c>
      <c r="AA267">
        <v>945</v>
      </c>
      <c r="AB267">
        <v>115</v>
      </c>
      <c r="AC267">
        <v>290</v>
      </c>
      <c r="AD267">
        <v>1841</v>
      </c>
    </row>
    <row r="268" spans="1:32">
      <c r="A268">
        <v>267</v>
      </c>
      <c r="B268" t="s">
        <v>517</v>
      </c>
      <c r="C268">
        <f t="shared" si="48"/>
        <v>21</v>
      </c>
      <c r="D268">
        <f t="shared" si="44"/>
        <v>0</v>
      </c>
      <c r="E268">
        <f t="shared" si="49"/>
        <v>0</v>
      </c>
      <c r="F268">
        <f t="shared" si="45"/>
        <v>0</v>
      </c>
      <c r="G268">
        <f t="shared" si="50"/>
        <v>0</v>
      </c>
      <c r="H268">
        <f t="shared" si="46"/>
        <v>0</v>
      </c>
      <c r="I268">
        <f t="shared" si="51"/>
        <v>0</v>
      </c>
      <c r="J268">
        <v>0</v>
      </c>
      <c r="K268">
        <f t="shared" si="52"/>
        <v>0</v>
      </c>
      <c r="L268" s="1">
        <v>0.16388888888888889</v>
      </c>
      <c r="M268" s="1" t="str">
        <f t="shared" si="53"/>
        <v>14160</v>
      </c>
      <c r="N268" s="3">
        <f t="shared" si="54"/>
        <v>236</v>
      </c>
      <c r="O268" s="2">
        <v>42682</v>
      </c>
      <c r="P268" s="2" t="str">
        <f t="shared" si="47"/>
        <v>2</v>
      </c>
      <c r="Q268">
        <v>56000</v>
      </c>
      <c r="R268" t="s">
        <v>541</v>
      </c>
      <c r="S268" t="s">
        <v>961</v>
      </c>
      <c r="T268">
        <v>2958</v>
      </c>
      <c r="U268">
        <v>36</v>
      </c>
      <c r="V268">
        <v>839</v>
      </c>
      <c r="W268">
        <v>937</v>
      </c>
      <c r="X268">
        <v>303</v>
      </c>
      <c r="Y268">
        <v>436</v>
      </c>
      <c r="Z268">
        <v>40</v>
      </c>
      <c r="AA268">
        <v>159</v>
      </c>
      <c r="AB268">
        <v>303</v>
      </c>
      <c r="AC268">
        <v>1832</v>
      </c>
      <c r="AD268">
        <v>305</v>
      </c>
      <c r="AE268">
        <v>28</v>
      </c>
    </row>
    <row r="269" spans="1:32">
      <c r="A269">
        <v>268</v>
      </c>
      <c r="B269" t="s">
        <v>518</v>
      </c>
      <c r="C269">
        <f t="shared" si="48"/>
        <v>13</v>
      </c>
      <c r="D269">
        <f t="shared" si="44"/>
        <v>7</v>
      </c>
      <c r="E269">
        <f t="shared" si="49"/>
        <v>1</v>
      </c>
      <c r="F269">
        <f t="shared" si="45"/>
        <v>0</v>
      </c>
      <c r="G269">
        <f t="shared" si="50"/>
        <v>0</v>
      </c>
      <c r="H269">
        <f t="shared" si="46"/>
        <v>0</v>
      </c>
      <c r="I269">
        <f t="shared" si="51"/>
        <v>0</v>
      </c>
      <c r="J269">
        <v>0</v>
      </c>
      <c r="K269">
        <f t="shared" si="52"/>
        <v>1</v>
      </c>
      <c r="L269" s="1">
        <v>0.20833333333333334</v>
      </c>
      <c r="M269" s="1" t="str">
        <f t="shared" si="53"/>
        <v>18000</v>
      </c>
      <c r="N269" s="3">
        <f t="shared" si="54"/>
        <v>300</v>
      </c>
      <c r="O269" s="2">
        <v>42682</v>
      </c>
      <c r="P269" s="2" t="str">
        <f t="shared" si="47"/>
        <v>2</v>
      </c>
      <c r="Q269">
        <v>45000</v>
      </c>
      <c r="R269" t="s">
        <v>542</v>
      </c>
      <c r="S269" t="s">
        <v>962</v>
      </c>
      <c r="T269">
        <v>2959</v>
      </c>
      <c r="U269">
        <v>1186</v>
      </c>
      <c r="V269">
        <v>2960</v>
      </c>
      <c r="W269">
        <v>2311</v>
      </c>
      <c r="X269">
        <v>159</v>
      </c>
      <c r="Y269">
        <v>283</v>
      </c>
    </row>
    <row r="270" spans="1:32">
      <c r="A270">
        <v>269</v>
      </c>
      <c r="B270" t="s">
        <v>519</v>
      </c>
      <c r="C270">
        <f t="shared" si="48"/>
        <v>17</v>
      </c>
      <c r="D270">
        <f t="shared" si="44"/>
        <v>0</v>
      </c>
      <c r="E270">
        <f t="shared" si="49"/>
        <v>0</v>
      </c>
      <c r="F270">
        <f t="shared" si="45"/>
        <v>0</v>
      </c>
      <c r="G270">
        <f t="shared" si="50"/>
        <v>0</v>
      </c>
      <c r="H270">
        <f t="shared" si="46"/>
        <v>0</v>
      </c>
      <c r="I270">
        <f t="shared" si="51"/>
        <v>0</v>
      </c>
      <c r="J270">
        <v>0</v>
      </c>
      <c r="K270">
        <f t="shared" si="52"/>
        <v>0</v>
      </c>
      <c r="L270" s="1">
        <v>0.17222222222222225</v>
      </c>
      <c r="M270" s="1" t="str">
        <f t="shared" si="53"/>
        <v>14880</v>
      </c>
      <c r="N270" s="3">
        <f t="shared" si="54"/>
        <v>248</v>
      </c>
      <c r="O270" s="2">
        <v>42682</v>
      </c>
      <c r="P270" s="2" t="str">
        <f t="shared" si="47"/>
        <v>2</v>
      </c>
      <c r="Q270">
        <v>31000</v>
      </c>
      <c r="R270" t="s">
        <v>543</v>
      </c>
      <c r="S270" t="s">
        <v>963</v>
      </c>
      <c r="T270">
        <v>2961</v>
      </c>
      <c r="U270">
        <v>2805</v>
      </c>
      <c r="V270">
        <v>128</v>
      </c>
      <c r="W270">
        <v>2806</v>
      </c>
      <c r="X270">
        <v>2807</v>
      </c>
      <c r="Y270">
        <v>40</v>
      </c>
      <c r="Z270">
        <v>2808</v>
      </c>
      <c r="AA270">
        <v>501</v>
      </c>
    </row>
    <row r="271" spans="1:32">
      <c r="A271">
        <v>270</v>
      </c>
      <c r="B271" t="s">
        <v>520</v>
      </c>
      <c r="C271">
        <f t="shared" si="48"/>
        <v>14</v>
      </c>
      <c r="D271">
        <f t="shared" si="44"/>
        <v>0</v>
      </c>
      <c r="E271">
        <f t="shared" si="49"/>
        <v>0</v>
      </c>
      <c r="F271">
        <f t="shared" si="45"/>
        <v>0</v>
      </c>
      <c r="G271">
        <f t="shared" si="50"/>
        <v>0</v>
      </c>
      <c r="H271">
        <f t="shared" si="46"/>
        <v>0</v>
      </c>
      <c r="I271">
        <f t="shared" si="51"/>
        <v>0</v>
      </c>
      <c r="J271">
        <v>0</v>
      </c>
      <c r="K271">
        <f t="shared" si="52"/>
        <v>0</v>
      </c>
      <c r="L271" s="1">
        <v>0.22222222222222221</v>
      </c>
      <c r="M271" s="1" t="str">
        <f t="shared" si="53"/>
        <v>19200</v>
      </c>
      <c r="N271" s="3">
        <f t="shared" si="54"/>
        <v>320</v>
      </c>
      <c r="O271" s="2">
        <v>42682</v>
      </c>
      <c r="P271" s="2" t="str">
        <f t="shared" si="47"/>
        <v>2</v>
      </c>
      <c r="Q271">
        <v>48000</v>
      </c>
      <c r="R271" t="s">
        <v>544</v>
      </c>
      <c r="S271" t="s">
        <v>964</v>
      </c>
      <c r="T271">
        <v>2962</v>
      </c>
      <c r="U271">
        <v>291</v>
      </c>
      <c r="V271">
        <v>2170</v>
      </c>
      <c r="W271">
        <v>159</v>
      </c>
      <c r="X271">
        <v>2392</v>
      </c>
      <c r="Y271">
        <v>272</v>
      </c>
      <c r="Z271">
        <v>1207</v>
      </c>
    </row>
    <row r="272" spans="1:32">
      <c r="A272">
        <v>271</v>
      </c>
      <c r="B272" t="s">
        <v>521</v>
      </c>
      <c r="C272">
        <f t="shared" si="48"/>
        <v>17</v>
      </c>
      <c r="D272">
        <f t="shared" si="44"/>
        <v>0</v>
      </c>
      <c r="E272">
        <f t="shared" si="49"/>
        <v>0</v>
      </c>
      <c r="F272">
        <f t="shared" si="45"/>
        <v>0</v>
      </c>
      <c r="G272">
        <f t="shared" si="50"/>
        <v>0</v>
      </c>
      <c r="H272">
        <f t="shared" si="46"/>
        <v>0</v>
      </c>
      <c r="I272">
        <f t="shared" si="51"/>
        <v>0</v>
      </c>
      <c r="J272">
        <v>0</v>
      </c>
      <c r="K272">
        <f t="shared" si="52"/>
        <v>0</v>
      </c>
      <c r="L272" s="1">
        <v>0.1986111111111111</v>
      </c>
      <c r="M272" s="1" t="str">
        <f t="shared" si="53"/>
        <v>17160</v>
      </c>
      <c r="N272" s="3">
        <f t="shared" si="54"/>
        <v>286</v>
      </c>
      <c r="O272" s="2">
        <v>42682</v>
      </c>
      <c r="P272" s="2" t="str">
        <f t="shared" si="47"/>
        <v>2</v>
      </c>
      <c r="Q272">
        <v>15000</v>
      </c>
      <c r="R272" t="s">
        <v>545</v>
      </c>
      <c r="S272" t="s">
        <v>965</v>
      </c>
      <c r="T272">
        <v>2963</v>
      </c>
      <c r="U272">
        <v>823</v>
      </c>
      <c r="V272">
        <v>179</v>
      </c>
      <c r="W272">
        <v>49</v>
      </c>
      <c r="X272">
        <v>303</v>
      </c>
      <c r="Y272">
        <v>1757</v>
      </c>
      <c r="Z272">
        <v>1758</v>
      </c>
      <c r="AA272">
        <v>830</v>
      </c>
      <c r="AB272">
        <v>2393</v>
      </c>
      <c r="AC272">
        <v>1586</v>
      </c>
    </row>
    <row r="273" spans="1:30">
      <c r="A273">
        <v>272</v>
      </c>
      <c r="B273" t="s">
        <v>522</v>
      </c>
      <c r="C273">
        <f t="shared" si="48"/>
        <v>18</v>
      </c>
      <c r="D273">
        <f t="shared" si="44"/>
        <v>0</v>
      </c>
      <c r="E273">
        <f t="shared" si="49"/>
        <v>0</v>
      </c>
      <c r="F273">
        <f t="shared" si="45"/>
        <v>0</v>
      </c>
      <c r="G273">
        <f t="shared" si="50"/>
        <v>0</v>
      </c>
      <c r="H273">
        <f t="shared" si="46"/>
        <v>0</v>
      </c>
      <c r="I273">
        <f t="shared" si="51"/>
        <v>0</v>
      </c>
      <c r="J273">
        <v>0</v>
      </c>
      <c r="K273">
        <f t="shared" si="52"/>
        <v>0</v>
      </c>
      <c r="L273" s="1">
        <v>0.2076388888888889</v>
      </c>
      <c r="M273" s="1" t="str">
        <f t="shared" si="53"/>
        <v>17940</v>
      </c>
      <c r="N273" s="3">
        <f t="shared" si="54"/>
        <v>299</v>
      </c>
      <c r="O273" s="2">
        <v>42682</v>
      </c>
      <c r="P273" s="2" t="str">
        <f t="shared" si="47"/>
        <v>2</v>
      </c>
      <c r="Q273">
        <v>132000</v>
      </c>
      <c r="R273" t="s">
        <v>546</v>
      </c>
      <c r="S273" t="s">
        <v>966</v>
      </c>
      <c r="T273">
        <v>2964</v>
      </c>
      <c r="U273">
        <v>1311</v>
      </c>
      <c r="V273">
        <v>2394</v>
      </c>
      <c r="W273">
        <v>1097</v>
      </c>
      <c r="X273">
        <v>40</v>
      </c>
      <c r="Y273">
        <v>2395</v>
      </c>
      <c r="Z273">
        <v>828</v>
      </c>
      <c r="AA273">
        <v>1785</v>
      </c>
    </row>
    <row r="274" spans="1:30">
      <c r="A274">
        <v>273</v>
      </c>
      <c r="B274" t="s">
        <v>523</v>
      </c>
      <c r="C274">
        <f t="shared" si="48"/>
        <v>16</v>
      </c>
      <c r="D274">
        <f t="shared" si="44"/>
        <v>0</v>
      </c>
      <c r="E274">
        <f t="shared" si="49"/>
        <v>0</v>
      </c>
      <c r="F274">
        <f t="shared" si="45"/>
        <v>0</v>
      </c>
      <c r="G274">
        <f t="shared" si="50"/>
        <v>0</v>
      </c>
      <c r="H274">
        <f t="shared" si="46"/>
        <v>0</v>
      </c>
      <c r="I274">
        <f t="shared" si="51"/>
        <v>0</v>
      </c>
      <c r="J274">
        <v>0</v>
      </c>
      <c r="K274">
        <f t="shared" si="52"/>
        <v>0</v>
      </c>
      <c r="L274" s="1">
        <v>0.17361111111111113</v>
      </c>
      <c r="M274" s="1" t="str">
        <f t="shared" si="53"/>
        <v>15000</v>
      </c>
      <c r="N274" s="3">
        <f t="shared" si="54"/>
        <v>250</v>
      </c>
      <c r="O274" s="2">
        <v>42682</v>
      </c>
      <c r="P274" s="2" t="str">
        <f t="shared" si="47"/>
        <v>2</v>
      </c>
      <c r="Q274">
        <v>90000</v>
      </c>
      <c r="R274" t="s">
        <v>547</v>
      </c>
      <c r="S274" t="s">
        <v>967</v>
      </c>
      <c r="T274">
        <v>2965</v>
      </c>
      <c r="U274">
        <v>352</v>
      </c>
      <c r="V274">
        <v>2413</v>
      </c>
      <c r="W274">
        <v>464</v>
      </c>
      <c r="X274">
        <v>436</v>
      </c>
      <c r="Y274">
        <v>40</v>
      </c>
      <c r="Z274">
        <v>159</v>
      </c>
      <c r="AA274">
        <v>283</v>
      </c>
    </row>
    <row r="275" spans="1:30">
      <c r="A275">
        <v>274</v>
      </c>
      <c r="B275" t="s">
        <v>524</v>
      </c>
      <c r="C275">
        <f t="shared" si="48"/>
        <v>14</v>
      </c>
      <c r="D275">
        <f t="shared" si="44"/>
        <v>0</v>
      </c>
      <c r="E275">
        <f t="shared" si="49"/>
        <v>0</v>
      </c>
      <c r="F275">
        <f t="shared" si="45"/>
        <v>0</v>
      </c>
      <c r="G275">
        <f t="shared" si="50"/>
        <v>0</v>
      </c>
      <c r="H275">
        <f t="shared" si="46"/>
        <v>0</v>
      </c>
      <c r="I275">
        <f t="shared" si="51"/>
        <v>0</v>
      </c>
      <c r="J275">
        <v>0</v>
      </c>
      <c r="K275">
        <f t="shared" si="52"/>
        <v>0</v>
      </c>
      <c r="L275" s="1">
        <v>0.20625000000000002</v>
      </c>
      <c r="M275" s="1" t="str">
        <f t="shared" si="53"/>
        <v>17820</v>
      </c>
      <c r="N275" s="3">
        <f t="shared" si="54"/>
        <v>297</v>
      </c>
      <c r="O275" s="2">
        <v>42682</v>
      </c>
      <c r="P275" s="2" t="str">
        <f t="shared" si="47"/>
        <v>2</v>
      </c>
      <c r="Q275">
        <v>88000</v>
      </c>
      <c r="R275" t="s">
        <v>548</v>
      </c>
      <c r="S275" t="s">
        <v>968</v>
      </c>
      <c r="T275">
        <v>2966</v>
      </c>
      <c r="U275">
        <v>2426</v>
      </c>
      <c r="V275">
        <v>1061</v>
      </c>
      <c r="W275">
        <v>1718</v>
      </c>
      <c r="X275">
        <v>2339</v>
      </c>
      <c r="Y275">
        <v>269</v>
      </c>
    </row>
    <row r="276" spans="1:30">
      <c r="A276">
        <v>275</v>
      </c>
      <c r="B276" t="s">
        <v>525</v>
      </c>
      <c r="C276">
        <f t="shared" si="48"/>
        <v>17</v>
      </c>
      <c r="D276">
        <f t="shared" si="44"/>
        <v>0</v>
      </c>
      <c r="E276">
        <f t="shared" si="49"/>
        <v>0</v>
      </c>
      <c r="F276">
        <f t="shared" si="45"/>
        <v>12</v>
      </c>
      <c r="G276">
        <f t="shared" si="50"/>
        <v>2</v>
      </c>
      <c r="H276">
        <f t="shared" si="46"/>
        <v>0</v>
      </c>
      <c r="I276">
        <f t="shared" si="51"/>
        <v>0</v>
      </c>
      <c r="J276">
        <v>0</v>
      </c>
      <c r="K276">
        <f t="shared" si="52"/>
        <v>2</v>
      </c>
      <c r="L276" s="1">
        <v>0.21875</v>
      </c>
      <c r="M276" s="1" t="str">
        <f t="shared" si="53"/>
        <v>18900</v>
      </c>
      <c r="N276" s="3">
        <f t="shared" si="54"/>
        <v>315</v>
      </c>
      <c r="O276" s="2">
        <v>42682</v>
      </c>
      <c r="P276" s="2" t="str">
        <f t="shared" si="47"/>
        <v>2</v>
      </c>
      <c r="Q276">
        <v>36000</v>
      </c>
      <c r="R276" t="s">
        <v>549</v>
      </c>
      <c r="S276" t="s">
        <v>969</v>
      </c>
      <c r="T276">
        <v>2967</v>
      </c>
      <c r="U276">
        <v>2429</v>
      </c>
      <c r="V276">
        <v>2430</v>
      </c>
      <c r="W276">
        <v>1517</v>
      </c>
      <c r="X276">
        <v>2431</v>
      </c>
      <c r="Y276">
        <v>45</v>
      </c>
      <c r="Z276">
        <v>40</v>
      </c>
      <c r="AA276">
        <v>39</v>
      </c>
      <c r="AB276">
        <v>174</v>
      </c>
      <c r="AC276">
        <v>872</v>
      </c>
    </row>
    <row r="277" spans="1:30">
      <c r="A277">
        <v>276</v>
      </c>
      <c r="B277" t="s">
        <v>526</v>
      </c>
      <c r="C277">
        <f t="shared" si="48"/>
        <v>15</v>
      </c>
      <c r="D277">
        <f t="shared" si="44"/>
        <v>0</v>
      </c>
      <c r="E277">
        <f t="shared" si="49"/>
        <v>0</v>
      </c>
      <c r="F277">
        <f t="shared" si="45"/>
        <v>0</v>
      </c>
      <c r="G277">
        <f t="shared" si="50"/>
        <v>0</v>
      </c>
      <c r="H277">
        <f t="shared" si="46"/>
        <v>0</v>
      </c>
      <c r="I277">
        <f t="shared" si="51"/>
        <v>0</v>
      </c>
      <c r="J277">
        <v>0</v>
      </c>
      <c r="K277">
        <f t="shared" si="52"/>
        <v>0</v>
      </c>
      <c r="L277" s="1">
        <v>0.22569444444444445</v>
      </c>
      <c r="M277" s="1" t="str">
        <f t="shared" si="53"/>
        <v>19500</v>
      </c>
      <c r="N277" s="3">
        <f t="shared" si="54"/>
        <v>325</v>
      </c>
      <c r="O277" s="2">
        <v>42681</v>
      </c>
      <c r="P277" s="2" t="str">
        <f t="shared" si="47"/>
        <v>1</v>
      </c>
      <c r="Q277">
        <v>32000</v>
      </c>
      <c r="R277" t="s">
        <v>550</v>
      </c>
      <c r="S277" t="s">
        <v>970</v>
      </c>
      <c r="T277">
        <v>2968</v>
      </c>
      <c r="U277">
        <v>291</v>
      </c>
      <c r="V277">
        <v>2170</v>
      </c>
      <c r="W277">
        <v>159</v>
      </c>
      <c r="X277">
        <v>2437</v>
      </c>
      <c r="Y277">
        <v>40</v>
      </c>
      <c r="Z277">
        <v>1807</v>
      </c>
      <c r="AA277">
        <v>1715</v>
      </c>
    </row>
    <row r="278" spans="1:30">
      <c r="A278">
        <v>277</v>
      </c>
      <c r="B278" t="s">
        <v>527</v>
      </c>
      <c r="C278">
        <f t="shared" si="48"/>
        <v>15</v>
      </c>
      <c r="D278">
        <f t="shared" si="44"/>
        <v>0</v>
      </c>
      <c r="E278">
        <f t="shared" si="49"/>
        <v>0</v>
      </c>
      <c r="F278">
        <f t="shared" si="45"/>
        <v>0</v>
      </c>
      <c r="G278">
        <f t="shared" si="50"/>
        <v>0</v>
      </c>
      <c r="H278">
        <f t="shared" si="46"/>
        <v>0</v>
      </c>
      <c r="I278">
        <f t="shared" si="51"/>
        <v>0</v>
      </c>
      <c r="J278">
        <v>0</v>
      </c>
      <c r="K278">
        <f t="shared" si="52"/>
        <v>0</v>
      </c>
      <c r="L278" s="1">
        <v>0.23472222222222219</v>
      </c>
      <c r="M278" s="1" t="str">
        <f t="shared" si="53"/>
        <v>20280</v>
      </c>
      <c r="N278" s="3">
        <f t="shared" si="54"/>
        <v>338</v>
      </c>
      <c r="O278" s="2">
        <v>42678</v>
      </c>
      <c r="P278" s="2" t="str">
        <f t="shared" si="47"/>
        <v>5</v>
      </c>
      <c r="Q278">
        <v>126000</v>
      </c>
      <c r="R278" t="s">
        <v>551</v>
      </c>
      <c r="S278" t="s">
        <v>971</v>
      </c>
      <c r="T278">
        <v>2896</v>
      </c>
      <c r="U278">
        <v>1182</v>
      </c>
      <c r="V278">
        <v>159</v>
      </c>
      <c r="W278">
        <v>2427</v>
      </c>
      <c r="X278">
        <v>2414</v>
      </c>
      <c r="Y278">
        <v>40</v>
      </c>
      <c r="Z278">
        <v>2428</v>
      </c>
      <c r="AA278">
        <v>1586</v>
      </c>
    </row>
    <row r="279" spans="1:30">
      <c r="A279">
        <v>278</v>
      </c>
      <c r="B279" t="s">
        <v>528</v>
      </c>
      <c r="C279">
        <f t="shared" si="48"/>
        <v>19</v>
      </c>
      <c r="D279">
        <f t="shared" si="44"/>
        <v>0</v>
      </c>
      <c r="E279">
        <f t="shared" si="49"/>
        <v>0</v>
      </c>
      <c r="F279">
        <f t="shared" si="45"/>
        <v>11</v>
      </c>
      <c r="G279">
        <f t="shared" si="50"/>
        <v>2</v>
      </c>
      <c r="H279">
        <f t="shared" si="46"/>
        <v>15</v>
      </c>
      <c r="I279">
        <f t="shared" si="51"/>
        <v>3</v>
      </c>
      <c r="J279">
        <v>0</v>
      </c>
      <c r="K279">
        <f t="shared" si="52"/>
        <v>5</v>
      </c>
      <c r="L279" s="1">
        <v>0.26319444444444445</v>
      </c>
      <c r="M279" s="1" t="str">
        <f t="shared" si="53"/>
        <v>22740</v>
      </c>
      <c r="N279" s="3">
        <f t="shared" si="54"/>
        <v>379</v>
      </c>
      <c r="O279" s="2">
        <v>42678</v>
      </c>
      <c r="P279" s="2" t="str">
        <f t="shared" si="47"/>
        <v>5</v>
      </c>
      <c r="Q279">
        <v>85000</v>
      </c>
      <c r="R279" t="s">
        <v>552</v>
      </c>
      <c r="S279" t="s">
        <v>972</v>
      </c>
      <c r="T279">
        <v>2899</v>
      </c>
      <c r="U279">
        <v>2456</v>
      </c>
      <c r="V279">
        <v>2457</v>
      </c>
      <c r="W279">
        <v>45</v>
      </c>
      <c r="X279">
        <v>395</v>
      </c>
      <c r="Y279">
        <v>893</v>
      </c>
      <c r="Z279">
        <v>39</v>
      </c>
      <c r="AA279">
        <v>164</v>
      </c>
      <c r="AB279">
        <v>966</v>
      </c>
      <c r="AC279">
        <v>2458</v>
      </c>
      <c r="AD279">
        <v>164</v>
      </c>
    </row>
    <row r="280" spans="1:30">
      <c r="A280">
        <v>279</v>
      </c>
      <c r="B280" t="s">
        <v>529</v>
      </c>
      <c r="C280">
        <f t="shared" si="48"/>
        <v>15</v>
      </c>
      <c r="D280">
        <f t="shared" si="44"/>
        <v>0</v>
      </c>
      <c r="E280">
        <f t="shared" si="49"/>
        <v>0</v>
      </c>
      <c r="F280">
        <f t="shared" si="45"/>
        <v>3</v>
      </c>
      <c r="G280">
        <f t="shared" si="50"/>
        <v>2</v>
      </c>
      <c r="H280">
        <f t="shared" si="46"/>
        <v>0</v>
      </c>
      <c r="I280">
        <f t="shared" si="51"/>
        <v>0</v>
      </c>
      <c r="J280">
        <v>0</v>
      </c>
      <c r="K280">
        <f t="shared" si="52"/>
        <v>2</v>
      </c>
      <c r="L280" s="1">
        <v>0.21805555555555556</v>
      </c>
      <c r="M280" s="1" t="str">
        <f t="shared" si="53"/>
        <v>18840</v>
      </c>
      <c r="N280" s="3">
        <f t="shared" si="54"/>
        <v>314</v>
      </c>
      <c r="O280" s="2">
        <v>42677</v>
      </c>
      <c r="P280" s="2" t="str">
        <f t="shared" si="47"/>
        <v>4</v>
      </c>
      <c r="Q280">
        <v>88000</v>
      </c>
      <c r="R280" t="s">
        <v>553</v>
      </c>
      <c r="S280" t="s">
        <v>973</v>
      </c>
      <c r="T280">
        <v>2735</v>
      </c>
      <c r="U280">
        <v>45</v>
      </c>
      <c r="V280">
        <v>40</v>
      </c>
      <c r="W280">
        <v>2460</v>
      </c>
      <c r="X280">
        <v>158</v>
      </c>
      <c r="Y280">
        <v>159</v>
      </c>
      <c r="Z280">
        <v>1590</v>
      </c>
    </row>
    <row r="281" spans="1:30">
      <c r="A281">
        <v>280</v>
      </c>
      <c r="B281" t="s">
        <v>530</v>
      </c>
      <c r="C281">
        <f t="shared" si="48"/>
        <v>9</v>
      </c>
      <c r="D281">
        <f t="shared" si="44"/>
        <v>0</v>
      </c>
      <c r="E281">
        <f t="shared" si="49"/>
        <v>0</v>
      </c>
      <c r="F281">
        <f t="shared" si="45"/>
        <v>0</v>
      </c>
      <c r="G281">
        <f t="shared" si="50"/>
        <v>0</v>
      </c>
      <c r="H281">
        <f t="shared" si="46"/>
        <v>0</v>
      </c>
      <c r="I281">
        <f t="shared" si="51"/>
        <v>0</v>
      </c>
      <c r="J281">
        <v>0</v>
      </c>
      <c r="K281">
        <f t="shared" si="52"/>
        <v>0</v>
      </c>
      <c r="L281" s="1">
        <v>0.36319444444444443</v>
      </c>
      <c r="M281" s="1" t="str">
        <f t="shared" si="53"/>
        <v>31380</v>
      </c>
      <c r="N281" s="3">
        <f t="shared" si="54"/>
        <v>523</v>
      </c>
      <c r="O281" s="2">
        <v>42674</v>
      </c>
      <c r="P281" s="2" t="str">
        <f t="shared" si="47"/>
        <v>1</v>
      </c>
      <c r="Q281">
        <v>14000</v>
      </c>
      <c r="R281" t="s">
        <v>554</v>
      </c>
      <c r="S281" t="s">
        <v>974</v>
      </c>
      <c r="T281">
        <v>2969</v>
      </c>
      <c r="U281">
        <v>2970</v>
      </c>
      <c r="V281">
        <v>40</v>
      </c>
      <c r="W281">
        <v>2971</v>
      </c>
    </row>
    <row r="282" spans="1:30">
      <c r="A282">
        <v>281</v>
      </c>
      <c r="B282" t="s">
        <v>531</v>
      </c>
      <c r="C282">
        <f t="shared" si="48"/>
        <v>10</v>
      </c>
      <c r="D282">
        <f t="shared" si="44"/>
        <v>0</v>
      </c>
      <c r="E282">
        <f t="shared" si="49"/>
        <v>0</v>
      </c>
      <c r="F282">
        <f t="shared" si="45"/>
        <v>0</v>
      </c>
      <c r="G282">
        <f t="shared" si="50"/>
        <v>0</v>
      </c>
      <c r="H282">
        <f t="shared" si="46"/>
        <v>0</v>
      </c>
      <c r="I282">
        <f t="shared" si="51"/>
        <v>0</v>
      </c>
      <c r="J282">
        <v>0</v>
      </c>
      <c r="K282">
        <f t="shared" si="52"/>
        <v>0</v>
      </c>
      <c r="L282" s="1">
        <v>0.35069444444444442</v>
      </c>
      <c r="M282" s="1" t="str">
        <f t="shared" si="53"/>
        <v>30300</v>
      </c>
      <c r="N282" s="3">
        <f t="shared" si="54"/>
        <v>505</v>
      </c>
      <c r="O282" s="2">
        <v>42674</v>
      </c>
      <c r="P282" s="2" t="str">
        <f t="shared" si="47"/>
        <v>1</v>
      </c>
      <c r="Q282">
        <v>12000</v>
      </c>
      <c r="R282" t="s">
        <v>555</v>
      </c>
      <c r="S282" t="s">
        <v>975</v>
      </c>
      <c r="T282">
        <v>2972</v>
      </c>
      <c r="U282">
        <v>2973</v>
      </c>
      <c r="V282">
        <v>2974</v>
      </c>
      <c r="W282">
        <v>40</v>
      </c>
      <c r="X282">
        <v>1497</v>
      </c>
    </row>
    <row r="283" spans="1:30">
      <c r="A283">
        <v>282</v>
      </c>
      <c r="B283" t="s">
        <v>532</v>
      </c>
      <c r="C283">
        <f t="shared" si="48"/>
        <v>9</v>
      </c>
      <c r="D283">
        <f t="shared" si="44"/>
        <v>0</v>
      </c>
      <c r="E283">
        <f t="shared" si="49"/>
        <v>0</v>
      </c>
      <c r="F283">
        <f t="shared" si="45"/>
        <v>7</v>
      </c>
      <c r="G283">
        <f t="shared" si="50"/>
        <v>2</v>
      </c>
      <c r="H283">
        <f t="shared" si="46"/>
        <v>0</v>
      </c>
      <c r="I283">
        <f t="shared" si="51"/>
        <v>0</v>
      </c>
      <c r="J283">
        <v>0</v>
      </c>
      <c r="K283">
        <f t="shared" si="52"/>
        <v>2</v>
      </c>
      <c r="L283" s="1">
        <v>0.42083333333333334</v>
      </c>
      <c r="M283" s="1" t="str">
        <f t="shared" si="53"/>
        <v>36360</v>
      </c>
      <c r="N283" s="3">
        <f t="shared" si="54"/>
        <v>606</v>
      </c>
      <c r="O283" s="2">
        <v>42674</v>
      </c>
      <c r="P283" s="2" t="str">
        <f t="shared" si="47"/>
        <v>1</v>
      </c>
      <c r="Q283">
        <v>29000</v>
      </c>
      <c r="R283" t="s">
        <v>556</v>
      </c>
      <c r="S283" t="s">
        <v>976</v>
      </c>
      <c r="T283">
        <v>2975</v>
      </c>
      <c r="U283">
        <v>2976</v>
      </c>
      <c r="V283">
        <v>45</v>
      </c>
      <c r="W283">
        <v>2977</v>
      </c>
    </row>
    <row r="284" spans="1:30">
      <c r="A284">
        <v>283</v>
      </c>
      <c r="B284" t="s">
        <v>533</v>
      </c>
      <c r="C284">
        <f t="shared" si="48"/>
        <v>8</v>
      </c>
      <c r="D284">
        <f t="shared" si="44"/>
        <v>0</v>
      </c>
      <c r="E284">
        <f t="shared" si="49"/>
        <v>0</v>
      </c>
      <c r="F284">
        <f t="shared" si="45"/>
        <v>0</v>
      </c>
      <c r="G284">
        <f t="shared" si="50"/>
        <v>0</v>
      </c>
      <c r="H284">
        <f t="shared" si="46"/>
        <v>0</v>
      </c>
      <c r="I284">
        <f t="shared" si="51"/>
        <v>0</v>
      </c>
      <c r="J284">
        <v>0</v>
      </c>
      <c r="K284">
        <f t="shared" si="52"/>
        <v>0</v>
      </c>
      <c r="L284" s="1">
        <v>0.35833333333333334</v>
      </c>
      <c r="M284" s="1" t="str">
        <f t="shared" si="53"/>
        <v>30960</v>
      </c>
      <c r="N284" s="3">
        <f t="shared" si="54"/>
        <v>516</v>
      </c>
      <c r="O284" s="2">
        <v>42674</v>
      </c>
      <c r="P284" s="2" t="str">
        <f t="shared" si="47"/>
        <v>1</v>
      </c>
      <c r="Q284">
        <v>1314</v>
      </c>
      <c r="R284" t="s">
        <v>557</v>
      </c>
      <c r="S284" t="s">
        <v>977</v>
      </c>
      <c r="T284">
        <v>2978</v>
      </c>
      <c r="U284">
        <v>2979</v>
      </c>
      <c r="V284">
        <v>2980</v>
      </c>
    </row>
    <row r="285" spans="1:30">
      <c r="A285">
        <v>284</v>
      </c>
      <c r="B285" t="s">
        <v>534</v>
      </c>
      <c r="C285">
        <f t="shared" si="48"/>
        <v>11</v>
      </c>
      <c r="D285">
        <f t="shared" si="44"/>
        <v>0</v>
      </c>
      <c r="E285">
        <f t="shared" si="49"/>
        <v>0</v>
      </c>
      <c r="F285">
        <f t="shared" si="45"/>
        <v>0</v>
      </c>
      <c r="G285">
        <f t="shared" si="50"/>
        <v>0</v>
      </c>
      <c r="H285">
        <f t="shared" si="46"/>
        <v>0</v>
      </c>
      <c r="I285">
        <f t="shared" si="51"/>
        <v>0</v>
      </c>
      <c r="J285">
        <v>0</v>
      </c>
      <c r="K285">
        <f t="shared" si="52"/>
        <v>0</v>
      </c>
      <c r="L285" s="1">
        <v>0.43472222222222223</v>
      </c>
      <c r="M285" s="1" t="str">
        <f t="shared" si="53"/>
        <v>37560</v>
      </c>
      <c r="N285" s="3">
        <f t="shared" si="54"/>
        <v>626</v>
      </c>
      <c r="O285" s="2">
        <v>42674</v>
      </c>
      <c r="P285" s="2" t="str">
        <f t="shared" si="47"/>
        <v>1</v>
      </c>
      <c r="Q285">
        <v>1464</v>
      </c>
      <c r="R285" t="s">
        <v>558</v>
      </c>
      <c r="S285" t="s">
        <v>978</v>
      </c>
      <c r="T285">
        <v>2981</v>
      </c>
      <c r="U285">
        <v>1554</v>
      </c>
      <c r="V285">
        <v>2982</v>
      </c>
      <c r="W285">
        <v>40</v>
      </c>
      <c r="X285">
        <v>2983</v>
      </c>
    </row>
    <row r="286" spans="1:30">
      <c r="A286">
        <v>285</v>
      </c>
      <c r="B286" t="s">
        <v>535</v>
      </c>
      <c r="C286">
        <f t="shared" si="48"/>
        <v>12</v>
      </c>
      <c r="D286">
        <f t="shared" si="44"/>
        <v>0</v>
      </c>
      <c r="E286">
        <f t="shared" si="49"/>
        <v>0</v>
      </c>
      <c r="F286">
        <f t="shared" si="45"/>
        <v>0</v>
      </c>
      <c r="G286">
        <f t="shared" si="50"/>
        <v>0</v>
      </c>
      <c r="H286">
        <f t="shared" si="46"/>
        <v>0</v>
      </c>
      <c r="I286">
        <f t="shared" si="51"/>
        <v>0</v>
      </c>
      <c r="J286">
        <v>0</v>
      </c>
      <c r="K286">
        <f t="shared" si="52"/>
        <v>0</v>
      </c>
      <c r="L286" s="1">
        <v>0.34375</v>
      </c>
      <c r="M286" s="1" t="str">
        <f t="shared" si="53"/>
        <v>29700</v>
      </c>
      <c r="N286" s="3">
        <f t="shared" si="54"/>
        <v>495</v>
      </c>
      <c r="O286" s="2">
        <v>42674</v>
      </c>
      <c r="P286" s="2" t="str">
        <f t="shared" si="47"/>
        <v>1</v>
      </c>
      <c r="Q286">
        <v>1223</v>
      </c>
      <c r="R286" t="s">
        <v>559</v>
      </c>
      <c r="S286" t="s">
        <v>979</v>
      </c>
      <c r="T286">
        <v>2984</v>
      </c>
      <c r="U286">
        <v>2014</v>
      </c>
      <c r="V286">
        <v>1173</v>
      </c>
      <c r="W286">
        <v>40</v>
      </c>
      <c r="X286">
        <v>123</v>
      </c>
      <c r="Y286">
        <v>2985</v>
      </c>
    </row>
    <row r="287" spans="1:30">
      <c r="A287">
        <v>286</v>
      </c>
      <c r="B287" t="s">
        <v>536</v>
      </c>
      <c r="C287">
        <f t="shared" si="48"/>
        <v>10</v>
      </c>
      <c r="D287">
        <f t="shared" si="44"/>
        <v>0</v>
      </c>
      <c r="E287">
        <f t="shared" si="49"/>
        <v>0</v>
      </c>
      <c r="F287">
        <f t="shared" si="45"/>
        <v>0</v>
      </c>
      <c r="G287">
        <f t="shared" si="50"/>
        <v>0</v>
      </c>
      <c r="H287">
        <f t="shared" si="46"/>
        <v>0</v>
      </c>
      <c r="I287">
        <f t="shared" si="51"/>
        <v>0</v>
      </c>
      <c r="J287">
        <v>0</v>
      </c>
      <c r="K287">
        <f t="shared" si="52"/>
        <v>0</v>
      </c>
      <c r="L287" s="1">
        <v>0.26944444444444443</v>
      </c>
      <c r="M287" s="1" t="str">
        <f t="shared" si="53"/>
        <v>23280</v>
      </c>
      <c r="N287" s="3">
        <f t="shared" si="54"/>
        <v>388</v>
      </c>
      <c r="O287" s="2">
        <v>42674</v>
      </c>
      <c r="P287" s="2" t="str">
        <f t="shared" si="47"/>
        <v>1</v>
      </c>
      <c r="Q287">
        <v>21000</v>
      </c>
      <c r="R287" t="s">
        <v>560</v>
      </c>
      <c r="S287" t="s">
        <v>980</v>
      </c>
      <c r="T287">
        <v>2986</v>
      </c>
      <c r="U287">
        <v>330</v>
      </c>
      <c r="V287">
        <v>547</v>
      </c>
      <c r="W287">
        <v>1338</v>
      </c>
      <c r="X287">
        <v>2987</v>
      </c>
    </row>
    <row r="288" spans="1:30">
      <c r="A288">
        <v>287</v>
      </c>
      <c r="B288" t="s">
        <v>537</v>
      </c>
      <c r="C288">
        <f t="shared" si="48"/>
        <v>8</v>
      </c>
      <c r="D288">
        <f t="shared" si="44"/>
        <v>0</v>
      </c>
      <c r="E288">
        <f t="shared" si="49"/>
        <v>0</v>
      </c>
      <c r="F288">
        <f t="shared" si="45"/>
        <v>0</v>
      </c>
      <c r="G288">
        <f t="shared" si="50"/>
        <v>0</v>
      </c>
      <c r="H288">
        <f t="shared" si="46"/>
        <v>0</v>
      </c>
      <c r="I288">
        <f t="shared" si="51"/>
        <v>0</v>
      </c>
      <c r="J288">
        <v>0</v>
      </c>
      <c r="K288">
        <f t="shared" si="52"/>
        <v>0</v>
      </c>
      <c r="L288" s="1">
        <v>0.19375000000000001</v>
      </c>
      <c r="M288" s="1" t="str">
        <f t="shared" si="53"/>
        <v>16740</v>
      </c>
      <c r="N288" s="3">
        <f t="shared" si="54"/>
        <v>279</v>
      </c>
      <c r="O288" s="2">
        <v>42674</v>
      </c>
      <c r="P288" s="2" t="str">
        <f t="shared" si="47"/>
        <v>1</v>
      </c>
      <c r="Q288">
        <v>10000</v>
      </c>
      <c r="R288" t="s">
        <v>561</v>
      </c>
      <c r="S288" t="s">
        <v>981</v>
      </c>
      <c r="T288">
        <v>2988</v>
      </c>
      <c r="U288">
        <v>2989</v>
      </c>
      <c r="V288">
        <v>40</v>
      </c>
      <c r="W288">
        <v>2990</v>
      </c>
    </row>
    <row r="289" spans="1:29">
      <c r="A289">
        <v>288</v>
      </c>
      <c r="B289" t="s">
        <v>538</v>
      </c>
      <c r="C289">
        <f t="shared" si="48"/>
        <v>13</v>
      </c>
      <c r="D289">
        <f t="shared" si="44"/>
        <v>0</v>
      </c>
      <c r="E289">
        <f t="shared" si="49"/>
        <v>0</v>
      </c>
      <c r="F289">
        <f t="shared" si="45"/>
        <v>0</v>
      </c>
      <c r="G289">
        <f t="shared" si="50"/>
        <v>0</v>
      </c>
      <c r="H289">
        <f t="shared" si="46"/>
        <v>0</v>
      </c>
      <c r="I289">
        <f t="shared" si="51"/>
        <v>0</v>
      </c>
      <c r="J289">
        <v>0</v>
      </c>
      <c r="K289">
        <f t="shared" si="52"/>
        <v>0</v>
      </c>
      <c r="L289" s="1">
        <v>0.15555555555555556</v>
      </c>
      <c r="M289" s="1" t="str">
        <f t="shared" si="53"/>
        <v>13440</v>
      </c>
      <c r="N289" s="3">
        <f t="shared" si="54"/>
        <v>224</v>
      </c>
      <c r="O289" s="2">
        <v>42674</v>
      </c>
      <c r="P289" s="2" t="str">
        <f t="shared" si="47"/>
        <v>1</v>
      </c>
      <c r="Q289">
        <v>17000</v>
      </c>
      <c r="R289" t="s">
        <v>562</v>
      </c>
      <c r="S289" t="s">
        <v>982</v>
      </c>
      <c r="T289">
        <v>2991</v>
      </c>
      <c r="U289">
        <v>2106</v>
      </c>
      <c r="V289">
        <v>463</v>
      </c>
      <c r="W289">
        <v>1919</v>
      </c>
      <c r="X289">
        <v>1159</v>
      </c>
      <c r="Y289">
        <v>2436</v>
      </c>
    </row>
    <row r="290" spans="1:29">
      <c r="A290">
        <v>289</v>
      </c>
      <c r="B290" t="s">
        <v>563</v>
      </c>
      <c r="C290">
        <f t="shared" si="48"/>
        <v>12</v>
      </c>
      <c r="D290">
        <f t="shared" si="44"/>
        <v>0</v>
      </c>
      <c r="E290">
        <f t="shared" si="49"/>
        <v>0</v>
      </c>
      <c r="F290">
        <f t="shared" si="45"/>
        <v>0</v>
      </c>
      <c r="G290">
        <f t="shared" si="50"/>
        <v>0</v>
      </c>
      <c r="H290">
        <f t="shared" si="46"/>
        <v>0</v>
      </c>
      <c r="I290">
        <f t="shared" si="51"/>
        <v>0</v>
      </c>
      <c r="J290">
        <v>0</v>
      </c>
      <c r="K290">
        <f t="shared" si="52"/>
        <v>0</v>
      </c>
      <c r="L290" s="1">
        <v>0.23124999999999998</v>
      </c>
      <c r="M290" s="1" t="str">
        <f t="shared" si="53"/>
        <v>19980</v>
      </c>
      <c r="N290" s="3">
        <f t="shared" si="54"/>
        <v>333</v>
      </c>
      <c r="O290" s="2">
        <v>42674</v>
      </c>
      <c r="P290" s="2" t="str">
        <f t="shared" si="47"/>
        <v>1</v>
      </c>
      <c r="Q290">
        <v>28000</v>
      </c>
      <c r="R290" t="s">
        <v>587</v>
      </c>
      <c r="S290" t="s">
        <v>983</v>
      </c>
      <c r="T290">
        <v>2895</v>
      </c>
      <c r="U290">
        <v>128</v>
      </c>
      <c r="V290">
        <v>1096</v>
      </c>
      <c r="W290">
        <v>159</v>
      </c>
      <c r="X290">
        <v>1392</v>
      </c>
      <c r="Y290">
        <v>823</v>
      </c>
    </row>
    <row r="291" spans="1:29">
      <c r="A291">
        <v>290</v>
      </c>
      <c r="B291" t="s">
        <v>564</v>
      </c>
      <c r="C291">
        <f t="shared" si="48"/>
        <v>16</v>
      </c>
      <c r="D291">
        <f t="shared" si="44"/>
        <v>4</v>
      </c>
      <c r="E291">
        <f t="shared" si="49"/>
        <v>1</v>
      </c>
      <c r="F291">
        <f t="shared" si="45"/>
        <v>0</v>
      </c>
      <c r="G291">
        <f t="shared" si="50"/>
        <v>0</v>
      </c>
      <c r="H291">
        <f t="shared" si="46"/>
        <v>0</v>
      </c>
      <c r="I291">
        <f t="shared" si="51"/>
        <v>0</v>
      </c>
      <c r="J291">
        <v>0</v>
      </c>
      <c r="K291">
        <f t="shared" si="52"/>
        <v>1</v>
      </c>
      <c r="L291" s="1">
        <v>0.21527777777777779</v>
      </c>
      <c r="M291" s="1" t="str">
        <f t="shared" si="53"/>
        <v>18600</v>
      </c>
      <c r="N291" s="3">
        <f t="shared" si="54"/>
        <v>310</v>
      </c>
      <c r="O291" s="2">
        <v>42674</v>
      </c>
      <c r="P291" s="2" t="str">
        <f t="shared" si="47"/>
        <v>1</v>
      </c>
      <c r="Q291">
        <v>145000</v>
      </c>
      <c r="R291" t="s">
        <v>588</v>
      </c>
      <c r="S291" t="s">
        <v>984</v>
      </c>
      <c r="T291">
        <v>2897</v>
      </c>
      <c r="U291">
        <v>115</v>
      </c>
      <c r="V291">
        <v>2809</v>
      </c>
      <c r="W291">
        <v>305</v>
      </c>
      <c r="X291">
        <v>1725</v>
      </c>
      <c r="Y291">
        <v>2177</v>
      </c>
      <c r="Z291">
        <v>159</v>
      </c>
    </row>
    <row r="292" spans="1:29">
      <c r="A292">
        <v>291</v>
      </c>
      <c r="B292" t="s">
        <v>565</v>
      </c>
      <c r="C292">
        <f t="shared" si="48"/>
        <v>15</v>
      </c>
      <c r="D292">
        <f t="shared" si="44"/>
        <v>0</v>
      </c>
      <c r="E292">
        <f t="shared" si="49"/>
        <v>0</v>
      </c>
      <c r="F292">
        <f t="shared" si="45"/>
        <v>10</v>
      </c>
      <c r="G292">
        <f t="shared" si="50"/>
        <v>2</v>
      </c>
      <c r="H292">
        <f t="shared" si="46"/>
        <v>0</v>
      </c>
      <c r="I292">
        <f t="shared" si="51"/>
        <v>0</v>
      </c>
      <c r="J292">
        <v>0</v>
      </c>
      <c r="K292">
        <f t="shared" si="52"/>
        <v>2</v>
      </c>
      <c r="L292" s="1">
        <v>0.16458333333333333</v>
      </c>
      <c r="M292" s="1" t="str">
        <f t="shared" si="53"/>
        <v>14220</v>
      </c>
      <c r="N292" s="3">
        <f t="shared" si="54"/>
        <v>237</v>
      </c>
      <c r="O292" s="2">
        <v>42674</v>
      </c>
      <c r="P292" s="2" t="str">
        <f t="shared" si="47"/>
        <v>1</v>
      </c>
      <c r="Q292">
        <v>80000</v>
      </c>
      <c r="R292" t="s">
        <v>589</v>
      </c>
      <c r="S292" t="s">
        <v>985</v>
      </c>
      <c r="T292">
        <v>2900</v>
      </c>
      <c r="U292">
        <v>159</v>
      </c>
      <c r="V292">
        <v>2177</v>
      </c>
      <c r="W292">
        <v>2459</v>
      </c>
      <c r="X292">
        <v>45</v>
      </c>
      <c r="Y292">
        <v>290</v>
      </c>
      <c r="Z292">
        <v>283</v>
      </c>
    </row>
    <row r="293" spans="1:29">
      <c r="A293">
        <v>292</v>
      </c>
      <c r="B293" t="s">
        <v>566</v>
      </c>
      <c r="C293">
        <f t="shared" si="48"/>
        <v>14</v>
      </c>
      <c r="D293">
        <f t="shared" si="44"/>
        <v>0</v>
      </c>
      <c r="E293">
        <f t="shared" si="49"/>
        <v>0</v>
      </c>
      <c r="F293">
        <f t="shared" si="45"/>
        <v>0</v>
      </c>
      <c r="G293">
        <f t="shared" si="50"/>
        <v>0</v>
      </c>
      <c r="H293">
        <f t="shared" si="46"/>
        <v>0</v>
      </c>
      <c r="I293">
        <f t="shared" si="51"/>
        <v>0</v>
      </c>
      <c r="J293">
        <v>0</v>
      </c>
      <c r="K293">
        <f t="shared" si="52"/>
        <v>0</v>
      </c>
      <c r="L293" s="1">
        <v>0.21319444444444444</v>
      </c>
      <c r="M293" s="1" t="str">
        <f t="shared" si="53"/>
        <v>18420</v>
      </c>
      <c r="N293" s="3">
        <f t="shared" si="54"/>
        <v>307</v>
      </c>
      <c r="O293" s="2">
        <v>42671</v>
      </c>
      <c r="P293" s="2" t="str">
        <f t="shared" si="47"/>
        <v>5</v>
      </c>
      <c r="Q293">
        <v>39000</v>
      </c>
      <c r="R293" t="s">
        <v>590</v>
      </c>
      <c r="S293" t="s">
        <v>986</v>
      </c>
      <c r="T293">
        <v>2736</v>
      </c>
      <c r="U293">
        <v>881</v>
      </c>
      <c r="V293">
        <v>266</v>
      </c>
      <c r="W293">
        <v>240</v>
      </c>
      <c r="X293">
        <v>823</v>
      </c>
      <c r="Y293">
        <v>826</v>
      </c>
    </row>
    <row r="294" spans="1:29">
      <c r="A294">
        <v>293</v>
      </c>
      <c r="B294" t="s">
        <v>567</v>
      </c>
      <c r="C294">
        <f t="shared" si="48"/>
        <v>8</v>
      </c>
      <c r="D294">
        <f t="shared" si="44"/>
        <v>0</v>
      </c>
      <c r="E294">
        <f t="shared" si="49"/>
        <v>0</v>
      </c>
      <c r="F294">
        <f t="shared" si="45"/>
        <v>0</v>
      </c>
      <c r="G294">
        <f t="shared" si="50"/>
        <v>0</v>
      </c>
      <c r="H294">
        <f t="shared" si="46"/>
        <v>0</v>
      </c>
      <c r="I294">
        <f t="shared" si="51"/>
        <v>0</v>
      </c>
      <c r="J294">
        <v>0</v>
      </c>
      <c r="K294">
        <f t="shared" si="52"/>
        <v>0</v>
      </c>
      <c r="L294" s="1">
        <v>0.2076388888888889</v>
      </c>
      <c r="M294" s="1" t="str">
        <f t="shared" si="53"/>
        <v>17940</v>
      </c>
      <c r="N294" s="3">
        <f t="shared" si="54"/>
        <v>299</v>
      </c>
      <c r="O294" s="2">
        <v>42669</v>
      </c>
      <c r="P294" s="2" t="str">
        <f t="shared" si="47"/>
        <v>3</v>
      </c>
      <c r="Q294">
        <v>34000</v>
      </c>
      <c r="R294" t="s">
        <v>591</v>
      </c>
      <c r="S294" t="s">
        <v>987</v>
      </c>
      <c r="T294">
        <v>2992</v>
      </c>
      <c r="U294">
        <v>2038</v>
      </c>
      <c r="V294">
        <v>2993</v>
      </c>
    </row>
    <row r="295" spans="1:29">
      <c r="A295">
        <v>294</v>
      </c>
      <c r="B295" t="s">
        <v>568</v>
      </c>
      <c r="C295">
        <f t="shared" si="48"/>
        <v>8</v>
      </c>
      <c r="D295">
        <f t="shared" si="44"/>
        <v>0</v>
      </c>
      <c r="E295">
        <f t="shared" si="49"/>
        <v>0</v>
      </c>
      <c r="F295">
        <f t="shared" si="45"/>
        <v>0</v>
      </c>
      <c r="G295">
        <f t="shared" si="50"/>
        <v>0</v>
      </c>
      <c r="H295">
        <f t="shared" si="46"/>
        <v>0</v>
      </c>
      <c r="I295">
        <f t="shared" si="51"/>
        <v>0</v>
      </c>
      <c r="J295">
        <v>0</v>
      </c>
      <c r="K295">
        <f t="shared" si="52"/>
        <v>0</v>
      </c>
      <c r="L295" s="1">
        <v>0.21319444444444444</v>
      </c>
      <c r="M295" s="1" t="str">
        <f t="shared" si="53"/>
        <v>18420</v>
      </c>
      <c r="N295" s="3">
        <f t="shared" si="54"/>
        <v>307</v>
      </c>
      <c r="O295" s="2">
        <v>42669</v>
      </c>
      <c r="P295" s="2" t="str">
        <f t="shared" si="47"/>
        <v>3</v>
      </c>
      <c r="Q295">
        <v>15000</v>
      </c>
      <c r="R295" t="s">
        <v>592</v>
      </c>
      <c r="S295" t="s">
        <v>988</v>
      </c>
      <c r="T295">
        <v>2994</v>
      </c>
      <c r="U295">
        <v>2995</v>
      </c>
      <c r="V295">
        <v>123</v>
      </c>
      <c r="W295">
        <v>2996</v>
      </c>
    </row>
    <row r="296" spans="1:29">
      <c r="A296">
        <v>295</v>
      </c>
      <c r="B296" t="s">
        <v>569</v>
      </c>
      <c r="C296">
        <f t="shared" si="48"/>
        <v>9</v>
      </c>
      <c r="D296">
        <f t="shared" si="44"/>
        <v>0</v>
      </c>
      <c r="E296">
        <f t="shared" si="49"/>
        <v>0</v>
      </c>
      <c r="F296">
        <f t="shared" si="45"/>
        <v>0</v>
      </c>
      <c r="G296">
        <f t="shared" si="50"/>
        <v>0</v>
      </c>
      <c r="H296">
        <f t="shared" si="46"/>
        <v>0</v>
      </c>
      <c r="I296">
        <f t="shared" si="51"/>
        <v>0</v>
      </c>
      <c r="J296">
        <v>0</v>
      </c>
      <c r="K296">
        <f t="shared" si="52"/>
        <v>0</v>
      </c>
      <c r="L296" s="1">
        <v>0.23194444444444443</v>
      </c>
      <c r="M296" s="1" t="str">
        <f t="shared" si="53"/>
        <v>20040</v>
      </c>
      <c r="N296" s="3">
        <f t="shared" si="54"/>
        <v>334</v>
      </c>
      <c r="O296" s="2">
        <v>42663</v>
      </c>
      <c r="P296" s="2" t="str">
        <f t="shared" si="47"/>
        <v>4</v>
      </c>
      <c r="Q296">
        <v>38000</v>
      </c>
      <c r="R296" t="s">
        <v>593</v>
      </c>
      <c r="S296" t="s">
        <v>989</v>
      </c>
      <c r="T296">
        <v>2882</v>
      </c>
      <c r="U296">
        <v>2913</v>
      </c>
      <c r="V296">
        <v>2997</v>
      </c>
    </row>
    <row r="297" spans="1:29">
      <c r="A297">
        <v>296</v>
      </c>
      <c r="B297" t="s">
        <v>570</v>
      </c>
      <c r="C297">
        <f t="shared" si="48"/>
        <v>8</v>
      </c>
      <c r="D297">
        <f t="shared" si="44"/>
        <v>0</v>
      </c>
      <c r="E297">
        <f t="shared" si="49"/>
        <v>0</v>
      </c>
      <c r="F297">
        <f t="shared" si="45"/>
        <v>0</v>
      </c>
      <c r="G297">
        <f t="shared" si="50"/>
        <v>0</v>
      </c>
      <c r="H297">
        <f t="shared" si="46"/>
        <v>0</v>
      </c>
      <c r="I297">
        <f t="shared" si="51"/>
        <v>0</v>
      </c>
      <c r="J297">
        <v>0</v>
      </c>
      <c r="K297">
        <f t="shared" si="52"/>
        <v>0</v>
      </c>
      <c r="L297" s="1">
        <v>0.19930555555555554</v>
      </c>
      <c r="M297" s="1" t="str">
        <f t="shared" si="53"/>
        <v>17220</v>
      </c>
      <c r="N297" s="3">
        <f t="shared" si="54"/>
        <v>287</v>
      </c>
      <c r="O297" s="2">
        <v>42663</v>
      </c>
      <c r="P297" s="2" t="str">
        <f t="shared" si="47"/>
        <v>4</v>
      </c>
      <c r="Q297">
        <v>14000</v>
      </c>
      <c r="R297" t="s">
        <v>594</v>
      </c>
      <c r="S297" t="s">
        <v>990</v>
      </c>
      <c r="T297">
        <v>2998</v>
      </c>
      <c r="U297">
        <v>764</v>
      </c>
      <c r="V297">
        <v>40</v>
      </c>
      <c r="W297">
        <v>2815</v>
      </c>
    </row>
    <row r="298" spans="1:29">
      <c r="A298">
        <v>297</v>
      </c>
      <c r="B298" t="s">
        <v>571</v>
      </c>
      <c r="C298">
        <f t="shared" si="48"/>
        <v>16</v>
      </c>
      <c r="D298">
        <f t="shared" si="44"/>
        <v>0</v>
      </c>
      <c r="E298">
        <f t="shared" si="49"/>
        <v>0</v>
      </c>
      <c r="F298">
        <f t="shared" si="45"/>
        <v>0</v>
      </c>
      <c r="G298">
        <f t="shared" si="50"/>
        <v>0</v>
      </c>
      <c r="H298">
        <f t="shared" si="46"/>
        <v>0</v>
      </c>
      <c r="I298">
        <f t="shared" si="51"/>
        <v>0</v>
      </c>
      <c r="J298">
        <v>0</v>
      </c>
      <c r="K298">
        <f t="shared" si="52"/>
        <v>0</v>
      </c>
      <c r="L298" s="1">
        <v>3.6805555555555557E-2</v>
      </c>
      <c r="M298" s="1" t="str">
        <f t="shared" si="53"/>
        <v>3180</v>
      </c>
      <c r="N298" s="3">
        <f t="shared" si="54"/>
        <v>53</v>
      </c>
      <c r="O298" s="2">
        <v>42660</v>
      </c>
      <c r="P298" s="2" t="str">
        <f t="shared" si="47"/>
        <v>1</v>
      </c>
      <c r="Q298">
        <v>82000</v>
      </c>
      <c r="R298" t="s">
        <v>595</v>
      </c>
      <c r="S298" t="s">
        <v>991</v>
      </c>
      <c r="T298">
        <v>2999</v>
      </c>
      <c r="U298">
        <v>525</v>
      </c>
      <c r="V298">
        <v>3000</v>
      </c>
      <c r="W298">
        <v>1176</v>
      </c>
      <c r="X298">
        <v>40</v>
      </c>
      <c r="Y298">
        <v>159</v>
      </c>
      <c r="Z298">
        <v>128</v>
      </c>
      <c r="AA298">
        <v>1348</v>
      </c>
      <c r="AB298">
        <v>901</v>
      </c>
      <c r="AC298">
        <v>1324</v>
      </c>
    </row>
    <row r="299" spans="1:29">
      <c r="A299">
        <v>298</v>
      </c>
      <c r="B299" t="s">
        <v>572</v>
      </c>
      <c r="C299">
        <f t="shared" si="48"/>
        <v>9</v>
      </c>
      <c r="D299">
        <f t="shared" si="44"/>
        <v>0</v>
      </c>
      <c r="E299">
        <f t="shared" si="49"/>
        <v>0</v>
      </c>
      <c r="F299">
        <f t="shared" si="45"/>
        <v>0</v>
      </c>
      <c r="G299">
        <f t="shared" si="50"/>
        <v>0</v>
      </c>
      <c r="H299">
        <f t="shared" si="46"/>
        <v>0</v>
      </c>
      <c r="I299">
        <f t="shared" si="51"/>
        <v>0</v>
      </c>
      <c r="J299">
        <v>0</v>
      </c>
      <c r="K299">
        <f t="shared" si="52"/>
        <v>0</v>
      </c>
      <c r="L299" s="1">
        <v>0.37708333333333338</v>
      </c>
      <c r="M299" s="1" t="str">
        <f t="shared" si="53"/>
        <v>32580</v>
      </c>
      <c r="N299" s="3">
        <f t="shared" si="54"/>
        <v>543</v>
      </c>
      <c r="O299" s="2">
        <v>42655</v>
      </c>
      <c r="P299" s="2" t="str">
        <f t="shared" si="47"/>
        <v>3</v>
      </c>
      <c r="Q299">
        <v>23000</v>
      </c>
      <c r="R299" t="s">
        <v>596</v>
      </c>
      <c r="S299" t="s">
        <v>992</v>
      </c>
      <c r="T299">
        <v>3001</v>
      </c>
      <c r="U299">
        <v>3002</v>
      </c>
      <c r="V299">
        <v>3003</v>
      </c>
      <c r="W299">
        <v>40</v>
      </c>
      <c r="X299">
        <v>2990</v>
      </c>
    </row>
    <row r="300" spans="1:29">
      <c r="A300">
        <v>299</v>
      </c>
      <c r="B300" t="s">
        <v>573</v>
      </c>
      <c r="C300">
        <f t="shared" si="48"/>
        <v>9</v>
      </c>
      <c r="D300">
        <f t="shared" si="44"/>
        <v>0</v>
      </c>
      <c r="E300">
        <f t="shared" si="49"/>
        <v>0</v>
      </c>
      <c r="F300">
        <f t="shared" si="45"/>
        <v>0</v>
      </c>
      <c r="G300">
        <f t="shared" si="50"/>
        <v>0</v>
      </c>
      <c r="H300">
        <f t="shared" si="46"/>
        <v>0</v>
      </c>
      <c r="I300">
        <f t="shared" si="51"/>
        <v>0</v>
      </c>
      <c r="J300">
        <v>0</v>
      </c>
      <c r="K300">
        <f t="shared" si="52"/>
        <v>0</v>
      </c>
      <c r="L300" s="1">
        <v>0.42222222222222222</v>
      </c>
      <c r="M300" s="1" t="str">
        <f t="shared" si="53"/>
        <v>36480</v>
      </c>
      <c r="N300" s="3">
        <f t="shared" si="54"/>
        <v>608</v>
      </c>
      <c r="O300" s="2">
        <v>42655</v>
      </c>
      <c r="P300" s="2" t="str">
        <f t="shared" si="47"/>
        <v>3</v>
      </c>
      <c r="Q300">
        <v>29000</v>
      </c>
      <c r="R300" t="s">
        <v>597</v>
      </c>
      <c r="S300" t="s">
        <v>993</v>
      </c>
      <c r="T300">
        <v>3004</v>
      </c>
      <c r="U300">
        <v>2817</v>
      </c>
      <c r="V300">
        <v>2840</v>
      </c>
      <c r="W300">
        <v>1497</v>
      </c>
    </row>
    <row r="301" spans="1:29">
      <c r="A301">
        <v>300</v>
      </c>
      <c r="B301" t="s">
        <v>574</v>
      </c>
      <c r="C301">
        <f t="shared" si="48"/>
        <v>8</v>
      </c>
      <c r="D301">
        <f t="shared" si="44"/>
        <v>0</v>
      </c>
      <c r="E301">
        <f t="shared" si="49"/>
        <v>0</v>
      </c>
      <c r="F301">
        <f t="shared" si="45"/>
        <v>0</v>
      </c>
      <c r="G301">
        <f t="shared" si="50"/>
        <v>0</v>
      </c>
      <c r="H301">
        <f t="shared" si="46"/>
        <v>0</v>
      </c>
      <c r="I301">
        <f t="shared" si="51"/>
        <v>0</v>
      </c>
      <c r="J301">
        <v>0</v>
      </c>
      <c r="K301">
        <f t="shared" si="52"/>
        <v>0</v>
      </c>
      <c r="L301" s="1">
        <v>0.3743055555555555</v>
      </c>
      <c r="M301" s="1" t="str">
        <f t="shared" si="53"/>
        <v>32340</v>
      </c>
      <c r="N301" s="3">
        <f t="shared" si="54"/>
        <v>539</v>
      </c>
      <c r="O301" s="2">
        <v>42655</v>
      </c>
      <c r="P301" s="2" t="str">
        <f t="shared" si="47"/>
        <v>3</v>
      </c>
      <c r="Q301">
        <v>22000</v>
      </c>
      <c r="R301" t="s">
        <v>598</v>
      </c>
      <c r="S301" t="s">
        <v>994</v>
      </c>
      <c r="T301">
        <v>3005</v>
      </c>
      <c r="U301">
        <v>3006</v>
      </c>
      <c r="V301">
        <v>40</v>
      </c>
      <c r="W301">
        <v>34</v>
      </c>
    </row>
    <row r="302" spans="1:29">
      <c r="A302">
        <v>301</v>
      </c>
      <c r="B302" t="s">
        <v>575</v>
      </c>
      <c r="C302">
        <f t="shared" si="48"/>
        <v>8</v>
      </c>
      <c r="D302">
        <f t="shared" si="44"/>
        <v>0</v>
      </c>
      <c r="E302">
        <f t="shared" si="49"/>
        <v>0</v>
      </c>
      <c r="F302">
        <f t="shared" si="45"/>
        <v>0</v>
      </c>
      <c r="G302">
        <f t="shared" si="50"/>
        <v>0</v>
      </c>
      <c r="H302">
        <f t="shared" si="46"/>
        <v>0</v>
      </c>
      <c r="I302">
        <f t="shared" si="51"/>
        <v>0</v>
      </c>
      <c r="J302">
        <v>0</v>
      </c>
      <c r="K302">
        <f t="shared" si="52"/>
        <v>0</v>
      </c>
      <c r="L302" s="1">
        <v>0.40486111111111112</v>
      </c>
      <c r="M302" s="1" t="str">
        <f t="shared" si="53"/>
        <v>34980</v>
      </c>
      <c r="N302" s="3">
        <f t="shared" si="54"/>
        <v>583</v>
      </c>
      <c r="O302" s="2">
        <v>42655</v>
      </c>
      <c r="P302" s="2" t="str">
        <f t="shared" si="47"/>
        <v>3</v>
      </c>
      <c r="Q302">
        <v>10000</v>
      </c>
      <c r="R302" t="s">
        <v>599</v>
      </c>
      <c r="S302" t="s">
        <v>995</v>
      </c>
      <c r="T302">
        <v>3007</v>
      </c>
      <c r="U302">
        <v>3008</v>
      </c>
      <c r="V302">
        <v>40</v>
      </c>
      <c r="W302">
        <v>3009</v>
      </c>
    </row>
    <row r="303" spans="1:29">
      <c r="A303">
        <v>302</v>
      </c>
      <c r="B303" t="s">
        <v>576</v>
      </c>
      <c r="C303">
        <f t="shared" si="48"/>
        <v>9</v>
      </c>
      <c r="D303">
        <f t="shared" si="44"/>
        <v>0</v>
      </c>
      <c r="E303">
        <f t="shared" si="49"/>
        <v>0</v>
      </c>
      <c r="F303">
        <f t="shared" si="45"/>
        <v>0</v>
      </c>
      <c r="G303">
        <f t="shared" si="50"/>
        <v>0</v>
      </c>
      <c r="H303">
        <f t="shared" si="46"/>
        <v>0</v>
      </c>
      <c r="I303">
        <f t="shared" si="51"/>
        <v>0</v>
      </c>
      <c r="J303">
        <v>0</v>
      </c>
      <c r="K303">
        <f t="shared" si="52"/>
        <v>0</v>
      </c>
      <c r="L303" s="1">
        <v>0.36458333333333331</v>
      </c>
      <c r="M303" s="1" t="str">
        <f t="shared" si="53"/>
        <v>31500</v>
      </c>
      <c r="N303" s="3">
        <f t="shared" si="54"/>
        <v>525</v>
      </c>
      <c r="O303" s="2">
        <v>42655</v>
      </c>
      <c r="P303" s="2" t="str">
        <f t="shared" si="47"/>
        <v>3</v>
      </c>
      <c r="Q303">
        <v>11000</v>
      </c>
      <c r="R303" t="s">
        <v>600</v>
      </c>
      <c r="S303" t="s">
        <v>996</v>
      </c>
      <c r="T303">
        <v>3010</v>
      </c>
      <c r="U303">
        <v>711</v>
      </c>
      <c r="V303">
        <v>159</v>
      </c>
      <c r="W303">
        <v>40</v>
      </c>
      <c r="X303">
        <v>1497</v>
      </c>
    </row>
    <row r="304" spans="1:29">
      <c r="A304">
        <v>303</v>
      </c>
      <c r="B304" t="s">
        <v>577</v>
      </c>
      <c r="C304">
        <f t="shared" si="48"/>
        <v>9</v>
      </c>
      <c r="D304">
        <f t="shared" si="44"/>
        <v>0</v>
      </c>
      <c r="E304">
        <f t="shared" si="49"/>
        <v>0</v>
      </c>
      <c r="F304">
        <f t="shared" si="45"/>
        <v>0</v>
      </c>
      <c r="G304">
        <f t="shared" si="50"/>
        <v>0</v>
      </c>
      <c r="H304">
        <f t="shared" si="46"/>
        <v>0</v>
      </c>
      <c r="I304">
        <f t="shared" si="51"/>
        <v>0</v>
      </c>
      <c r="J304">
        <v>0</v>
      </c>
      <c r="K304">
        <f t="shared" si="52"/>
        <v>0</v>
      </c>
      <c r="L304" s="1">
        <v>0.39583333333333331</v>
      </c>
      <c r="M304" s="1" t="str">
        <f t="shared" si="53"/>
        <v>34200</v>
      </c>
      <c r="N304" s="3">
        <f t="shared" si="54"/>
        <v>570</v>
      </c>
      <c r="O304" s="2">
        <v>42655</v>
      </c>
      <c r="P304" s="2" t="str">
        <f t="shared" si="47"/>
        <v>3</v>
      </c>
      <c r="Q304">
        <v>23000</v>
      </c>
      <c r="R304" t="s">
        <v>601</v>
      </c>
      <c r="S304" t="s">
        <v>997</v>
      </c>
      <c r="T304">
        <v>3011</v>
      </c>
      <c r="U304">
        <v>3012</v>
      </c>
      <c r="V304">
        <v>40</v>
      </c>
      <c r="W304">
        <v>2817</v>
      </c>
      <c r="X304">
        <v>3013</v>
      </c>
    </row>
    <row r="305" spans="1:27">
      <c r="A305">
        <v>304</v>
      </c>
      <c r="B305" t="s">
        <v>578</v>
      </c>
      <c r="C305">
        <f t="shared" si="48"/>
        <v>8</v>
      </c>
      <c r="D305">
        <f t="shared" si="44"/>
        <v>0</v>
      </c>
      <c r="E305">
        <f t="shared" si="49"/>
        <v>0</v>
      </c>
      <c r="F305">
        <f t="shared" si="45"/>
        <v>0</v>
      </c>
      <c r="G305">
        <f t="shared" si="50"/>
        <v>0</v>
      </c>
      <c r="H305">
        <f t="shared" si="46"/>
        <v>0</v>
      </c>
      <c r="I305">
        <f t="shared" si="51"/>
        <v>0</v>
      </c>
      <c r="J305">
        <v>0</v>
      </c>
      <c r="K305">
        <f t="shared" si="52"/>
        <v>0</v>
      </c>
      <c r="L305" s="1">
        <v>0.43333333333333335</v>
      </c>
      <c r="M305" s="1" t="str">
        <f t="shared" si="53"/>
        <v>37440</v>
      </c>
      <c r="N305" s="3">
        <f t="shared" si="54"/>
        <v>624</v>
      </c>
      <c r="O305" s="2">
        <v>42655</v>
      </c>
      <c r="P305" s="2" t="str">
        <f t="shared" si="47"/>
        <v>3</v>
      </c>
      <c r="Q305">
        <v>12000</v>
      </c>
      <c r="R305" t="s">
        <v>602</v>
      </c>
      <c r="S305" t="s">
        <v>998</v>
      </c>
      <c r="T305">
        <v>3014</v>
      </c>
      <c r="U305">
        <v>3015</v>
      </c>
      <c r="V305">
        <v>174</v>
      </c>
      <c r="W305">
        <v>3016</v>
      </c>
    </row>
    <row r="306" spans="1:27">
      <c r="A306">
        <v>305</v>
      </c>
      <c r="B306" t="s">
        <v>579</v>
      </c>
      <c r="C306">
        <f t="shared" si="48"/>
        <v>8</v>
      </c>
      <c r="D306">
        <f t="shared" si="44"/>
        <v>0</v>
      </c>
      <c r="E306">
        <f t="shared" si="49"/>
        <v>0</v>
      </c>
      <c r="F306">
        <f t="shared" si="45"/>
        <v>0</v>
      </c>
      <c r="G306">
        <f t="shared" si="50"/>
        <v>0</v>
      </c>
      <c r="H306">
        <f t="shared" si="46"/>
        <v>0</v>
      </c>
      <c r="I306">
        <f t="shared" si="51"/>
        <v>0</v>
      </c>
      <c r="J306">
        <v>0</v>
      </c>
      <c r="K306">
        <f t="shared" si="52"/>
        <v>0</v>
      </c>
      <c r="L306" s="1">
        <v>0.34583333333333338</v>
      </c>
      <c r="M306" s="1" t="str">
        <f t="shared" si="53"/>
        <v>29880</v>
      </c>
      <c r="N306" s="3">
        <f t="shared" si="54"/>
        <v>498</v>
      </c>
      <c r="O306" s="2">
        <v>42655</v>
      </c>
      <c r="P306" s="2" t="str">
        <f t="shared" si="47"/>
        <v>3</v>
      </c>
      <c r="Q306">
        <v>12000</v>
      </c>
      <c r="R306" t="s">
        <v>603</v>
      </c>
      <c r="S306" t="s">
        <v>999</v>
      </c>
      <c r="T306">
        <v>3017</v>
      </c>
      <c r="U306">
        <v>123</v>
      </c>
      <c r="V306">
        <v>3018</v>
      </c>
      <c r="W306">
        <v>240</v>
      </c>
      <c r="X306">
        <v>3019</v>
      </c>
    </row>
    <row r="307" spans="1:27">
      <c r="A307">
        <v>306</v>
      </c>
      <c r="B307" t="s">
        <v>580</v>
      </c>
      <c r="C307">
        <f t="shared" si="48"/>
        <v>15</v>
      </c>
      <c r="D307">
        <f t="shared" si="44"/>
        <v>0</v>
      </c>
      <c r="E307">
        <f t="shared" si="49"/>
        <v>0</v>
      </c>
      <c r="F307">
        <f t="shared" si="45"/>
        <v>0</v>
      </c>
      <c r="G307">
        <f t="shared" si="50"/>
        <v>0</v>
      </c>
      <c r="H307">
        <f t="shared" si="46"/>
        <v>0</v>
      </c>
      <c r="I307">
        <f t="shared" si="51"/>
        <v>0</v>
      </c>
      <c r="J307">
        <v>0</v>
      </c>
      <c r="K307">
        <f t="shared" si="52"/>
        <v>0</v>
      </c>
      <c r="L307" s="1">
        <v>3.125E-2</v>
      </c>
      <c r="M307" s="1" t="str">
        <f t="shared" si="53"/>
        <v>2700</v>
      </c>
      <c r="N307" s="3">
        <f t="shared" si="54"/>
        <v>45</v>
      </c>
      <c r="O307" s="2">
        <v>42643</v>
      </c>
      <c r="P307" s="2" t="str">
        <f t="shared" si="47"/>
        <v>5</v>
      </c>
      <c r="Q307">
        <v>4207</v>
      </c>
      <c r="R307" t="s">
        <v>604</v>
      </c>
      <c r="S307" t="s">
        <v>1000</v>
      </c>
      <c r="T307">
        <v>2934</v>
      </c>
      <c r="U307">
        <v>2852</v>
      </c>
      <c r="V307">
        <v>3020</v>
      </c>
      <c r="W307">
        <v>3021</v>
      </c>
      <c r="X307">
        <v>3022</v>
      </c>
      <c r="Y307">
        <v>3023</v>
      </c>
    </row>
    <row r="308" spans="1:27">
      <c r="A308">
        <v>307</v>
      </c>
      <c r="B308" t="s">
        <v>581</v>
      </c>
      <c r="C308">
        <f t="shared" si="48"/>
        <v>15</v>
      </c>
      <c r="D308">
        <f t="shared" si="44"/>
        <v>0</v>
      </c>
      <c r="E308">
        <f t="shared" si="49"/>
        <v>0</v>
      </c>
      <c r="F308">
        <f t="shared" si="45"/>
        <v>0</v>
      </c>
      <c r="G308">
        <f t="shared" si="50"/>
        <v>0</v>
      </c>
      <c r="H308">
        <f t="shared" si="46"/>
        <v>0</v>
      </c>
      <c r="I308">
        <f t="shared" si="51"/>
        <v>0</v>
      </c>
      <c r="J308">
        <v>0</v>
      </c>
      <c r="K308">
        <f t="shared" si="52"/>
        <v>0</v>
      </c>
      <c r="L308" s="1">
        <v>2.9861111111111113E-2</v>
      </c>
      <c r="M308" s="1" t="str">
        <f t="shared" si="53"/>
        <v>2580</v>
      </c>
      <c r="N308" s="3">
        <f t="shared" si="54"/>
        <v>43</v>
      </c>
      <c r="O308" s="2">
        <v>42643</v>
      </c>
      <c r="P308" s="2" t="str">
        <f t="shared" si="47"/>
        <v>5</v>
      </c>
      <c r="Q308">
        <v>17000</v>
      </c>
      <c r="R308" t="s">
        <v>605</v>
      </c>
      <c r="S308" t="s">
        <v>1001</v>
      </c>
      <c r="T308">
        <v>2937</v>
      </c>
      <c r="U308">
        <v>2852</v>
      </c>
      <c r="V308">
        <v>3024</v>
      </c>
      <c r="W308">
        <v>3025</v>
      </c>
      <c r="X308">
        <v>3026</v>
      </c>
      <c r="Y308">
        <v>3027</v>
      </c>
    </row>
    <row r="309" spans="1:27">
      <c r="A309">
        <v>308</v>
      </c>
      <c r="B309" t="s">
        <v>582</v>
      </c>
      <c r="C309">
        <f t="shared" si="48"/>
        <v>15</v>
      </c>
      <c r="D309">
        <f t="shared" si="44"/>
        <v>0</v>
      </c>
      <c r="E309">
        <f t="shared" si="49"/>
        <v>0</v>
      </c>
      <c r="F309">
        <f t="shared" si="45"/>
        <v>0</v>
      </c>
      <c r="G309">
        <f t="shared" si="50"/>
        <v>0</v>
      </c>
      <c r="H309">
        <f t="shared" si="46"/>
        <v>0</v>
      </c>
      <c r="I309">
        <f t="shared" si="51"/>
        <v>0</v>
      </c>
      <c r="J309">
        <v>0</v>
      </c>
      <c r="K309">
        <f t="shared" si="52"/>
        <v>0</v>
      </c>
      <c r="L309" s="1">
        <v>3.4027777777777775E-2</v>
      </c>
      <c r="M309" s="1" t="str">
        <f t="shared" si="53"/>
        <v>2940</v>
      </c>
      <c r="N309" s="3">
        <f t="shared" si="54"/>
        <v>49</v>
      </c>
      <c r="O309" s="2">
        <v>42643</v>
      </c>
      <c r="P309" s="2" t="str">
        <f t="shared" si="47"/>
        <v>5</v>
      </c>
      <c r="Q309">
        <v>26000</v>
      </c>
      <c r="R309" t="s">
        <v>606</v>
      </c>
      <c r="S309" t="s">
        <v>1002</v>
      </c>
      <c r="T309">
        <v>2938</v>
      </c>
      <c r="U309">
        <v>2852</v>
      </c>
      <c r="V309">
        <v>3028</v>
      </c>
      <c r="W309">
        <v>3029</v>
      </c>
      <c r="X309">
        <v>3030</v>
      </c>
    </row>
    <row r="310" spans="1:27">
      <c r="A310">
        <v>309</v>
      </c>
      <c r="B310" t="s">
        <v>583</v>
      </c>
      <c r="C310">
        <f t="shared" si="48"/>
        <v>15</v>
      </c>
      <c r="D310">
        <f t="shared" si="44"/>
        <v>0</v>
      </c>
      <c r="E310">
        <f t="shared" si="49"/>
        <v>0</v>
      </c>
      <c r="F310">
        <f t="shared" si="45"/>
        <v>0</v>
      </c>
      <c r="G310">
        <f t="shared" si="50"/>
        <v>0</v>
      </c>
      <c r="H310">
        <f t="shared" si="46"/>
        <v>0</v>
      </c>
      <c r="I310">
        <f t="shared" si="51"/>
        <v>0</v>
      </c>
      <c r="J310">
        <v>0</v>
      </c>
      <c r="K310">
        <f t="shared" si="52"/>
        <v>0</v>
      </c>
      <c r="L310" s="1">
        <v>3.4722222222222224E-2</v>
      </c>
      <c r="M310" s="1" t="str">
        <f t="shared" si="53"/>
        <v>3000</v>
      </c>
      <c r="N310" s="3">
        <f t="shared" si="54"/>
        <v>50</v>
      </c>
      <c r="O310" s="2">
        <v>42643</v>
      </c>
      <c r="P310" s="2" t="str">
        <f t="shared" si="47"/>
        <v>5</v>
      </c>
      <c r="Q310">
        <v>14000</v>
      </c>
      <c r="R310" t="s">
        <v>607</v>
      </c>
      <c r="S310" t="s">
        <v>1003</v>
      </c>
      <c r="T310">
        <v>2927</v>
      </c>
      <c r="U310">
        <v>2852</v>
      </c>
      <c r="V310">
        <v>3031</v>
      </c>
      <c r="W310">
        <v>3032</v>
      </c>
      <c r="X310">
        <v>778</v>
      </c>
      <c r="Y310">
        <v>3033</v>
      </c>
    </row>
    <row r="311" spans="1:27">
      <c r="A311">
        <v>310</v>
      </c>
      <c r="B311" t="s">
        <v>584</v>
      </c>
      <c r="C311">
        <f t="shared" si="48"/>
        <v>9</v>
      </c>
      <c r="D311">
        <f t="shared" si="44"/>
        <v>0</v>
      </c>
      <c r="E311">
        <f t="shared" si="49"/>
        <v>0</v>
      </c>
      <c r="F311">
        <f t="shared" si="45"/>
        <v>0</v>
      </c>
      <c r="G311">
        <f t="shared" si="50"/>
        <v>0</v>
      </c>
      <c r="H311">
        <f t="shared" si="46"/>
        <v>0</v>
      </c>
      <c r="I311">
        <f t="shared" si="51"/>
        <v>0</v>
      </c>
      <c r="J311">
        <v>0</v>
      </c>
      <c r="K311">
        <f t="shared" si="52"/>
        <v>0</v>
      </c>
      <c r="L311" s="1">
        <v>0.25069444444444444</v>
      </c>
      <c r="M311" s="1" t="str">
        <f t="shared" si="53"/>
        <v>21660</v>
      </c>
      <c r="N311" s="3">
        <f t="shared" si="54"/>
        <v>361</v>
      </c>
      <c r="O311" s="2">
        <v>42643</v>
      </c>
      <c r="P311" s="2" t="str">
        <f t="shared" si="47"/>
        <v>5</v>
      </c>
      <c r="Q311">
        <v>32000</v>
      </c>
      <c r="R311" t="s">
        <v>608</v>
      </c>
      <c r="S311" t="s">
        <v>1004</v>
      </c>
      <c r="T311">
        <v>2885</v>
      </c>
      <c r="U311">
        <v>73</v>
      </c>
      <c r="V311">
        <v>40</v>
      </c>
      <c r="W311">
        <v>3034</v>
      </c>
    </row>
    <row r="312" spans="1:27">
      <c r="A312">
        <v>311</v>
      </c>
      <c r="B312" t="s">
        <v>585</v>
      </c>
      <c r="C312">
        <f t="shared" si="48"/>
        <v>9</v>
      </c>
      <c r="D312">
        <f t="shared" si="44"/>
        <v>0</v>
      </c>
      <c r="E312">
        <f t="shared" si="49"/>
        <v>0</v>
      </c>
      <c r="F312">
        <f t="shared" si="45"/>
        <v>0</v>
      </c>
      <c r="G312">
        <f t="shared" si="50"/>
        <v>0</v>
      </c>
      <c r="H312">
        <f t="shared" si="46"/>
        <v>0</v>
      </c>
      <c r="I312">
        <f t="shared" si="51"/>
        <v>0</v>
      </c>
      <c r="J312">
        <v>0</v>
      </c>
      <c r="K312">
        <f t="shared" si="52"/>
        <v>0</v>
      </c>
      <c r="L312" s="1">
        <v>0.24305555555555555</v>
      </c>
      <c r="M312" s="1" t="str">
        <f t="shared" si="53"/>
        <v>21000</v>
      </c>
      <c r="N312" s="3">
        <f t="shared" si="54"/>
        <v>350</v>
      </c>
      <c r="O312" s="2">
        <v>42643</v>
      </c>
      <c r="P312" s="2" t="str">
        <f t="shared" si="47"/>
        <v>5</v>
      </c>
      <c r="Q312">
        <v>31000</v>
      </c>
      <c r="R312" t="s">
        <v>609</v>
      </c>
      <c r="S312" t="s">
        <v>1005</v>
      </c>
      <c r="T312">
        <v>2886</v>
      </c>
      <c r="U312">
        <v>73</v>
      </c>
      <c r="V312">
        <v>40</v>
      </c>
      <c r="W312">
        <v>3035</v>
      </c>
      <c r="X312">
        <v>473</v>
      </c>
    </row>
    <row r="313" spans="1:27">
      <c r="A313">
        <v>312</v>
      </c>
      <c r="B313" t="s">
        <v>586</v>
      </c>
      <c r="C313">
        <f t="shared" si="48"/>
        <v>8</v>
      </c>
      <c r="D313">
        <f t="shared" si="44"/>
        <v>0</v>
      </c>
      <c r="E313">
        <f t="shared" si="49"/>
        <v>0</v>
      </c>
      <c r="F313">
        <f t="shared" si="45"/>
        <v>0</v>
      </c>
      <c r="G313">
        <f t="shared" si="50"/>
        <v>0</v>
      </c>
      <c r="H313">
        <f t="shared" si="46"/>
        <v>0</v>
      </c>
      <c r="I313">
        <f t="shared" si="51"/>
        <v>0</v>
      </c>
      <c r="J313">
        <v>0</v>
      </c>
      <c r="K313">
        <f t="shared" si="52"/>
        <v>0</v>
      </c>
      <c r="L313" s="1">
        <v>9.2361111111111116E-2</v>
      </c>
      <c r="M313" s="1" t="str">
        <f t="shared" si="53"/>
        <v>7980</v>
      </c>
      <c r="N313" s="3">
        <f t="shared" si="54"/>
        <v>133</v>
      </c>
      <c r="O313" s="2">
        <v>42641</v>
      </c>
      <c r="P313" s="2" t="str">
        <f t="shared" si="47"/>
        <v>3</v>
      </c>
      <c r="Q313">
        <v>1055</v>
      </c>
      <c r="R313" t="s">
        <v>610</v>
      </c>
      <c r="S313" t="s">
        <v>1006</v>
      </c>
      <c r="T313">
        <v>3036</v>
      </c>
      <c r="U313">
        <v>3037</v>
      </c>
      <c r="V313">
        <v>1756</v>
      </c>
      <c r="W313">
        <v>557</v>
      </c>
    </row>
    <row r="314" spans="1:27">
      <c r="A314">
        <v>313</v>
      </c>
      <c r="B314" t="s">
        <v>611</v>
      </c>
      <c r="C314">
        <f t="shared" si="48"/>
        <v>7</v>
      </c>
      <c r="D314">
        <f t="shared" si="44"/>
        <v>0</v>
      </c>
      <c r="E314">
        <f t="shared" si="49"/>
        <v>0</v>
      </c>
      <c r="F314">
        <f t="shared" si="45"/>
        <v>0</v>
      </c>
      <c r="G314">
        <f t="shared" si="50"/>
        <v>0</v>
      </c>
      <c r="H314">
        <f t="shared" si="46"/>
        <v>0</v>
      </c>
      <c r="I314">
        <f t="shared" si="51"/>
        <v>0</v>
      </c>
      <c r="J314">
        <f t="array" ref="J314">COUNT(1/SEARCHB("?",B314)*ISNUMBER(B314)=0)</f>
        <v>0</v>
      </c>
      <c r="K314">
        <f t="shared" si="52"/>
        <v>0</v>
      </c>
      <c r="L314" s="1">
        <v>0.43124999999999997</v>
      </c>
      <c r="M314" s="1" t="str">
        <f t="shared" si="53"/>
        <v>37260</v>
      </c>
      <c r="N314" s="3">
        <f t="shared" si="54"/>
        <v>621</v>
      </c>
      <c r="O314" s="2">
        <v>42640</v>
      </c>
      <c r="P314" s="2" t="str">
        <f t="shared" si="47"/>
        <v>2</v>
      </c>
      <c r="Q314">
        <v>11000</v>
      </c>
      <c r="R314" t="s">
        <v>635</v>
      </c>
      <c r="S314" t="s">
        <v>1007</v>
      </c>
      <c r="T314">
        <v>3038</v>
      </c>
      <c r="U314">
        <v>3039</v>
      </c>
      <c r="V314">
        <v>40</v>
      </c>
      <c r="W314">
        <v>3040</v>
      </c>
    </row>
    <row r="315" spans="1:27">
      <c r="A315">
        <v>314</v>
      </c>
      <c r="B315" t="s">
        <v>612</v>
      </c>
      <c r="C315">
        <f t="shared" si="48"/>
        <v>9</v>
      </c>
      <c r="D315">
        <f t="shared" si="44"/>
        <v>0</v>
      </c>
      <c r="E315">
        <f t="shared" si="49"/>
        <v>0</v>
      </c>
      <c r="F315">
        <f t="shared" si="45"/>
        <v>0</v>
      </c>
      <c r="G315">
        <f t="shared" si="50"/>
        <v>0</v>
      </c>
      <c r="H315">
        <f t="shared" si="46"/>
        <v>0</v>
      </c>
      <c r="I315">
        <f t="shared" si="51"/>
        <v>0</v>
      </c>
      <c r="J315">
        <v>0</v>
      </c>
      <c r="K315">
        <f t="shared" si="52"/>
        <v>0</v>
      </c>
      <c r="L315" s="1">
        <v>0.40972222222222227</v>
      </c>
      <c r="M315" s="1" t="str">
        <f t="shared" si="53"/>
        <v>35400</v>
      </c>
      <c r="N315" s="3">
        <f t="shared" si="54"/>
        <v>590</v>
      </c>
      <c r="O315" s="2">
        <v>42640</v>
      </c>
      <c r="P315" s="2" t="str">
        <f t="shared" si="47"/>
        <v>2</v>
      </c>
      <c r="Q315">
        <v>1492</v>
      </c>
      <c r="R315" t="s">
        <v>636</v>
      </c>
      <c r="S315" t="s">
        <v>1008</v>
      </c>
      <c r="T315">
        <v>1293</v>
      </c>
      <c r="U315">
        <v>3041</v>
      </c>
      <c r="V315">
        <v>3042</v>
      </c>
      <c r="W315">
        <v>3043</v>
      </c>
    </row>
    <row r="316" spans="1:27">
      <c r="A316">
        <v>315</v>
      </c>
      <c r="B316" t="s">
        <v>613</v>
      </c>
      <c r="C316">
        <f t="shared" si="48"/>
        <v>12</v>
      </c>
      <c r="D316">
        <f t="shared" si="44"/>
        <v>0</v>
      </c>
      <c r="E316">
        <f t="shared" si="49"/>
        <v>0</v>
      </c>
      <c r="F316">
        <f t="shared" si="45"/>
        <v>0</v>
      </c>
      <c r="G316">
        <f t="shared" si="50"/>
        <v>0</v>
      </c>
      <c r="H316">
        <f t="shared" si="46"/>
        <v>0</v>
      </c>
      <c r="I316">
        <f t="shared" si="51"/>
        <v>0</v>
      </c>
      <c r="J316">
        <f t="array" ref="J316">COUNT(1/SEARCHB("?",B316)*ISNUMBER(B316)=0)</f>
        <v>0</v>
      </c>
      <c r="K316">
        <f t="shared" si="52"/>
        <v>0</v>
      </c>
      <c r="L316" s="1">
        <v>0.15694444444444444</v>
      </c>
      <c r="M316" s="1" t="str">
        <f t="shared" si="53"/>
        <v>13560</v>
      </c>
      <c r="N316" s="3">
        <f t="shared" si="54"/>
        <v>226</v>
      </c>
      <c r="O316" s="2">
        <v>42639</v>
      </c>
      <c r="P316" s="2" t="str">
        <f t="shared" si="47"/>
        <v>1</v>
      </c>
      <c r="Q316">
        <v>41000</v>
      </c>
      <c r="R316" t="s">
        <v>637</v>
      </c>
      <c r="S316" t="s">
        <v>1009</v>
      </c>
      <c r="T316">
        <v>159</v>
      </c>
      <c r="U316">
        <v>2698</v>
      </c>
      <c r="V316">
        <v>40</v>
      </c>
      <c r="W316">
        <v>2038</v>
      </c>
      <c r="X316">
        <v>901</v>
      </c>
      <c r="Y316">
        <v>1324</v>
      </c>
      <c r="Z316">
        <v>128</v>
      </c>
      <c r="AA316">
        <v>325</v>
      </c>
    </row>
    <row r="317" spans="1:27">
      <c r="A317">
        <v>316</v>
      </c>
      <c r="B317" t="s">
        <v>614</v>
      </c>
      <c r="C317">
        <f t="shared" si="48"/>
        <v>11</v>
      </c>
      <c r="D317">
        <f t="shared" si="44"/>
        <v>0</v>
      </c>
      <c r="E317">
        <f t="shared" si="49"/>
        <v>0</v>
      </c>
      <c r="F317">
        <f t="shared" si="45"/>
        <v>0</v>
      </c>
      <c r="G317">
        <f t="shared" si="50"/>
        <v>0</v>
      </c>
      <c r="H317">
        <f t="shared" si="46"/>
        <v>0</v>
      </c>
      <c r="I317">
        <f t="shared" si="51"/>
        <v>0</v>
      </c>
      <c r="J317">
        <f t="array" ref="J317">COUNT(1/SEARCHB("?",B317)*ISNUMBER(B317)=0)</f>
        <v>0</v>
      </c>
      <c r="K317">
        <f t="shared" si="52"/>
        <v>0</v>
      </c>
      <c r="L317" s="1">
        <v>7.1527777777777787E-2</v>
      </c>
      <c r="M317" s="1" t="str">
        <f t="shared" si="53"/>
        <v>6180</v>
      </c>
      <c r="N317" s="3">
        <f t="shared" si="54"/>
        <v>103</v>
      </c>
      <c r="O317" s="2">
        <v>42639</v>
      </c>
      <c r="P317" s="2" t="str">
        <f t="shared" si="47"/>
        <v>1</v>
      </c>
      <c r="Q317">
        <v>53000</v>
      </c>
      <c r="R317" t="s">
        <v>638</v>
      </c>
      <c r="S317" t="s">
        <v>1010</v>
      </c>
      <c r="T317">
        <v>2482</v>
      </c>
      <c r="U317">
        <v>40</v>
      </c>
      <c r="V317">
        <v>1125</v>
      </c>
      <c r="W317">
        <v>2483</v>
      </c>
      <c r="X317">
        <v>2484</v>
      </c>
      <c r="Y317">
        <v>1085</v>
      </c>
    </row>
    <row r="318" spans="1:27">
      <c r="A318">
        <v>317</v>
      </c>
      <c r="B318" t="s">
        <v>615</v>
      </c>
      <c r="C318">
        <f t="shared" si="48"/>
        <v>10</v>
      </c>
      <c r="D318">
        <f t="shared" si="44"/>
        <v>0</v>
      </c>
      <c r="E318">
        <f t="shared" si="49"/>
        <v>0</v>
      </c>
      <c r="F318">
        <f t="shared" si="45"/>
        <v>0</v>
      </c>
      <c r="G318">
        <f t="shared" si="50"/>
        <v>0</v>
      </c>
      <c r="H318">
        <f t="shared" si="46"/>
        <v>0</v>
      </c>
      <c r="I318">
        <f t="shared" si="51"/>
        <v>0</v>
      </c>
      <c r="J318">
        <f t="array" ref="J318">COUNT(1/SEARCHB("?",B318)*ISNUMBER(B318)=0)</f>
        <v>0</v>
      </c>
      <c r="K318">
        <f t="shared" si="52"/>
        <v>0</v>
      </c>
      <c r="L318" s="1">
        <v>0.12986111111111112</v>
      </c>
      <c r="M318" s="1" t="str">
        <f t="shared" si="53"/>
        <v>11220</v>
      </c>
      <c r="N318" s="3">
        <f t="shared" si="54"/>
        <v>187</v>
      </c>
      <c r="O318" s="2">
        <v>42639</v>
      </c>
      <c r="P318" s="2" t="str">
        <f t="shared" si="47"/>
        <v>1</v>
      </c>
      <c r="Q318">
        <v>92000</v>
      </c>
      <c r="R318" t="s">
        <v>639</v>
      </c>
      <c r="S318" t="s">
        <v>1011</v>
      </c>
      <c r="T318">
        <v>525</v>
      </c>
      <c r="U318">
        <v>980</v>
      </c>
      <c r="V318">
        <v>2488</v>
      </c>
      <c r="W318">
        <v>40</v>
      </c>
      <c r="X318">
        <v>1293</v>
      </c>
      <c r="Y318">
        <v>2483</v>
      </c>
    </row>
    <row r="319" spans="1:27">
      <c r="A319">
        <v>318</v>
      </c>
      <c r="B319" t="s">
        <v>616</v>
      </c>
      <c r="C319">
        <f t="shared" si="48"/>
        <v>12</v>
      </c>
      <c r="D319">
        <f t="shared" si="44"/>
        <v>0</v>
      </c>
      <c r="E319">
        <f t="shared" si="49"/>
        <v>0</v>
      </c>
      <c r="F319">
        <f t="shared" si="45"/>
        <v>8</v>
      </c>
      <c r="G319">
        <f t="shared" si="50"/>
        <v>2</v>
      </c>
      <c r="H319">
        <f t="shared" si="46"/>
        <v>0</v>
      </c>
      <c r="I319">
        <f t="shared" si="51"/>
        <v>0</v>
      </c>
      <c r="J319">
        <f t="array" ref="J319">COUNT(1/SEARCHB("?",B319)*ISNUMBER(B319)=0)</f>
        <v>0</v>
      </c>
      <c r="K319">
        <f t="shared" si="52"/>
        <v>2</v>
      </c>
      <c r="L319" s="1">
        <v>0.12569444444444444</v>
      </c>
      <c r="M319" s="1" t="str">
        <f t="shared" si="53"/>
        <v>10860</v>
      </c>
      <c r="N319" s="3">
        <f t="shared" si="54"/>
        <v>181</v>
      </c>
      <c r="O319" s="2">
        <v>42639</v>
      </c>
      <c r="P319" s="2" t="str">
        <f t="shared" si="47"/>
        <v>1</v>
      </c>
      <c r="Q319">
        <v>135000</v>
      </c>
      <c r="R319" t="s">
        <v>640</v>
      </c>
      <c r="S319" t="s">
        <v>1012</v>
      </c>
      <c r="T319">
        <v>826</v>
      </c>
      <c r="U319">
        <v>40</v>
      </c>
      <c r="V319">
        <v>1034</v>
      </c>
      <c r="W319">
        <v>2269</v>
      </c>
      <c r="X319">
        <v>45</v>
      </c>
      <c r="Y319">
        <v>1094</v>
      </c>
      <c r="Z319">
        <v>236</v>
      </c>
    </row>
    <row r="320" spans="1:27">
      <c r="A320">
        <v>319</v>
      </c>
      <c r="B320" t="s">
        <v>617</v>
      </c>
      <c r="C320">
        <f t="shared" si="48"/>
        <v>10</v>
      </c>
      <c r="D320">
        <f t="shared" si="44"/>
        <v>0</v>
      </c>
      <c r="E320">
        <f t="shared" si="49"/>
        <v>0</v>
      </c>
      <c r="F320">
        <f t="shared" si="45"/>
        <v>0</v>
      </c>
      <c r="G320">
        <f t="shared" si="50"/>
        <v>0</v>
      </c>
      <c r="H320">
        <f t="shared" si="46"/>
        <v>0</v>
      </c>
      <c r="I320">
        <f t="shared" si="51"/>
        <v>0</v>
      </c>
      <c r="J320">
        <f t="array" ref="J320">COUNT(1/SEARCHB("?",B320)*ISNUMBER(B320)=0)</f>
        <v>0</v>
      </c>
      <c r="K320">
        <f t="shared" si="52"/>
        <v>0</v>
      </c>
      <c r="L320" s="1">
        <v>0.11875000000000001</v>
      </c>
      <c r="M320" s="1" t="str">
        <f t="shared" si="53"/>
        <v>10260</v>
      </c>
      <c r="N320" s="3">
        <f t="shared" si="54"/>
        <v>171</v>
      </c>
      <c r="O320" s="2">
        <v>42639</v>
      </c>
      <c r="P320" s="2" t="str">
        <f t="shared" si="47"/>
        <v>1</v>
      </c>
      <c r="Q320">
        <v>53000</v>
      </c>
      <c r="R320" t="s">
        <v>641</v>
      </c>
      <c r="S320" t="s">
        <v>1013</v>
      </c>
      <c r="T320">
        <v>159</v>
      </c>
      <c r="U320">
        <v>1117</v>
      </c>
      <c r="V320">
        <v>1702</v>
      </c>
      <c r="W320">
        <v>40</v>
      </c>
      <c r="X320">
        <v>2038</v>
      </c>
    </row>
    <row r="321" spans="1:27">
      <c r="A321">
        <v>320</v>
      </c>
      <c r="B321" t="s">
        <v>618</v>
      </c>
      <c r="C321">
        <f t="shared" si="48"/>
        <v>10</v>
      </c>
      <c r="D321">
        <f t="shared" si="44"/>
        <v>0</v>
      </c>
      <c r="E321">
        <f t="shared" si="49"/>
        <v>0</v>
      </c>
      <c r="F321">
        <f t="shared" si="45"/>
        <v>0</v>
      </c>
      <c r="G321">
        <f t="shared" si="50"/>
        <v>0</v>
      </c>
      <c r="H321">
        <f t="shared" si="46"/>
        <v>0</v>
      </c>
      <c r="I321">
        <f t="shared" si="51"/>
        <v>0</v>
      </c>
      <c r="J321">
        <f t="array" ref="J321">COUNT(1/SEARCHB("?",B321)*ISNUMBER(B321)=0)</f>
        <v>0</v>
      </c>
      <c r="K321">
        <f t="shared" si="52"/>
        <v>0</v>
      </c>
      <c r="L321" s="1">
        <v>0.10625</v>
      </c>
      <c r="M321" s="1" t="str">
        <f t="shared" si="53"/>
        <v>9180</v>
      </c>
      <c r="N321" s="3">
        <f t="shared" si="54"/>
        <v>153</v>
      </c>
      <c r="O321" s="2">
        <v>42639</v>
      </c>
      <c r="P321" s="2" t="str">
        <f t="shared" si="47"/>
        <v>1</v>
      </c>
      <c r="Q321">
        <v>65000</v>
      </c>
      <c r="R321" t="s">
        <v>642</v>
      </c>
      <c r="S321" t="s">
        <v>1014</v>
      </c>
      <c r="T321">
        <v>2487</v>
      </c>
      <c r="U321">
        <v>274</v>
      </c>
      <c r="V321">
        <v>159</v>
      </c>
      <c r="W321">
        <v>276</v>
      </c>
      <c r="X321">
        <v>2362</v>
      </c>
    </row>
    <row r="322" spans="1:27">
      <c r="A322">
        <v>321</v>
      </c>
      <c r="B322" t="s">
        <v>619</v>
      </c>
      <c r="C322">
        <f t="shared" si="48"/>
        <v>9</v>
      </c>
      <c r="D322">
        <f t="shared" ref="D322:D361" si="55">IFERROR(FIND("我",B322),0)</f>
        <v>0</v>
      </c>
      <c r="E322">
        <f t="shared" si="49"/>
        <v>0</v>
      </c>
      <c r="F322">
        <f t="shared" ref="F322:F361" si="56">IFERROR(FIND("你",B322),0)</f>
        <v>0</v>
      </c>
      <c r="G322">
        <f t="shared" si="50"/>
        <v>0</v>
      </c>
      <c r="H322">
        <f t="shared" ref="H322:H361" si="57">IFERROR(FIND("他",B322),0)</f>
        <v>0</v>
      </c>
      <c r="I322">
        <f t="shared" si="51"/>
        <v>0</v>
      </c>
      <c r="J322">
        <f t="array" ref="J322">COUNT(1/SEARCHB("?",B322)*ISNUMBER(B322)=0)</f>
        <v>0</v>
      </c>
      <c r="K322">
        <f t="shared" si="52"/>
        <v>0</v>
      </c>
      <c r="L322" s="1">
        <v>7.4999999999999997E-2</v>
      </c>
      <c r="M322" s="1" t="str">
        <f t="shared" si="53"/>
        <v>6480</v>
      </c>
      <c r="N322" s="3">
        <f t="shared" si="54"/>
        <v>108</v>
      </c>
      <c r="O322" s="2">
        <v>42639</v>
      </c>
      <c r="P322" s="2" t="str">
        <f t="shared" ref="P322:P361" si="58">""&amp;WEEKDAY(O322,2)</f>
        <v>1</v>
      </c>
      <c r="Q322">
        <v>47000</v>
      </c>
      <c r="R322" t="s">
        <v>643</v>
      </c>
      <c r="S322" t="s">
        <v>1015</v>
      </c>
      <c r="T322">
        <v>1293</v>
      </c>
      <c r="U322">
        <v>2485</v>
      </c>
      <c r="V322">
        <v>40</v>
      </c>
      <c r="W322">
        <v>73</v>
      </c>
      <c r="X322">
        <v>2486</v>
      </c>
    </row>
    <row r="323" spans="1:27">
      <c r="A323">
        <v>322</v>
      </c>
      <c r="B323" t="s">
        <v>620</v>
      </c>
      <c r="C323">
        <f t="shared" ref="C323:C361" si="59">LEN(B323)</f>
        <v>10</v>
      </c>
      <c r="D323">
        <f t="shared" si="55"/>
        <v>0</v>
      </c>
      <c r="E323">
        <f t="shared" ref="E323:E361" si="60">IF(D323&gt;0,1,D323)</f>
        <v>0</v>
      </c>
      <c r="F323">
        <f t="shared" si="56"/>
        <v>0</v>
      </c>
      <c r="G323">
        <f t="shared" ref="G323:G361" si="61">IF(F323&gt;0,2,F323)</f>
        <v>0</v>
      </c>
      <c r="H323">
        <f t="shared" si="57"/>
        <v>0</v>
      </c>
      <c r="I323">
        <f t="shared" ref="I323:I361" si="62">IF(H323&gt;0,3,H323)</f>
        <v>0</v>
      </c>
      <c r="J323">
        <v>0</v>
      </c>
      <c r="K323">
        <f t="shared" ref="K323:K361" si="63">E323+G323+I323</f>
        <v>0</v>
      </c>
      <c r="L323" s="1">
        <v>7.2916666666666671E-2</v>
      </c>
      <c r="M323" s="1" t="str">
        <f t="shared" ref="M323:M361" si="64">TEXT(L323,"[s]")</f>
        <v>6300</v>
      </c>
      <c r="N323" s="3">
        <f t="shared" ref="N323:N361" si="65">M323/60</f>
        <v>105</v>
      </c>
      <c r="O323" s="2">
        <v>42639</v>
      </c>
      <c r="P323" s="2" t="str">
        <f t="shared" si="58"/>
        <v>1</v>
      </c>
      <c r="Q323">
        <v>31000</v>
      </c>
      <c r="R323" t="s">
        <v>644</v>
      </c>
      <c r="S323" t="s">
        <v>1016</v>
      </c>
      <c r="T323">
        <v>3044</v>
      </c>
      <c r="U323">
        <v>266</v>
      </c>
      <c r="V323">
        <v>2772</v>
      </c>
      <c r="W323">
        <v>3045</v>
      </c>
      <c r="X323">
        <v>1207</v>
      </c>
    </row>
    <row r="324" spans="1:27">
      <c r="A324">
        <v>323</v>
      </c>
      <c r="B324" t="s">
        <v>621</v>
      </c>
      <c r="C324">
        <f t="shared" si="59"/>
        <v>13</v>
      </c>
      <c r="D324">
        <f t="shared" si="55"/>
        <v>0</v>
      </c>
      <c r="E324">
        <f t="shared" si="60"/>
        <v>0</v>
      </c>
      <c r="F324">
        <f t="shared" si="56"/>
        <v>0</v>
      </c>
      <c r="G324">
        <f t="shared" si="61"/>
        <v>0</v>
      </c>
      <c r="H324">
        <f t="shared" si="57"/>
        <v>0</v>
      </c>
      <c r="I324">
        <f t="shared" si="62"/>
        <v>0</v>
      </c>
      <c r="J324">
        <f t="array" ref="J324">COUNT(1/SEARCHB("?",B324)*ISNUMBER(B324)=0)</f>
        <v>0</v>
      </c>
      <c r="K324">
        <f t="shared" si="63"/>
        <v>0</v>
      </c>
      <c r="L324" s="1">
        <v>0.15902777777777777</v>
      </c>
      <c r="M324" s="1" t="str">
        <f t="shared" si="64"/>
        <v>13740</v>
      </c>
      <c r="N324" s="3">
        <f t="shared" si="65"/>
        <v>229</v>
      </c>
      <c r="O324" s="2">
        <v>42639</v>
      </c>
      <c r="P324" s="2" t="str">
        <f t="shared" si="58"/>
        <v>1</v>
      </c>
      <c r="Q324">
        <v>108000</v>
      </c>
      <c r="R324" t="s">
        <v>645</v>
      </c>
      <c r="S324" t="s">
        <v>1017</v>
      </c>
      <c r="T324">
        <v>2489</v>
      </c>
      <c r="U324">
        <v>2490</v>
      </c>
      <c r="V324">
        <v>40</v>
      </c>
      <c r="W324">
        <v>2109</v>
      </c>
      <c r="X324">
        <v>128</v>
      </c>
      <c r="Y324">
        <v>2491</v>
      </c>
    </row>
    <row r="325" spans="1:27">
      <c r="A325">
        <v>324</v>
      </c>
      <c r="B325" t="s">
        <v>622</v>
      </c>
      <c r="C325">
        <f t="shared" si="59"/>
        <v>13</v>
      </c>
      <c r="D325">
        <f t="shared" si="55"/>
        <v>0</v>
      </c>
      <c r="E325">
        <f t="shared" si="60"/>
        <v>0</v>
      </c>
      <c r="F325">
        <f t="shared" si="56"/>
        <v>0</v>
      </c>
      <c r="G325">
        <f t="shared" si="61"/>
        <v>0</v>
      </c>
      <c r="H325">
        <f t="shared" si="57"/>
        <v>0</v>
      </c>
      <c r="I325">
        <f t="shared" si="62"/>
        <v>0</v>
      </c>
      <c r="J325">
        <v>0</v>
      </c>
      <c r="K325">
        <f t="shared" si="63"/>
        <v>0</v>
      </c>
      <c r="L325" s="1">
        <v>0.12986111111111112</v>
      </c>
      <c r="M325" s="1" t="str">
        <f t="shared" si="64"/>
        <v>11220</v>
      </c>
      <c r="N325" s="3">
        <f t="shared" si="65"/>
        <v>187</v>
      </c>
      <c r="O325" s="2">
        <v>42639</v>
      </c>
      <c r="P325" s="2" t="str">
        <f t="shared" si="58"/>
        <v>1</v>
      </c>
      <c r="Q325">
        <v>123000</v>
      </c>
      <c r="R325" t="s">
        <v>646</v>
      </c>
      <c r="S325" t="s">
        <v>1018</v>
      </c>
      <c r="T325">
        <v>99</v>
      </c>
      <c r="U325">
        <v>1010</v>
      </c>
      <c r="V325">
        <v>2492</v>
      </c>
      <c r="W325">
        <v>2109</v>
      </c>
      <c r="X325">
        <v>3046</v>
      </c>
    </row>
    <row r="326" spans="1:27">
      <c r="A326">
        <v>325</v>
      </c>
      <c r="B326" t="s">
        <v>623</v>
      </c>
      <c r="C326">
        <f t="shared" si="59"/>
        <v>11</v>
      </c>
      <c r="D326">
        <f t="shared" si="55"/>
        <v>0</v>
      </c>
      <c r="E326">
        <f t="shared" si="60"/>
        <v>0</v>
      </c>
      <c r="F326">
        <f t="shared" si="56"/>
        <v>0</v>
      </c>
      <c r="G326">
        <f t="shared" si="61"/>
        <v>0</v>
      </c>
      <c r="H326">
        <f t="shared" si="57"/>
        <v>0</v>
      </c>
      <c r="I326">
        <f t="shared" si="62"/>
        <v>0</v>
      </c>
      <c r="J326">
        <f t="array" ref="J326">COUNT(1/SEARCHB("?",B326)*ISNUMBER(B326)=0)</f>
        <v>0</v>
      </c>
      <c r="K326">
        <f t="shared" si="63"/>
        <v>0</v>
      </c>
      <c r="L326" s="1">
        <v>0.11805555555555557</v>
      </c>
      <c r="M326" s="1" t="str">
        <f t="shared" si="64"/>
        <v>10200</v>
      </c>
      <c r="N326" s="3">
        <f t="shared" si="65"/>
        <v>170</v>
      </c>
      <c r="O326" s="2">
        <v>42639</v>
      </c>
      <c r="P326" s="2" t="str">
        <f t="shared" si="58"/>
        <v>1</v>
      </c>
      <c r="Q326">
        <v>115000</v>
      </c>
      <c r="R326" t="s">
        <v>647</v>
      </c>
      <c r="S326" t="s">
        <v>1019</v>
      </c>
      <c r="T326">
        <v>2109</v>
      </c>
      <c r="U326">
        <v>338</v>
      </c>
      <c r="V326">
        <v>2497</v>
      </c>
      <c r="W326">
        <v>40</v>
      </c>
      <c r="X326">
        <v>1785</v>
      </c>
    </row>
    <row r="327" spans="1:27">
      <c r="A327">
        <v>326</v>
      </c>
      <c r="B327" t="s">
        <v>624</v>
      </c>
      <c r="C327">
        <f t="shared" si="59"/>
        <v>12</v>
      </c>
      <c r="D327">
        <f t="shared" si="55"/>
        <v>0</v>
      </c>
      <c r="E327">
        <f t="shared" si="60"/>
        <v>0</v>
      </c>
      <c r="F327">
        <f t="shared" si="56"/>
        <v>3</v>
      </c>
      <c r="G327">
        <f t="shared" si="61"/>
        <v>2</v>
      </c>
      <c r="H327">
        <f t="shared" si="57"/>
        <v>0</v>
      </c>
      <c r="I327">
        <f t="shared" si="62"/>
        <v>0</v>
      </c>
      <c r="J327">
        <f t="array" ref="J327">COUNT(1/SEARCHB("?",B327)*ISNUMBER(B327)=0)</f>
        <v>0</v>
      </c>
      <c r="K327">
        <f t="shared" si="63"/>
        <v>2</v>
      </c>
      <c r="L327" s="1">
        <v>7.6388888888888895E-2</v>
      </c>
      <c r="M327" s="1" t="str">
        <f t="shared" si="64"/>
        <v>6600</v>
      </c>
      <c r="N327" s="3">
        <f t="shared" si="65"/>
        <v>110</v>
      </c>
      <c r="O327" s="2">
        <v>42639</v>
      </c>
      <c r="P327" s="2" t="str">
        <f t="shared" si="58"/>
        <v>1</v>
      </c>
      <c r="Q327">
        <v>37000</v>
      </c>
      <c r="R327" t="s">
        <v>648</v>
      </c>
      <c r="S327" t="s">
        <v>1020</v>
      </c>
      <c r="T327">
        <v>2494</v>
      </c>
      <c r="U327">
        <v>45</v>
      </c>
      <c r="V327">
        <v>231</v>
      </c>
      <c r="W327">
        <v>159</v>
      </c>
      <c r="X327">
        <v>40</v>
      </c>
      <c r="Y327">
        <v>268</v>
      </c>
      <c r="Z327">
        <v>233</v>
      </c>
      <c r="AA327">
        <v>2495</v>
      </c>
    </row>
    <row r="328" spans="1:27">
      <c r="A328">
        <v>327</v>
      </c>
      <c r="B328" t="s">
        <v>625</v>
      </c>
      <c r="C328">
        <f t="shared" si="59"/>
        <v>12</v>
      </c>
      <c r="D328">
        <f t="shared" si="55"/>
        <v>0</v>
      </c>
      <c r="E328">
        <f t="shared" si="60"/>
        <v>0</v>
      </c>
      <c r="F328">
        <f t="shared" si="56"/>
        <v>0</v>
      </c>
      <c r="G328">
        <f t="shared" si="61"/>
        <v>0</v>
      </c>
      <c r="H328">
        <f t="shared" si="57"/>
        <v>0</v>
      </c>
      <c r="I328">
        <f t="shared" si="62"/>
        <v>0</v>
      </c>
      <c r="J328">
        <f t="array" ref="J328">COUNT(1/SEARCHB("?",B328)*ISNUMBER(B328)=0)</f>
        <v>0</v>
      </c>
      <c r="K328">
        <f t="shared" si="63"/>
        <v>0</v>
      </c>
      <c r="L328" s="1">
        <v>0.11041666666666666</v>
      </c>
      <c r="M328" s="1" t="str">
        <f t="shared" si="64"/>
        <v>9540</v>
      </c>
      <c r="N328" s="3">
        <f t="shared" si="65"/>
        <v>159</v>
      </c>
      <c r="O328" s="2">
        <v>42639</v>
      </c>
      <c r="P328" s="2" t="str">
        <f t="shared" si="58"/>
        <v>1</v>
      </c>
      <c r="Q328">
        <v>206000</v>
      </c>
      <c r="R328" t="s">
        <v>649</v>
      </c>
      <c r="S328" t="s">
        <v>1021</v>
      </c>
      <c r="T328">
        <v>884</v>
      </c>
      <c r="U328">
        <v>926</v>
      </c>
      <c r="V328">
        <v>1096</v>
      </c>
      <c r="W328">
        <v>159</v>
      </c>
      <c r="X328">
        <v>2498</v>
      </c>
      <c r="Y328">
        <v>179</v>
      </c>
      <c r="Z328">
        <v>2499</v>
      </c>
    </row>
    <row r="329" spans="1:27">
      <c r="A329">
        <v>328</v>
      </c>
      <c r="B329" t="s">
        <v>626</v>
      </c>
      <c r="C329">
        <f t="shared" si="59"/>
        <v>10</v>
      </c>
      <c r="D329">
        <f t="shared" si="55"/>
        <v>0</v>
      </c>
      <c r="E329">
        <f t="shared" si="60"/>
        <v>0</v>
      </c>
      <c r="F329">
        <f t="shared" si="56"/>
        <v>0</v>
      </c>
      <c r="G329">
        <f t="shared" si="61"/>
        <v>0</v>
      </c>
      <c r="H329">
        <f t="shared" si="57"/>
        <v>0</v>
      </c>
      <c r="I329">
        <f t="shared" si="62"/>
        <v>0</v>
      </c>
      <c r="J329">
        <v>0</v>
      </c>
      <c r="K329">
        <f t="shared" si="63"/>
        <v>0</v>
      </c>
      <c r="L329" s="1">
        <v>0.37013888888888885</v>
      </c>
      <c r="M329" s="1" t="str">
        <f t="shared" si="64"/>
        <v>31980</v>
      </c>
      <c r="N329" s="3">
        <f t="shared" si="65"/>
        <v>533</v>
      </c>
      <c r="O329" s="2">
        <v>42633</v>
      </c>
      <c r="P329" s="2" t="str">
        <f t="shared" si="58"/>
        <v>2</v>
      </c>
      <c r="Q329">
        <v>18000</v>
      </c>
      <c r="R329" t="s">
        <v>650</v>
      </c>
      <c r="S329" t="s">
        <v>1022</v>
      </c>
      <c r="T329">
        <v>3047</v>
      </c>
      <c r="U329">
        <v>3048</v>
      </c>
      <c r="V329">
        <v>3049</v>
      </c>
      <c r="W329">
        <v>328</v>
      </c>
      <c r="X329">
        <v>3050</v>
      </c>
      <c r="Y329">
        <v>3049</v>
      </c>
    </row>
    <row r="330" spans="1:27">
      <c r="A330">
        <v>329</v>
      </c>
      <c r="B330" t="s">
        <v>627</v>
      </c>
      <c r="C330">
        <f t="shared" si="59"/>
        <v>9</v>
      </c>
      <c r="D330">
        <f t="shared" si="55"/>
        <v>0</v>
      </c>
      <c r="E330">
        <f t="shared" si="60"/>
        <v>0</v>
      </c>
      <c r="F330">
        <f t="shared" si="56"/>
        <v>0</v>
      </c>
      <c r="G330">
        <f t="shared" si="61"/>
        <v>0</v>
      </c>
      <c r="H330">
        <f t="shared" si="57"/>
        <v>0</v>
      </c>
      <c r="I330">
        <f t="shared" si="62"/>
        <v>0</v>
      </c>
      <c r="J330">
        <v>0</v>
      </c>
      <c r="K330">
        <f t="shared" si="63"/>
        <v>0</v>
      </c>
      <c r="L330" s="1">
        <v>0.42222222222222222</v>
      </c>
      <c r="M330" s="1" t="str">
        <f t="shared" si="64"/>
        <v>36480</v>
      </c>
      <c r="N330" s="3">
        <f t="shared" si="65"/>
        <v>608</v>
      </c>
      <c r="O330" s="2">
        <v>42633</v>
      </c>
      <c r="P330" s="2" t="str">
        <f t="shared" si="58"/>
        <v>2</v>
      </c>
      <c r="Q330">
        <v>41000</v>
      </c>
      <c r="R330" t="s">
        <v>651</v>
      </c>
      <c r="S330" t="s">
        <v>1023</v>
      </c>
      <c r="T330">
        <v>3051</v>
      </c>
      <c r="U330">
        <v>3052</v>
      </c>
      <c r="V330">
        <v>798</v>
      </c>
      <c r="W330">
        <v>3053</v>
      </c>
    </row>
    <row r="331" spans="1:27">
      <c r="A331">
        <v>330</v>
      </c>
      <c r="B331" t="s">
        <v>628</v>
      </c>
      <c r="C331">
        <f t="shared" si="59"/>
        <v>9</v>
      </c>
      <c r="D331">
        <f t="shared" si="55"/>
        <v>4</v>
      </c>
      <c r="E331">
        <f t="shared" si="60"/>
        <v>1</v>
      </c>
      <c r="F331">
        <f t="shared" si="56"/>
        <v>0</v>
      </c>
      <c r="G331">
        <f t="shared" si="61"/>
        <v>0</v>
      </c>
      <c r="H331">
        <f t="shared" si="57"/>
        <v>0</v>
      </c>
      <c r="I331">
        <f t="shared" si="62"/>
        <v>0</v>
      </c>
      <c r="J331">
        <v>0</v>
      </c>
      <c r="K331">
        <f t="shared" si="63"/>
        <v>1</v>
      </c>
      <c r="L331" s="1">
        <v>0.43194444444444446</v>
      </c>
      <c r="M331" s="1" t="str">
        <f t="shared" si="64"/>
        <v>37320</v>
      </c>
      <c r="N331" s="3">
        <f t="shared" si="65"/>
        <v>622</v>
      </c>
      <c r="O331" s="2">
        <v>42633</v>
      </c>
      <c r="P331" s="2" t="str">
        <f t="shared" si="58"/>
        <v>2</v>
      </c>
      <c r="Q331">
        <v>22000</v>
      </c>
      <c r="R331" t="s">
        <v>652</v>
      </c>
      <c r="S331" t="s">
        <v>1024</v>
      </c>
      <c r="T331">
        <v>3054</v>
      </c>
      <c r="U331">
        <v>115</v>
      </c>
      <c r="V331">
        <v>2960</v>
      </c>
      <c r="W331">
        <v>40</v>
      </c>
      <c r="X331">
        <v>3055</v>
      </c>
    </row>
    <row r="332" spans="1:27">
      <c r="A332">
        <v>331</v>
      </c>
      <c r="B332" t="s">
        <v>629</v>
      </c>
      <c r="C332">
        <f t="shared" si="59"/>
        <v>11</v>
      </c>
      <c r="D332">
        <f t="shared" si="55"/>
        <v>0</v>
      </c>
      <c r="E332">
        <f t="shared" si="60"/>
        <v>0</v>
      </c>
      <c r="F332">
        <f t="shared" si="56"/>
        <v>0</v>
      </c>
      <c r="G332">
        <f t="shared" si="61"/>
        <v>0</v>
      </c>
      <c r="H332">
        <f t="shared" si="57"/>
        <v>0</v>
      </c>
      <c r="I332">
        <f t="shared" si="62"/>
        <v>0</v>
      </c>
      <c r="J332">
        <v>0</v>
      </c>
      <c r="K332">
        <f t="shared" si="63"/>
        <v>0</v>
      </c>
      <c r="L332" s="1">
        <v>0.40833333333333338</v>
      </c>
      <c r="M332" s="1" t="str">
        <f t="shared" si="64"/>
        <v>35280</v>
      </c>
      <c r="N332" s="3">
        <f t="shared" si="65"/>
        <v>588</v>
      </c>
      <c r="O332" s="2">
        <v>42633</v>
      </c>
      <c r="P332" s="2" t="str">
        <f t="shared" si="58"/>
        <v>2</v>
      </c>
      <c r="Q332">
        <v>17000</v>
      </c>
      <c r="R332" t="s">
        <v>653</v>
      </c>
      <c r="S332" t="s">
        <v>1025</v>
      </c>
      <c r="T332">
        <v>3056</v>
      </c>
      <c r="U332">
        <v>3057</v>
      </c>
      <c r="V332">
        <v>338</v>
      </c>
      <c r="W332">
        <v>3058</v>
      </c>
      <c r="X332">
        <v>49</v>
      </c>
    </row>
    <row r="333" spans="1:27">
      <c r="A333">
        <v>332</v>
      </c>
      <c r="B333" t="s">
        <v>630</v>
      </c>
      <c r="C333">
        <f t="shared" si="59"/>
        <v>9</v>
      </c>
      <c r="D333">
        <f t="shared" si="55"/>
        <v>0</v>
      </c>
      <c r="E333">
        <f t="shared" si="60"/>
        <v>0</v>
      </c>
      <c r="F333">
        <f t="shared" si="56"/>
        <v>0</v>
      </c>
      <c r="G333">
        <f t="shared" si="61"/>
        <v>0</v>
      </c>
      <c r="H333">
        <f t="shared" si="57"/>
        <v>0</v>
      </c>
      <c r="I333">
        <f t="shared" si="62"/>
        <v>0</v>
      </c>
      <c r="J333">
        <v>0</v>
      </c>
      <c r="K333">
        <f t="shared" si="63"/>
        <v>0</v>
      </c>
      <c r="L333" s="1">
        <v>0.53541666666666665</v>
      </c>
      <c r="M333" s="1" t="str">
        <f t="shared" si="64"/>
        <v>46260</v>
      </c>
      <c r="N333" s="3">
        <f t="shared" si="65"/>
        <v>771</v>
      </c>
      <c r="O333" s="2">
        <v>42633</v>
      </c>
      <c r="P333" s="2" t="str">
        <f t="shared" si="58"/>
        <v>2</v>
      </c>
      <c r="Q333">
        <v>30000</v>
      </c>
      <c r="R333" t="s">
        <v>654</v>
      </c>
      <c r="S333" t="s">
        <v>1026</v>
      </c>
      <c r="T333">
        <v>3059</v>
      </c>
      <c r="U333">
        <v>1554</v>
      </c>
      <c r="V333">
        <v>3060</v>
      </c>
      <c r="W333">
        <v>40</v>
      </c>
      <c r="X333">
        <v>1934</v>
      </c>
    </row>
    <row r="334" spans="1:27">
      <c r="A334">
        <v>333</v>
      </c>
      <c r="B334" t="s">
        <v>631</v>
      </c>
      <c r="C334">
        <f t="shared" si="59"/>
        <v>9</v>
      </c>
      <c r="D334">
        <f t="shared" si="55"/>
        <v>0</v>
      </c>
      <c r="E334">
        <f t="shared" si="60"/>
        <v>0</v>
      </c>
      <c r="F334">
        <f t="shared" si="56"/>
        <v>0</v>
      </c>
      <c r="G334">
        <f t="shared" si="61"/>
        <v>0</v>
      </c>
      <c r="H334">
        <f t="shared" si="57"/>
        <v>0</v>
      </c>
      <c r="I334">
        <f t="shared" si="62"/>
        <v>0</v>
      </c>
      <c r="J334">
        <v>0</v>
      </c>
      <c r="K334">
        <f t="shared" si="63"/>
        <v>0</v>
      </c>
      <c r="L334" s="1">
        <v>0.31875000000000003</v>
      </c>
      <c r="M334" s="1" t="str">
        <f t="shared" si="64"/>
        <v>27540</v>
      </c>
      <c r="N334" s="3">
        <f t="shared" si="65"/>
        <v>459</v>
      </c>
      <c r="O334" s="2">
        <v>42633</v>
      </c>
      <c r="P334" s="2" t="str">
        <f t="shared" si="58"/>
        <v>2</v>
      </c>
      <c r="Q334">
        <v>28000</v>
      </c>
      <c r="R334" t="s">
        <v>655</v>
      </c>
      <c r="S334" t="s">
        <v>1027</v>
      </c>
      <c r="T334">
        <v>3061</v>
      </c>
      <c r="U334">
        <v>3062</v>
      </c>
      <c r="V334">
        <v>40</v>
      </c>
      <c r="W334">
        <v>3063</v>
      </c>
    </row>
    <row r="335" spans="1:27">
      <c r="A335">
        <v>334</v>
      </c>
      <c r="B335" t="s">
        <v>632</v>
      </c>
      <c r="C335">
        <f t="shared" si="59"/>
        <v>8</v>
      </c>
      <c r="D335">
        <f t="shared" si="55"/>
        <v>0</v>
      </c>
      <c r="E335">
        <f t="shared" si="60"/>
        <v>0</v>
      </c>
      <c r="F335">
        <f t="shared" si="56"/>
        <v>0</v>
      </c>
      <c r="G335">
        <f t="shared" si="61"/>
        <v>0</v>
      </c>
      <c r="H335">
        <f t="shared" si="57"/>
        <v>0</v>
      </c>
      <c r="I335">
        <f t="shared" si="62"/>
        <v>0</v>
      </c>
      <c r="J335">
        <v>0</v>
      </c>
      <c r="K335">
        <f t="shared" si="63"/>
        <v>0</v>
      </c>
      <c r="L335" s="1">
        <v>0.27499999999999997</v>
      </c>
      <c r="M335" s="1" t="str">
        <f t="shared" si="64"/>
        <v>23760</v>
      </c>
      <c r="N335" s="3">
        <f t="shared" si="65"/>
        <v>396</v>
      </c>
      <c r="O335" s="2">
        <v>42633</v>
      </c>
      <c r="P335" s="2" t="str">
        <f t="shared" si="58"/>
        <v>2</v>
      </c>
      <c r="Q335">
        <v>18000</v>
      </c>
      <c r="R335" t="s">
        <v>656</v>
      </c>
      <c r="S335" t="s">
        <v>1028</v>
      </c>
      <c r="T335">
        <v>3064</v>
      </c>
      <c r="U335">
        <v>3065</v>
      </c>
      <c r="V335">
        <v>3066</v>
      </c>
      <c r="W335">
        <v>3067</v>
      </c>
    </row>
    <row r="336" spans="1:27">
      <c r="A336">
        <v>335</v>
      </c>
      <c r="B336" t="s">
        <v>633</v>
      </c>
      <c r="C336">
        <f t="shared" si="59"/>
        <v>10</v>
      </c>
      <c r="D336">
        <f t="shared" si="55"/>
        <v>0</v>
      </c>
      <c r="E336">
        <f t="shared" si="60"/>
        <v>0</v>
      </c>
      <c r="F336">
        <f t="shared" si="56"/>
        <v>0</v>
      </c>
      <c r="G336">
        <f t="shared" si="61"/>
        <v>0</v>
      </c>
      <c r="H336">
        <f t="shared" si="57"/>
        <v>0</v>
      </c>
      <c r="I336">
        <f t="shared" si="62"/>
        <v>0</v>
      </c>
      <c r="J336">
        <v>0</v>
      </c>
      <c r="K336">
        <f t="shared" si="63"/>
        <v>0</v>
      </c>
      <c r="L336" s="1">
        <v>0.20694444444444446</v>
      </c>
      <c r="M336" s="1" t="str">
        <f t="shared" si="64"/>
        <v>17880</v>
      </c>
      <c r="N336" s="3">
        <f t="shared" si="65"/>
        <v>298</v>
      </c>
      <c r="O336" s="2">
        <v>42633</v>
      </c>
      <c r="P336" s="2" t="str">
        <f t="shared" si="58"/>
        <v>2</v>
      </c>
      <c r="Q336">
        <v>11000</v>
      </c>
      <c r="R336" t="s">
        <v>657</v>
      </c>
      <c r="S336" t="s">
        <v>1029</v>
      </c>
      <c r="T336">
        <v>735</v>
      </c>
      <c r="U336">
        <v>3068</v>
      </c>
      <c r="V336">
        <v>3069</v>
      </c>
      <c r="W336">
        <v>40</v>
      </c>
      <c r="X336">
        <v>2013</v>
      </c>
    </row>
    <row r="337" spans="1:27">
      <c r="A337">
        <v>336</v>
      </c>
      <c r="B337" t="s">
        <v>634</v>
      </c>
      <c r="C337">
        <f t="shared" si="59"/>
        <v>10</v>
      </c>
      <c r="D337">
        <f t="shared" si="55"/>
        <v>0</v>
      </c>
      <c r="E337">
        <f t="shared" si="60"/>
        <v>0</v>
      </c>
      <c r="F337">
        <f t="shared" si="56"/>
        <v>0</v>
      </c>
      <c r="G337">
        <f t="shared" si="61"/>
        <v>0</v>
      </c>
      <c r="H337">
        <f t="shared" si="57"/>
        <v>0</v>
      </c>
      <c r="I337">
        <f t="shared" si="62"/>
        <v>0</v>
      </c>
      <c r="J337">
        <v>0</v>
      </c>
      <c r="K337">
        <f t="shared" si="63"/>
        <v>0</v>
      </c>
      <c r="L337" s="1">
        <v>0.20555555555555557</v>
      </c>
      <c r="M337" s="1" t="str">
        <f t="shared" si="64"/>
        <v>17760</v>
      </c>
      <c r="N337" s="3">
        <f t="shared" si="65"/>
        <v>296</v>
      </c>
      <c r="O337" s="2">
        <v>42633</v>
      </c>
      <c r="P337" s="2" t="str">
        <f t="shared" si="58"/>
        <v>2</v>
      </c>
      <c r="Q337">
        <v>22000</v>
      </c>
      <c r="R337" t="s">
        <v>658</v>
      </c>
      <c r="S337" t="s">
        <v>1030</v>
      </c>
      <c r="T337">
        <v>3070</v>
      </c>
      <c r="U337">
        <v>3071</v>
      </c>
      <c r="V337">
        <v>3072</v>
      </c>
      <c r="W337">
        <v>1605</v>
      </c>
      <c r="X337">
        <v>1634</v>
      </c>
    </row>
    <row r="338" spans="1:27">
      <c r="A338">
        <v>337</v>
      </c>
      <c r="B338" t="s">
        <v>659</v>
      </c>
      <c r="C338">
        <f t="shared" si="59"/>
        <v>9</v>
      </c>
      <c r="D338">
        <f t="shared" si="55"/>
        <v>0</v>
      </c>
      <c r="E338">
        <f t="shared" si="60"/>
        <v>0</v>
      </c>
      <c r="F338">
        <f t="shared" si="56"/>
        <v>0</v>
      </c>
      <c r="G338">
        <f t="shared" si="61"/>
        <v>0</v>
      </c>
      <c r="H338">
        <f t="shared" si="57"/>
        <v>0</v>
      </c>
      <c r="I338">
        <f t="shared" si="62"/>
        <v>0</v>
      </c>
      <c r="J338">
        <v>0</v>
      </c>
      <c r="K338">
        <f t="shared" si="63"/>
        <v>0</v>
      </c>
      <c r="L338" s="1">
        <v>0.17847222222222223</v>
      </c>
      <c r="M338" s="1" t="str">
        <f t="shared" si="64"/>
        <v>15420</v>
      </c>
      <c r="N338" s="3">
        <f t="shared" si="65"/>
        <v>257</v>
      </c>
      <c r="O338" s="2">
        <v>42633</v>
      </c>
      <c r="P338" s="2" t="str">
        <f t="shared" si="58"/>
        <v>2</v>
      </c>
      <c r="Q338">
        <v>20000</v>
      </c>
      <c r="R338" t="s">
        <v>682</v>
      </c>
      <c r="S338" t="s">
        <v>1031</v>
      </c>
      <c r="T338">
        <v>3073</v>
      </c>
      <c r="U338">
        <v>2913</v>
      </c>
      <c r="V338">
        <v>287</v>
      </c>
      <c r="W338">
        <v>3074</v>
      </c>
    </row>
    <row r="339" spans="1:27">
      <c r="A339">
        <v>338</v>
      </c>
      <c r="B339" t="s">
        <v>660</v>
      </c>
      <c r="C339">
        <f t="shared" si="59"/>
        <v>13</v>
      </c>
      <c r="D339">
        <f t="shared" si="55"/>
        <v>0</v>
      </c>
      <c r="E339">
        <f t="shared" si="60"/>
        <v>0</v>
      </c>
      <c r="F339">
        <f t="shared" si="56"/>
        <v>0</v>
      </c>
      <c r="G339">
        <f t="shared" si="61"/>
        <v>0</v>
      </c>
      <c r="H339">
        <f t="shared" si="57"/>
        <v>0</v>
      </c>
      <c r="I339">
        <f t="shared" si="62"/>
        <v>0</v>
      </c>
      <c r="J339">
        <f t="array" ref="J339">COUNT(1/SEARCHB("?",B339)*ISNUMBER(B339)=0)</f>
        <v>0</v>
      </c>
      <c r="K339">
        <f t="shared" si="63"/>
        <v>0</v>
      </c>
      <c r="L339" s="1">
        <v>7.2916666666666671E-2</v>
      </c>
      <c r="M339" s="1" t="str">
        <f t="shared" si="64"/>
        <v>6300</v>
      </c>
      <c r="N339" s="3">
        <f t="shared" si="65"/>
        <v>105</v>
      </c>
      <c r="O339" s="2">
        <v>42633</v>
      </c>
      <c r="P339" s="2" t="str">
        <f t="shared" si="58"/>
        <v>2</v>
      </c>
      <c r="Q339">
        <v>215000</v>
      </c>
      <c r="R339" t="s">
        <v>683</v>
      </c>
      <c r="S339" t="s">
        <v>1032</v>
      </c>
      <c r="T339">
        <v>2530</v>
      </c>
      <c r="U339">
        <v>40</v>
      </c>
      <c r="V339">
        <v>159</v>
      </c>
      <c r="W339">
        <v>128</v>
      </c>
      <c r="X339">
        <v>2531</v>
      </c>
      <c r="Y339">
        <v>1107</v>
      </c>
      <c r="Z339">
        <v>2532</v>
      </c>
    </row>
    <row r="340" spans="1:27">
      <c r="A340">
        <v>339</v>
      </c>
      <c r="B340" t="s">
        <v>661</v>
      </c>
      <c r="C340">
        <f t="shared" si="59"/>
        <v>16</v>
      </c>
      <c r="D340">
        <f t="shared" si="55"/>
        <v>0</v>
      </c>
      <c r="E340">
        <f t="shared" si="60"/>
        <v>0</v>
      </c>
      <c r="F340">
        <f t="shared" si="56"/>
        <v>0</v>
      </c>
      <c r="G340">
        <f t="shared" si="61"/>
        <v>0</v>
      </c>
      <c r="H340">
        <f t="shared" si="57"/>
        <v>0</v>
      </c>
      <c r="I340">
        <f t="shared" si="62"/>
        <v>0</v>
      </c>
      <c r="J340">
        <f t="array" ref="J340">COUNT(1/SEARCHB("?",B340)*ISNUMBER(B340)=0)</f>
        <v>1</v>
      </c>
      <c r="K340">
        <f t="shared" si="63"/>
        <v>0</v>
      </c>
      <c r="L340" s="1">
        <v>3.8194444444444441E-2</v>
      </c>
      <c r="M340" s="1" t="str">
        <f t="shared" si="64"/>
        <v>3300</v>
      </c>
      <c r="N340" s="3">
        <f t="shared" si="65"/>
        <v>55</v>
      </c>
      <c r="O340" s="2">
        <v>42633</v>
      </c>
      <c r="P340" s="2" t="str">
        <f t="shared" si="58"/>
        <v>2</v>
      </c>
      <c r="Q340">
        <v>25000</v>
      </c>
      <c r="R340" t="s">
        <v>684</v>
      </c>
      <c r="S340" t="s">
        <v>1033</v>
      </c>
      <c r="T340">
        <v>2955</v>
      </c>
      <c r="U340">
        <v>2852</v>
      </c>
      <c r="V340">
        <v>3075</v>
      </c>
      <c r="W340">
        <v>3076</v>
      </c>
      <c r="X340">
        <v>2927</v>
      </c>
    </row>
    <row r="341" spans="1:27">
      <c r="A341">
        <v>340</v>
      </c>
      <c r="B341" t="s">
        <v>662</v>
      </c>
      <c r="C341">
        <f t="shared" si="59"/>
        <v>15</v>
      </c>
      <c r="D341">
        <f t="shared" si="55"/>
        <v>0</v>
      </c>
      <c r="E341">
        <f t="shared" si="60"/>
        <v>0</v>
      </c>
      <c r="F341">
        <f t="shared" si="56"/>
        <v>0</v>
      </c>
      <c r="G341">
        <f t="shared" si="61"/>
        <v>0</v>
      </c>
      <c r="H341">
        <f t="shared" si="57"/>
        <v>0</v>
      </c>
      <c r="I341">
        <f t="shared" si="62"/>
        <v>0</v>
      </c>
      <c r="J341">
        <v>0</v>
      </c>
      <c r="K341">
        <f t="shared" si="63"/>
        <v>0</v>
      </c>
      <c r="L341" s="1">
        <v>2.9166666666666664E-2</v>
      </c>
      <c r="M341" s="1" t="str">
        <f t="shared" si="64"/>
        <v>2520</v>
      </c>
      <c r="N341" s="3">
        <f t="shared" si="65"/>
        <v>42</v>
      </c>
      <c r="O341" s="2">
        <v>42633</v>
      </c>
      <c r="P341" s="2" t="str">
        <f t="shared" si="58"/>
        <v>2</v>
      </c>
      <c r="Q341">
        <v>19000</v>
      </c>
      <c r="R341" t="s">
        <v>685</v>
      </c>
      <c r="S341" t="s">
        <v>1034</v>
      </c>
      <c r="T341">
        <v>2956</v>
      </c>
      <c r="U341">
        <v>2852</v>
      </c>
      <c r="V341">
        <v>2472</v>
      </c>
      <c r="W341">
        <v>3077</v>
      </c>
      <c r="X341">
        <v>3078</v>
      </c>
      <c r="Y341">
        <v>3076</v>
      </c>
      <c r="Z341">
        <v>2959</v>
      </c>
    </row>
    <row r="342" spans="1:27">
      <c r="A342">
        <v>341</v>
      </c>
      <c r="B342" t="s">
        <v>663</v>
      </c>
      <c r="C342">
        <f t="shared" si="59"/>
        <v>12</v>
      </c>
      <c r="D342">
        <f t="shared" si="55"/>
        <v>0</v>
      </c>
      <c r="E342">
        <f t="shared" si="60"/>
        <v>0</v>
      </c>
      <c r="F342">
        <f t="shared" si="56"/>
        <v>0</v>
      </c>
      <c r="G342">
        <f t="shared" si="61"/>
        <v>0</v>
      </c>
      <c r="H342">
        <f t="shared" si="57"/>
        <v>0</v>
      </c>
      <c r="I342">
        <f t="shared" si="62"/>
        <v>0</v>
      </c>
      <c r="J342">
        <f t="array" ref="J342">COUNT(1/SEARCHB("?",B342)*ISNUMBER(B342)=0)</f>
        <v>0</v>
      </c>
      <c r="K342">
        <f t="shared" si="63"/>
        <v>0</v>
      </c>
      <c r="L342" s="1">
        <v>9.3055555555555558E-2</v>
      </c>
      <c r="M342" s="1" t="str">
        <f t="shared" si="64"/>
        <v>8040</v>
      </c>
      <c r="N342" s="3">
        <f t="shared" si="65"/>
        <v>134</v>
      </c>
      <c r="O342" s="2">
        <v>42627</v>
      </c>
      <c r="P342" s="2" t="str">
        <f t="shared" si="58"/>
        <v>3</v>
      </c>
      <c r="Q342">
        <v>68000</v>
      </c>
      <c r="R342" t="s">
        <v>686</v>
      </c>
      <c r="S342" t="s">
        <v>1035</v>
      </c>
      <c r="T342">
        <v>128</v>
      </c>
      <c r="U342">
        <v>993</v>
      </c>
      <c r="V342">
        <v>159</v>
      </c>
      <c r="W342">
        <v>868</v>
      </c>
      <c r="X342">
        <v>869</v>
      </c>
      <c r="Y342">
        <v>830</v>
      </c>
      <c r="Z342">
        <v>911</v>
      </c>
    </row>
    <row r="343" spans="1:27">
      <c r="A343">
        <v>342</v>
      </c>
      <c r="B343" t="s">
        <v>664</v>
      </c>
      <c r="C343">
        <f t="shared" si="59"/>
        <v>14</v>
      </c>
      <c r="D343">
        <f t="shared" si="55"/>
        <v>0</v>
      </c>
      <c r="E343">
        <f t="shared" si="60"/>
        <v>0</v>
      </c>
      <c r="F343">
        <f t="shared" si="56"/>
        <v>0</v>
      </c>
      <c r="G343">
        <f t="shared" si="61"/>
        <v>0</v>
      </c>
      <c r="H343">
        <f t="shared" si="57"/>
        <v>0</v>
      </c>
      <c r="I343">
        <f t="shared" si="62"/>
        <v>0</v>
      </c>
      <c r="J343">
        <v>0</v>
      </c>
      <c r="K343">
        <f t="shared" si="63"/>
        <v>0</v>
      </c>
      <c r="L343" s="1">
        <v>6.1805555555555558E-2</v>
      </c>
      <c r="M343" s="1" t="str">
        <f t="shared" si="64"/>
        <v>5340</v>
      </c>
      <c r="N343" s="3">
        <f t="shared" si="65"/>
        <v>89</v>
      </c>
      <c r="O343" s="2">
        <v>42627</v>
      </c>
      <c r="P343" s="2" t="str">
        <f t="shared" si="58"/>
        <v>3</v>
      </c>
      <c r="Q343">
        <v>151000</v>
      </c>
      <c r="R343" t="s">
        <v>687</v>
      </c>
      <c r="S343" t="s">
        <v>1036</v>
      </c>
      <c r="T343">
        <v>159</v>
      </c>
      <c r="U343">
        <v>523</v>
      </c>
      <c r="V343">
        <v>1239</v>
      </c>
      <c r="W343">
        <v>826</v>
      </c>
      <c r="X343">
        <v>40</v>
      </c>
      <c r="Y343">
        <v>292</v>
      </c>
      <c r="Z343">
        <v>395</v>
      </c>
      <c r="AA343">
        <v>1191</v>
      </c>
    </row>
    <row r="344" spans="1:27">
      <c r="A344">
        <v>343</v>
      </c>
      <c r="B344" t="s">
        <v>665</v>
      </c>
      <c r="C344">
        <f t="shared" si="59"/>
        <v>13</v>
      </c>
      <c r="D344">
        <f t="shared" si="55"/>
        <v>0</v>
      </c>
      <c r="E344">
        <f t="shared" si="60"/>
        <v>0</v>
      </c>
      <c r="F344">
        <f t="shared" si="56"/>
        <v>0</v>
      </c>
      <c r="G344">
        <f t="shared" si="61"/>
        <v>0</v>
      </c>
      <c r="H344">
        <f t="shared" si="57"/>
        <v>0</v>
      </c>
      <c r="I344">
        <f t="shared" si="62"/>
        <v>0</v>
      </c>
      <c r="J344">
        <v>0</v>
      </c>
      <c r="K344">
        <f t="shared" si="63"/>
        <v>0</v>
      </c>
      <c r="L344" s="1">
        <v>0.10555555555555556</v>
      </c>
      <c r="M344" s="1" t="str">
        <f t="shared" si="64"/>
        <v>9120</v>
      </c>
      <c r="N344" s="3">
        <f t="shared" si="65"/>
        <v>152</v>
      </c>
      <c r="O344" s="2">
        <v>42627</v>
      </c>
      <c r="P344" s="2" t="str">
        <f t="shared" si="58"/>
        <v>3</v>
      </c>
      <c r="Q344">
        <v>103000</v>
      </c>
      <c r="R344" t="s">
        <v>688</v>
      </c>
      <c r="S344" t="s">
        <v>1037</v>
      </c>
      <c r="T344">
        <v>264</v>
      </c>
      <c r="U344">
        <v>159</v>
      </c>
      <c r="V344">
        <v>40</v>
      </c>
      <c r="W344">
        <v>2241</v>
      </c>
      <c r="X344">
        <v>484</v>
      </c>
      <c r="Y344">
        <v>644</v>
      </c>
      <c r="Z344">
        <v>40</v>
      </c>
      <c r="AA344">
        <v>1259</v>
      </c>
    </row>
    <row r="345" spans="1:27">
      <c r="A345">
        <v>344</v>
      </c>
      <c r="B345" t="s">
        <v>666</v>
      </c>
      <c r="C345">
        <f t="shared" si="59"/>
        <v>11</v>
      </c>
      <c r="D345">
        <f t="shared" si="55"/>
        <v>0</v>
      </c>
      <c r="E345">
        <f t="shared" si="60"/>
        <v>0</v>
      </c>
      <c r="F345">
        <f t="shared" si="56"/>
        <v>0</v>
      </c>
      <c r="G345">
        <f t="shared" si="61"/>
        <v>0</v>
      </c>
      <c r="H345">
        <f t="shared" si="57"/>
        <v>0</v>
      </c>
      <c r="I345">
        <f t="shared" si="62"/>
        <v>0</v>
      </c>
      <c r="J345">
        <f t="array" ref="J345">COUNT(1/SEARCHB("?",B345)*ISNUMBER(B345)=0)</f>
        <v>0</v>
      </c>
      <c r="K345">
        <f t="shared" si="63"/>
        <v>0</v>
      </c>
      <c r="L345" s="1">
        <v>4.5833333333333337E-2</v>
      </c>
      <c r="M345" s="1" t="str">
        <f t="shared" si="64"/>
        <v>3960</v>
      </c>
      <c r="N345" s="3">
        <f t="shared" si="65"/>
        <v>66</v>
      </c>
      <c r="O345" s="2">
        <v>42627</v>
      </c>
      <c r="P345" s="2" t="str">
        <f t="shared" si="58"/>
        <v>3</v>
      </c>
      <c r="Q345">
        <v>51000</v>
      </c>
      <c r="R345" t="s">
        <v>689</v>
      </c>
      <c r="S345" t="s">
        <v>1038</v>
      </c>
      <c r="T345">
        <v>954</v>
      </c>
      <c r="U345">
        <v>153</v>
      </c>
      <c r="V345">
        <v>656</v>
      </c>
      <c r="W345">
        <v>2506</v>
      </c>
      <c r="X345">
        <v>901</v>
      </c>
      <c r="Y345">
        <v>1324</v>
      </c>
    </row>
    <row r="346" spans="1:27">
      <c r="A346">
        <v>345</v>
      </c>
      <c r="B346" t="s">
        <v>667</v>
      </c>
      <c r="C346">
        <f t="shared" si="59"/>
        <v>8</v>
      </c>
      <c r="D346">
        <f t="shared" si="55"/>
        <v>0</v>
      </c>
      <c r="E346">
        <f t="shared" si="60"/>
        <v>0</v>
      </c>
      <c r="F346">
        <f t="shared" si="56"/>
        <v>0</v>
      </c>
      <c r="G346">
        <f t="shared" si="61"/>
        <v>0</v>
      </c>
      <c r="H346">
        <f t="shared" si="57"/>
        <v>0</v>
      </c>
      <c r="I346">
        <f t="shared" si="62"/>
        <v>0</v>
      </c>
      <c r="J346">
        <f t="array" ref="J346">COUNT(1/SEARCHB("?",B346)*ISNUMBER(B346)=0)</f>
        <v>0</v>
      </c>
      <c r="K346">
        <f t="shared" si="63"/>
        <v>0</v>
      </c>
      <c r="L346" s="1">
        <v>4.6527777777777779E-2</v>
      </c>
      <c r="M346" s="1" t="str">
        <f t="shared" si="64"/>
        <v>4020</v>
      </c>
      <c r="N346" s="3">
        <f t="shared" si="65"/>
        <v>67</v>
      </c>
      <c r="O346" s="2">
        <v>42627</v>
      </c>
      <c r="P346" s="2" t="str">
        <f t="shared" si="58"/>
        <v>3</v>
      </c>
      <c r="Q346">
        <v>9694</v>
      </c>
      <c r="R346" t="s">
        <v>690</v>
      </c>
      <c r="S346" t="s">
        <v>1039</v>
      </c>
      <c r="T346">
        <v>291</v>
      </c>
      <c r="U346">
        <v>525</v>
      </c>
      <c r="V346">
        <v>159</v>
      </c>
      <c r="W346">
        <v>1348</v>
      </c>
      <c r="X346">
        <v>901</v>
      </c>
      <c r="Y346">
        <v>1324</v>
      </c>
    </row>
    <row r="347" spans="1:27">
      <c r="A347">
        <v>346</v>
      </c>
      <c r="B347" t="s">
        <v>668</v>
      </c>
      <c r="C347">
        <f t="shared" si="59"/>
        <v>11</v>
      </c>
      <c r="D347">
        <f t="shared" si="55"/>
        <v>0</v>
      </c>
      <c r="E347">
        <f t="shared" si="60"/>
        <v>0</v>
      </c>
      <c r="F347">
        <f t="shared" si="56"/>
        <v>0</v>
      </c>
      <c r="G347">
        <f t="shared" si="61"/>
        <v>0</v>
      </c>
      <c r="H347">
        <f t="shared" si="57"/>
        <v>0</v>
      </c>
      <c r="I347">
        <f t="shared" si="62"/>
        <v>0</v>
      </c>
      <c r="J347">
        <f t="array" ref="J347">COUNT(1/SEARCHB("?",B347)*ISNUMBER(B347)=0)</f>
        <v>0</v>
      </c>
      <c r="K347">
        <f t="shared" si="63"/>
        <v>0</v>
      </c>
      <c r="L347" s="1">
        <v>9.0972222222222218E-2</v>
      </c>
      <c r="M347" s="1" t="str">
        <f t="shared" si="64"/>
        <v>7860</v>
      </c>
      <c r="N347" s="3">
        <f t="shared" si="65"/>
        <v>131</v>
      </c>
      <c r="O347" s="2">
        <v>42627</v>
      </c>
      <c r="P347" s="2" t="str">
        <f t="shared" si="58"/>
        <v>3</v>
      </c>
      <c r="Q347">
        <v>158000</v>
      </c>
      <c r="R347" t="s">
        <v>691</v>
      </c>
      <c r="S347" t="s">
        <v>1040</v>
      </c>
      <c r="T347">
        <v>159</v>
      </c>
      <c r="U347">
        <v>2503</v>
      </c>
      <c r="V347">
        <v>2504</v>
      </c>
      <c r="W347">
        <v>2505</v>
      </c>
      <c r="X347">
        <v>644</v>
      </c>
    </row>
    <row r="348" spans="1:27">
      <c r="A348">
        <v>347</v>
      </c>
      <c r="B348" t="s">
        <v>669</v>
      </c>
      <c r="C348">
        <f t="shared" si="59"/>
        <v>10</v>
      </c>
      <c r="D348">
        <f t="shared" si="55"/>
        <v>0</v>
      </c>
      <c r="E348">
        <f t="shared" si="60"/>
        <v>0</v>
      </c>
      <c r="F348">
        <f t="shared" si="56"/>
        <v>0</v>
      </c>
      <c r="G348">
        <f t="shared" si="61"/>
        <v>0</v>
      </c>
      <c r="H348">
        <f t="shared" si="57"/>
        <v>0</v>
      </c>
      <c r="I348">
        <f t="shared" si="62"/>
        <v>0</v>
      </c>
      <c r="J348">
        <f t="array" ref="J348">COUNT(1/SEARCHB("?",B348)*ISNUMBER(B348)=0)</f>
        <v>0</v>
      </c>
      <c r="K348">
        <f t="shared" si="63"/>
        <v>0</v>
      </c>
      <c r="L348" s="1">
        <v>8.5416666666666655E-2</v>
      </c>
      <c r="M348" s="1" t="str">
        <f t="shared" si="64"/>
        <v>7380</v>
      </c>
      <c r="N348" s="3">
        <f t="shared" si="65"/>
        <v>123</v>
      </c>
      <c r="O348" s="2">
        <v>42627</v>
      </c>
      <c r="P348" s="2" t="str">
        <f t="shared" si="58"/>
        <v>3</v>
      </c>
      <c r="Q348">
        <v>78000</v>
      </c>
      <c r="R348" t="s">
        <v>692</v>
      </c>
      <c r="S348" t="s">
        <v>1041</v>
      </c>
      <c r="T348">
        <v>2500</v>
      </c>
      <c r="U348">
        <v>2501</v>
      </c>
      <c r="V348">
        <v>60</v>
      </c>
      <c r="W348">
        <v>2502</v>
      </c>
    </row>
    <row r="349" spans="1:27">
      <c r="A349">
        <v>348</v>
      </c>
      <c r="B349" t="s">
        <v>670</v>
      </c>
      <c r="C349">
        <f t="shared" si="59"/>
        <v>12</v>
      </c>
      <c r="D349">
        <f t="shared" si="55"/>
        <v>0</v>
      </c>
      <c r="E349">
        <f t="shared" si="60"/>
        <v>0</v>
      </c>
      <c r="F349">
        <f t="shared" si="56"/>
        <v>0</v>
      </c>
      <c r="G349">
        <f t="shared" si="61"/>
        <v>0</v>
      </c>
      <c r="H349">
        <f t="shared" si="57"/>
        <v>0</v>
      </c>
      <c r="I349">
        <f t="shared" si="62"/>
        <v>0</v>
      </c>
      <c r="J349">
        <f t="array" ref="J349">COUNT(1/SEARCHB("?",B349)*ISNUMBER(B349)=0)</f>
        <v>0</v>
      </c>
      <c r="K349">
        <f t="shared" si="63"/>
        <v>0</v>
      </c>
      <c r="L349" s="1">
        <v>0.10555555555555556</v>
      </c>
      <c r="M349" s="1" t="str">
        <f t="shared" si="64"/>
        <v>9120</v>
      </c>
      <c r="N349" s="3">
        <f t="shared" si="65"/>
        <v>152</v>
      </c>
      <c r="O349" s="2">
        <v>42627</v>
      </c>
      <c r="P349" s="2" t="str">
        <f t="shared" si="58"/>
        <v>3</v>
      </c>
      <c r="Q349">
        <v>179000</v>
      </c>
      <c r="R349" t="s">
        <v>693</v>
      </c>
      <c r="S349" t="s">
        <v>1042</v>
      </c>
      <c r="T349">
        <v>128</v>
      </c>
      <c r="U349">
        <v>1482</v>
      </c>
      <c r="V349">
        <v>381</v>
      </c>
      <c r="W349">
        <v>1260</v>
      </c>
      <c r="X349">
        <v>40</v>
      </c>
      <c r="Y349">
        <v>888</v>
      </c>
      <c r="Z349">
        <v>1524</v>
      </c>
    </row>
    <row r="350" spans="1:27">
      <c r="A350">
        <v>349</v>
      </c>
      <c r="B350" t="s">
        <v>671</v>
      </c>
      <c r="C350">
        <f t="shared" si="59"/>
        <v>12</v>
      </c>
      <c r="D350">
        <f t="shared" si="55"/>
        <v>0</v>
      </c>
      <c r="E350">
        <f t="shared" si="60"/>
        <v>0</v>
      </c>
      <c r="F350">
        <f t="shared" si="56"/>
        <v>0</v>
      </c>
      <c r="G350">
        <f t="shared" si="61"/>
        <v>0</v>
      </c>
      <c r="H350">
        <f t="shared" si="57"/>
        <v>0</v>
      </c>
      <c r="I350">
        <f t="shared" si="62"/>
        <v>0</v>
      </c>
      <c r="J350">
        <v>0</v>
      </c>
      <c r="K350">
        <f t="shared" si="63"/>
        <v>0</v>
      </c>
      <c r="L350" s="1">
        <v>0.10277777777777779</v>
      </c>
      <c r="M350" s="1" t="str">
        <f t="shared" si="64"/>
        <v>8880</v>
      </c>
      <c r="N350" s="3">
        <f t="shared" si="65"/>
        <v>148</v>
      </c>
      <c r="O350" s="2">
        <v>42627</v>
      </c>
      <c r="P350" s="2" t="str">
        <f t="shared" si="58"/>
        <v>3</v>
      </c>
      <c r="Q350">
        <v>53000</v>
      </c>
      <c r="R350" t="s">
        <v>694</v>
      </c>
      <c r="S350" t="s">
        <v>1043</v>
      </c>
      <c r="T350">
        <v>39</v>
      </c>
      <c r="U350">
        <v>2509</v>
      </c>
      <c r="V350">
        <v>2510</v>
      </c>
      <c r="W350">
        <v>272</v>
      </c>
      <c r="X350">
        <v>40</v>
      </c>
      <c r="Y350">
        <v>62</v>
      </c>
      <c r="Z350">
        <v>105</v>
      </c>
    </row>
    <row r="351" spans="1:27">
      <c r="A351">
        <v>350</v>
      </c>
      <c r="B351" t="s">
        <v>672</v>
      </c>
      <c r="C351">
        <f t="shared" si="59"/>
        <v>8</v>
      </c>
      <c r="D351">
        <f t="shared" si="55"/>
        <v>0</v>
      </c>
      <c r="E351">
        <f t="shared" si="60"/>
        <v>0</v>
      </c>
      <c r="F351">
        <f t="shared" si="56"/>
        <v>0</v>
      </c>
      <c r="G351">
        <f t="shared" si="61"/>
        <v>0</v>
      </c>
      <c r="H351">
        <f t="shared" si="57"/>
        <v>0</v>
      </c>
      <c r="I351">
        <f t="shared" si="62"/>
        <v>0</v>
      </c>
      <c r="J351">
        <f t="array" ref="J351">COUNT(1/SEARCHB("?",B351)*ISNUMBER(B351)=0)</f>
        <v>0</v>
      </c>
      <c r="K351">
        <f t="shared" si="63"/>
        <v>0</v>
      </c>
      <c r="L351" s="1">
        <v>6.805555555555555E-2</v>
      </c>
      <c r="M351" s="1" t="str">
        <f t="shared" si="64"/>
        <v>5880</v>
      </c>
      <c r="N351" s="3">
        <f t="shared" si="65"/>
        <v>98</v>
      </c>
      <c r="O351" s="2">
        <v>42627</v>
      </c>
      <c r="P351" s="2" t="str">
        <f t="shared" si="58"/>
        <v>3</v>
      </c>
      <c r="Q351">
        <v>108000</v>
      </c>
      <c r="R351" t="s">
        <v>695</v>
      </c>
      <c r="S351" t="s">
        <v>1044</v>
      </c>
      <c r="T351">
        <v>1759</v>
      </c>
      <c r="U351">
        <v>1760</v>
      </c>
      <c r="V351">
        <v>1761</v>
      </c>
      <c r="W351">
        <v>58</v>
      </c>
    </row>
    <row r="352" spans="1:27">
      <c r="A352">
        <v>351</v>
      </c>
      <c r="B352" t="s">
        <v>673</v>
      </c>
      <c r="C352">
        <f t="shared" si="59"/>
        <v>10</v>
      </c>
      <c r="D352">
        <f t="shared" si="55"/>
        <v>0</v>
      </c>
      <c r="E352">
        <f t="shared" si="60"/>
        <v>0</v>
      </c>
      <c r="F352">
        <f t="shared" si="56"/>
        <v>0</v>
      </c>
      <c r="G352">
        <f t="shared" si="61"/>
        <v>0</v>
      </c>
      <c r="H352">
        <f t="shared" si="57"/>
        <v>0</v>
      </c>
      <c r="I352">
        <f t="shared" si="62"/>
        <v>0</v>
      </c>
      <c r="J352">
        <f t="array" ref="J352">COUNT(1/SEARCHB("?",B352)*ISNUMBER(B352)=0)</f>
        <v>0</v>
      </c>
      <c r="K352">
        <f t="shared" si="63"/>
        <v>0</v>
      </c>
      <c r="L352" s="1">
        <v>0.21319444444444444</v>
      </c>
      <c r="M352" s="1" t="str">
        <f t="shared" si="64"/>
        <v>18420</v>
      </c>
      <c r="N352" s="3">
        <f t="shared" si="65"/>
        <v>307</v>
      </c>
      <c r="O352" s="2">
        <v>42627</v>
      </c>
      <c r="P352" s="2" t="str">
        <f t="shared" si="58"/>
        <v>3</v>
      </c>
      <c r="Q352">
        <v>60000</v>
      </c>
      <c r="R352" t="s">
        <v>696</v>
      </c>
      <c r="S352" t="s">
        <v>1045</v>
      </c>
      <c r="T352">
        <v>2513</v>
      </c>
      <c r="U352">
        <v>42</v>
      </c>
      <c r="V352">
        <v>2514</v>
      </c>
      <c r="W352">
        <v>2515</v>
      </c>
      <c r="X352">
        <v>2516</v>
      </c>
    </row>
    <row r="353" spans="1:27">
      <c r="A353">
        <v>352</v>
      </c>
      <c r="B353" t="s">
        <v>674</v>
      </c>
      <c r="C353">
        <f t="shared" si="59"/>
        <v>14</v>
      </c>
      <c r="D353">
        <f t="shared" si="55"/>
        <v>0</v>
      </c>
      <c r="E353">
        <f t="shared" si="60"/>
        <v>0</v>
      </c>
      <c r="F353">
        <f t="shared" si="56"/>
        <v>0</v>
      </c>
      <c r="G353">
        <f t="shared" si="61"/>
        <v>0</v>
      </c>
      <c r="H353">
        <f t="shared" si="57"/>
        <v>0</v>
      </c>
      <c r="I353">
        <f t="shared" si="62"/>
        <v>0</v>
      </c>
      <c r="J353">
        <f t="array" ref="J353">COUNT(1/SEARCHB("?",B353)*ISNUMBER(B353)=0)</f>
        <v>0</v>
      </c>
      <c r="K353">
        <f t="shared" si="63"/>
        <v>0</v>
      </c>
      <c r="L353" s="1">
        <v>0.11319444444444444</v>
      </c>
      <c r="M353" s="1" t="str">
        <f t="shared" si="64"/>
        <v>9780</v>
      </c>
      <c r="N353" s="3">
        <f t="shared" si="65"/>
        <v>163</v>
      </c>
      <c r="O353" s="2">
        <v>42627</v>
      </c>
      <c r="P353" s="2" t="str">
        <f t="shared" si="58"/>
        <v>3</v>
      </c>
      <c r="Q353">
        <v>33000</v>
      </c>
      <c r="R353" t="s">
        <v>697</v>
      </c>
      <c r="S353" t="s">
        <v>1046</v>
      </c>
      <c r="T353">
        <v>954</v>
      </c>
      <c r="U353">
        <v>1553</v>
      </c>
      <c r="V353">
        <v>2511</v>
      </c>
      <c r="W353">
        <v>159</v>
      </c>
      <c r="X353">
        <v>1085</v>
      </c>
      <c r="Y353">
        <v>2512</v>
      </c>
      <c r="Z353">
        <v>929</v>
      </c>
      <c r="AA353">
        <v>2483</v>
      </c>
    </row>
    <row r="354" spans="1:27">
      <c r="A354">
        <v>353</v>
      </c>
      <c r="B354" t="s">
        <v>675</v>
      </c>
      <c r="C354">
        <f t="shared" si="59"/>
        <v>11</v>
      </c>
      <c r="D354">
        <f t="shared" si="55"/>
        <v>0</v>
      </c>
      <c r="E354">
        <f t="shared" si="60"/>
        <v>0</v>
      </c>
      <c r="F354">
        <f t="shared" si="56"/>
        <v>0</v>
      </c>
      <c r="G354">
        <f t="shared" si="61"/>
        <v>0</v>
      </c>
      <c r="H354">
        <f t="shared" si="57"/>
        <v>0</v>
      </c>
      <c r="I354">
        <f t="shared" si="62"/>
        <v>0</v>
      </c>
      <c r="J354">
        <f t="array" ref="J354">COUNT(1/SEARCHB("?",B354)*ISNUMBER(B354)=0)</f>
        <v>0</v>
      </c>
      <c r="K354">
        <f t="shared" si="63"/>
        <v>0</v>
      </c>
      <c r="L354" s="1">
        <v>8.0555555555555561E-2</v>
      </c>
      <c r="M354" s="1" t="str">
        <f t="shared" si="64"/>
        <v>6960</v>
      </c>
      <c r="N354" s="3">
        <f t="shared" si="65"/>
        <v>116</v>
      </c>
      <c r="O354" s="2">
        <v>42627</v>
      </c>
      <c r="P354" s="2" t="str">
        <f t="shared" si="58"/>
        <v>3</v>
      </c>
      <c r="Q354">
        <v>132000</v>
      </c>
      <c r="R354" t="s">
        <v>698</v>
      </c>
      <c r="S354" t="s">
        <v>1047</v>
      </c>
      <c r="T354">
        <v>272</v>
      </c>
      <c r="U354">
        <v>980</v>
      </c>
      <c r="V354">
        <v>128</v>
      </c>
      <c r="W354">
        <v>2517</v>
      </c>
      <c r="X354">
        <v>1197</v>
      </c>
      <c r="Y354">
        <v>2518</v>
      </c>
    </row>
    <row r="355" spans="1:27">
      <c r="A355">
        <v>354</v>
      </c>
      <c r="B355" t="s">
        <v>676</v>
      </c>
      <c r="C355">
        <f t="shared" si="59"/>
        <v>8</v>
      </c>
      <c r="D355">
        <f t="shared" si="55"/>
        <v>0</v>
      </c>
      <c r="E355">
        <f t="shared" si="60"/>
        <v>0</v>
      </c>
      <c r="F355">
        <f t="shared" si="56"/>
        <v>5</v>
      </c>
      <c r="G355">
        <f t="shared" si="61"/>
        <v>2</v>
      </c>
      <c r="H355">
        <f t="shared" si="57"/>
        <v>0</v>
      </c>
      <c r="I355">
        <f t="shared" si="62"/>
        <v>0</v>
      </c>
      <c r="J355">
        <f t="array" ref="J355">COUNT(1/SEARCHB("?",B355)*ISNUMBER(B355)=0)</f>
        <v>0</v>
      </c>
      <c r="K355">
        <f t="shared" si="63"/>
        <v>2</v>
      </c>
      <c r="L355" s="1">
        <v>0.10416666666666667</v>
      </c>
      <c r="M355" s="1" t="str">
        <f t="shared" si="64"/>
        <v>9000</v>
      </c>
      <c r="N355" s="3">
        <f t="shared" si="65"/>
        <v>150</v>
      </c>
      <c r="O355" s="2">
        <v>42627</v>
      </c>
      <c r="P355" s="2" t="str">
        <f t="shared" si="58"/>
        <v>3</v>
      </c>
      <c r="Q355">
        <v>84000</v>
      </c>
      <c r="R355" t="s">
        <v>699</v>
      </c>
      <c r="S355" t="s">
        <v>1048</v>
      </c>
      <c r="T355">
        <v>159</v>
      </c>
      <c r="U355">
        <v>1140</v>
      </c>
      <c r="V355">
        <v>45</v>
      </c>
      <c r="W355">
        <v>199</v>
      </c>
      <c r="X355">
        <v>1141</v>
      </c>
    </row>
    <row r="356" spans="1:27">
      <c r="A356">
        <v>355</v>
      </c>
      <c r="B356" t="s">
        <v>677</v>
      </c>
      <c r="C356">
        <f t="shared" si="59"/>
        <v>14</v>
      </c>
      <c r="D356">
        <f t="shared" si="55"/>
        <v>0</v>
      </c>
      <c r="E356">
        <f t="shared" si="60"/>
        <v>0</v>
      </c>
      <c r="F356">
        <f t="shared" si="56"/>
        <v>0</v>
      </c>
      <c r="G356">
        <f t="shared" si="61"/>
        <v>0</v>
      </c>
      <c r="H356">
        <f t="shared" si="57"/>
        <v>0</v>
      </c>
      <c r="I356">
        <f t="shared" si="62"/>
        <v>0</v>
      </c>
      <c r="J356">
        <f t="array" ref="J356">COUNT(1/SEARCHB("?",B356)*ISNUMBER(B356)=0)</f>
        <v>0</v>
      </c>
      <c r="K356">
        <f t="shared" si="63"/>
        <v>0</v>
      </c>
      <c r="L356" s="1">
        <v>7.5694444444444439E-2</v>
      </c>
      <c r="M356" s="1" t="str">
        <f t="shared" si="64"/>
        <v>6540</v>
      </c>
      <c r="N356" s="3">
        <f t="shared" si="65"/>
        <v>109</v>
      </c>
      <c r="O356" s="2">
        <v>42627</v>
      </c>
      <c r="P356" s="2" t="str">
        <f t="shared" si="58"/>
        <v>3</v>
      </c>
      <c r="Q356">
        <v>96000</v>
      </c>
      <c r="R356" t="s">
        <v>700</v>
      </c>
      <c r="S356" t="s">
        <v>1049</v>
      </c>
      <c r="T356">
        <v>128</v>
      </c>
      <c r="U356">
        <v>274</v>
      </c>
      <c r="V356">
        <v>2519</v>
      </c>
      <c r="W356">
        <v>2520</v>
      </c>
      <c r="X356">
        <v>40</v>
      </c>
      <c r="Y356">
        <v>159</v>
      </c>
      <c r="Z356">
        <v>153</v>
      </c>
      <c r="AA356">
        <v>668</v>
      </c>
    </row>
    <row r="357" spans="1:27">
      <c r="A357">
        <v>356</v>
      </c>
      <c r="B357" t="s">
        <v>678</v>
      </c>
      <c r="C357">
        <f t="shared" si="59"/>
        <v>13</v>
      </c>
      <c r="D357">
        <f t="shared" si="55"/>
        <v>0</v>
      </c>
      <c r="E357">
        <f t="shared" si="60"/>
        <v>0</v>
      </c>
      <c r="F357">
        <f t="shared" si="56"/>
        <v>0</v>
      </c>
      <c r="G357">
        <f t="shared" si="61"/>
        <v>0</v>
      </c>
      <c r="H357">
        <f t="shared" si="57"/>
        <v>0</v>
      </c>
      <c r="I357">
        <f t="shared" si="62"/>
        <v>0</v>
      </c>
      <c r="J357">
        <v>0</v>
      </c>
      <c r="K357">
        <f t="shared" si="63"/>
        <v>0</v>
      </c>
      <c r="L357" s="1">
        <v>4.1666666666666664E-2</v>
      </c>
      <c r="M357" s="1" t="str">
        <f t="shared" si="64"/>
        <v>3600</v>
      </c>
      <c r="N357" s="3">
        <f t="shared" si="65"/>
        <v>60</v>
      </c>
      <c r="O357" s="2">
        <v>42627</v>
      </c>
      <c r="P357" s="2" t="str">
        <f t="shared" si="58"/>
        <v>3</v>
      </c>
      <c r="Q357">
        <v>28000</v>
      </c>
      <c r="R357" t="s">
        <v>701</v>
      </c>
      <c r="S357" t="s">
        <v>1050</v>
      </c>
      <c r="T357">
        <v>2852</v>
      </c>
      <c r="U357">
        <v>3079</v>
      </c>
      <c r="V357">
        <v>3080</v>
      </c>
      <c r="W357">
        <v>3081</v>
      </c>
      <c r="X357">
        <v>3076</v>
      </c>
      <c r="Y357">
        <v>3082</v>
      </c>
    </row>
    <row r="358" spans="1:27">
      <c r="A358">
        <v>357</v>
      </c>
      <c r="B358" t="s">
        <v>679</v>
      </c>
      <c r="C358">
        <f t="shared" si="59"/>
        <v>13</v>
      </c>
      <c r="D358">
        <f t="shared" si="55"/>
        <v>0</v>
      </c>
      <c r="E358">
        <f t="shared" si="60"/>
        <v>0</v>
      </c>
      <c r="F358">
        <f t="shared" si="56"/>
        <v>0</v>
      </c>
      <c r="G358">
        <f t="shared" si="61"/>
        <v>0</v>
      </c>
      <c r="H358">
        <f t="shared" si="57"/>
        <v>0</v>
      </c>
      <c r="I358">
        <f t="shared" si="62"/>
        <v>0</v>
      </c>
      <c r="J358">
        <v>0</v>
      </c>
      <c r="K358">
        <f t="shared" si="63"/>
        <v>0</v>
      </c>
      <c r="L358" s="1">
        <v>2.9861111111111113E-2</v>
      </c>
      <c r="M358" s="1" t="str">
        <f t="shared" si="64"/>
        <v>2580</v>
      </c>
      <c r="N358" s="3">
        <f t="shared" si="65"/>
        <v>43</v>
      </c>
      <c r="O358" s="2">
        <v>42627</v>
      </c>
      <c r="P358" s="2" t="str">
        <f t="shared" si="58"/>
        <v>3</v>
      </c>
      <c r="Q358">
        <v>18000</v>
      </c>
      <c r="R358" t="s">
        <v>702</v>
      </c>
      <c r="S358" t="s">
        <v>1051</v>
      </c>
      <c r="T358">
        <v>2852</v>
      </c>
      <c r="U358">
        <v>3083</v>
      </c>
      <c r="V358">
        <v>3084</v>
      </c>
      <c r="W358">
        <v>3085</v>
      </c>
      <c r="X358">
        <v>3076</v>
      </c>
      <c r="Y358">
        <v>3086</v>
      </c>
    </row>
    <row r="359" spans="1:27">
      <c r="A359">
        <v>358</v>
      </c>
      <c r="B359" t="s">
        <v>680</v>
      </c>
      <c r="C359">
        <f t="shared" si="59"/>
        <v>8</v>
      </c>
      <c r="D359">
        <f t="shared" si="55"/>
        <v>0</v>
      </c>
      <c r="E359">
        <f t="shared" si="60"/>
        <v>0</v>
      </c>
      <c r="F359">
        <f t="shared" si="56"/>
        <v>0</v>
      </c>
      <c r="G359">
        <f t="shared" si="61"/>
        <v>0</v>
      </c>
      <c r="H359">
        <f t="shared" si="57"/>
        <v>0</v>
      </c>
      <c r="I359">
        <f t="shared" si="62"/>
        <v>0</v>
      </c>
      <c r="J359">
        <v>0</v>
      </c>
      <c r="K359">
        <f t="shared" si="63"/>
        <v>0</v>
      </c>
      <c r="L359" s="1">
        <v>0.34861111111111115</v>
      </c>
      <c r="M359" s="1" t="str">
        <f t="shared" si="64"/>
        <v>30120</v>
      </c>
      <c r="N359" s="3">
        <f t="shared" si="65"/>
        <v>502</v>
      </c>
      <c r="O359" s="2">
        <v>42626</v>
      </c>
      <c r="P359" s="2" t="str">
        <f t="shared" si="58"/>
        <v>2</v>
      </c>
      <c r="Q359">
        <v>26000</v>
      </c>
      <c r="R359" t="s">
        <v>703</v>
      </c>
      <c r="S359" t="s">
        <v>1052</v>
      </c>
      <c r="T359">
        <v>3087</v>
      </c>
      <c r="U359">
        <v>3088</v>
      </c>
      <c r="V359">
        <v>40</v>
      </c>
      <c r="W359">
        <v>123</v>
      </c>
      <c r="X359">
        <v>3089</v>
      </c>
    </row>
    <row r="360" spans="1:27">
      <c r="A360">
        <v>359</v>
      </c>
      <c r="B360" t="s">
        <v>681</v>
      </c>
      <c r="C360">
        <f t="shared" si="59"/>
        <v>8</v>
      </c>
      <c r="D360">
        <f t="shared" si="55"/>
        <v>3</v>
      </c>
      <c r="E360">
        <f t="shared" si="60"/>
        <v>1</v>
      </c>
      <c r="F360">
        <f t="shared" si="56"/>
        <v>0</v>
      </c>
      <c r="G360">
        <f t="shared" si="61"/>
        <v>0</v>
      </c>
      <c r="H360">
        <f t="shared" si="57"/>
        <v>0</v>
      </c>
      <c r="I360">
        <f t="shared" si="62"/>
        <v>0</v>
      </c>
      <c r="J360">
        <v>0</v>
      </c>
      <c r="K360">
        <f t="shared" si="63"/>
        <v>1</v>
      </c>
      <c r="L360" s="1">
        <v>0.4458333333333333</v>
      </c>
      <c r="M360" s="1" t="str">
        <f t="shared" si="64"/>
        <v>38520</v>
      </c>
      <c r="N360" s="3">
        <f t="shared" si="65"/>
        <v>642</v>
      </c>
      <c r="O360" s="2">
        <v>42626</v>
      </c>
      <c r="P360" s="2" t="str">
        <f t="shared" si="58"/>
        <v>2</v>
      </c>
      <c r="Q360">
        <v>49000</v>
      </c>
      <c r="R360" t="s">
        <v>704</v>
      </c>
      <c r="S360" t="s">
        <v>1053</v>
      </c>
      <c r="T360">
        <v>3090</v>
      </c>
      <c r="U360">
        <v>115</v>
      </c>
      <c r="V360">
        <v>153</v>
      </c>
      <c r="W360">
        <v>668</v>
      </c>
      <c r="X360">
        <v>3091</v>
      </c>
    </row>
    <row r="361" spans="1:27">
      <c r="A361">
        <v>360</v>
      </c>
      <c r="B361" t="s">
        <v>1074</v>
      </c>
      <c r="C361">
        <f t="shared" si="59"/>
        <v>9</v>
      </c>
      <c r="D361">
        <f t="shared" si="55"/>
        <v>0</v>
      </c>
      <c r="E361">
        <f t="shared" si="60"/>
        <v>0</v>
      </c>
      <c r="F361">
        <f t="shared" si="56"/>
        <v>0</v>
      </c>
      <c r="G361">
        <f t="shared" si="61"/>
        <v>0</v>
      </c>
      <c r="H361">
        <f t="shared" si="57"/>
        <v>0</v>
      </c>
      <c r="I361">
        <f t="shared" si="62"/>
        <v>0</v>
      </c>
      <c r="J361">
        <v>0</v>
      </c>
      <c r="K361">
        <f t="shared" si="63"/>
        <v>0</v>
      </c>
      <c r="L361" s="1">
        <v>0.27916666666666667</v>
      </c>
      <c r="M361" s="1" t="str">
        <f t="shared" si="64"/>
        <v>24120</v>
      </c>
      <c r="N361" s="3">
        <f t="shared" si="65"/>
        <v>402</v>
      </c>
      <c r="O361" s="2">
        <v>42626</v>
      </c>
      <c r="P361" s="2" t="str">
        <f t="shared" si="58"/>
        <v>2</v>
      </c>
      <c r="Q361">
        <v>31000</v>
      </c>
      <c r="R361" t="s">
        <v>705</v>
      </c>
      <c r="S361" t="s">
        <v>1054</v>
      </c>
      <c r="T361">
        <v>3092</v>
      </c>
      <c r="U361">
        <v>190</v>
      </c>
      <c r="V361">
        <v>3093</v>
      </c>
      <c r="W361">
        <v>3094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2017-04-07T11:35:10Z</dcterms:modified>
</cp:coreProperties>
</file>