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calcChain.xml><?xml version="1.0" encoding="utf-8"?>
<calcChain xmlns="http://schemas.openxmlformats.org/spreadsheetml/2006/main">
  <c r="D2" i="1"/>
  <c r="D3" l="1" a="1"/>
  <c r="D3" s="1"/>
  <c r="D4" a="1"/>
  <c r="D4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D13" a="1"/>
  <c r="D13" s="1"/>
  <c r="D14" a="1"/>
  <c r="D14" s="1"/>
  <c r="D16" a="1"/>
  <c r="D16" s="1"/>
  <c r="D18" a="1"/>
  <c r="D18" s="1"/>
  <c r="D19" a="1"/>
  <c r="D19" s="1"/>
  <c r="D20" a="1"/>
  <c r="D20" s="1"/>
  <c r="D21" a="1"/>
  <c r="D21" s="1"/>
  <c r="D22" a="1"/>
  <c r="D22" s="1"/>
  <c r="D23" a="1"/>
  <c r="D23" s="1"/>
  <c r="D24" a="1"/>
  <c r="D24" s="1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"/>
</calcChain>
</file>

<file path=xl/sharedStrings.xml><?xml version="1.0" encoding="utf-8"?>
<sst xmlns="http://schemas.openxmlformats.org/spreadsheetml/2006/main" count="119" uniqueCount="88">
  <si>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</si>
  <si>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</si>
  <si>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</si>
  <si>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</si>
  <si>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</si>
  <si>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</si>
  <si>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</si>
  <si>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</si>
  <si>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</si>
  <si>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</si>
  <si>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</si>
  <si>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</si>
  <si>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</si>
  <si>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</si>
  <si>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</si>
  <si>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</si>
  <si>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</si>
  <si>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</si>
  <si>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</si>
  <si>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</si>
  <si>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</si>
  <si>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</si>
  <si>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</si>
  <si>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这事过早让孩子独立，你会害了TA！</t>
  </si>
  <si>
    <t>不是所有儿童食品都适合儿童！</t>
  </si>
  <si>
    <t>王太每日种草</t>
  </si>
  <si>
    <t>快看你家宝宝是否存在发育落后？千万别浑然不知！</t>
  </si>
  <si>
    <t>陷阱！宝宝食品包装有什么猫腻？</t>
  </si>
  <si>
    <t>如果父母需要考试，黄磊孙莉大概就是特级选手！</t>
  </si>
  <si>
    <t>生娃后，乳房的小秘密你想知道吗？</t>
  </si>
  <si>
    <t>生完孩子头一年，喂养要点全在这呢！</t>
  </si>
  <si>
    <t>越摸越聪明的宝宝抚触全套教程，一看就会！</t>
  </si>
  <si>
    <t>女神劫，做四海八荒最漂亮的女神！</t>
  </si>
  <si>
    <t>长得胖≠养得好，一味追求胖小心害了宝宝！</t>
  </si>
  <si>
    <t>面对情绪灾难，孩子如何幸免？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</si>
  <si>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</si>
  <si>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</si>
  <si>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</si>
  <si>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</si>
  <si>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</si>
  <si>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</si>
  <si>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</si>
  <si>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</si>
  <si>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</si>
  <si>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</si>
  <si>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2017爱奇艺母婴盛典：打造一站式母婴知识聚合平台</t>
    <phoneticPr fontId="1" type="noConversion"/>
  </si>
  <si>
    <t>给娃喂药太难 千万别急中生错啊！</t>
    <phoneticPr fontId="1" type="noConversion"/>
  </si>
  <si>
    <t>English_or_not</t>
    <phoneticPr fontId="1" type="noConversion"/>
  </si>
  <si>
    <t>Sentence_Structure_of_the_Title</t>
  </si>
  <si>
    <t xml:space="preserve"> Release_Date</t>
  </si>
  <si>
    <t xml:space="preserve"> Release_Week</t>
  </si>
  <si>
    <t>the_Playback_Amount_of_one_Episode</t>
  </si>
  <si>
    <t>the_Amount_of_Liking</t>
  </si>
  <si>
    <t>Words_of_the_Title</t>
    <phoneticPr fontId="1" type="noConversion"/>
  </si>
  <si>
    <t>Id</t>
    <phoneticPr fontId="1" type="noConversion"/>
  </si>
  <si>
    <t>person</t>
  </si>
  <si>
    <t>Title</t>
    <phoneticPr fontId="1" type="noConversion"/>
  </si>
  <si>
    <t>3161,3162,274,159,2003,45,737,146,2124,</t>
  </si>
  <si>
    <t>33,2153,540,3871,303,529,540,</t>
  </si>
  <si>
    <t>2939,588,3872,3873,</t>
  </si>
  <si>
    <t>3163,317,60,1334,3152,1110,3164,1843,3165,</t>
  </si>
  <si>
    <t>3874,60,3875,99,28,3876,</t>
  </si>
  <si>
    <t>1879,644,1117,3166,1369,1864,1651,3167,1159,3168,3169,</t>
  </si>
  <si>
    <t>798,203,463,3443,40,3877,134,102,</t>
  </si>
  <si>
    <t>798,805,159,3170,3171,1395,1958,2088,2366,</t>
  </si>
  <si>
    <t>882,3176,882,1034,40,60,1130,1131,3177,3178,3179,131,</t>
  </si>
  <si>
    <t>2225,39,2849,2660,458,3878,64,3879,458,3880,3881,3882,</t>
  </si>
  <si>
    <t>525,203,3180,3181,260,2017,3182,1500,622,</t>
  </si>
  <si>
    <t>184,3183,218,3184,3185,338,3186,40,184,</t>
  </si>
  <si>
    <t>3190,3187,1604,3191,3192,3193,3187,2051,146,60,</t>
  </si>
  <si>
    <t>1807,1061,3883,159,291,3884,</t>
  </si>
  <si>
    <t>Relative</t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</si>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</sst>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>
      <selection activeCell="L1" sqref="L1:AA1"/>
    </sheetView>
  </sheetViews>
  <sheetFormatPr defaultRowHeight="13.5"/>
  <cols>
    <col min="1" max="1" width="9" style="1"/>
    <col min="2" max="2" width="13.125" style="1" customWidth="1"/>
    <col min="3" max="3" width="7.75" style="1" customWidth="1"/>
    <col min="4" max="4" width="12.25" customWidth="1"/>
    <col min="5" max="5" width="6.125" customWidth="1"/>
    <col min="6" max="6" width="7.625" customWidth="1"/>
    <col min="7" max="7" width="15.375" style="1" customWidth="1"/>
    <col min="8" max="8" width="9.25" style="1" customWidth="1"/>
    <col min="9" max="9" width="9.5" style="1" customWidth="1"/>
    <col min="10" max="10" width="8" customWidth="1"/>
  </cols>
  <sheetData>
    <row r="1" spans="1:27" ht="14.25">
      <c r="A1" s="1" t="s">
        <v>54</v>
      </c>
      <c r="B1" s="2" t="s">
        <v>56</v>
      </c>
      <c r="C1" s="2" t="s">
        <v>53</v>
      </c>
      <c r="D1" s="2" t="s">
        <v>47</v>
      </c>
      <c r="E1" s="2" t="s">
        <v>55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86</v>
      </c>
      <c r="AA1" s="2" t="s">
        <v>87</v>
      </c>
    </row>
    <row r="2" spans="1:27">
      <c r="A2" s="1" t="s">
        <v>0</v>
      </c>
      <c r="B2" s="1" t="s">
        <v>23</v>
      </c>
      <c r="C2" s="1">
        <f t="shared" ref="C2:C24" si="0">LEN(B2)</f>
        <v>17</v>
      </c>
      <c r="D2">
        <f>COUNT(1/SEARCHB("?",B2)*ISNUMBER(B2)=0)</f>
        <v>1</v>
      </c>
      <c r="G2" s="1" t="s">
        <v>35</v>
      </c>
      <c r="H2" s="1" t="str">
        <f t="shared" ref="H2:H24" si="1">""&amp;WEEKDAY(G2,2)</f>
        <v>2</v>
      </c>
      <c r="I2" s="1">
        <v>19173</v>
      </c>
      <c r="J2">
        <v>30</v>
      </c>
      <c r="K2" t="s">
        <v>57</v>
      </c>
      <c r="L2">
        <v>3161</v>
      </c>
      <c r="M2">
        <v>3162</v>
      </c>
      <c r="N2">
        <v>274</v>
      </c>
      <c r="O2">
        <v>159</v>
      </c>
      <c r="P2">
        <v>2003</v>
      </c>
      <c r="Q2">
        <v>45</v>
      </c>
      <c r="R2">
        <v>737</v>
      </c>
      <c r="S2">
        <v>146</v>
      </c>
      <c r="T2">
        <v>2124</v>
      </c>
    </row>
    <row r="3" spans="1:27">
      <c r="A3" s="1" t="s">
        <v>1</v>
      </c>
      <c r="B3" s="1" t="s">
        <v>24</v>
      </c>
      <c r="C3" s="1">
        <f t="shared" si="0"/>
        <v>14</v>
      </c>
      <c r="D3">
        <f t="array" ref="D3">COUNT(1/SEARCHB("?",B3)*ISNUMBER(B3)=0)</f>
        <v>0</v>
      </c>
      <c r="G3" s="1" t="s">
        <v>35</v>
      </c>
      <c r="H3" s="1" t="str">
        <f t="shared" si="1"/>
        <v>2</v>
      </c>
      <c r="I3" s="1">
        <v>3599</v>
      </c>
      <c r="J3">
        <v>5</v>
      </c>
      <c r="K3" t="s">
        <v>58</v>
      </c>
      <c r="L3">
        <v>33</v>
      </c>
      <c r="M3">
        <v>2153</v>
      </c>
      <c r="N3">
        <v>540</v>
      </c>
      <c r="O3">
        <v>3871</v>
      </c>
      <c r="P3">
        <v>303</v>
      </c>
      <c r="Q3">
        <v>529</v>
      </c>
      <c r="R3">
        <v>540</v>
      </c>
    </row>
    <row r="4" spans="1:27">
      <c r="A4" s="1" t="s">
        <v>2</v>
      </c>
      <c r="B4" s="1" t="s">
        <v>25</v>
      </c>
      <c r="C4" s="1">
        <f t="shared" si="0"/>
        <v>6</v>
      </c>
      <c r="D4">
        <f t="array" ref="D4">COUNT(1/SEARCHB("?",B4)*ISNUMBER(B4)=0)</f>
        <v>0</v>
      </c>
      <c r="G4" s="1" t="s">
        <v>35</v>
      </c>
      <c r="H4" s="1" t="str">
        <f t="shared" si="1"/>
        <v>2</v>
      </c>
      <c r="I4" s="1">
        <v>1791</v>
      </c>
      <c r="J4">
        <v>5</v>
      </c>
      <c r="K4" t="s">
        <v>59</v>
      </c>
      <c r="L4">
        <v>2939</v>
      </c>
      <c r="M4">
        <v>588</v>
      </c>
      <c r="N4">
        <v>3872</v>
      </c>
      <c r="O4">
        <v>3873</v>
      </c>
    </row>
    <row r="5" spans="1:27">
      <c r="A5" s="1" t="s">
        <v>3</v>
      </c>
      <c r="B5" s="1" t="s">
        <v>26</v>
      </c>
      <c r="C5" s="1">
        <f t="shared" si="0"/>
        <v>23</v>
      </c>
      <c r="D5">
        <f t="array" ref="D5">COUNT(1/SEARCHB("?",B5)*ISNUMBER(B5)=0)</f>
        <v>0</v>
      </c>
      <c r="G5" s="1" t="s">
        <v>36</v>
      </c>
      <c r="H5" s="1" t="str">
        <f t="shared" si="1"/>
        <v>1</v>
      </c>
      <c r="I5" s="1">
        <v>18527</v>
      </c>
      <c r="J5">
        <v>41</v>
      </c>
      <c r="K5" t="s">
        <v>60</v>
      </c>
      <c r="L5">
        <v>3163</v>
      </c>
      <c r="M5">
        <v>317</v>
      </c>
      <c r="N5">
        <v>60</v>
      </c>
      <c r="O5">
        <v>1334</v>
      </c>
      <c r="P5">
        <v>3152</v>
      </c>
      <c r="Q5">
        <v>1110</v>
      </c>
      <c r="R5">
        <v>3164</v>
      </c>
      <c r="S5">
        <v>1843</v>
      </c>
      <c r="T5">
        <v>3165</v>
      </c>
    </row>
    <row r="6" spans="1:27">
      <c r="A6" s="1" t="s">
        <v>4</v>
      </c>
      <c r="B6" s="1" t="s">
        <v>27</v>
      </c>
      <c r="C6" s="1">
        <f t="shared" si="0"/>
        <v>15</v>
      </c>
      <c r="D6">
        <f t="array" ref="D6">COUNT(1/SEARCHB("?",B6)*ISNUMBER(B6)=0)</f>
        <v>0</v>
      </c>
      <c r="G6" s="1" t="s">
        <v>36</v>
      </c>
      <c r="H6" s="1" t="str">
        <f t="shared" si="1"/>
        <v>1</v>
      </c>
      <c r="I6" s="1">
        <v>3280</v>
      </c>
      <c r="J6">
        <v>11</v>
      </c>
      <c r="K6" t="s">
        <v>61</v>
      </c>
      <c r="L6">
        <v>3874</v>
      </c>
      <c r="M6">
        <v>60</v>
      </c>
      <c r="N6">
        <v>3875</v>
      </c>
      <c r="O6">
        <v>99</v>
      </c>
      <c r="P6">
        <v>28</v>
      </c>
      <c r="Q6">
        <v>3876</v>
      </c>
    </row>
    <row r="7" spans="1:27">
      <c r="A7" s="1" t="s">
        <v>5</v>
      </c>
      <c r="B7" s="1" t="s">
        <v>25</v>
      </c>
      <c r="C7" s="1">
        <f t="shared" si="0"/>
        <v>6</v>
      </c>
      <c r="D7">
        <f t="array" ref="D7">COUNT(1/SEARCHB("?",B7)*ISNUMBER(B7)=0)</f>
        <v>0</v>
      </c>
      <c r="G7" s="1" t="s">
        <v>36</v>
      </c>
      <c r="H7" s="1" t="str">
        <f t="shared" si="1"/>
        <v>1</v>
      </c>
      <c r="I7" s="1">
        <v>2109</v>
      </c>
      <c r="J7">
        <v>3</v>
      </c>
      <c r="K7" t="s">
        <v>59</v>
      </c>
      <c r="L7">
        <v>2939</v>
      </c>
      <c r="M7">
        <v>588</v>
      </c>
      <c r="N7">
        <v>3872</v>
      </c>
      <c r="O7">
        <v>3873</v>
      </c>
    </row>
    <row r="8" spans="1:27">
      <c r="A8" s="1" t="s">
        <v>6</v>
      </c>
      <c r="B8" s="1" t="s">
        <v>28</v>
      </c>
      <c r="C8" s="1">
        <f t="shared" si="0"/>
        <v>22</v>
      </c>
      <c r="D8">
        <f t="array" ref="D8">COUNT(1/SEARCHB("?",B8)*ISNUMBER(B8)=0)</f>
        <v>0</v>
      </c>
      <c r="G8" s="1" t="s">
        <v>37</v>
      </c>
      <c r="H8" s="1" t="str">
        <f t="shared" si="1"/>
        <v>7</v>
      </c>
      <c r="I8" s="1">
        <v>18769</v>
      </c>
      <c r="J8">
        <v>108</v>
      </c>
      <c r="K8" t="s">
        <v>62</v>
      </c>
      <c r="L8">
        <v>1879</v>
      </c>
      <c r="M8">
        <v>644</v>
      </c>
      <c r="N8">
        <v>1117</v>
      </c>
      <c r="O8">
        <v>3166</v>
      </c>
      <c r="P8">
        <v>1369</v>
      </c>
      <c r="Q8">
        <v>1864</v>
      </c>
      <c r="R8">
        <v>1651</v>
      </c>
      <c r="S8">
        <v>3167</v>
      </c>
      <c r="T8">
        <v>1159</v>
      </c>
      <c r="U8">
        <v>3168</v>
      </c>
      <c r="V8">
        <v>3169</v>
      </c>
    </row>
    <row r="9" spans="1:27">
      <c r="A9" s="1" t="s">
        <v>7</v>
      </c>
      <c r="B9" s="1" t="s">
        <v>25</v>
      </c>
      <c r="C9" s="1">
        <f t="shared" si="0"/>
        <v>6</v>
      </c>
      <c r="D9">
        <f t="array" ref="D9">COUNT(1/SEARCHB("?",B9)*ISNUMBER(B9)=0)</f>
        <v>0</v>
      </c>
      <c r="G9" s="1" t="s">
        <v>37</v>
      </c>
      <c r="H9" s="1" t="str">
        <f t="shared" si="1"/>
        <v>7</v>
      </c>
      <c r="I9" s="1">
        <v>2526</v>
      </c>
      <c r="J9">
        <v>3</v>
      </c>
      <c r="K9" t="s">
        <v>59</v>
      </c>
      <c r="L9">
        <v>2939</v>
      </c>
      <c r="M9">
        <v>588</v>
      </c>
      <c r="N9">
        <v>3872</v>
      </c>
      <c r="O9">
        <v>3873</v>
      </c>
    </row>
    <row r="10" spans="1:27">
      <c r="A10" s="1" t="s">
        <v>8</v>
      </c>
      <c r="B10" s="1" t="s">
        <v>29</v>
      </c>
      <c r="C10" s="1">
        <f t="shared" si="0"/>
        <v>16</v>
      </c>
      <c r="D10">
        <f t="array" ref="D10">COUNT(1/SEARCHB("?",B10)*ISNUMBER(B10)=0)</f>
        <v>0</v>
      </c>
      <c r="G10" s="1" t="s">
        <v>38</v>
      </c>
      <c r="H10" s="1" t="str">
        <f t="shared" si="1"/>
        <v>6</v>
      </c>
      <c r="I10" s="1">
        <v>22999</v>
      </c>
      <c r="J10">
        <v>35</v>
      </c>
      <c r="K10" t="s">
        <v>63</v>
      </c>
      <c r="L10">
        <v>798</v>
      </c>
      <c r="M10">
        <v>203</v>
      </c>
      <c r="N10">
        <v>463</v>
      </c>
      <c r="O10">
        <v>3443</v>
      </c>
      <c r="P10">
        <v>40</v>
      </c>
      <c r="Q10">
        <v>3877</v>
      </c>
      <c r="R10">
        <v>134</v>
      </c>
      <c r="S10">
        <v>102</v>
      </c>
    </row>
    <row r="11" spans="1:27">
      <c r="A11" s="1" t="s">
        <v>9</v>
      </c>
      <c r="B11" s="1" t="s">
        <v>25</v>
      </c>
      <c r="C11" s="1">
        <f t="shared" si="0"/>
        <v>6</v>
      </c>
      <c r="D11">
        <f t="array" ref="D11">COUNT(1/SEARCHB("?",B11)*ISNUMBER(B11)=0)</f>
        <v>0</v>
      </c>
      <c r="G11" s="1" t="s">
        <v>38</v>
      </c>
      <c r="H11" s="1" t="str">
        <f t="shared" si="1"/>
        <v>6</v>
      </c>
      <c r="I11" s="1">
        <v>2798</v>
      </c>
      <c r="J11">
        <v>1</v>
      </c>
      <c r="K11" t="s">
        <v>59</v>
      </c>
      <c r="L11">
        <v>2939</v>
      </c>
      <c r="M11">
        <v>588</v>
      </c>
      <c r="N11">
        <v>3872</v>
      </c>
      <c r="O11">
        <v>3873</v>
      </c>
    </row>
    <row r="12" spans="1:27">
      <c r="A12" s="1" t="s">
        <v>10</v>
      </c>
      <c r="B12" s="1" t="s">
        <v>30</v>
      </c>
      <c r="C12" s="1">
        <f t="shared" si="0"/>
        <v>17</v>
      </c>
      <c r="D12">
        <f t="array" ref="D12">COUNT(1/SEARCHB("?",B12)*ISNUMBER(B12)=0)</f>
        <v>0</v>
      </c>
      <c r="G12" s="1" t="s">
        <v>39</v>
      </c>
      <c r="H12" s="1" t="str">
        <f t="shared" si="1"/>
        <v>5</v>
      </c>
      <c r="I12" s="1">
        <v>26812</v>
      </c>
      <c r="J12">
        <v>260</v>
      </c>
      <c r="K12" t="s">
        <v>64</v>
      </c>
      <c r="L12">
        <v>798</v>
      </c>
      <c r="M12">
        <v>805</v>
      </c>
      <c r="N12">
        <v>159</v>
      </c>
      <c r="O12">
        <v>3170</v>
      </c>
      <c r="P12">
        <v>3171</v>
      </c>
      <c r="Q12">
        <v>1395</v>
      </c>
      <c r="R12">
        <v>1958</v>
      </c>
      <c r="S12">
        <v>2088</v>
      </c>
      <c r="T12">
        <v>2366</v>
      </c>
    </row>
    <row r="13" spans="1:27">
      <c r="A13" s="1" t="s">
        <v>11</v>
      </c>
      <c r="B13" s="1" t="s">
        <v>25</v>
      </c>
      <c r="C13" s="1">
        <f t="shared" si="0"/>
        <v>6</v>
      </c>
      <c r="D13">
        <f t="array" ref="D13">COUNT(1/SEARCHB("?",B13)*ISNUMBER(B13)=0)</f>
        <v>0</v>
      </c>
      <c r="G13" s="1" t="s">
        <v>39</v>
      </c>
      <c r="H13" s="1" t="str">
        <f t="shared" si="1"/>
        <v>5</v>
      </c>
      <c r="I13" s="1">
        <v>2837</v>
      </c>
      <c r="J13">
        <v>3</v>
      </c>
      <c r="K13" t="s">
        <v>59</v>
      </c>
      <c r="L13">
        <v>2939</v>
      </c>
      <c r="M13">
        <v>588</v>
      </c>
      <c r="N13">
        <v>3872</v>
      </c>
      <c r="O13">
        <v>3873</v>
      </c>
    </row>
    <row r="14" spans="1:27">
      <c r="A14" s="1" t="s">
        <v>12</v>
      </c>
      <c r="B14" s="1" t="s">
        <v>31</v>
      </c>
      <c r="C14" s="1">
        <f t="shared" si="0"/>
        <v>20</v>
      </c>
      <c r="D14">
        <f t="array" ref="D14">COUNT(1/SEARCHB("?",B14)*ISNUMBER(B14)=0)</f>
        <v>0</v>
      </c>
      <c r="G14" s="1" t="s">
        <v>40</v>
      </c>
      <c r="H14" s="1" t="str">
        <f t="shared" si="1"/>
        <v>4</v>
      </c>
      <c r="I14" s="1">
        <v>30009</v>
      </c>
      <c r="J14">
        <v>92</v>
      </c>
      <c r="K14" t="s">
        <v>65</v>
      </c>
      <c r="L14">
        <v>882</v>
      </c>
      <c r="M14">
        <v>3176</v>
      </c>
      <c r="N14">
        <v>882</v>
      </c>
      <c r="O14">
        <v>1034</v>
      </c>
      <c r="P14">
        <v>40</v>
      </c>
      <c r="Q14">
        <v>60</v>
      </c>
      <c r="R14">
        <v>1130</v>
      </c>
      <c r="S14">
        <v>1131</v>
      </c>
      <c r="T14">
        <v>3177</v>
      </c>
      <c r="U14">
        <v>3178</v>
      </c>
      <c r="V14">
        <v>3179</v>
      </c>
      <c r="W14">
        <v>131</v>
      </c>
    </row>
    <row r="15" spans="1:27">
      <c r="A15" s="1" t="s">
        <v>13</v>
      </c>
      <c r="B15" s="1" t="s">
        <v>45</v>
      </c>
      <c r="C15" s="1">
        <f t="shared" si="0"/>
        <v>25</v>
      </c>
      <c r="D15">
        <v>0</v>
      </c>
      <c r="G15" s="1" t="s">
        <v>40</v>
      </c>
      <c r="H15" s="1" t="str">
        <f t="shared" si="1"/>
        <v>4</v>
      </c>
      <c r="I15" s="1">
        <v>1318</v>
      </c>
      <c r="J15">
        <v>2</v>
      </c>
      <c r="K15" t="s">
        <v>66</v>
      </c>
      <c r="L15">
        <v>2225</v>
      </c>
      <c r="M15">
        <v>39</v>
      </c>
      <c r="N15">
        <v>2849</v>
      </c>
      <c r="O15">
        <v>2660</v>
      </c>
      <c r="P15">
        <v>458</v>
      </c>
      <c r="Q15">
        <v>3878</v>
      </c>
      <c r="R15">
        <v>64</v>
      </c>
      <c r="S15">
        <v>3879</v>
      </c>
      <c r="T15">
        <v>458</v>
      </c>
      <c r="U15">
        <v>3880</v>
      </c>
      <c r="V15">
        <v>3881</v>
      </c>
      <c r="W15">
        <v>3882</v>
      </c>
    </row>
    <row r="16" spans="1:27">
      <c r="A16" s="1" t="s">
        <v>14</v>
      </c>
      <c r="B16" s="1" t="s">
        <v>25</v>
      </c>
      <c r="C16" s="1">
        <f t="shared" si="0"/>
        <v>6</v>
      </c>
      <c r="D16">
        <f t="array" ref="D16">COUNT(1/SEARCHB("?",B16)*ISNUMBER(B16)=0)</f>
        <v>0</v>
      </c>
      <c r="G16" s="1" t="s">
        <v>40</v>
      </c>
      <c r="H16" s="1" t="str">
        <f t="shared" si="1"/>
        <v>4</v>
      </c>
      <c r="I16" s="1">
        <v>2878</v>
      </c>
      <c r="J16">
        <v>5</v>
      </c>
      <c r="K16" t="s">
        <v>59</v>
      </c>
      <c r="L16">
        <v>2939</v>
      </c>
      <c r="M16">
        <v>588</v>
      </c>
      <c r="N16">
        <v>3872</v>
      </c>
      <c r="O16">
        <v>3873</v>
      </c>
    </row>
    <row r="17" spans="1:21">
      <c r="A17" s="1" t="s">
        <v>15</v>
      </c>
      <c r="B17" s="1" t="s">
        <v>46</v>
      </c>
      <c r="C17" s="1">
        <f t="shared" si="0"/>
        <v>16</v>
      </c>
      <c r="D17">
        <v>0</v>
      </c>
      <c r="G17" s="1" t="s">
        <v>41</v>
      </c>
      <c r="H17" s="1" t="str">
        <f t="shared" si="1"/>
        <v>3</v>
      </c>
      <c r="I17" s="1">
        <v>16503</v>
      </c>
      <c r="J17">
        <v>59</v>
      </c>
      <c r="K17" t="s">
        <v>67</v>
      </c>
      <c r="L17">
        <v>525</v>
      </c>
      <c r="M17">
        <v>203</v>
      </c>
      <c r="N17">
        <v>3180</v>
      </c>
      <c r="O17">
        <v>3181</v>
      </c>
      <c r="P17">
        <v>260</v>
      </c>
      <c r="Q17">
        <v>2017</v>
      </c>
      <c r="R17">
        <v>3182</v>
      </c>
      <c r="S17">
        <v>1500</v>
      </c>
      <c r="T17">
        <v>622</v>
      </c>
    </row>
    <row r="18" spans="1:21">
      <c r="A18" s="1" t="s">
        <v>16</v>
      </c>
      <c r="B18" s="1" t="s">
        <v>25</v>
      </c>
      <c r="C18" s="1">
        <f t="shared" si="0"/>
        <v>6</v>
      </c>
      <c r="D18">
        <f t="array" ref="D18">COUNT(1/SEARCHB("?",B18)*ISNUMBER(B18)=0)</f>
        <v>0</v>
      </c>
      <c r="G18" s="1" t="s">
        <v>41</v>
      </c>
      <c r="H18" s="1" t="str">
        <f t="shared" si="1"/>
        <v>3</v>
      </c>
      <c r="I18" s="1">
        <v>3022</v>
      </c>
      <c r="J18">
        <v>8</v>
      </c>
      <c r="K18" t="s">
        <v>59</v>
      </c>
      <c r="L18">
        <v>2939</v>
      </c>
      <c r="M18">
        <v>588</v>
      </c>
      <c r="N18">
        <v>3872</v>
      </c>
      <c r="O18">
        <v>3873</v>
      </c>
    </row>
    <row r="19" spans="1:21">
      <c r="A19" s="1" t="s">
        <v>17</v>
      </c>
      <c r="B19" s="1" t="s">
        <v>32</v>
      </c>
      <c r="C19" s="1">
        <f t="shared" si="0"/>
        <v>16</v>
      </c>
      <c r="D19">
        <f t="array" ref="D19">COUNT(1/SEARCHB("?",B19)*ISNUMBER(B19)=0)</f>
        <v>0</v>
      </c>
      <c r="G19" s="1" t="s">
        <v>42</v>
      </c>
      <c r="H19" s="1" t="str">
        <f t="shared" si="1"/>
        <v>2</v>
      </c>
      <c r="I19" s="1">
        <v>10309</v>
      </c>
      <c r="J19">
        <v>59</v>
      </c>
      <c r="K19" t="s">
        <v>68</v>
      </c>
      <c r="L19">
        <v>184</v>
      </c>
      <c r="M19">
        <v>3183</v>
      </c>
      <c r="N19">
        <v>218</v>
      </c>
      <c r="O19">
        <v>3184</v>
      </c>
      <c r="P19">
        <v>3185</v>
      </c>
      <c r="Q19">
        <v>338</v>
      </c>
      <c r="R19">
        <v>3186</v>
      </c>
      <c r="S19">
        <v>40</v>
      </c>
      <c r="T19">
        <v>184</v>
      </c>
    </row>
    <row r="20" spans="1:21">
      <c r="A20" s="1" t="s">
        <v>18</v>
      </c>
      <c r="B20" s="1" t="s">
        <v>25</v>
      </c>
      <c r="C20" s="1">
        <f t="shared" si="0"/>
        <v>6</v>
      </c>
      <c r="D20">
        <f t="array" ref="D20">COUNT(1/SEARCHB("?",B20)*ISNUMBER(B20)=0)</f>
        <v>0</v>
      </c>
      <c r="G20" s="1" t="s">
        <v>42</v>
      </c>
      <c r="H20" s="1" t="str">
        <f t="shared" si="1"/>
        <v>2</v>
      </c>
      <c r="I20" s="1">
        <v>2758</v>
      </c>
      <c r="J20">
        <v>3</v>
      </c>
      <c r="K20" t="s">
        <v>59</v>
      </c>
      <c r="L20">
        <v>2939</v>
      </c>
      <c r="M20">
        <v>588</v>
      </c>
      <c r="N20">
        <v>3872</v>
      </c>
      <c r="O20">
        <v>3873</v>
      </c>
    </row>
    <row r="21" spans="1:21">
      <c r="A21" s="1" t="s">
        <v>19</v>
      </c>
      <c r="B21" s="1" t="s">
        <v>33</v>
      </c>
      <c r="C21" s="1">
        <f t="shared" si="0"/>
        <v>20</v>
      </c>
      <c r="D21">
        <f t="array" ref="D21">COUNT(1/SEARCHB("?",B21)*ISNUMBER(B21)=0)</f>
        <v>0</v>
      </c>
      <c r="G21" s="1" t="s">
        <v>43</v>
      </c>
      <c r="H21" s="1" t="str">
        <f t="shared" si="1"/>
        <v>1</v>
      </c>
      <c r="I21" s="1">
        <v>18911</v>
      </c>
      <c r="J21">
        <v>25</v>
      </c>
      <c r="K21" t="s">
        <v>69</v>
      </c>
      <c r="L21">
        <v>3190</v>
      </c>
      <c r="M21">
        <v>3187</v>
      </c>
      <c r="N21">
        <v>1604</v>
      </c>
      <c r="O21">
        <v>3191</v>
      </c>
      <c r="P21">
        <v>3192</v>
      </c>
      <c r="Q21">
        <v>3193</v>
      </c>
      <c r="R21">
        <v>3187</v>
      </c>
      <c r="S21">
        <v>2051</v>
      </c>
      <c r="T21">
        <v>146</v>
      </c>
      <c r="U21">
        <v>60</v>
      </c>
    </row>
    <row r="22" spans="1:21">
      <c r="A22" s="1" t="s">
        <v>20</v>
      </c>
      <c r="B22" s="1" t="s">
        <v>25</v>
      </c>
      <c r="C22" s="1">
        <f t="shared" si="0"/>
        <v>6</v>
      </c>
      <c r="D22">
        <f t="array" ref="D22">COUNT(1/SEARCHB("?",B22)*ISNUMBER(B22)=0)</f>
        <v>0</v>
      </c>
      <c r="G22" s="1" t="s">
        <v>43</v>
      </c>
      <c r="H22" s="1" t="str">
        <f t="shared" si="1"/>
        <v>1</v>
      </c>
      <c r="I22" s="1">
        <v>2817</v>
      </c>
      <c r="J22">
        <v>2</v>
      </c>
      <c r="K22" t="s">
        <v>59</v>
      </c>
      <c r="L22">
        <v>2939</v>
      </c>
      <c r="M22">
        <v>588</v>
      </c>
      <c r="N22">
        <v>3872</v>
      </c>
      <c r="O22">
        <v>3873</v>
      </c>
    </row>
    <row r="23" spans="1:21">
      <c r="A23" s="1" t="s">
        <v>21</v>
      </c>
      <c r="B23" s="1" t="s">
        <v>34</v>
      </c>
      <c r="C23" s="1">
        <f t="shared" si="0"/>
        <v>14</v>
      </c>
      <c r="D23">
        <f t="array" ref="D23">COUNT(1/SEARCHB("?",B23)*ISNUMBER(B23)=0)</f>
        <v>0</v>
      </c>
      <c r="G23" s="1" t="s">
        <v>44</v>
      </c>
      <c r="H23" s="1" t="str">
        <f t="shared" si="1"/>
        <v>7</v>
      </c>
      <c r="I23" s="1">
        <v>12443</v>
      </c>
      <c r="J23">
        <v>47</v>
      </c>
      <c r="K23" t="s">
        <v>70</v>
      </c>
      <c r="L23">
        <v>1807</v>
      </c>
      <c r="M23">
        <v>1061</v>
      </c>
      <c r="N23">
        <v>3883</v>
      </c>
      <c r="O23">
        <v>159</v>
      </c>
      <c r="P23">
        <v>291</v>
      </c>
      <c r="Q23">
        <v>3884</v>
      </c>
    </row>
    <row r="24" spans="1:21">
      <c r="A24" s="1" t="s">
        <v>22</v>
      </c>
      <c r="B24" s="1" t="s">
        <v>25</v>
      </c>
      <c r="C24" s="1">
        <f t="shared" si="0"/>
        <v>6</v>
      </c>
      <c r="D24">
        <f t="array" ref="D24">COUNT(1/SEARCHB("?",B24)*ISNUMBER(B24)=0)</f>
        <v>0</v>
      </c>
      <c r="G24" s="1" t="s">
        <v>44</v>
      </c>
      <c r="H24" s="1" t="str">
        <f t="shared" si="1"/>
        <v>7</v>
      </c>
      <c r="I24" s="1">
        <v>2877</v>
      </c>
      <c r="J24">
        <v>3</v>
      </c>
      <c r="K24" t="s">
        <v>59</v>
      </c>
      <c r="L24">
        <v>2939</v>
      </c>
      <c r="M24">
        <v>588</v>
      </c>
      <c r="N24">
        <v>3872</v>
      </c>
      <c r="O24">
        <v>3873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2017-04-07T12:14:07Z</dcterms:modified>
</cp:coreProperties>
</file>