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Q294" i="1"/>
  <c r="Q293"/>
  <c r="Q292"/>
  <c r="Q291"/>
  <c r="Q290"/>
  <c r="Q289"/>
  <c r="Q288"/>
  <c r="Q287"/>
  <c r="Q286"/>
  <c r="Q285"/>
  <c r="Q284"/>
  <c r="Q283"/>
  <c r="Q282"/>
  <c r="Q281"/>
  <c r="Q280"/>
  <c r="Q279"/>
  <c r="Q278"/>
  <c r="Q277"/>
  <c r="Q276"/>
  <c r="Q275"/>
  <c r="Q274"/>
  <c r="Q273"/>
  <c r="Q272"/>
  <c r="Q271"/>
  <c r="Q270"/>
  <c r="Q269"/>
  <c r="Q268"/>
  <c r="Q267"/>
  <c r="Q266"/>
  <c r="Q265"/>
  <c r="Q264"/>
  <c r="Q263"/>
  <c r="Q262"/>
  <c r="Q261"/>
  <c r="Q260"/>
  <c r="Q259"/>
  <c r="Q258"/>
  <c r="Q257"/>
  <c r="Q256"/>
  <c r="Q255"/>
  <c r="Q254"/>
  <c r="Q253"/>
  <c r="Q252"/>
  <c r="Q251"/>
  <c r="Q250"/>
  <c r="Q249"/>
  <c r="Q248"/>
  <c r="Q247"/>
  <c r="Q246"/>
  <c r="Q245"/>
  <c r="Q244"/>
  <c r="Q243"/>
  <c r="Q242"/>
  <c r="Q241"/>
  <c r="Q240"/>
  <c r="Q239"/>
  <c r="Q238"/>
  <c r="Q237"/>
  <c r="Q236"/>
  <c r="Q235"/>
  <c r="Q234"/>
  <c r="Q233"/>
  <c r="Q232"/>
  <c r="Q231"/>
  <c r="Q230"/>
  <c r="Q229"/>
  <c r="Q228"/>
  <c r="Q227"/>
  <c r="Q226"/>
  <c r="Q225"/>
  <c r="Q224"/>
  <c r="Q223"/>
  <c r="Q222"/>
  <c r="Q221"/>
  <c r="Q220"/>
  <c r="Q219"/>
  <c r="Q218"/>
  <c r="Q217"/>
  <c r="Q216"/>
  <c r="Q215"/>
  <c r="Q214"/>
  <c r="Q213"/>
  <c r="Q212"/>
  <c r="Q211"/>
  <c r="Q210"/>
  <c r="Q209"/>
  <c r="Q208"/>
  <c r="Q207"/>
  <c r="Q206"/>
  <c r="Q205"/>
  <c r="Q204"/>
  <c r="Q203"/>
  <c r="Q202"/>
  <c r="Q201"/>
  <c r="Q200"/>
  <c r="Q199"/>
  <c r="Q198"/>
  <c r="Q197"/>
  <c r="Q196"/>
  <c r="Q195"/>
  <c r="Q194"/>
  <c r="Q193"/>
  <c r="Q192"/>
  <c r="Q191"/>
  <c r="Q190"/>
  <c r="Q189"/>
  <c r="Q188"/>
  <c r="Q187"/>
  <c r="Q186"/>
  <c r="Q185"/>
  <c r="Q184"/>
  <c r="Q183"/>
  <c r="Q182"/>
  <c r="Q181"/>
  <c r="Q180"/>
  <c r="Q179"/>
  <c r="Q178"/>
  <c r="Q177"/>
  <c r="Q176"/>
  <c r="Q175"/>
  <c r="Q174"/>
  <c r="Q173"/>
  <c r="Q172"/>
  <c r="Q171"/>
  <c r="Q170"/>
  <c r="Q169"/>
  <c r="Q168"/>
  <c r="Q167"/>
  <c r="Q166"/>
  <c r="Q165"/>
  <c r="Q164"/>
  <c r="Q163"/>
  <c r="Q162"/>
  <c r="Q161"/>
  <c r="Q160"/>
  <c r="Q159"/>
  <c r="Q158"/>
  <c r="Q157"/>
  <c r="Q156"/>
  <c r="Q155"/>
  <c r="Q154"/>
  <c r="Q153"/>
  <c r="Q152"/>
  <c r="Q151"/>
  <c r="Q150"/>
  <c r="Q149"/>
  <c r="Q148"/>
  <c r="Q147"/>
  <c r="Q146"/>
  <c r="Q145"/>
  <c r="Q144"/>
  <c r="Q143"/>
  <c r="Q142"/>
  <c r="Q141"/>
  <c r="Q140"/>
  <c r="Q139"/>
  <c r="Q138"/>
  <c r="Q137"/>
  <c r="Q136"/>
  <c r="Q135"/>
  <c r="Q134"/>
  <c r="Q133"/>
  <c r="Q132"/>
  <c r="Q131"/>
  <c r="Q130"/>
  <c r="Q129"/>
  <c r="Q128"/>
  <c r="Q127"/>
  <c r="Q126"/>
  <c r="Q125"/>
  <c r="Q124"/>
  <c r="Q123"/>
  <c r="Q122"/>
  <c r="Q121"/>
  <c r="Q120"/>
  <c r="Q119"/>
  <c r="Q118"/>
  <c r="Q117"/>
  <c r="Q116"/>
  <c r="Q115"/>
  <c r="Q114"/>
  <c r="Q113"/>
  <c r="Q112"/>
  <c r="Q111"/>
  <c r="Q110"/>
  <c r="Q109"/>
  <c r="Q108"/>
  <c r="Q107"/>
  <c r="Q106"/>
  <c r="Q105"/>
  <c r="Q104"/>
  <c r="Q103"/>
  <c r="Q102"/>
  <c r="Q101"/>
  <c r="Q100"/>
  <c r="Q99"/>
  <c r="Q98"/>
  <c r="Q97"/>
  <c r="Q96"/>
  <c r="Q95"/>
  <c r="Q94"/>
  <c r="Q93"/>
  <c r="Q92"/>
  <c r="Q91"/>
  <c r="Q90"/>
  <c r="Q89"/>
  <c r="Q88"/>
  <c r="Q87"/>
  <c r="Q86"/>
  <c r="Q85"/>
  <c r="Q84"/>
  <c r="Q83"/>
  <c r="Q82"/>
  <c r="Q81"/>
  <c r="Q80"/>
  <c r="Q79"/>
  <c r="Q78"/>
  <c r="Q77"/>
  <c r="Q76"/>
  <c r="Q75"/>
  <c r="Q74"/>
  <c r="Q73"/>
  <c r="Q72"/>
  <c r="Q71"/>
  <c r="Q70"/>
  <c r="Q69"/>
  <c r="Q68"/>
  <c r="Q67"/>
  <c r="Q66"/>
  <c r="Q65"/>
  <c r="Q64"/>
  <c r="Q63"/>
  <c r="Q62"/>
  <c r="Q61"/>
  <c r="Q60"/>
  <c r="Q59"/>
  <c r="Q58"/>
  <c r="Q57"/>
  <c r="Q56"/>
  <c r="Q55"/>
  <c r="Q54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Q5"/>
  <c r="Q4"/>
  <c r="Q3"/>
  <c r="N3"/>
  <c r="O3" s="1"/>
  <c r="N4"/>
  <c r="O4" s="1"/>
  <c r="N5"/>
  <c r="O5" s="1"/>
  <c r="N6"/>
  <c r="O6" s="1"/>
  <c r="N7"/>
  <c r="O7" s="1"/>
  <c r="N8"/>
  <c r="O8" s="1"/>
  <c r="N9"/>
  <c r="O9" s="1"/>
  <c r="N10"/>
  <c r="O10" s="1"/>
  <c r="N11"/>
  <c r="O11" s="1"/>
  <c r="N12"/>
  <c r="O12" s="1"/>
  <c r="N13"/>
  <c r="O13" s="1"/>
  <c r="N14"/>
  <c r="O14" s="1"/>
  <c r="N15"/>
  <c r="O15" s="1"/>
  <c r="N16"/>
  <c r="O16" s="1"/>
  <c r="N17"/>
  <c r="O17" s="1"/>
  <c r="N18"/>
  <c r="O18" s="1"/>
  <c r="N19"/>
  <c r="O19" s="1"/>
  <c r="N20"/>
  <c r="O20" s="1"/>
  <c r="N21"/>
  <c r="O21" s="1"/>
  <c r="N22"/>
  <c r="O22" s="1"/>
  <c r="N23"/>
  <c r="O23" s="1"/>
  <c r="N24"/>
  <c r="O24" s="1"/>
  <c r="N25"/>
  <c r="O25" s="1"/>
  <c r="N26"/>
  <c r="O26" s="1"/>
  <c r="N27"/>
  <c r="O27" s="1"/>
  <c r="N28"/>
  <c r="O28" s="1"/>
  <c r="N29"/>
  <c r="O29" s="1"/>
  <c r="N30"/>
  <c r="O30" s="1"/>
  <c r="N31"/>
  <c r="O31" s="1"/>
  <c r="N32"/>
  <c r="O32" s="1"/>
  <c r="N33"/>
  <c r="O33" s="1"/>
  <c r="N34"/>
  <c r="O34" s="1"/>
  <c r="N35"/>
  <c r="O35" s="1"/>
  <c r="N36"/>
  <c r="O36" s="1"/>
  <c r="N37"/>
  <c r="O37" s="1"/>
  <c r="N38"/>
  <c r="O38" s="1"/>
  <c r="N39"/>
  <c r="O39" s="1"/>
  <c r="N40"/>
  <c r="O40" s="1"/>
  <c r="N41"/>
  <c r="O41" s="1"/>
  <c r="N42"/>
  <c r="O42" s="1"/>
  <c r="N43"/>
  <c r="O43" s="1"/>
  <c r="N44"/>
  <c r="O44" s="1"/>
  <c r="N45"/>
  <c r="O45" s="1"/>
  <c r="N46"/>
  <c r="O46" s="1"/>
  <c r="N47"/>
  <c r="O47" s="1"/>
  <c r="N48"/>
  <c r="O48" s="1"/>
  <c r="N49"/>
  <c r="O49" s="1"/>
  <c r="N50"/>
  <c r="O50" s="1"/>
  <c r="N51"/>
  <c r="O51" s="1"/>
  <c r="N52"/>
  <c r="O52" s="1"/>
  <c r="N53"/>
  <c r="O53" s="1"/>
  <c r="N54"/>
  <c r="O54" s="1"/>
  <c r="N55"/>
  <c r="O55" s="1"/>
  <c r="N56"/>
  <c r="O56" s="1"/>
  <c r="N57"/>
  <c r="O57" s="1"/>
  <c r="N58"/>
  <c r="O58" s="1"/>
  <c r="N59"/>
  <c r="O59" s="1"/>
  <c r="N60"/>
  <c r="O60" s="1"/>
  <c r="N61"/>
  <c r="O61" s="1"/>
  <c r="N62"/>
  <c r="O62" s="1"/>
  <c r="N63"/>
  <c r="O63" s="1"/>
  <c r="N64"/>
  <c r="O64" s="1"/>
  <c r="N65"/>
  <c r="O65" s="1"/>
  <c r="N66"/>
  <c r="O66" s="1"/>
  <c r="N67"/>
  <c r="O67" s="1"/>
  <c r="N68"/>
  <c r="O68" s="1"/>
  <c r="N69"/>
  <c r="O69" s="1"/>
  <c r="N70"/>
  <c r="O70" s="1"/>
  <c r="N71"/>
  <c r="O71" s="1"/>
  <c r="N72"/>
  <c r="O72" s="1"/>
  <c r="N73"/>
  <c r="O73" s="1"/>
  <c r="N74"/>
  <c r="O74" s="1"/>
  <c r="N75"/>
  <c r="O75" s="1"/>
  <c r="N76"/>
  <c r="O76" s="1"/>
  <c r="N77"/>
  <c r="O77" s="1"/>
  <c r="N78"/>
  <c r="O78" s="1"/>
  <c r="N79"/>
  <c r="O79" s="1"/>
  <c r="N80"/>
  <c r="O80" s="1"/>
  <c r="N81"/>
  <c r="O81" s="1"/>
  <c r="N82"/>
  <c r="O82" s="1"/>
  <c r="N83"/>
  <c r="O83" s="1"/>
  <c r="N84"/>
  <c r="O84" s="1"/>
  <c r="N85"/>
  <c r="O85" s="1"/>
  <c r="N86"/>
  <c r="O86" s="1"/>
  <c r="N87"/>
  <c r="O87" s="1"/>
  <c r="N88"/>
  <c r="O88" s="1"/>
  <c r="N89"/>
  <c r="O89" s="1"/>
  <c r="N90"/>
  <c r="O90" s="1"/>
  <c r="N91"/>
  <c r="O91" s="1"/>
  <c r="N92"/>
  <c r="O92" s="1"/>
  <c r="N93"/>
  <c r="O93" s="1"/>
  <c r="N94"/>
  <c r="O94" s="1"/>
  <c r="N95"/>
  <c r="O95" s="1"/>
  <c r="N96"/>
  <c r="O96" s="1"/>
  <c r="N97"/>
  <c r="O97" s="1"/>
  <c r="N98"/>
  <c r="O98" s="1"/>
  <c r="N99"/>
  <c r="O99" s="1"/>
  <c r="N100"/>
  <c r="O100" s="1"/>
  <c r="N101"/>
  <c r="O101" s="1"/>
  <c r="N102"/>
  <c r="O102" s="1"/>
  <c r="N103"/>
  <c r="O103" s="1"/>
  <c r="N104"/>
  <c r="O104" s="1"/>
  <c r="N105"/>
  <c r="O105" s="1"/>
  <c r="N106"/>
  <c r="O106" s="1"/>
  <c r="N107"/>
  <c r="O107" s="1"/>
  <c r="N108"/>
  <c r="O108" s="1"/>
  <c r="N109"/>
  <c r="O109" s="1"/>
  <c r="N110"/>
  <c r="O110" s="1"/>
  <c r="N111"/>
  <c r="O111" s="1"/>
  <c r="N112"/>
  <c r="O112" s="1"/>
  <c r="N113"/>
  <c r="O113" s="1"/>
  <c r="N114"/>
  <c r="O114" s="1"/>
  <c r="N115"/>
  <c r="O115" s="1"/>
  <c r="N116"/>
  <c r="O116" s="1"/>
  <c r="N117"/>
  <c r="O117" s="1"/>
  <c r="N118"/>
  <c r="O118" s="1"/>
  <c r="N119"/>
  <c r="O119" s="1"/>
  <c r="N120"/>
  <c r="O120" s="1"/>
  <c r="N121"/>
  <c r="O121" s="1"/>
  <c r="N122"/>
  <c r="O122" s="1"/>
  <c r="N123"/>
  <c r="O123" s="1"/>
  <c r="N124"/>
  <c r="O124" s="1"/>
  <c r="N125"/>
  <c r="O125" s="1"/>
  <c r="N126"/>
  <c r="O126" s="1"/>
  <c r="N127"/>
  <c r="O127" s="1"/>
  <c r="N128"/>
  <c r="O128" s="1"/>
  <c r="N129"/>
  <c r="O129" s="1"/>
  <c r="N130"/>
  <c r="O130" s="1"/>
  <c r="N131"/>
  <c r="O131" s="1"/>
  <c r="N132"/>
  <c r="O132" s="1"/>
  <c r="N133"/>
  <c r="O133" s="1"/>
  <c r="N134"/>
  <c r="O134" s="1"/>
  <c r="N135"/>
  <c r="O135" s="1"/>
  <c r="N136"/>
  <c r="O136" s="1"/>
  <c r="N137"/>
  <c r="O137" s="1"/>
  <c r="N138"/>
  <c r="O138" s="1"/>
  <c r="N139"/>
  <c r="O139" s="1"/>
  <c r="N140"/>
  <c r="O140" s="1"/>
  <c r="N141"/>
  <c r="O141" s="1"/>
  <c r="N142"/>
  <c r="O142" s="1"/>
  <c r="N143"/>
  <c r="O143" s="1"/>
  <c r="N144"/>
  <c r="O144" s="1"/>
  <c r="N145"/>
  <c r="O145" s="1"/>
  <c r="N146"/>
  <c r="O146" s="1"/>
  <c r="N147"/>
  <c r="O147" s="1"/>
  <c r="N148"/>
  <c r="O148" s="1"/>
  <c r="N149"/>
  <c r="O149" s="1"/>
  <c r="N150"/>
  <c r="O150" s="1"/>
  <c r="N151"/>
  <c r="O151" s="1"/>
  <c r="N152"/>
  <c r="O152" s="1"/>
  <c r="N153"/>
  <c r="O153" s="1"/>
  <c r="N154"/>
  <c r="O154" s="1"/>
  <c r="N155"/>
  <c r="O155" s="1"/>
  <c r="N156"/>
  <c r="O156" s="1"/>
  <c r="N157"/>
  <c r="O157" s="1"/>
  <c r="N158"/>
  <c r="O158" s="1"/>
  <c r="N159"/>
  <c r="O159" s="1"/>
  <c r="N160"/>
  <c r="O160" s="1"/>
  <c r="N161"/>
  <c r="O161" s="1"/>
  <c r="N162"/>
  <c r="O162" s="1"/>
  <c r="N163"/>
  <c r="O163" s="1"/>
  <c r="N164"/>
  <c r="O164" s="1"/>
  <c r="N165"/>
  <c r="O165" s="1"/>
  <c r="N166"/>
  <c r="O166" s="1"/>
  <c r="N167"/>
  <c r="O167" s="1"/>
  <c r="N168"/>
  <c r="O168" s="1"/>
  <c r="N169"/>
  <c r="O169" s="1"/>
  <c r="N170"/>
  <c r="O170" s="1"/>
  <c r="N171"/>
  <c r="O171" s="1"/>
  <c r="N172"/>
  <c r="O172" s="1"/>
  <c r="N173"/>
  <c r="O173" s="1"/>
  <c r="N174"/>
  <c r="O174" s="1"/>
  <c r="N175"/>
  <c r="O175" s="1"/>
  <c r="N176"/>
  <c r="O176" s="1"/>
  <c r="N177"/>
  <c r="O177" s="1"/>
  <c r="N178"/>
  <c r="O178" s="1"/>
  <c r="N179"/>
  <c r="O179" s="1"/>
  <c r="N180"/>
  <c r="O180" s="1"/>
  <c r="N181"/>
  <c r="O181" s="1"/>
  <c r="N182"/>
  <c r="O182" s="1"/>
  <c r="N183"/>
  <c r="O183" s="1"/>
  <c r="N184"/>
  <c r="O184" s="1"/>
  <c r="N185"/>
  <c r="O185" s="1"/>
  <c r="N186"/>
  <c r="O186" s="1"/>
  <c r="N187"/>
  <c r="O187" s="1"/>
  <c r="N188"/>
  <c r="O188" s="1"/>
  <c r="N189"/>
  <c r="O189" s="1"/>
  <c r="N190"/>
  <c r="O190" s="1"/>
  <c r="N191"/>
  <c r="O191" s="1"/>
  <c r="N192"/>
  <c r="O192" s="1"/>
  <c r="N193"/>
  <c r="O193" s="1"/>
  <c r="N194"/>
  <c r="O194" s="1"/>
  <c r="N195"/>
  <c r="O195" s="1"/>
  <c r="N196"/>
  <c r="O196" s="1"/>
  <c r="N197"/>
  <c r="O197" s="1"/>
  <c r="N198"/>
  <c r="O198" s="1"/>
  <c r="N199"/>
  <c r="O199" s="1"/>
  <c r="N200"/>
  <c r="O200" s="1"/>
  <c r="N201"/>
  <c r="O201" s="1"/>
  <c r="N202"/>
  <c r="O202" s="1"/>
  <c r="N203"/>
  <c r="O203" s="1"/>
  <c r="N204"/>
  <c r="O204" s="1"/>
  <c r="N205"/>
  <c r="O205" s="1"/>
  <c r="N206"/>
  <c r="O206" s="1"/>
  <c r="N207"/>
  <c r="O207" s="1"/>
  <c r="N208"/>
  <c r="O208" s="1"/>
  <c r="N209"/>
  <c r="O209" s="1"/>
  <c r="N210"/>
  <c r="O210" s="1"/>
  <c r="N211"/>
  <c r="O211" s="1"/>
  <c r="N212"/>
  <c r="O212" s="1"/>
  <c r="N213"/>
  <c r="O213" s="1"/>
  <c r="N214"/>
  <c r="O214" s="1"/>
  <c r="N215"/>
  <c r="O215" s="1"/>
  <c r="N216"/>
  <c r="O216" s="1"/>
  <c r="N217"/>
  <c r="O217" s="1"/>
  <c r="N218"/>
  <c r="O218" s="1"/>
  <c r="N219"/>
  <c r="O219" s="1"/>
  <c r="N220"/>
  <c r="O220" s="1"/>
  <c r="N221"/>
  <c r="O221" s="1"/>
  <c r="N222"/>
  <c r="O222" s="1"/>
  <c r="N223"/>
  <c r="O223" s="1"/>
  <c r="N224"/>
  <c r="O224" s="1"/>
  <c r="N225"/>
  <c r="O225" s="1"/>
  <c r="N226"/>
  <c r="O226" s="1"/>
  <c r="N227"/>
  <c r="O227" s="1"/>
  <c r="N228"/>
  <c r="O228" s="1"/>
  <c r="N229"/>
  <c r="O229" s="1"/>
  <c r="N230"/>
  <c r="O230" s="1"/>
  <c r="N231"/>
  <c r="O231" s="1"/>
  <c r="N232"/>
  <c r="O232" s="1"/>
  <c r="N233"/>
  <c r="O233" s="1"/>
  <c r="N234"/>
  <c r="O234" s="1"/>
  <c r="N235"/>
  <c r="O235" s="1"/>
  <c r="N236"/>
  <c r="O236" s="1"/>
  <c r="N237"/>
  <c r="O237" s="1"/>
  <c r="N238"/>
  <c r="O238" s="1"/>
  <c r="N239"/>
  <c r="O239" s="1"/>
  <c r="N240"/>
  <c r="O240" s="1"/>
  <c r="N241"/>
  <c r="O241" s="1"/>
  <c r="N242"/>
  <c r="O242" s="1"/>
  <c r="N243"/>
  <c r="O243" s="1"/>
  <c r="N244"/>
  <c r="O244" s="1"/>
  <c r="N245"/>
  <c r="O245" s="1"/>
  <c r="N246"/>
  <c r="O246" s="1"/>
  <c r="N247"/>
  <c r="O247" s="1"/>
  <c r="N248"/>
  <c r="O248" s="1"/>
  <c r="N249"/>
  <c r="O249" s="1"/>
  <c r="N250"/>
  <c r="O250" s="1"/>
  <c r="N251"/>
  <c r="O251" s="1"/>
  <c r="N252"/>
  <c r="O252" s="1"/>
  <c r="N253"/>
  <c r="O253" s="1"/>
  <c r="N254"/>
  <c r="O254" s="1"/>
  <c r="N255"/>
  <c r="O255" s="1"/>
  <c r="N256"/>
  <c r="O256" s="1"/>
  <c r="N257"/>
  <c r="O257" s="1"/>
  <c r="N258"/>
  <c r="O258" s="1"/>
  <c r="N259"/>
  <c r="O259" s="1"/>
  <c r="N260"/>
  <c r="O260" s="1"/>
  <c r="N261"/>
  <c r="O261" s="1"/>
  <c r="N262"/>
  <c r="O262" s="1"/>
  <c r="N263"/>
  <c r="O263" s="1"/>
  <c r="N264"/>
  <c r="O264" s="1"/>
  <c r="N265"/>
  <c r="O265" s="1"/>
  <c r="N266"/>
  <c r="O266" s="1"/>
  <c r="N267"/>
  <c r="O267" s="1"/>
  <c r="N268"/>
  <c r="O268" s="1"/>
  <c r="N269"/>
  <c r="O269" s="1"/>
  <c r="N270"/>
  <c r="O270" s="1"/>
  <c r="N271"/>
  <c r="O271" s="1"/>
  <c r="N272"/>
  <c r="O272" s="1"/>
  <c r="N273"/>
  <c r="O273" s="1"/>
  <c r="N274"/>
  <c r="O274" s="1"/>
  <c r="N275"/>
  <c r="O275" s="1"/>
  <c r="N276"/>
  <c r="O276" s="1"/>
  <c r="N277"/>
  <c r="O277" s="1"/>
  <c r="N278"/>
  <c r="O278" s="1"/>
  <c r="N279"/>
  <c r="O279" s="1"/>
  <c r="N280"/>
  <c r="O280" s="1"/>
  <c r="N281"/>
  <c r="O281" s="1"/>
  <c r="N282"/>
  <c r="O282" s="1"/>
  <c r="N283"/>
  <c r="O283" s="1"/>
  <c r="N284"/>
  <c r="O284" s="1"/>
  <c r="N285"/>
  <c r="O285" s="1"/>
  <c r="N286"/>
  <c r="O286" s="1"/>
  <c r="N287"/>
  <c r="O287" s="1"/>
  <c r="N288"/>
  <c r="O288" s="1"/>
  <c r="N289"/>
  <c r="O289" s="1"/>
  <c r="N290"/>
  <c r="O290" s="1"/>
  <c r="N291"/>
  <c r="O291" s="1"/>
  <c r="N292"/>
  <c r="O292" s="1"/>
  <c r="N293"/>
  <c r="O293" s="1"/>
  <c r="N294"/>
  <c r="O294" s="1"/>
  <c r="N2"/>
  <c r="O2" s="1"/>
  <c r="I3"/>
  <c r="J3" s="1"/>
  <c r="I4"/>
  <c r="J4" s="1"/>
  <c r="I5"/>
  <c r="J5" s="1"/>
  <c r="I6"/>
  <c r="J6" s="1"/>
  <c r="I7"/>
  <c r="I8"/>
  <c r="J8" s="1"/>
  <c r="I9"/>
  <c r="J9" s="1"/>
  <c r="I10"/>
  <c r="J10" s="1"/>
  <c r="I11"/>
  <c r="J11" s="1"/>
  <c r="I12"/>
  <c r="J12" s="1"/>
  <c r="I13"/>
  <c r="J13" s="1"/>
  <c r="I14"/>
  <c r="J14" s="1"/>
  <c r="I15"/>
  <c r="J15" s="1"/>
  <c r="I16"/>
  <c r="J16" s="1"/>
  <c r="I17"/>
  <c r="J17" s="1"/>
  <c r="I18"/>
  <c r="J18" s="1"/>
  <c r="I19"/>
  <c r="J19" s="1"/>
  <c r="I20"/>
  <c r="J20" s="1"/>
  <c r="I21"/>
  <c r="J21" s="1"/>
  <c r="I22"/>
  <c r="J22" s="1"/>
  <c r="I23"/>
  <c r="J23" s="1"/>
  <c r="I24"/>
  <c r="J24" s="1"/>
  <c r="I25"/>
  <c r="J25" s="1"/>
  <c r="I26"/>
  <c r="J26" s="1"/>
  <c r="I27"/>
  <c r="J27" s="1"/>
  <c r="I28"/>
  <c r="J28" s="1"/>
  <c r="I29"/>
  <c r="J29" s="1"/>
  <c r="I30"/>
  <c r="J30" s="1"/>
  <c r="I31"/>
  <c r="J31" s="1"/>
  <c r="I32"/>
  <c r="J32" s="1"/>
  <c r="I33"/>
  <c r="J33" s="1"/>
  <c r="I34"/>
  <c r="J34" s="1"/>
  <c r="I35"/>
  <c r="J35" s="1"/>
  <c r="I36"/>
  <c r="J36" s="1"/>
  <c r="I37"/>
  <c r="J37" s="1"/>
  <c r="I38"/>
  <c r="J38" s="1"/>
  <c r="I39"/>
  <c r="J39" s="1"/>
  <c r="I40"/>
  <c r="J40" s="1"/>
  <c r="I41"/>
  <c r="J41" s="1"/>
  <c r="I42"/>
  <c r="J42" s="1"/>
  <c r="I43"/>
  <c r="J43" s="1"/>
  <c r="I44"/>
  <c r="J44" s="1"/>
  <c r="I45"/>
  <c r="J45" s="1"/>
  <c r="I46"/>
  <c r="J46" s="1"/>
  <c r="I47"/>
  <c r="J47" s="1"/>
  <c r="I48"/>
  <c r="J48" s="1"/>
  <c r="I49"/>
  <c r="J49" s="1"/>
  <c r="I50"/>
  <c r="J50" s="1"/>
  <c r="I51"/>
  <c r="J51" s="1"/>
  <c r="I52"/>
  <c r="J52" s="1"/>
  <c r="I53"/>
  <c r="J53" s="1"/>
  <c r="I54"/>
  <c r="J54" s="1"/>
  <c r="I55"/>
  <c r="J55" s="1"/>
  <c r="I56"/>
  <c r="J56" s="1"/>
  <c r="I57"/>
  <c r="J57" s="1"/>
  <c r="I58"/>
  <c r="J58" s="1"/>
  <c r="I59"/>
  <c r="J59" s="1"/>
  <c r="I60"/>
  <c r="J60" s="1"/>
  <c r="I61"/>
  <c r="J61" s="1"/>
  <c r="I62"/>
  <c r="J62" s="1"/>
  <c r="I63"/>
  <c r="J63" s="1"/>
  <c r="I64"/>
  <c r="J64" s="1"/>
  <c r="I65"/>
  <c r="J65" s="1"/>
  <c r="I66"/>
  <c r="J66" s="1"/>
  <c r="I67"/>
  <c r="J67" s="1"/>
  <c r="I68"/>
  <c r="J68" s="1"/>
  <c r="I69"/>
  <c r="J69" s="1"/>
  <c r="I70"/>
  <c r="J70" s="1"/>
  <c r="I71"/>
  <c r="J71" s="1"/>
  <c r="I72"/>
  <c r="J72" s="1"/>
  <c r="I73"/>
  <c r="J73" s="1"/>
  <c r="I74"/>
  <c r="J74" s="1"/>
  <c r="I75"/>
  <c r="J75" s="1"/>
  <c r="I76"/>
  <c r="J76" s="1"/>
  <c r="I77"/>
  <c r="J77" s="1"/>
  <c r="I78"/>
  <c r="J78" s="1"/>
  <c r="I79"/>
  <c r="J79" s="1"/>
  <c r="I80"/>
  <c r="J80" s="1"/>
  <c r="I81"/>
  <c r="J81" s="1"/>
  <c r="I82"/>
  <c r="J82" s="1"/>
  <c r="I83"/>
  <c r="J83" s="1"/>
  <c r="I84"/>
  <c r="J84" s="1"/>
  <c r="I85"/>
  <c r="J85" s="1"/>
  <c r="I86"/>
  <c r="J86" s="1"/>
  <c r="I87"/>
  <c r="J87" s="1"/>
  <c r="I88"/>
  <c r="J88" s="1"/>
  <c r="I89"/>
  <c r="J89" s="1"/>
  <c r="I90"/>
  <c r="J90" s="1"/>
  <c r="I91"/>
  <c r="J91" s="1"/>
  <c r="I92"/>
  <c r="J92" s="1"/>
  <c r="I93"/>
  <c r="J93" s="1"/>
  <c r="I94"/>
  <c r="J94" s="1"/>
  <c r="I95"/>
  <c r="J95" s="1"/>
  <c r="I96"/>
  <c r="J96" s="1"/>
  <c r="I97"/>
  <c r="J97" s="1"/>
  <c r="I98"/>
  <c r="J98" s="1"/>
  <c r="I99"/>
  <c r="J99" s="1"/>
  <c r="I100"/>
  <c r="J100" s="1"/>
  <c r="I101"/>
  <c r="J101" s="1"/>
  <c r="I102"/>
  <c r="J102" s="1"/>
  <c r="I103"/>
  <c r="J103" s="1"/>
  <c r="I104"/>
  <c r="J104" s="1"/>
  <c r="I105"/>
  <c r="J105" s="1"/>
  <c r="I106"/>
  <c r="J106" s="1"/>
  <c r="I107"/>
  <c r="J107" s="1"/>
  <c r="I108"/>
  <c r="J108" s="1"/>
  <c r="I109"/>
  <c r="J109" s="1"/>
  <c r="I110"/>
  <c r="J110" s="1"/>
  <c r="I111"/>
  <c r="J111" s="1"/>
  <c r="I112"/>
  <c r="J112" s="1"/>
  <c r="I113"/>
  <c r="J113" s="1"/>
  <c r="I114"/>
  <c r="J114" s="1"/>
  <c r="I115"/>
  <c r="J115" s="1"/>
  <c r="I116"/>
  <c r="J116" s="1"/>
  <c r="I117"/>
  <c r="J117" s="1"/>
  <c r="I118"/>
  <c r="J118" s="1"/>
  <c r="I119"/>
  <c r="J119" s="1"/>
  <c r="I120"/>
  <c r="J120" s="1"/>
  <c r="I121"/>
  <c r="J121" s="1"/>
  <c r="I122"/>
  <c r="J122" s="1"/>
  <c r="I123"/>
  <c r="J123" s="1"/>
  <c r="I124"/>
  <c r="J124" s="1"/>
  <c r="I125"/>
  <c r="J125" s="1"/>
  <c r="I126"/>
  <c r="J126" s="1"/>
  <c r="I127"/>
  <c r="J127" s="1"/>
  <c r="I128"/>
  <c r="J128" s="1"/>
  <c r="I129"/>
  <c r="J129" s="1"/>
  <c r="I130"/>
  <c r="J130" s="1"/>
  <c r="I131"/>
  <c r="J131" s="1"/>
  <c r="I132"/>
  <c r="J132" s="1"/>
  <c r="I133"/>
  <c r="J133" s="1"/>
  <c r="I134"/>
  <c r="J134" s="1"/>
  <c r="I135"/>
  <c r="J135" s="1"/>
  <c r="I136"/>
  <c r="J136" s="1"/>
  <c r="I137"/>
  <c r="J137" s="1"/>
  <c r="I138"/>
  <c r="J138" s="1"/>
  <c r="I139"/>
  <c r="J139" s="1"/>
  <c r="I140"/>
  <c r="J140" s="1"/>
  <c r="I141"/>
  <c r="J141" s="1"/>
  <c r="I142"/>
  <c r="J142" s="1"/>
  <c r="I143"/>
  <c r="J143" s="1"/>
  <c r="I144"/>
  <c r="J144" s="1"/>
  <c r="I145"/>
  <c r="J145" s="1"/>
  <c r="I146"/>
  <c r="J146" s="1"/>
  <c r="I147"/>
  <c r="J147" s="1"/>
  <c r="I148"/>
  <c r="J148" s="1"/>
  <c r="I149"/>
  <c r="J149" s="1"/>
  <c r="I150"/>
  <c r="J150" s="1"/>
  <c r="I151"/>
  <c r="J151" s="1"/>
  <c r="I152"/>
  <c r="J152" s="1"/>
  <c r="I153"/>
  <c r="J153" s="1"/>
  <c r="I154"/>
  <c r="J154" s="1"/>
  <c r="I155"/>
  <c r="J155" s="1"/>
  <c r="I156"/>
  <c r="J156" s="1"/>
  <c r="I157"/>
  <c r="J157" s="1"/>
  <c r="I158"/>
  <c r="J158" s="1"/>
  <c r="I159"/>
  <c r="J159" s="1"/>
  <c r="I160"/>
  <c r="J160" s="1"/>
  <c r="I161"/>
  <c r="J161" s="1"/>
  <c r="I162"/>
  <c r="J162" s="1"/>
  <c r="I163"/>
  <c r="J163" s="1"/>
  <c r="I164"/>
  <c r="J164" s="1"/>
  <c r="I165"/>
  <c r="J165" s="1"/>
  <c r="I166"/>
  <c r="J166" s="1"/>
  <c r="I167"/>
  <c r="J167" s="1"/>
  <c r="I168"/>
  <c r="J168" s="1"/>
  <c r="I169"/>
  <c r="J169" s="1"/>
  <c r="I170"/>
  <c r="J170" s="1"/>
  <c r="I171"/>
  <c r="J171" s="1"/>
  <c r="I172"/>
  <c r="J172" s="1"/>
  <c r="I173"/>
  <c r="J173" s="1"/>
  <c r="I174"/>
  <c r="J174" s="1"/>
  <c r="I175"/>
  <c r="J175" s="1"/>
  <c r="I176"/>
  <c r="J176" s="1"/>
  <c r="I177"/>
  <c r="J177" s="1"/>
  <c r="I178"/>
  <c r="J178" s="1"/>
  <c r="I179"/>
  <c r="J179" s="1"/>
  <c r="I180"/>
  <c r="J180" s="1"/>
  <c r="I181"/>
  <c r="J181" s="1"/>
  <c r="I182"/>
  <c r="J182" s="1"/>
  <c r="I183"/>
  <c r="J183" s="1"/>
  <c r="I184"/>
  <c r="J184" s="1"/>
  <c r="I185"/>
  <c r="J185" s="1"/>
  <c r="I186"/>
  <c r="J186" s="1"/>
  <c r="I187"/>
  <c r="J187" s="1"/>
  <c r="I188"/>
  <c r="J188" s="1"/>
  <c r="I189"/>
  <c r="J189" s="1"/>
  <c r="I190"/>
  <c r="J190" s="1"/>
  <c r="I191"/>
  <c r="J191" s="1"/>
  <c r="I192"/>
  <c r="J192" s="1"/>
  <c r="I193"/>
  <c r="J193" s="1"/>
  <c r="I194"/>
  <c r="J194" s="1"/>
  <c r="I195"/>
  <c r="J195" s="1"/>
  <c r="I196"/>
  <c r="J196" s="1"/>
  <c r="I197"/>
  <c r="J197" s="1"/>
  <c r="I198"/>
  <c r="J198" s="1"/>
  <c r="I199"/>
  <c r="J199" s="1"/>
  <c r="I200"/>
  <c r="J200" s="1"/>
  <c r="I201"/>
  <c r="J201" s="1"/>
  <c r="I202"/>
  <c r="J202" s="1"/>
  <c r="I203"/>
  <c r="J203" s="1"/>
  <c r="I204"/>
  <c r="J204" s="1"/>
  <c r="I205"/>
  <c r="J205" s="1"/>
  <c r="I206"/>
  <c r="J206" s="1"/>
  <c r="I207"/>
  <c r="J207" s="1"/>
  <c r="I208"/>
  <c r="J208" s="1"/>
  <c r="I209"/>
  <c r="J209" s="1"/>
  <c r="I210"/>
  <c r="J210" s="1"/>
  <c r="I211"/>
  <c r="J211" s="1"/>
  <c r="I212"/>
  <c r="J212" s="1"/>
  <c r="I213"/>
  <c r="J213" s="1"/>
  <c r="I214"/>
  <c r="J214" s="1"/>
  <c r="I215"/>
  <c r="J215" s="1"/>
  <c r="I216"/>
  <c r="J216" s="1"/>
  <c r="I217"/>
  <c r="J217" s="1"/>
  <c r="I218"/>
  <c r="J218" s="1"/>
  <c r="I219"/>
  <c r="J219" s="1"/>
  <c r="I220"/>
  <c r="J220" s="1"/>
  <c r="I221"/>
  <c r="J221" s="1"/>
  <c r="I222"/>
  <c r="J222" s="1"/>
  <c r="I223"/>
  <c r="J223" s="1"/>
  <c r="I224"/>
  <c r="J224" s="1"/>
  <c r="I225"/>
  <c r="J225" s="1"/>
  <c r="I226"/>
  <c r="J226" s="1"/>
  <c r="I227"/>
  <c r="J227" s="1"/>
  <c r="I228"/>
  <c r="J228" s="1"/>
  <c r="I229"/>
  <c r="J229" s="1"/>
  <c r="I230"/>
  <c r="J230" s="1"/>
  <c r="I231"/>
  <c r="J231" s="1"/>
  <c r="I232"/>
  <c r="J232" s="1"/>
  <c r="I233"/>
  <c r="J233" s="1"/>
  <c r="I234"/>
  <c r="J234" s="1"/>
  <c r="I235"/>
  <c r="J235" s="1"/>
  <c r="I236"/>
  <c r="J236" s="1"/>
  <c r="I237"/>
  <c r="J237" s="1"/>
  <c r="I238"/>
  <c r="J238" s="1"/>
  <c r="I239"/>
  <c r="J239" s="1"/>
  <c r="I240"/>
  <c r="J240" s="1"/>
  <c r="I241"/>
  <c r="J241" s="1"/>
  <c r="I242"/>
  <c r="J242" s="1"/>
  <c r="I243"/>
  <c r="J243" s="1"/>
  <c r="I244"/>
  <c r="J244" s="1"/>
  <c r="I245"/>
  <c r="J245" s="1"/>
  <c r="I246"/>
  <c r="J246" s="1"/>
  <c r="I247"/>
  <c r="J247" s="1"/>
  <c r="I248"/>
  <c r="J248" s="1"/>
  <c r="I249"/>
  <c r="J249" s="1"/>
  <c r="I250"/>
  <c r="J250" s="1"/>
  <c r="I251"/>
  <c r="J251" s="1"/>
  <c r="I252"/>
  <c r="J252" s="1"/>
  <c r="I253"/>
  <c r="J253" s="1"/>
  <c r="I254"/>
  <c r="J254" s="1"/>
  <c r="I255"/>
  <c r="J255" s="1"/>
  <c r="I256"/>
  <c r="J256" s="1"/>
  <c r="I257"/>
  <c r="J257" s="1"/>
  <c r="I258"/>
  <c r="J258" s="1"/>
  <c r="I259"/>
  <c r="J259" s="1"/>
  <c r="I260"/>
  <c r="J260" s="1"/>
  <c r="I261"/>
  <c r="J261" s="1"/>
  <c r="I262"/>
  <c r="J262" s="1"/>
  <c r="I263"/>
  <c r="J263" s="1"/>
  <c r="I264"/>
  <c r="J264" s="1"/>
  <c r="I265"/>
  <c r="J265" s="1"/>
  <c r="I266"/>
  <c r="J266" s="1"/>
  <c r="I267"/>
  <c r="J267" s="1"/>
  <c r="I268"/>
  <c r="J268" s="1"/>
  <c r="I269"/>
  <c r="J269" s="1"/>
  <c r="I270"/>
  <c r="J270" s="1"/>
  <c r="I271"/>
  <c r="J271" s="1"/>
  <c r="I272"/>
  <c r="J272" s="1"/>
  <c r="I273"/>
  <c r="J273" s="1"/>
  <c r="I274"/>
  <c r="J274" s="1"/>
  <c r="I275"/>
  <c r="J275" s="1"/>
  <c r="I276"/>
  <c r="J276" s="1"/>
  <c r="I277"/>
  <c r="J277" s="1"/>
  <c r="I278"/>
  <c r="J278" s="1"/>
  <c r="I279"/>
  <c r="J279" s="1"/>
  <c r="I280"/>
  <c r="J280" s="1"/>
  <c r="I281"/>
  <c r="J281" s="1"/>
  <c r="I282"/>
  <c r="J282" s="1"/>
  <c r="I283"/>
  <c r="J283" s="1"/>
  <c r="I284"/>
  <c r="J284" s="1"/>
  <c r="I285"/>
  <c r="J285" s="1"/>
  <c r="I286"/>
  <c r="J286" s="1"/>
  <c r="I287"/>
  <c r="J287" s="1"/>
  <c r="I288"/>
  <c r="J288" s="1"/>
  <c r="I289"/>
  <c r="J289" s="1"/>
  <c r="I290"/>
  <c r="J290" s="1"/>
  <c r="I291"/>
  <c r="J291" s="1"/>
  <c r="I292"/>
  <c r="J292" s="1"/>
  <c r="I293"/>
  <c r="J293" s="1"/>
  <c r="I294"/>
  <c r="J294" s="1"/>
  <c r="I2"/>
  <c r="J2" s="1"/>
  <c r="G3"/>
  <c r="H3" s="1"/>
  <c r="G4"/>
  <c r="H4" s="1"/>
  <c r="G5"/>
  <c r="H5" s="1"/>
  <c r="G6"/>
  <c r="H6" s="1"/>
  <c r="G7"/>
  <c r="H7" s="1"/>
  <c r="G8"/>
  <c r="H8" s="1"/>
  <c r="G9"/>
  <c r="H9" s="1"/>
  <c r="G10"/>
  <c r="H10" s="1"/>
  <c r="G11"/>
  <c r="H11" s="1"/>
  <c r="G12"/>
  <c r="H12" s="1"/>
  <c r="G13"/>
  <c r="H13" s="1"/>
  <c r="G14"/>
  <c r="H14" s="1"/>
  <c r="G15"/>
  <c r="H15" s="1"/>
  <c r="G16"/>
  <c r="H16" s="1"/>
  <c r="G17"/>
  <c r="H17" s="1"/>
  <c r="G18"/>
  <c r="H18" s="1"/>
  <c r="G19"/>
  <c r="H19" s="1"/>
  <c r="G20"/>
  <c r="H20" s="1"/>
  <c r="G21"/>
  <c r="H21" s="1"/>
  <c r="G22"/>
  <c r="H22" s="1"/>
  <c r="G23"/>
  <c r="H23" s="1"/>
  <c r="G24"/>
  <c r="H24" s="1"/>
  <c r="G25"/>
  <c r="H25" s="1"/>
  <c r="G26"/>
  <c r="H26" s="1"/>
  <c r="G27"/>
  <c r="H27" s="1"/>
  <c r="G28"/>
  <c r="H28" s="1"/>
  <c r="G29"/>
  <c r="H29" s="1"/>
  <c r="G30"/>
  <c r="H30" s="1"/>
  <c r="G31"/>
  <c r="H31" s="1"/>
  <c r="G32"/>
  <c r="H32" s="1"/>
  <c r="G33"/>
  <c r="H33" s="1"/>
  <c r="G34"/>
  <c r="H34" s="1"/>
  <c r="G35"/>
  <c r="H35" s="1"/>
  <c r="G36"/>
  <c r="H36" s="1"/>
  <c r="G37"/>
  <c r="H37" s="1"/>
  <c r="G38"/>
  <c r="H38" s="1"/>
  <c r="G39"/>
  <c r="H39" s="1"/>
  <c r="G40"/>
  <c r="H40" s="1"/>
  <c r="G41"/>
  <c r="H41" s="1"/>
  <c r="G42"/>
  <c r="H42" s="1"/>
  <c r="G43"/>
  <c r="H43" s="1"/>
  <c r="G44"/>
  <c r="H44" s="1"/>
  <c r="G45"/>
  <c r="H45" s="1"/>
  <c r="G46"/>
  <c r="H46" s="1"/>
  <c r="G47"/>
  <c r="H47" s="1"/>
  <c r="G48"/>
  <c r="H48" s="1"/>
  <c r="G49"/>
  <c r="H49" s="1"/>
  <c r="G50"/>
  <c r="H50" s="1"/>
  <c r="G51"/>
  <c r="H51" s="1"/>
  <c r="G52"/>
  <c r="H52" s="1"/>
  <c r="G53"/>
  <c r="H53" s="1"/>
  <c r="G54"/>
  <c r="H54" s="1"/>
  <c r="G55"/>
  <c r="H55" s="1"/>
  <c r="G56"/>
  <c r="H56" s="1"/>
  <c r="G57"/>
  <c r="H57" s="1"/>
  <c r="G58"/>
  <c r="H58" s="1"/>
  <c r="G59"/>
  <c r="H59" s="1"/>
  <c r="G60"/>
  <c r="H60" s="1"/>
  <c r="G61"/>
  <c r="H61" s="1"/>
  <c r="G62"/>
  <c r="H62" s="1"/>
  <c r="G63"/>
  <c r="H63" s="1"/>
  <c r="G64"/>
  <c r="H64" s="1"/>
  <c r="G65"/>
  <c r="H65" s="1"/>
  <c r="G66"/>
  <c r="H66" s="1"/>
  <c r="G67"/>
  <c r="H67" s="1"/>
  <c r="G68"/>
  <c r="H68" s="1"/>
  <c r="G69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80"/>
  <c r="H80" s="1"/>
  <c r="G81"/>
  <c r="H81" s="1"/>
  <c r="G82"/>
  <c r="H82" s="1"/>
  <c r="G83"/>
  <c r="H83" s="1"/>
  <c r="G84"/>
  <c r="H84" s="1"/>
  <c r="G85"/>
  <c r="H85" s="1"/>
  <c r="G86"/>
  <c r="H86" s="1"/>
  <c r="G87"/>
  <c r="H87" s="1"/>
  <c r="G88"/>
  <c r="H88" s="1"/>
  <c r="G89"/>
  <c r="H89" s="1"/>
  <c r="G90"/>
  <c r="H90" s="1"/>
  <c r="G91"/>
  <c r="H91" s="1"/>
  <c r="G92"/>
  <c r="H92" s="1"/>
  <c r="G93"/>
  <c r="H93" s="1"/>
  <c r="G94"/>
  <c r="H94" s="1"/>
  <c r="G95"/>
  <c r="H95" s="1"/>
  <c r="G96"/>
  <c r="H96" s="1"/>
  <c r="G97"/>
  <c r="H97" s="1"/>
  <c r="G98"/>
  <c r="H98" s="1"/>
  <c r="G99"/>
  <c r="H99" s="1"/>
  <c r="G100"/>
  <c r="H100" s="1"/>
  <c r="G101"/>
  <c r="H101" s="1"/>
  <c r="G102"/>
  <c r="H102" s="1"/>
  <c r="G103"/>
  <c r="H103" s="1"/>
  <c r="G104"/>
  <c r="H104" s="1"/>
  <c r="G105"/>
  <c r="H105" s="1"/>
  <c r="G106"/>
  <c r="H106" s="1"/>
  <c r="G107"/>
  <c r="H107" s="1"/>
  <c r="G108"/>
  <c r="H108" s="1"/>
  <c r="G109"/>
  <c r="H109" s="1"/>
  <c r="G110"/>
  <c r="H110" s="1"/>
  <c r="G111"/>
  <c r="H111" s="1"/>
  <c r="G112"/>
  <c r="H112" s="1"/>
  <c r="G113"/>
  <c r="H113" s="1"/>
  <c r="G114"/>
  <c r="H114" s="1"/>
  <c r="G115"/>
  <c r="H115" s="1"/>
  <c r="G116"/>
  <c r="H116" s="1"/>
  <c r="G117"/>
  <c r="H117" s="1"/>
  <c r="G118"/>
  <c r="H118" s="1"/>
  <c r="G119"/>
  <c r="H119" s="1"/>
  <c r="G120"/>
  <c r="H120" s="1"/>
  <c r="G121"/>
  <c r="H121" s="1"/>
  <c r="G122"/>
  <c r="H122" s="1"/>
  <c r="G123"/>
  <c r="H123" s="1"/>
  <c r="G124"/>
  <c r="H124" s="1"/>
  <c r="G125"/>
  <c r="H125" s="1"/>
  <c r="G126"/>
  <c r="H126" s="1"/>
  <c r="G127"/>
  <c r="H127" s="1"/>
  <c r="G128"/>
  <c r="H128" s="1"/>
  <c r="G129"/>
  <c r="H129" s="1"/>
  <c r="G130"/>
  <c r="H130" s="1"/>
  <c r="G131"/>
  <c r="H131" s="1"/>
  <c r="G132"/>
  <c r="H132" s="1"/>
  <c r="G133"/>
  <c r="H133" s="1"/>
  <c r="G134"/>
  <c r="H134" s="1"/>
  <c r="G135"/>
  <c r="H135" s="1"/>
  <c r="G136"/>
  <c r="H136" s="1"/>
  <c r="G137"/>
  <c r="H137" s="1"/>
  <c r="G138"/>
  <c r="H138" s="1"/>
  <c r="G139"/>
  <c r="H139" s="1"/>
  <c r="G140"/>
  <c r="H140" s="1"/>
  <c r="G141"/>
  <c r="H141" s="1"/>
  <c r="G142"/>
  <c r="H142" s="1"/>
  <c r="G143"/>
  <c r="H143" s="1"/>
  <c r="G144"/>
  <c r="H144" s="1"/>
  <c r="G145"/>
  <c r="H145" s="1"/>
  <c r="G146"/>
  <c r="H146" s="1"/>
  <c r="G147"/>
  <c r="H147" s="1"/>
  <c r="G148"/>
  <c r="H148" s="1"/>
  <c r="G149"/>
  <c r="H149" s="1"/>
  <c r="G150"/>
  <c r="H150" s="1"/>
  <c r="G151"/>
  <c r="H151" s="1"/>
  <c r="G152"/>
  <c r="H152" s="1"/>
  <c r="G153"/>
  <c r="H153" s="1"/>
  <c r="G154"/>
  <c r="H154" s="1"/>
  <c r="G155"/>
  <c r="H155" s="1"/>
  <c r="G156"/>
  <c r="H156" s="1"/>
  <c r="G157"/>
  <c r="H157" s="1"/>
  <c r="G158"/>
  <c r="H158" s="1"/>
  <c r="G159"/>
  <c r="H159" s="1"/>
  <c r="G160"/>
  <c r="H160" s="1"/>
  <c r="G161"/>
  <c r="H161" s="1"/>
  <c r="G162"/>
  <c r="H162" s="1"/>
  <c r="G163"/>
  <c r="H163" s="1"/>
  <c r="G164"/>
  <c r="H164" s="1"/>
  <c r="G165"/>
  <c r="H165" s="1"/>
  <c r="G166"/>
  <c r="H166" s="1"/>
  <c r="G167"/>
  <c r="H167" s="1"/>
  <c r="G168"/>
  <c r="H168" s="1"/>
  <c r="G169"/>
  <c r="H169" s="1"/>
  <c r="G170"/>
  <c r="H170" s="1"/>
  <c r="G171"/>
  <c r="H171" s="1"/>
  <c r="G172"/>
  <c r="H172" s="1"/>
  <c r="G173"/>
  <c r="H173" s="1"/>
  <c r="G174"/>
  <c r="H174" s="1"/>
  <c r="G175"/>
  <c r="H175" s="1"/>
  <c r="G176"/>
  <c r="H176" s="1"/>
  <c r="G177"/>
  <c r="H177" s="1"/>
  <c r="G178"/>
  <c r="H178" s="1"/>
  <c r="G179"/>
  <c r="H179" s="1"/>
  <c r="G180"/>
  <c r="H180" s="1"/>
  <c r="G181"/>
  <c r="H181" s="1"/>
  <c r="G182"/>
  <c r="H182" s="1"/>
  <c r="G183"/>
  <c r="H183" s="1"/>
  <c r="G184"/>
  <c r="H184" s="1"/>
  <c r="G185"/>
  <c r="H185" s="1"/>
  <c r="G186"/>
  <c r="H186" s="1"/>
  <c r="G187"/>
  <c r="H187" s="1"/>
  <c r="G188"/>
  <c r="H188" s="1"/>
  <c r="G189"/>
  <c r="H189" s="1"/>
  <c r="G190"/>
  <c r="H190" s="1"/>
  <c r="G191"/>
  <c r="H191" s="1"/>
  <c r="G192"/>
  <c r="H192" s="1"/>
  <c r="G193"/>
  <c r="H193" s="1"/>
  <c r="G194"/>
  <c r="H194" s="1"/>
  <c r="G195"/>
  <c r="H195" s="1"/>
  <c r="G196"/>
  <c r="H196" s="1"/>
  <c r="G197"/>
  <c r="H197" s="1"/>
  <c r="G198"/>
  <c r="H198" s="1"/>
  <c r="G199"/>
  <c r="H199" s="1"/>
  <c r="G200"/>
  <c r="H200" s="1"/>
  <c r="G201"/>
  <c r="H201" s="1"/>
  <c r="G202"/>
  <c r="H202" s="1"/>
  <c r="G203"/>
  <c r="H203" s="1"/>
  <c r="G204"/>
  <c r="H204" s="1"/>
  <c r="G205"/>
  <c r="H205" s="1"/>
  <c r="G206"/>
  <c r="H206" s="1"/>
  <c r="G207"/>
  <c r="H207" s="1"/>
  <c r="G208"/>
  <c r="H208" s="1"/>
  <c r="G209"/>
  <c r="H209" s="1"/>
  <c r="G210"/>
  <c r="H210" s="1"/>
  <c r="G211"/>
  <c r="H211" s="1"/>
  <c r="G212"/>
  <c r="H212" s="1"/>
  <c r="G213"/>
  <c r="H213" s="1"/>
  <c r="G214"/>
  <c r="H214" s="1"/>
  <c r="G215"/>
  <c r="H215" s="1"/>
  <c r="G216"/>
  <c r="H216" s="1"/>
  <c r="G217"/>
  <c r="H217" s="1"/>
  <c r="G218"/>
  <c r="H218" s="1"/>
  <c r="G219"/>
  <c r="H219" s="1"/>
  <c r="G220"/>
  <c r="H220" s="1"/>
  <c r="G221"/>
  <c r="H221" s="1"/>
  <c r="G222"/>
  <c r="H222" s="1"/>
  <c r="G223"/>
  <c r="H223" s="1"/>
  <c r="G224"/>
  <c r="H224" s="1"/>
  <c r="G225"/>
  <c r="H225" s="1"/>
  <c r="G226"/>
  <c r="H226" s="1"/>
  <c r="G227"/>
  <c r="H227" s="1"/>
  <c r="G228"/>
  <c r="H228" s="1"/>
  <c r="G229"/>
  <c r="H229" s="1"/>
  <c r="G230"/>
  <c r="H230" s="1"/>
  <c r="G231"/>
  <c r="H231" s="1"/>
  <c r="G232"/>
  <c r="H232" s="1"/>
  <c r="G233"/>
  <c r="H233" s="1"/>
  <c r="G234"/>
  <c r="H234" s="1"/>
  <c r="G235"/>
  <c r="H235" s="1"/>
  <c r="G236"/>
  <c r="H236" s="1"/>
  <c r="G237"/>
  <c r="H237" s="1"/>
  <c r="G238"/>
  <c r="H238" s="1"/>
  <c r="G239"/>
  <c r="H239" s="1"/>
  <c r="G240"/>
  <c r="H240" s="1"/>
  <c r="G241"/>
  <c r="H241" s="1"/>
  <c r="G242"/>
  <c r="H242" s="1"/>
  <c r="G243"/>
  <c r="H243" s="1"/>
  <c r="G244"/>
  <c r="H244" s="1"/>
  <c r="G245"/>
  <c r="H245" s="1"/>
  <c r="G246"/>
  <c r="H246" s="1"/>
  <c r="G247"/>
  <c r="H247" s="1"/>
  <c r="G248"/>
  <c r="H248" s="1"/>
  <c r="G249"/>
  <c r="H249" s="1"/>
  <c r="G250"/>
  <c r="H250" s="1"/>
  <c r="G251"/>
  <c r="H251" s="1"/>
  <c r="G252"/>
  <c r="H252" s="1"/>
  <c r="G253"/>
  <c r="H253" s="1"/>
  <c r="G254"/>
  <c r="H254" s="1"/>
  <c r="G255"/>
  <c r="H255" s="1"/>
  <c r="G256"/>
  <c r="H256" s="1"/>
  <c r="G257"/>
  <c r="H257" s="1"/>
  <c r="G258"/>
  <c r="H258" s="1"/>
  <c r="G259"/>
  <c r="H259" s="1"/>
  <c r="G260"/>
  <c r="H260" s="1"/>
  <c r="G261"/>
  <c r="H261" s="1"/>
  <c r="G262"/>
  <c r="H262" s="1"/>
  <c r="G263"/>
  <c r="H263" s="1"/>
  <c r="G264"/>
  <c r="H264" s="1"/>
  <c r="G265"/>
  <c r="H265" s="1"/>
  <c r="G266"/>
  <c r="H266" s="1"/>
  <c r="G267"/>
  <c r="H267" s="1"/>
  <c r="G268"/>
  <c r="H268" s="1"/>
  <c r="G269"/>
  <c r="H269" s="1"/>
  <c r="G270"/>
  <c r="H270" s="1"/>
  <c r="G271"/>
  <c r="H271" s="1"/>
  <c r="G272"/>
  <c r="H272" s="1"/>
  <c r="G273"/>
  <c r="H273" s="1"/>
  <c r="G274"/>
  <c r="H274" s="1"/>
  <c r="G275"/>
  <c r="H275" s="1"/>
  <c r="G276"/>
  <c r="H276" s="1"/>
  <c r="G277"/>
  <c r="H277" s="1"/>
  <c r="G278"/>
  <c r="H278" s="1"/>
  <c r="G279"/>
  <c r="H279" s="1"/>
  <c r="G280"/>
  <c r="H280" s="1"/>
  <c r="G281"/>
  <c r="H281" s="1"/>
  <c r="G282"/>
  <c r="H282" s="1"/>
  <c r="G283"/>
  <c r="H283" s="1"/>
  <c r="G284"/>
  <c r="H284" s="1"/>
  <c r="G285"/>
  <c r="H285" s="1"/>
  <c r="G286"/>
  <c r="H286" s="1"/>
  <c r="G287"/>
  <c r="H287" s="1"/>
  <c r="G288"/>
  <c r="H288" s="1"/>
  <c r="G289"/>
  <c r="H289" s="1"/>
  <c r="G290"/>
  <c r="H290" s="1"/>
  <c r="G291"/>
  <c r="H291" s="1"/>
  <c r="G292"/>
  <c r="H292" s="1"/>
  <c r="G293"/>
  <c r="H293" s="1"/>
  <c r="G294"/>
  <c r="H294" s="1"/>
  <c r="G2"/>
  <c r="H2" s="1"/>
  <c r="E3"/>
  <c r="F3" s="1"/>
  <c r="E4"/>
  <c r="F4" s="1"/>
  <c r="E5"/>
  <c r="F5" s="1"/>
  <c r="E6"/>
  <c r="F6" s="1"/>
  <c r="E7"/>
  <c r="F7" s="1"/>
  <c r="K7" s="1"/>
  <c r="E8"/>
  <c r="F8" s="1"/>
  <c r="E9"/>
  <c r="F9" s="1"/>
  <c r="E10"/>
  <c r="F10" s="1"/>
  <c r="E11"/>
  <c r="F11" s="1"/>
  <c r="E12"/>
  <c r="F12" s="1"/>
  <c r="E13"/>
  <c r="F13" s="1"/>
  <c r="E14"/>
  <c r="F14" s="1"/>
  <c r="E15"/>
  <c r="F15" s="1"/>
  <c r="E16"/>
  <c r="F16" s="1"/>
  <c r="E17"/>
  <c r="F17" s="1"/>
  <c r="E18"/>
  <c r="F18" s="1"/>
  <c r="E19"/>
  <c r="F19" s="1"/>
  <c r="E20"/>
  <c r="F20" s="1"/>
  <c r="E21"/>
  <c r="F21" s="1"/>
  <c r="E22"/>
  <c r="F22" s="1"/>
  <c r="E23"/>
  <c r="F23" s="1"/>
  <c r="E24"/>
  <c r="F24" s="1"/>
  <c r="E25"/>
  <c r="F25" s="1"/>
  <c r="E26"/>
  <c r="F26" s="1"/>
  <c r="E27"/>
  <c r="F27" s="1"/>
  <c r="E28"/>
  <c r="F28" s="1"/>
  <c r="E29"/>
  <c r="F29" s="1"/>
  <c r="E30"/>
  <c r="F30" s="1"/>
  <c r="E31"/>
  <c r="F31" s="1"/>
  <c r="E32"/>
  <c r="F32" s="1"/>
  <c r="E33"/>
  <c r="F33" s="1"/>
  <c r="E34"/>
  <c r="F34" s="1"/>
  <c r="E35"/>
  <c r="F35" s="1"/>
  <c r="E36"/>
  <c r="F36" s="1"/>
  <c r="E37"/>
  <c r="F37" s="1"/>
  <c r="E38"/>
  <c r="F38" s="1"/>
  <c r="E39"/>
  <c r="F39" s="1"/>
  <c r="E40"/>
  <c r="F40" s="1"/>
  <c r="E41"/>
  <c r="F41" s="1"/>
  <c r="E42"/>
  <c r="F42" s="1"/>
  <c r="E43"/>
  <c r="F43" s="1"/>
  <c r="E44"/>
  <c r="F44" s="1"/>
  <c r="E45"/>
  <c r="F45" s="1"/>
  <c r="E46"/>
  <c r="F46" s="1"/>
  <c r="E47"/>
  <c r="F47" s="1"/>
  <c r="E48"/>
  <c r="F48" s="1"/>
  <c r="E49"/>
  <c r="F49" s="1"/>
  <c r="E50"/>
  <c r="F50" s="1"/>
  <c r="E51"/>
  <c r="F51" s="1"/>
  <c r="E52"/>
  <c r="F52" s="1"/>
  <c r="E53"/>
  <c r="F53" s="1"/>
  <c r="E54"/>
  <c r="F54" s="1"/>
  <c r="E55"/>
  <c r="F55" s="1"/>
  <c r="E56"/>
  <c r="F56" s="1"/>
  <c r="E57"/>
  <c r="F57" s="1"/>
  <c r="E58"/>
  <c r="F58" s="1"/>
  <c r="E59"/>
  <c r="F59" s="1"/>
  <c r="E60"/>
  <c r="F60" s="1"/>
  <c r="E61"/>
  <c r="F61" s="1"/>
  <c r="E62"/>
  <c r="F62" s="1"/>
  <c r="E63"/>
  <c r="F63" s="1"/>
  <c r="E64"/>
  <c r="F64" s="1"/>
  <c r="E65"/>
  <c r="F65" s="1"/>
  <c r="E66"/>
  <c r="F66" s="1"/>
  <c r="E67"/>
  <c r="F67" s="1"/>
  <c r="K67" s="1"/>
  <c r="E68"/>
  <c r="F68" s="1"/>
  <c r="K68" s="1"/>
  <c r="E69"/>
  <c r="F69" s="1"/>
  <c r="K69" s="1"/>
  <c r="E70"/>
  <c r="F70" s="1"/>
  <c r="K70" s="1"/>
  <c r="E71"/>
  <c r="F71" s="1"/>
  <c r="K71" s="1"/>
  <c r="E72"/>
  <c r="F72" s="1"/>
  <c r="K72" s="1"/>
  <c r="E73"/>
  <c r="F73" s="1"/>
  <c r="K73" s="1"/>
  <c r="E74"/>
  <c r="F74" s="1"/>
  <c r="K74" s="1"/>
  <c r="E75"/>
  <c r="F75" s="1"/>
  <c r="K75" s="1"/>
  <c r="E76"/>
  <c r="F76" s="1"/>
  <c r="K76" s="1"/>
  <c r="E77"/>
  <c r="F77" s="1"/>
  <c r="K77" s="1"/>
  <c r="E78"/>
  <c r="F78" s="1"/>
  <c r="K78" s="1"/>
  <c r="E79"/>
  <c r="F79" s="1"/>
  <c r="K79" s="1"/>
  <c r="E80"/>
  <c r="F80" s="1"/>
  <c r="K80" s="1"/>
  <c r="E81"/>
  <c r="F81" s="1"/>
  <c r="K81" s="1"/>
  <c r="E82"/>
  <c r="F82" s="1"/>
  <c r="K82" s="1"/>
  <c r="E83"/>
  <c r="F83" s="1"/>
  <c r="K83" s="1"/>
  <c r="E84"/>
  <c r="F84" s="1"/>
  <c r="K84" s="1"/>
  <c r="E85"/>
  <c r="F85" s="1"/>
  <c r="K85" s="1"/>
  <c r="E86"/>
  <c r="F86" s="1"/>
  <c r="K86" s="1"/>
  <c r="E87"/>
  <c r="F87" s="1"/>
  <c r="K87" s="1"/>
  <c r="E88"/>
  <c r="F88" s="1"/>
  <c r="K88" s="1"/>
  <c r="E89"/>
  <c r="F89" s="1"/>
  <c r="K89" s="1"/>
  <c r="E90"/>
  <c r="F90" s="1"/>
  <c r="K90" s="1"/>
  <c r="E91"/>
  <c r="F91" s="1"/>
  <c r="K91" s="1"/>
  <c r="E92"/>
  <c r="F92" s="1"/>
  <c r="K92" s="1"/>
  <c r="E93"/>
  <c r="F93" s="1"/>
  <c r="K93" s="1"/>
  <c r="E94"/>
  <c r="F94" s="1"/>
  <c r="K94" s="1"/>
  <c r="E95"/>
  <c r="F95" s="1"/>
  <c r="K95" s="1"/>
  <c r="E96"/>
  <c r="F96" s="1"/>
  <c r="K96" s="1"/>
  <c r="E97"/>
  <c r="F97" s="1"/>
  <c r="K97" s="1"/>
  <c r="E98"/>
  <c r="F98" s="1"/>
  <c r="K98" s="1"/>
  <c r="E99"/>
  <c r="F99" s="1"/>
  <c r="K99" s="1"/>
  <c r="E100"/>
  <c r="F100" s="1"/>
  <c r="K100" s="1"/>
  <c r="E101"/>
  <c r="F101" s="1"/>
  <c r="K101" s="1"/>
  <c r="E102"/>
  <c r="F102" s="1"/>
  <c r="K102" s="1"/>
  <c r="E103"/>
  <c r="F103" s="1"/>
  <c r="K103" s="1"/>
  <c r="E104"/>
  <c r="F104" s="1"/>
  <c r="K104" s="1"/>
  <c r="E105"/>
  <c r="F105" s="1"/>
  <c r="K105" s="1"/>
  <c r="E106"/>
  <c r="F106" s="1"/>
  <c r="K106" s="1"/>
  <c r="E107"/>
  <c r="F107" s="1"/>
  <c r="K107" s="1"/>
  <c r="E108"/>
  <c r="F108" s="1"/>
  <c r="K108" s="1"/>
  <c r="E109"/>
  <c r="F109" s="1"/>
  <c r="K109" s="1"/>
  <c r="E110"/>
  <c r="F110" s="1"/>
  <c r="K110" s="1"/>
  <c r="E111"/>
  <c r="F111" s="1"/>
  <c r="K111" s="1"/>
  <c r="E112"/>
  <c r="F112" s="1"/>
  <c r="K112" s="1"/>
  <c r="E113"/>
  <c r="F113" s="1"/>
  <c r="K113" s="1"/>
  <c r="E114"/>
  <c r="F114" s="1"/>
  <c r="K114" s="1"/>
  <c r="E115"/>
  <c r="F115" s="1"/>
  <c r="K115" s="1"/>
  <c r="E116"/>
  <c r="F116" s="1"/>
  <c r="K116" s="1"/>
  <c r="E117"/>
  <c r="F117" s="1"/>
  <c r="K117" s="1"/>
  <c r="E118"/>
  <c r="F118" s="1"/>
  <c r="K118" s="1"/>
  <c r="E119"/>
  <c r="F119" s="1"/>
  <c r="K119" s="1"/>
  <c r="E120"/>
  <c r="F120" s="1"/>
  <c r="K120" s="1"/>
  <c r="E121"/>
  <c r="F121" s="1"/>
  <c r="K121" s="1"/>
  <c r="E122"/>
  <c r="F122" s="1"/>
  <c r="K122" s="1"/>
  <c r="E123"/>
  <c r="F123" s="1"/>
  <c r="K123" s="1"/>
  <c r="E124"/>
  <c r="F124" s="1"/>
  <c r="K124" s="1"/>
  <c r="E125"/>
  <c r="F125" s="1"/>
  <c r="K125" s="1"/>
  <c r="E126"/>
  <c r="F126" s="1"/>
  <c r="K126" s="1"/>
  <c r="E127"/>
  <c r="F127" s="1"/>
  <c r="K127" s="1"/>
  <c r="E128"/>
  <c r="F128" s="1"/>
  <c r="K128" s="1"/>
  <c r="E129"/>
  <c r="F129" s="1"/>
  <c r="K129" s="1"/>
  <c r="E130"/>
  <c r="F130" s="1"/>
  <c r="K130" s="1"/>
  <c r="E131"/>
  <c r="F131" s="1"/>
  <c r="K131" s="1"/>
  <c r="E132"/>
  <c r="F132" s="1"/>
  <c r="K132" s="1"/>
  <c r="E133"/>
  <c r="F133" s="1"/>
  <c r="K133" s="1"/>
  <c r="E134"/>
  <c r="F134" s="1"/>
  <c r="K134" s="1"/>
  <c r="E135"/>
  <c r="F135" s="1"/>
  <c r="K135" s="1"/>
  <c r="E136"/>
  <c r="F136" s="1"/>
  <c r="K136" s="1"/>
  <c r="E137"/>
  <c r="F137" s="1"/>
  <c r="K137" s="1"/>
  <c r="E138"/>
  <c r="F138" s="1"/>
  <c r="K138" s="1"/>
  <c r="E139"/>
  <c r="F139" s="1"/>
  <c r="K139" s="1"/>
  <c r="E140"/>
  <c r="F140" s="1"/>
  <c r="K140" s="1"/>
  <c r="E141"/>
  <c r="F141" s="1"/>
  <c r="K141" s="1"/>
  <c r="E142"/>
  <c r="F142" s="1"/>
  <c r="K142" s="1"/>
  <c r="E143"/>
  <c r="F143" s="1"/>
  <c r="K143" s="1"/>
  <c r="E144"/>
  <c r="F144" s="1"/>
  <c r="K144" s="1"/>
  <c r="E145"/>
  <c r="F145" s="1"/>
  <c r="K145" s="1"/>
  <c r="E146"/>
  <c r="F146" s="1"/>
  <c r="K146" s="1"/>
  <c r="E147"/>
  <c r="F147" s="1"/>
  <c r="K147" s="1"/>
  <c r="E148"/>
  <c r="F148" s="1"/>
  <c r="K148" s="1"/>
  <c r="E149"/>
  <c r="F149" s="1"/>
  <c r="K149" s="1"/>
  <c r="E150"/>
  <c r="F150" s="1"/>
  <c r="K150" s="1"/>
  <c r="E151"/>
  <c r="F151" s="1"/>
  <c r="K151" s="1"/>
  <c r="E152"/>
  <c r="F152" s="1"/>
  <c r="K152" s="1"/>
  <c r="E153"/>
  <c r="F153" s="1"/>
  <c r="K153" s="1"/>
  <c r="E154"/>
  <c r="F154" s="1"/>
  <c r="K154" s="1"/>
  <c r="E155"/>
  <c r="F155" s="1"/>
  <c r="K155" s="1"/>
  <c r="E156"/>
  <c r="F156" s="1"/>
  <c r="K156" s="1"/>
  <c r="E157"/>
  <c r="F157" s="1"/>
  <c r="K157" s="1"/>
  <c r="E158"/>
  <c r="F158" s="1"/>
  <c r="K158" s="1"/>
  <c r="E159"/>
  <c r="F159" s="1"/>
  <c r="K159" s="1"/>
  <c r="E160"/>
  <c r="F160" s="1"/>
  <c r="K160" s="1"/>
  <c r="E161"/>
  <c r="F161" s="1"/>
  <c r="K161" s="1"/>
  <c r="E162"/>
  <c r="F162" s="1"/>
  <c r="K162" s="1"/>
  <c r="E163"/>
  <c r="F163" s="1"/>
  <c r="K163" s="1"/>
  <c r="E164"/>
  <c r="F164" s="1"/>
  <c r="K164" s="1"/>
  <c r="E165"/>
  <c r="F165" s="1"/>
  <c r="K165" s="1"/>
  <c r="E166"/>
  <c r="F166" s="1"/>
  <c r="K166" s="1"/>
  <c r="E167"/>
  <c r="F167" s="1"/>
  <c r="K167" s="1"/>
  <c r="E168"/>
  <c r="F168" s="1"/>
  <c r="K168" s="1"/>
  <c r="E169"/>
  <c r="F169" s="1"/>
  <c r="K169" s="1"/>
  <c r="E170"/>
  <c r="F170" s="1"/>
  <c r="K170" s="1"/>
  <c r="E171"/>
  <c r="F171" s="1"/>
  <c r="K171" s="1"/>
  <c r="E172"/>
  <c r="F172" s="1"/>
  <c r="K172" s="1"/>
  <c r="E173"/>
  <c r="F173" s="1"/>
  <c r="K173" s="1"/>
  <c r="E174"/>
  <c r="F174" s="1"/>
  <c r="K174" s="1"/>
  <c r="E175"/>
  <c r="F175" s="1"/>
  <c r="K175" s="1"/>
  <c r="E176"/>
  <c r="F176" s="1"/>
  <c r="K176" s="1"/>
  <c r="E177"/>
  <c r="F177" s="1"/>
  <c r="K177" s="1"/>
  <c r="E178"/>
  <c r="F178" s="1"/>
  <c r="K178" s="1"/>
  <c r="E179"/>
  <c r="F179" s="1"/>
  <c r="K179" s="1"/>
  <c r="E180"/>
  <c r="F180" s="1"/>
  <c r="K180" s="1"/>
  <c r="E181"/>
  <c r="F181" s="1"/>
  <c r="K181" s="1"/>
  <c r="E182"/>
  <c r="F182" s="1"/>
  <c r="K182" s="1"/>
  <c r="E183"/>
  <c r="F183" s="1"/>
  <c r="K183" s="1"/>
  <c r="E184"/>
  <c r="F184" s="1"/>
  <c r="K184" s="1"/>
  <c r="E185"/>
  <c r="F185" s="1"/>
  <c r="K185" s="1"/>
  <c r="E186"/>
  <c r="F186" s="1"/>
  <c r="K186" s="1"/>
  <c r="E187"/>
  <c r="F187" s="1"/>
  <c r="K187" s="1"/>
  <c r="E188"/>
  <c r="F188" s="1"/>
  <c r="K188" s="1"/>
  <c r="E189"/>
  <c r="F189" s="1"/>
  <c r="K189" s="1"/>
  <c r="E190"/>
  <c r="F190" s="1"/>
  <c r="K190" s="1"/>
  <c r="E191"/>
  <c r="F191" s="1"/>
  <c r="K191" s="1"/>
  <c r="E192"/>
  <c r="F192" s="1"/>
  <c r="K192" s="1"/>
  <c r="E193"/>
  <c r="F193" s="1"/>
  <c r="K193" s="1"/>
  <c r="E194"/>
  <c r="F194" s="1"/>
  <c r="K194" s="1"/>
  <c r="E195"/>
  <c r="F195" s="1"/>
  <c r="K195" s="1"/>
  <c r="E196"/>
  <c r="F196" s="1"/>
  <c r="K196" s="1"/>
  <c r="E197"/>
  <c r="F197" s="1"/>
  <c r="K197" s="1"/>
  <c r="E198"/>
  <c r="F198" s="1"/>
  <c r="K198" s="1"/>
  <c r="E199"/>
  <c r="F199" s="1"/>
  <c r="K199" s="1"/>
  <c r="E200"/>
  <c r="F200" s="1"/>
  <c r="K200" s="1"/>
  <c r="E201"/>
  <c r="F201" s="1"/>
  <c r="K201" s="1"/>
  <c r="E202"/>
  <c r="F202" s="1"/>
  <c r="K202" s="1"/>
  <c r="E203"/>
  <c r="F203" s="1"/>
  <c r="K203" s="1"/>
  <c r="E204"/>
  <c r="F204" s="1"/>
  <c r="K204" s="1"/>
  <c r="E205"/>
  <c r="F205" s="1"/>
  <c r="K205" s="1"/>
  <c r="E206"/>
  <c r="F206" s="1"/>
  <c r="K206" s="1"/>
  <c r="E207"/>
  <c r="F207" s="1"/>
  <c r="K207" s="1"/>
  <c r="E208"/>
  <c r="F208" s="1"/>
  <c r="K208" s="1"/>
  <c r="E209"/>
  <c r="F209" s="1"/>
  <c r="K209" s="1"/>
  <c r="E210"/>
  <c r="F210" s="1"/>
  <c r="K210" s="1"/>
  <c r="E211"/>
  <c r="F211" s="1"/>
  <c r="K211" s="1"/>
  <c r="E212"/>
  <c r="F212" s="1"/>
  <c r="K212" s="1"/>
  <c r="E213"/>
  <c r="F213" s="1"/>
  <c r="K213" s="1"/>
  <c r="E214"/>
  <c r="F214" s="1"/>
  <c r="K214" s="1"/>
  <c r="E215"/>
  <c r="F215" s="1"/>
  <c r="K215" s="1"/>
  <c r="E216"/>
  <c r="F216" s="1"/>
  <c r="K216" s="1"/>
  <c r="E217"/>
  <c r="F217" s="1"/>
  <c r="K217" s="1"/>
  <c r="E218"/>
  <c r="F218" s="1"/>
  <c r="K218" s="1"/>
  <c r="E219"/>
  <c r="F219" s="1"/>
  <c r="K219" s="1"/>
  <c r="E220"/>
  <c r="F220" s="1"/>
  <c r="K220" s="1"/>
  <c r="E221"/>
  <c r="F221" s="1"/>
  <c r="K221" s="1"/>
  <c r="E222"/>
  <c r="F222" s="1"/>
  <c r="K222" s="1"/>
  <c r="E223"/>
  <c r="F223" s="1"/>
  <c r="K223" s="1"/>
  <c r="E224"/>
  <c r="F224" s="1"/>
  <c r="K224" s="1"/>
  <c r="E225"/>
  <c r="F225" s="1"/>
  <c r="K225" s="1"/>
  <c r="E226"/>
  <c r="F226" s="1"/>
  <c r="K226" s="1"/>
  <c r="E227"/>
  <c r="F227" s="1"/>
  <c r="K227" s="1"/>
  <c r="E228"/>
  <c r="F228" s="1"/>
  <c r="K228" s="1"/>
  <c r="E229"/>
  <c r="F229" s="1"/>
  <c r="K229" s="1"/>
  <c r="E230"/>
  <c r="F230" s="1"/>
  <c r="K230" s="1"/>
  <c r="E231"/>
  <c r="F231" s="1"/>
  <c r="K231" s="1"/>
  <c r="E232"/>
  <c r="F232" s="1"/>
  <c r="K232" s="1"/>
  <c r="E233"/>
  <c r="F233" s="1"/>
  <c r="K233" s="1"/>
  <c r="E234"/>
  <c r="F234" s="1"/>
  <c r="K234" s="1"/>
  <c r="E235"/>
  <c r="F235" s="1"/>
  <c r="K235" s="1"/>
  <c r="E236"/>
  <c r="F236" s="1"/>
  <c r="K236" s="1"/>
  <c r="E237"/>
  <c r="F237" s="1"/>
  <c r="K237" s="1"/>
  <c r="E238"/>
  <c r="F238" s="1"/>
  <c r="K238" s="1"/>
  <c r="E239"/>
  <c r="F239" s="1"/>
  <c r="K239" s="1"/>
  <c r="E240"/>
  <c r="F240" s="1"/>
  <c r="K240" s="1"/>
  <c r="E241"/>
  <c r="F241" s="1"/>
  <c r="K241" s="1"/>
  <c r="E242"/>
  <c r="F242" s="1"/>
  <c r="E243"/>
  <c r="F243" s="1"/>
  <c r="K243" s="1"/>
  <c r="E244"/>
  <c r="F244" s="1"/>
  <c r="K244" s="1"/>
  <c r="E245"/>
  <c r="F245" s="1"/>
  <c r="K245" s="1"/>
  <c r="E246"/>
  <c r="F246" s="1"/>
  <c r="E247"/>
  <c r="F247" s="1"/>
  <c r="K247" s="1"/>
  <c r="E248"/>
  <c r="F248" s="1"/>
  <c r="K248" s="1"/>
  <c r="E249"/>
  <c r="F249" s="1"/>
  <c r="K249" s="1"/>
  <c r="E250"/>
  <c r="F250" s="1"/>
  <c r="E251"/>
  <c r="F251" s="1"/>
  <c r="K251" s="1"/>
  <c r="E252"/>
  <c r="F252" s="1"/>
  <c r="K252" s="1"/>
  <c r="E253"/>
  <c r="F253" s="1"/>
  <c r="K253" s="1"/>
  <c r="E254"/>
  <c r="F254" s="1"/>
  <c r="E255"/>
  <c r="F255" s="1"/>
  <c r="K255" s="1"/>
  <c r="E256"/>
  <c r="F256" s="1"/>
  <c r="K256" s="1"/>
  <c r="E257"/>
  <c r="F257" s="1"/>
  <c r="K257" s="1"/>
  <c r="E258"/>
  <c r="F258" s="1"/>
  <c r="E259"/>
  <c r="F259" s="1"/>
  <c r="K259" s="1"/>
  <c r="E260"/>
  <c r="F260" s="1"/>
  <c r="K260" s="1"/>
  <c r="E261"/>
  <c r="F261" s="1"/>
  <c r="K261" s="1"/>
  <c r="E262"/>
  <c r="F262" s="1"/>
  <c r="E263"/>
  <c r="F263" s="1"/>
  <c r="K263" s="1"/>
  <c r="E264"/>
  <c r="F264" s="1"/>
  <c r="K264" s="1"/>
  <c r="E265"/>
  <c r="F265" s="1"/>
  <c r="K265" s="1"/>
  <c r="E266"/>
  <c r="F266" s="1"/>
  <c r="E267"/>
  <c r="F267" s="1"/>
  <c r="K267" s="1"/>
  <c r="E268"/>
  <c r="F268" s="1"/>
  <c r="K268" s="1"/>
  <c r="E269"/>
  <c r="F269" s="1"/>
  <c r="K269" s="1"/>
  <c r="E270"/>
  <c r="F270" s="1"/>
  <c r="E271"/>
  <c r="F271" s="1"/>
  <c r="K271" s="1"/>
  <c r="E272"/>
  <c r="F272" s="1"/>
  <c r="K272" s="1"/>
  <c r="E273"/>
  <c r="F273" s="1"/>
  <c r="K273" s="1"/>
  <c r="E274"/>
  <c r="F274" s="1"/>
  <c r="E275"/>
  <c r="F275" s="1"/>
  <c r="K275" s="1"/>
  <c r="E276"/>
  <c r="F276" s="1"/>
  <c r="K276" s="1"/>
  <c r="E277"/>
  <c r="F277" s="1"/>
  <c r="K277" s="1"/>
  <c r="E278"/>
  <c r="F278" s="1"/>
  <c r="E279"/>
  <c r="F279" s="1"/>
  <c r="K279" s="1"/>
  <c r="E280"/>
  <c r="F280" s="1"/>
  <c r="K280" s="1"/>
  <c r="E281"/>
  <c r="F281" s="1"/>
  <c r="K281" s="1"/>
  <c r="E282"/>
  <c r="F282" s="1"/>
  <c r="E283"/>
  <c r="F283" s="1"/>
  <c r="K283" s="1"/>
  <c r="E284"/>
  <c r="F284" s="1"/>
  <c r="K284" s="1"/>
  <c r="E285"/>
  <c r="F285" s="1"/>
  <c r="K285" s="1"/>
  <c r="E286"/>
  <c r="F286" s="1"/>
  <c r="E287"/>
  <c r="F287" s="1"/>
  <c r="K287" s="1"/>
  <c r="E288"/>
  <c r="F288" s="1"/>
  <c r="K288" s="1"/>
  <c r="E289"/>
  <c r="F289" s="1"/>
  <c r="K289" s="1"/>
  <c r="E290"/>
  <c r="F290" s="1"/>
  <c r="E291"/>
  <c r="F291" s="1"/>
  <c r="K291" s="1"/>
  <c r="E292"/>
  <c r="F292" s="1"/>
  <c r="K292" s="1"/>
  <c r="E293"/>
  <c r="F293" s="1"/>
  <c r="K293" s="1"/>
  <c r="E294"/>
  <c r="F294" s="1"/>
  <c r="E2"/>
  <c r="F2" s="1"/>
  <c r="K2" s="1"/>
  <c r="D20" a="1"/>
  <c r="D20" s="1"/>
  <c r="D22" a="1"/>
  <c r="D22" s="1"/>
  <c r="D36" a="1"/>
  <c r="D36" s="1"/>
  <c r="D38" a="1"/>
  <c r="D38" s="1"/>
  <c r="D39" a="1"/>
  <c r="D39" s="1"/>
  <c r="D40" a="1"/>
  <c r="D40" s="1"/>
  <c r="D41" a="1"/>
  <c r="D41" s="1"/>
  <c r="D42" a="1"/>
  <c r="D42" s="1"/>
  <c r="D44" a="1"/>
  <c r="D44" s="1"/>
  <c r="D45" a="1"/>
  <c r="D45" s="1"/>
  <c r="D46" a="1"/>
  <c r="D46" s="1"/>
  <c r="D48" a="1"/>
  <c r="D48" s="1"/>
  <c r="D49" a="1"/>
  <c r="D49" s="1"/>
  <c r="D53" a="1"/>
  <c r="D53" s="1"/>
  <c r="D54" a="1"/>
  <c r="D54" s="1"/>
  <c r="D55" a="1"/>
  <c r="D55" s="1"/>
  <c r="D57" a="1"/>
  <c r="D57" s="1"/>
  <c r="D58" a="1"/>
  <c r="D58" s="1"/>
  <c r="D59" a="1"/>
  <c r="D59" s="1"/>
  <c r="D61" a="1"/>
  <c r="D61" s="1"/>
  <c r="D62" a="1"/>
  <c r="D62" s="1"/>
  <c r="D63" a="1"/>
  <c r="D63" s="1"/>
  <c r="D64" a="1"/>
  <c r="D64" s="1"/>
  <c r="D67" a="1"/>
  <c r="D67" s="1"/>
  <c r="D68" a="1"/>
  <c r="D68" s="1"/>
  <c r="D69" a="1"/>
  <c r="D69" s="1"/>
  <c r="D70" a="1"/>
  <c r="D70" s="1"/>
  <c r="D72" a="1"/>
  <c r="D72" s="1"/>
  <c r="D73" a="1"/>
  <c r="D73" s="1"/>
  <c r="D74" a="1"/>
  <c r="D74" s="1"/>
  <c r="D75" a="1"/>
  <c r="D75" s="1"/>
  <c r="D76" a="1"/>
  <c r="D76" s="1"/>
  <c r="D78" a="1"/>
  <c r="D78" s="1"/>
  <c r="D79" a="1"/>
  <c r="D79" s="1"/>
  <c r="D80" a="1"/>
  <c r="D80" s="1"/>
  <c r="D81" a="1"/>
  <c r="D81" s="1"/>
  <c r="D82" a="1"/>
  <c r="D82" s="1"/>
  <c r="D83" a="1"/>
  <c r="D83" s="1"/>
  <c r="D84" a="1"/>
  <c r="D84" s="1"/>
  <c r="D85" a="1"/>
  <c r="D85"/>
  <c r="D86" a="1"/>
  <c r="D86" s="1"/>
  <c r="D87" a="1"/>
  <c r="D87" s="1"/>
  <c r="D88" a="1"/>
  <c r="D88" s="1"/>
  <c r="D89" a="1"/>
  <c r="D89" s="1"/>
  <c r="D90" a="1"/>
  <c r="D90" s="1"/>
  <c r="D91" a="1"/>
  <c r="D91" s="1"/>
  <c r="D92" a="1"/>
  <c r="D92" s="1"/>
  <c r="D93" a="1"/>
  <c r="D93" s="1"/>
  <c r="D94" a="1"/>
  <c r="D94" s="1"/>
  <c r="D95" a="1"/>
  <c r="D95" s="1"/>
  <c r="D96" a="1"/>
  <c r="D96" s="1"/>
  <c r="D97" a="1"/>
  <c r="D97" s="1"/>
  <c r="D98" a="1"/>
  <c r="D98" s="1"/>
  <c r="D99" a="1"/>
  <c r="D99" s="1"/>
  <c r="D100" a="1"/>
  <c r="D100" s="1"/>
  <c r="D102" a="1"/>
  <c r="D102" s="1"/>
  <c r="D103" a="1"/>
  <c r="D103" s="1"/>
  <c r="D104" a="1"/>
  <c r="D104" s="1"/>
  <c r="D105" a="1"/>
  <c r="D105" s="1"/>
  <c r="D106" a="1"/>
  <c r="D106" s="1"/>
  <c r="D107" a="1"/>
  <c r="D107" s="1"/>
  <c r="D108" a="1"/>
  <c r="D108" s="1"/>
  <c r="D110" a="1"/>
  <c r="D110" s="1"/>
  <c r="D111" a="1"/>
  <c r="D111" s="1"/>
  <c r="D112" a="1"/>
  <c r="D112" s="1"/>
  <c r="D113" a="1"/>
  <c r="D113" s="1"/>
  <c r="D114" a="1"/>
  <c r="D114" s="1"/>
  <c r="D115" a="1"/>
  <c r="D115" s="1"/>
  <c r="D117" a="1"/>
  <c r="D117"/>
  <c r="D118" a="1"/>
  <c r="D118" s="1"/>
  <c r="D119" a="1"/>
  <c r="D119" s="1"/>
  <c r="D120" a="1"/>
  <c r="D120" s="1"/>
  <c r="D122" a="1"/>
  <c r="D122" s="1"/>
  <c r="D123" a="1"/>
  <c r="D123" s="1"/>
  <c r="D124" a="1"/>
  <c r="D124" s="1"/>
  <c r="D126" a="1"/>
  <c r="D126" s="1"/>
  <c r="D132" a="1"/>
  <c r="D132" s="1"/>
  <c r="D133" a="1"/>
  <c r="D133" s="1"/>
  <c r="D134" a="1"/>
  <c r="D134" s="1"/>
  <c r="D135" a="1"/>
  <c r="D135" s="1"/>
  <c r="D136" a="1"/>
  <c r="D136" s="1"/>
  <c r="D138" a="1"/>
  <c r="D138" s="1"/>
  <c r="D139" a="1"/>
  <c r="D139" s="1"/>
  <c r="D140" a="1"/>
  <c r="D140" s="1"/>
  <c r="D141" a="1"/>
  <c r="D141"/>
  <c r="D142" a="1"/>
  <c r="D142" s="1"/>
  <c r="D143" a="1"/>
  <c r="D143" s="1"/>
  <c r="D145" a="1"/>
  <c r="D145" s="1"/>
  <c r="D147" a="1"/>
  <c r="D147"/>
  <c r="D150" a="1"/>
  <c r="D150" s="1"/>
  <c r="D151" a="1"/>
  <c r="D151" s="1"/>
  <c r="D152" a="1"/>
  <c r="D152" s="1"/>
  <c r="D153" a="1"/>
  <c r="D153" s="1"/>
  <c r="D154" a="1"/>
  <c r="D154" s="1"/>
  <c r="D156" a="1"/>
  <c r="D156" s="1"/>
  <c r="D157" a="1"/>
  <c r="D157" s="1"/>
  <c r="D163" a="1"/>
  <c r="D163" s="1"/>
  <c r="D164" a="1"/>
  <c r="D164" s="1"/>
  <c r="D166" a="1"/>
  <c r="D166" s="1"/>
  <c r="D168" a="1"/>
  <c r="D168" s="1"/>
  <c r="D169" a="1"/>
  <c r="D169" s="1"/>
  <c r="D171" a="1"/>
  <c r="D171" s="1"/>
  <c r="D172" a="1"/>
  <c r="D172" s="1"/>
  <c r="D173" a="1"/>
  <c r="D173"/>
  <c r="D174" a="1"/>
  <c r="D174" s="1"/>
  <c r="D175" a="1"/>
  <c r="D175" s="1"/>
  <c r="D176" a="1"/>
  <c r="D176" s="1"/>
  <c r="D177" a="1"/>
  <c r="D177" s="1"/>
  <c r="D178" a="1"/>
  <c r="D178" s="1"/>
  <c r="D179" a="1"/>
  <c r="D179"/>
  <c r="D181" a="1"/>
  <c r="D181"/>
  <c r="D182" a="1"/>
  <c r="D182" s="1"/>
  <c r="D183" a="1"/>
  <c r="D183" s="1"/>
  <c r="D185" a="1"/>
  <c r="D185" s="1"/>
  <c r="D186" a="1"/>
  <c r="D186" s="1"/>
  <c r="D187" a="1"/>
  <c r="D187"/>
  <c r="D188" a="1"/>
  <c r="D188"/>
  <c r="D189" a="1"/>
  <c r="D189" s="1"/>
  <c r="D190" a="1"/>
  <c r="D190" s="1"/>
  <c r="D192" a="1"/>
  <c r="D192" s="1"/>
  <c r="D193" a="1"/>
  <c r="D193" s="1"/>
  <c r="D194" a="1"/>
  <c r="D194" s="1"/>
  <c r="D195" a="1"/>
  <c r="D195" s="1"/>
  <c r="D196" a="1"/>
  <c r="D196" s="1"/>
  <c r="D197" a="1"/>
  <c r="D197" s="1"/>
  <c r="D199" a="1"/>
  <c r="D199" s="1"/>
  <c r="D200" a="1"/>
  <c r="D200" s="1"/>
  <c r="D201" a="1"/>
  <c r="D201" s="1"/>
  <c r="D203" a="1"/>
  <c r="D203" s="1"/>
  <c r="D205" a="1"/>
  <c r="D205" s="1"/>
  <c r="D206" a="1"/>
  <c r="D206" s="1"/>
  <c r="D210" a="1"/>
  <c r="D210" s="1"/>
  <c r="D211" a="1"/>
  <c r="D211" s="1"/>
  <c r="D212" a="1"/>
  <c r="D212" s="1"/>
  <c r="D215" a="1"/>
  <c r="D215" s="1"/>
  <c r="D216" a="1"/>
  <c r="D216" s="1"/>
  <c r="D218" a="1"/>
  <c r="D218" s="1"/>
  <c r="D220" a="1"/>
  <c r="D220" s="1"/>
  <c r="D222" a="1"/>
  <c r="D222" s="1"/>
  <c r="D223" a="1"/>
  <c r="D223" s="1"/>
  <c r="D224" a="1"/>
  <c r="D224" s="1"/>
  <c r="D225" a="1"/>
  <c r="D225" s="1"/>
  <c r="D227" a="1"/>
  <c r="D227" s="1"/>
  <c r="D228" a="1"/>
  <c r="D228" s="1"/>
  <c r="D230" a="1"/>
  <c r="D230" s="1"/>
  <c r="D232" a="1"/>
  <c r="D232" s="1"/>
  <c r="D233" a="1"/>
  <c r="D233" s="1"/>
  <c r="D238" a="1"/>
  <c r="D238" s="1"/>
  <c r="D244" a="1"/>
  <c r="D244" s="1"/>
  <c r="D246" a="1"/>
  <c r="D246" s="1"/>
  <c r="D247" a="1"/>
  <c r="D247" s="1"/>
  <c r="D248" a="1"/>
  <c r="D248" s="1"/>
  <c r="D250" a="1"/>
  <c r="D250" s="1"/>
  <c r="D253" a="1"/>
  <c r="D253" s="1"/>
  <c r="D254" a="1"/>
  <c r="D254" s="1"/>
  <c r="D255" a="1"/>
  <c r="D255" s="1"/>
  <c r="D257" a="1"/>
  <c r="D257" s="1"/>
  <c r="D260" a="1"/>
  <c r="D260" s="1"/>
  <c r="D262" a="1"/>
  <c r="D262" s="1"/>
  <c r="D263" a="1"/>
  <c r="D263" s="1"/>
  <c r="D264" a="1"/>
  <c r="D264" s="1"/>
  <c r="D271" a="1"/>
  <c r="D271" s="1"/>
  <c r="D273" a="1"/>
  <c r="D273" s="1"/>
  <c r="D274" a="1"/>
  <c r="D274" s="1"/>
  <c r="D275" a="1"/>
  <c r="D275" s="1"/>
  <c r="D276" a="1"/>
  <c r="D276" s="1"/>
  <c r="D277" a="1"/>
  <c r="D277" s="1"/>
  <c r="D279" a="1"/>
  <c r="D279" s="1"/>
  <c r="D280" a="1"/>
  <c r="D280" s="1"/>
  <c r="D281" a="1"/>
  <c r="D281" s="1"/>
  <c r="D282" a="1"/>
  <c r="D282" s="1"/>
  <c r="D283" a="1"/>
  <c r="D283" s="1"/>
  <c r="D285" a="1"/>
  <c r="D285" s="1"/>
  <c r="D286" a="1"/>
  <c r="D286" s="1"/>
  <c r="D287" a="1"/>
  <c r="D287" s="1"/>
  <c r="D288" a="1"/>
  <c r="D288" s="1"/>
  <c r="D289" a="1"/>
  <c r="D289" s="1"/>
  <c r="D290" a="1"/>
  <c r="D290" s="1"/>
  <c r="D291" a="1"/>
  <c r="D291" s="1"/>
  <c r="D292" a="1"/>
  <c r="D292" s="1"/>
  <c r="D293" a="1"/>
  <c r="D293" s="1"/>
  <c r="D3" a="1"/>
  <c r="D3" s="1"/>
  <c r="D4" a="1"/>
  <c r="D4" s="1"/>
  <c r="D5" a="1"/>
  <c r="D5" s="1"/>
  <c r="D6" a="1"/>
  <c r="D6" s="1"/>
  <c r="D10" a="1"/>
  <c r="D10"/>
  <c r="D11" a="1"/>
  <c r="D11" s="1"/>
  <c r="D14" a="1"/>
  <c r="D14" s="1"/>
  <c r="D15" a="1"/>
  <c r="D15" s="1"/>
  <c r="D16" a="1"/>
  <c r="D16" s="1"/>
  <c r="D17" a="1"/>
  <c r="D17" s="1"/>
  <c r="D2" a="1"/>
  <c r="D2" s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"/>
  <c r="K294" l="1"/>
  <c r="K290"/>
  <c r="K286"/>
  <c r="K282"/>
  <c r="K278"/>
  <c r="K274"/>
  <c r="K270"/>
  <c r="K266"/>
  <c r="K262"/>
  <c r="K258"/>
  <c r="K254"/>
  <c r="K250"/>
  <c r="K246"/>
  <c r="K242"/>
  <c r="K65"/>
  <c r="K61"/>
  <c r="K57"/>
  <c r="K53"/>
  <c r="K49"/>
  <c r="K45"/>
  <c r="K41"/>
  <c r="K37"/>
  <c r="K33"/>
  <c r="K29"/>
  <c r="K25"/>
  <c r="K21"/>
  <c r="K17"/>
  <c r="K13"/>
  <c r="K9"/>
  <c r="K4"/>
  <c r="K66"/>
  <c r="K62"/>
  <c r="K58"/>
  <c r="K54"/>
  <c r="K50"/>
  <c r="K46"/>
  <c r="K42"/>
  <c r="K38"/>
  <c r="K34"/>
  <c r="K30"/>
  <c r="K26"/>
  <c r="K22"/>
  <c r="K18"/>
  <c r="K14"/>
  <c r="K10"/>
  <c r="K6"/>
  <c r="K5"/>
  <c r="K64"/>
  <c r="K60"/>
  <c r="K56"/>
  <c r="K52"/>
  <c r="K48"/>
  <c r="K44"/>
  <c r="K40"/>
  <c r="K36"/>
  <c r="K32"/>
  <c r="K28"/>
  <c r="K24"/>
  <c r="K20"/>
  <c r="K16"/>
  <c r="K12"/>
  <c r="K8"/>
  <c r="K63"/>
  <c r="K59"/>
  <c r="K55"/>
  <c r="K51"/>
  <c r="K47"/>
  <c r="K43"/>
  <c r="K39"/>
  <c r="K35"/>
  <c r="K31"/>
  <c r="K27"/>
  <c r="K23"/>
  <c r="K19"/>
  <c r="K15"/>
  <c r="K11"/>
  <c r="K3"/>
</calcChain>
</file>

<file path=xl/sharedStrings.xml><?xml version="1.0" encoding="utf-8"?>
<sst xmlns="http://schemas.openxmlformats.org/spreadsheetml/2006/main" count="912" uniqueCount="876">
  <si>
    <t>ID</t>
    <phoneticPr fontId="1" type="noConversion"/>
  </si>
  <si>
    <t>时长</t>
    <phoneticPr fontId="1" type="noConversion"/>
  </si>
  <si>
    <t>凡美母婴营养秤</t>
  </si>
  <si>
    <t>婴儿可收缩澡盆</t>
  </si>
  <si>
    <t>满趣健感温鸭</t>
  </si>
  <si>
    <t>Hape浴缸玩具系列</t>
  </si>
  <si>
    <t>糕妈小课堂——煎肉蔬菜条成片</t>
  </si>
  <si>
    <t>年糕妈妈品牌片-《她是谁》</t>
  </si>
  <si>
    <t>伟易达趣味智立方—— 中英文双语益智盒</t>
  </si>
  <si>
    <t>糕妈小课堂 - 青菜鱼肉牛奶鸡蛋羹</t>
  </si>
  <si>
    <t>大希地阿根廷红虾做法</t>
  </si>
  <si>
    <t>A.H.C眼霜</t>
  </si>
  <si>
    <t>大希地 牛排</t>
  </si>
  <si>
    <t>好玩的情景磁贴书 到底怎么好玩呢？</t>
  </si>
  <si>
    <t>家乐氏谷维滋</t>
  </si>
  <si>
    <t>伟易达多功能学步车</t>
  </si>
  <si>
    <t>小河马睡眠仪</t>
  </si>
  <si>
    <t>伟易达趣味收银机</t>
  </si>
  <si>
    <t>德国STM-阳光天使儿童安全座椅安装视频</t>
  </si>
  <si>
    <t>德国STM-阳光超人儿童安全座椅安装视频_标清</t>
  </si>
  <si>
    <t>《我的第一套亲子英文书》第二季</t>
  </si>
  <si>
    <t>高思维 二合一滑梯</t>
  </si>
  <si>
    <t>《我的第一套亲子英文书》第二季 I Am Happy</t>
  </si>
  <si>
    <t>#不准请假的悦读小时光#周德秀</t>
  </si>
  <si>
    <t>#不准请假的悦读小时光#杨然</t>
  </si>
  <si>
    <t>#不准请假的悦读小时光#杨策</t>
  </si>
  <si>
    <t>#不准请假的悦读小时光#翁晓莹</t>
  </si>
  <si>
    <t>#不准请假的悦读小时光#沈思宇</t>
  </si>
  <si>
    <t>#不准请假的悦读小时光#林婷婷</t>
  </si>
  <si>
    <t>#不准请假的悦读小时光#李瑗卿</t>
  </si>
  <si>
    <t>#不准请假的悦读小时光#黎小姐</t>
  </si>
  <si>
    <t>#不准请假的悦读小时光#蒋薇</t>
  </si>
  <si>
    <t>http://v.qq.com/page/h/j/5/h0384eoo4j5.html</t>
  </si>
  <si>
    <t>http://v.qq.com/page/o/x/h/o0382drdsxh.html</t>
  </si>
  <si>
    <t>http://v.qq.com/page/g/w/f/g0382x6kcwf.html</t>
  </si>
  <si>
    <t>http://v.qq.com/page/i/o/q/i0382gkezoq.html</t>
  </si>
  <si>
    <t>http://v.qq.com/page/s/k/7/s038222utk7.html</t>
  </si>
  <si>
    <t>http://v.qq.com/page/f/z/x/f0381o0rwzx.html</t>
  </si>
  <si>
    <t>http://v.qq.com/page/d/i/3/d0381alrri3.html</t>
  </si>
  <si>
    <t>http://v.qq.com/page/h/x/8/h0380qtkwx8.html</t>
  </si>
  <si>
    <t>http://v.qq.com/page/o/7/e/o0380evd97e.html</t>
  </si>
  <si>
    <t>http://v.qq.com/page/k/y/a/k0380z3m2ya.html</t>
  </si>
  <si>
    <t>http://v.qq.com/page/e/z/p/e0380nlr0zp.html</t>
  </si>
  <si>
    <t>http://v.qq.com/page/v/p/w/v03800k5epw.html</t>
  </si>
  <si>
    <t>http://v.qq.com/page/j/m/j/j0380cchrmj.html</t>
  </si>
  <si>
    <t>http://v.qq.com/page/s/c/d/s0379pyi4cd.html</t>
  </si>
  <si>
    <t>http://v.qq.com/page/n/1/2/n0379c5e612.html</t>
  </si>
  <si>
    <t>http://v.qq.com/page/t/h/w/t0379vve3hw.html</t>
  </si>
  <si>
    <t>http://v.qq.com/page/v/g/a/v0379wn00ga.html</t>
  </si>
  <si>
    <t>http://v.qq.com/page/o/7/w/o037946g27w.html</t>
  </si>
  <si>
    <t>http://v.qq.com/page/h/x/m/h0378t0kpxm.html</t>
  </si>
  <si>
    <t>http://v.qq.com/page/d/t/q/d0378gtittq.html</t>
  </si>
  <si>
    <t>http://v.qq.com/page/s/2/y/s037821zw2y.html</t>
  </si>
  <si>
    <t>http://v.qq.com/page/q/h/p/q0377v7uihp.html</t>
  </si>
  <si>
    <t>http://v.qq.com/page/c/j/w/c0377j2s7jw.html</t>
  </si>
  <si>
    <t>http://v.qq.com/page/t/3/e/t0377s9s23e.html</t>
  </si>
  <si>
    <t>http://v.qq.com/page/g/j/k/g037786xpjk.html</t>
  </si>
  <si>
    <t>http://v.qq.com/page/h/o/r/h03774ypgor.html</t>
  </si>
  <si>
    <t>http://v.qq.com/page/d/q/2/d0377d8ecq2.html</t>
  </si>
  <si>
    <t>http://v.qq.com/page/d/b/i/d03775qxnbi.html</t>
  </si>
  <si>
    <t>http://v.qq.com/page/g/r/s/g03773j7prs.html</t>
  </si>
  <si>
    <t>http://v.qq.com/page/w/b/q/w0377edj6bq.html</t>
  </si>
  <si>
    <t>#不准请假的悦读小时光#国娟</t>
  </si>
  <si>
    <t>#不准请假的悦读小时光#陈茗芳</t>
  </si>
  <si>
    <t>#不准请假的悦读小时光#陈静婷</t>
  </si>
  <si>
    <t>#不准请假的悦读小时光#蔡玲</t>
  </si>
  <si>
    <t>高思维多功能学习桌</t>
  </si>
  <si>
    <t>糕妈小课堂--鲜虾豆腐羹</t>
  </si>
  <si>
    <t>皇家欢乐益智盒</t>
  </si>
  <si>
    <t>健丰源大脚怪遥控玩具车</t>
  </si>
  <si>
    <t>光动丛林树屋</t>
  </si>
  <si>
    <t>品名：皇室电子琴</t>
  </si>
  <si>
    <t>九阳紫砂电炖锅</t>
  </si>
  <si>
    <t>长颈鹿踏行车  安装视频</t>
  </si>
  <si>
    <t>亲子共读活动视频范例</t>
  </si>
  <si>
    <t>little tikes 5合1儿童成长健身中心</t>
  </si>
  <si>
    <t>Peg perego婴儿儿童餐椅</t>
  </si>
  <si>
    <t>童言童语---宝宝的婚姻观</t>
  </si>
  <si>
    <t>第二套英文绘本</t>
  </si>
  <si>
    <t>高思维摇摇马</t>
  </si>
  <si>
    <t>heads绘本</t>
  </si>
  <si>
    <t>时蔬鸡肉通心粉-宝宝辅食日志【年糕妈妈】</t>
  </si>
  <si>
    <t>香菇牛肉豆腐羹-宝宝辅食日志【年糕妈妈】</t>
  </si>
  <si>
    <t>B.toys印第安帐篷</t>
  </si>
  <si>
    <t>品名：逻辑狗</t>
  </si>
  <si>
    <t>Btoys 第二交响</t>
  </si>
  <si>
    <t>寿司制作--宝宝辅食日志</t>
  </si>
  <si>
    <t>年糕妈妈定制不锈钢汤锅</t>
  </si>
  <si>
    <t>成乐美轨道车</t>
  </si>
  <si>
    <t>《新闻联播》—Laytex乳胶枕报道</t>
  </si>
  <si>
    <t>糕妈小课堂-适合宝宝吃的鸡蛋饼</t>
  </si>
  <si>
    <t>情绪管理绘本</t>
  </si>
  <si>
    <t>http://v.qq.com/page/r/3/9/r0377p3jj39.html</t>
  </si>
  <si>
    <t>http://v.qq.com/page/a/f/j/a0377mdj0fj.html</t>
  </si>
  <si>
    <t>http://v.qq.com/page/g/k/t/g037736shkt.html</t>
  </si>
  <si>
    <t>http://v.qq.com/page/v/l/t/v0377lz61lt.html</t>
  </si>
  <si>
    <t>http://v.qq.com/page/a/y/j/a0377cg2uyj.html</t>
  </si>
  <si>
    <t>http://v.qq.com/page/x/j/o/x0377grzbjo.html</t>
  </si>
  <si>
    <t>http://v.qq.com/page/l/7/c/l0376djcq7c.html</t>
  </si>
  <si>
    <t>http://v.qq.com/page/p/x/4/p0375654mx4.html</t>
  </si>
  <si>
    <t>http://v.qq.com/page/h/e/4/h0375gisie4.html</t>
  </si>
  <si>
    <t>http://v.qq.com/page/j/8/i/j0375tmkw8i.html</t>
  </si>
  <si>
    <t>http://v.qq.com/page/c/2/j/c0375ohej2j.html</t>
  </si>
  <si>
    <t>http://v.qq.com/page/n/o/d/n0375zrysod.html</t>
  </si>
  <si>
    <t>http://v.qq.com/page/c/y/s/c0375g0hbys.html</t>
  </si>
  <si>
    <t>http://v.qq.com/page/k/x/o/k0375g641xo.html</t>
  </si>
  <si>
    <t>http://v.qq.com/page/i/t/c/i0374h2f2tc.html</t>
  </si>
  <si>
    <t>http://v.qq.com/page/l/h/f/l0374fo71hf.html</t>
  </si>
  <si>
    <t>http://v.qq.com/page/h/w/u/h0373h181wu.html</t>
  </si>
  <si>
    <t>http://v.qq.com/page/b/l/8/b0373oqpsl8.html</t>
  </si>
  <si>
    <t>http://v.qq.com/page/r/s/4/r0373481ss4.html</t>
  </si>
  <si>
    <t>http://v.qq.com/page/p/l/l/p0372fkzkll.html</t>
  </si>
  <si>
    <t>http://v.qq.com/page/a/k/h/a037277hikh.html</t>
  </si>
  <si>
    <t>http://v.qq.com/page/i/o/d/i03688j8ood.html</t>
  </si>
  <si>
    <t>http://v.qq.com/page/n/y/q/n036837dtyq.html</t>
  </si>
  <si>
    <t>http://v.qq.com/page/h/j/j/h03670ywijj.html</t>
  </si>
  <si>
    <t>http://v.qq.com/page/j/o/m/j0367d1z0om.html</t>
  </si>
  <si>
    <t>http://v.qq.com/page/z/e/u/z0365q4ooeu.html</t>
  </si>
  <si>
    <t>http://v.qq.com/page/b/1/p/b0365ho781p.html</t>
  </si>
  <si>
    <t>http://v.qq.com/page/g/8/e/g0364atyk8e.html</t>
  </si>
  <si>
    <t>http://v.qq.com/page/o/y/i/o0364m960yi.html</t>
  </si>
  <si>
    <t>http://v.qq.com/page/k/t/h/k0364ntu8th.html</t>
  </si>
  <si>
    <t>进口礼盒绘本</t>
  </si>
  <si>
    <t>奇智奇思丛林总动员玩法</t>
  </si>
  <si>
    <t>PUKY平衡车安装视频</t>
  </si>
  <si>
    <t>幼奇多幼儿健身毯 机器人黑白毡</t>
  </si>
  <si>
    <t>幼奇多幼儿健身毯 公主王子毡</t>
  </si>
  <si>
    <t>糕妈优选理发器</t>
  </si>
  <si>
    <t>百变组合毛毛虫</t>
  </si>
  <si>
    <t>玩具箱里有什么</t>
  </si>
  <si>
    <t>LitlleLife 防走失包</t>
  </si>
  <si>
    <t>糕妈小课堂-家庭常备药【年糕妈妈】</t>
  </si>
  <si>
    <t>美国康宁透明锅</t>
  </si>
  <si>
    <t>星辉奔驰拖车组合</t>
  </si>
  <si>
    <t>雅萌美容仪林心如采访部分</t>
  </si>
  <si>
    <t>松下熨烫机使用介绍</t>
  </si>
  <si>
    <t>日本雅萌美容仪</t>
  </si>
  <si>
    <t>金稻美容仪-杨幂</t>
  </si>
  <si>
    <t>九阳豆浆机P9 陆毅鲍蕾：喝出美丽宣传片</t>
  </si>
  <si>
    <t>九阳豆浆机P9</t>
  </si>
  <si>
    <t>糕妈优选九阳破壁机</t>
  </si>
  <si>
    <t>小兔卡尔亲子阅读视频</t>
  </si>
  <si>
    <t>倍轻松眼部按摩仪</t>
  </si>
  <si>
    <t>加州菲力牛排</t>
  </si>
  <si>
    <t>倍轻松颈部按摩仪</t>
  </si>
  <si>
    <t>精选进口绘本礼盒</t>
  </si>
  <si>
    <t>《我的城市》系列游戏书</t>
  </si>
  <si>
    <t>糕妈小课堂——红薯苹果米糊【年糕妈妈】</t>
  </si>
  <si>
    <t>我的情绪小怪兽</t>
  </si>
  <si>
    <t>《The ABC book of ...》</t>
  </si>
  <si>
    <t>http://v.qq.com/page/b/n/7/b0364lj04n7.html</t>
  </si>
  <si>
    <t>http://v.qq.com/page/e/d/2/e0364ozj1d2.html</t>
  </si>
  <si>
    <t>http://v.qq.com/page/p/s/1/p03647plms1.html</t>
  </si>
  <si>
    <t>http://v.qq.com/page/s/a/4/s0364btaca4.html</t>
  </si>
  <si>
    <t>http://v.qq.com/page/j/9/d/j0364lg629d.html</t>
  </si>
  <si>
    <t>http://v.qq.com/page/j/q/0/j0363p3siq0.html</t>
  </si>
  <si>
    <t>http://v.qq.com/page/h/t/f/h0363p7vftf.html</t>
  </si>
  <si>
    <t>http://v.qq.com/page/a/f/c/a0363mrzgfc.html</t>
  </si>
  <si>
    <t>http://v.qq.com/page/z/w/m/z036369f0wm.html</t>
  </si>
  <si>
    <t>http://v.qq.com/page/j/9/x/j03631a379x.html</t>
  </si>
  <si>
    <t>http://v.qq.com/page/i/f/0/i03636cglf0.html</t>
  </si>
  <si>
    <t>http://v.qq.com/page/g/v/r/g0363tk6evr.html</t>
  </si>
  <si>
    <t>http://v.qq.com/page/f/h/q/f0362kwhbhq.html</t>
  </si>
  <si>
    <t>http://v.qq.com/page/p/w/z/p0362gvk7wz.html</t>
  </si>
  <si>
    <t>http://v.qq.com/page/w/t/k/w03617c14tk.html</t>
  </si>
  <si>
    <t>http://v.qq.com/page/h/v/5/h0361sxnbv5.html</t>
  </si>
  <si>
    <t>http://v.qq.com/page/j/n/h/j0360hz3cnh.html</t>
  </si>
  <si>
    <t>http://v.qq.com/page/z/y/3/z0360lnugy3.html</t>
  </si>
  <si>
    <t>http://v.qq.com/page/l/m/6/l03601pqbm6.html</t>
  </si>
  <si>
    <t>http://v.qq.com/page/u/6/w/u0360yno26w.html</t>
  </si>
  <si>
    <t>http://v.qq.com/page/p/r/s/p0360q96jrs.html</t>
  </si>
  <si>
    <t>http://v.qq.com/page/k/m/o/k0359x5q6mo.html</t>
  </si>
  <si>
    <t>http://v.qq.com/page/h/q/h/h0358eh0dqh.html</t>
  </si>
  <si>
    <t>http://v.qq.com/page/n/i/8/n0358tatni8.html</t>
  </si>
  <si>
    <t>http://v.qq.com/page/v/m/b/v0358t12kmb.html</t>
  </si>
  <si>
    <t>http://v.qq.com/page/b/5/x/b0357dpz95x.html</t>
  </si>
  <si>
    <t>http://v.qq.com/page/l/m/x/l03569mbhmx.html</t>
  </si>
  <si>
    <t>http://v.qq.com/page/m/0/o/m0355sx1y0o.html</t>
  </si>
  <si>
    <t>http://v.qq.com/page/r/o/v/r03550qiaov.html</t>
  </si>
  <si>
    <t>http://v.qq.com/page/p/y/u/p0354nudoyu.html</t>
  </si>
  <si>
    <t>爱绘本的我们-《rainbow》</t>
  </si>
  <si>
    <t>《爱绘本的我们》-cars</t>
  </si>
  <si>
    <t>《我的第一套亲子英文书》奔驰出版社镇社之宝，总裁夫妇墙裂推荐</t>
  </si>
  <si>
    <t>糕妈优选定制蚕丝被</t>
  </si>
  <si>
    <t>趣威圣诞歌有声书</t>
  </si>
  <si>
    <t>影子剧院《石头公主》</t>
  </si>
  <si>
    <t>iRobot扫地机器人861</t>
  </si>
  <si>
    <t>《我的第一套亲子英文书》 红袋鼠点读笔</t>
  </si>
  <si>
    <t>快乐小厨房趣威有声书</t>
  </si>
  <si>
    <t>你家宝宝真的不缺钙？先问问自己这3个问题！</t>
  </si>
  <si>
    <t>《大世界，小世界》</t>
  </si>
  <si>
    <t>北美王牌Nature&amp;#39;s AirSponge空气净化</t>
  </si>
  <si>
    <t>LR齿轮玩具</t>
  </si>
  <si>
    <t>宝宝的第一堂性教育课</t>
  </si>
  <si>
    <t>伟易达三合一推车</t>
  </si>
  <si>
    <t>齐天大圣孙悟空</t>
  </si>
  <si>
    <t>当爸爸遇上妈妈</t>
  </si>
  <si>
    <t>刷牙歌-年糕妈妈</t>
  </si>
  <si>
    <t>爱绘本的我们——《全都不可以》</t>
  </si>
  <si>
    <t>趣威神奇小汽车有声书</t>
  </si>
  <si>
    <t>趣威收银机有声书</t>
  </si>
  <si>
    <t>养宠物的孩子更懂爱，但你准备好迎接挑战了吗？</t>
  </si>
  <si>
    <t>卡卡情商玩具盒子-开心打招呼</t>
  </si>
  <si>
    <t>http://v.qq.com/page/y/0/v/y0354pnix0v.html</t>
  </si>
  <si>
    <t>http://v.qq.com/page/l/6/q/l03548pnv6q.html</t>
  </si>
  <si>
    <t>http://v.qq.com/page/z/p/9/z03547hk4p9.html</t>
  </si>
  <si>
    <t>http://v.qq.com/page/u/i/c/u0354edlvic.html</t>
  </si>
  <si>
    <t>http://v.qq.com/page/y/4/x/y0354ik4o4x.html</t>
  </si>
  <si>
    <t>http://v.qq.com/page/b/0/e/b0353gm400e.html</t>
  </si>
  <si>
    <t>http://v.qq.com/page/a/d/b/a0353i79mdb.html</t>
  </si>
  <si>
    <t>http://v.qq.com/page/y/v/i/y0353e3irvi.html</t>
  </si>
  <si>
    <t>http://v.qq.com/page/g/s/t/g03538obzst.html</t>
  </si>
  <si>
    <t>http://v.qq.com/page/m/9/y/m0353yhqc9y.html</t>
  </si>
  <si>
    <t>http://v.qq.com/page/o/w/4/o0353r1a1w4.html</t>
  </si>
  <si>
    <t>http://v.qq.com/page/b/n/a/b0353dyz3na.html</t>
  </si>
  <si>
    <t>http://v.qq.com/page/p/5/u/p0353hedo5u.html</t>
  </si>
  <si>
    <t>http://v.qq.com/page/l/m/x/l0352xu2nmx.html</t>
  </si>
  <si>
    <t>http://v.qq.com/page/m/g/6/m0351jul8g6.html</t>
  </si>
  <si>
    <t>http://v.qq.com/page/r/t/1/r0351cn9kt1.html</t>
  </si>
  <si>
    <t>http://v.qq.com/page/u/z/m/u0351ey32zm.html</t>
  </si>
  <si>
    <t>http://v.qq.com/page/p/a/o/p0350adaiao.html</t>
  </si>
  <si>
    <t>http://v.qq.com/page/p/1/r/p0350nije1r.html</t>
  </si>
  <si>
    <t>http://v.qq.com/page/b/l/b/b0350jbnqlb.html</t>
  </si>
  <si>
    <t>http://v.qq.com/page/x/l/c/x03503jyflc.html</t>
  </si>
  <si>
    <t>http://v.qq.com/page/f/k/s/f0350wqroks.html</t>
  </si>
  <si>
    <t>http://v.qq.com/page/b/a/z/b0349rvlkaz.html</t>
  </si>
  <si>
    <t>http://v.qq.com/page/v/u/2/v0349qjqpu2.html</t>
  </si>
  <si>
    <t>http://v.qq.com/page/w/4/u/w0349f3v34u.html</t>
  </si>
  <si>
    <t>http://v.qq.com/page/z/7/k/z0349sk8f7k.html</t>
  </si>
  <si>
    <t>http://v.qq.com/page/w/i/6/w0348sr30i6.html</t>
  </si>
  <si>
    <t>http://v.qq.com/page/x/j/r/x0348ogu3jr.html</t>
  </si>
  <si>
    <t>http://v.qq.com/page/h/b/9/h0348qyzeb9.html</t>
  </si>
  <si>
    <t>http://v.qq.com/page/z/u/c/z0347lbyruc.html</t>
  </si>
  <si>
    <t>难以启齿的性教育，再不开始就晚了</t>
  </si>
  <si>
    <t>金钱这一课，你不给孩子上，社会就会给他上</t>
  </si>
  <si>
    <t>能干的小挖掘机</t>
  </si>
  <si>
    <t>《有趣的一家》-年糕妈妈</t>
  </si>
  <si>
    <t>神奇动画涂色书-我有一支魔法棒</t>
  </si>
  <si>
    <t>神奇动画涂色书-我有一支魔法棒-孔雀</t>
  </si>
  <si>
    <t>神奇动画涂色书-遨游海洋</t>
  </si>
  <si>
    <t>糕妈小课堂-宝宝为什么要多趴？论趴的神奇功效【年糕妈妈】</t>
  </si>
  <si>
    <t>神奇动画涂色书-皇帝的新衣</t>
  </si>
  <si>
    <t>德国Severin爆米花机</t>
  </si>
  <si>
    <t>糕妈优选定制三层不锈钢炒锅</t>
  </si>
  <si>
    <t>宝宝到底要喝多少水？怎么喝水才健康【年糕妈妈】</t>
  </si>
  <si>
    <t>糕妈优选定制养生煲</t>
  </si>
  <si>
    <t>日本原装三次元口罩</t>
  </si>
  <si>
    <t>警惕陌生人 - 采访幼儿园小朋友</t>
  </si>
  <si>
    <t>德国SEVERIN果蔬机</t>
  </si>
  <si>
    <t>超顺滑扭扭车</t>
  </si>
  <si>
    <t>《超级手工宝盒》操作演示——折纸</t>
  </si>
  <si>
    <t>《超级手工宝盒》操作演示——剪纸、涂色</t>
  </si>
  <si>
    <t>HUGO热水袋车压测试</t>
  </si>
  <si>
    <t>糕妈小课堂--酸奶、水果、鸡蛋，这款健康零食里全都有！</t>
  </si>
  <si>
    <t>《给孩子读诗》</t>
  </si>
  <si>
    <t>给孩子读诗--易中天</t>
  </si>
  <si>
    <t>戴森无叶冷暖风扇</t>
  </si>
  <si>
    <t>戴森 吸尘器</t>
  </si>
  <si>
    <t>年糕妈妈-专坑母乳妈妈的谣言</t>
  </si>
  <si>
    <t>托马斯小火车</t>
  </si>
  <si>
    <t>采访完这些孩子，我们看到了撒谎的真相</t>
  </si>
  <si>
    <t>http://v.qq.com/page/o/a/6/o034741kna6.html</t>
  </si>
  <si>
    <t>http://v.qq.com/page/a/d/y/a0347phxndy.html</t>
  </si>
  <si>
    <t>http://v.qq.com/page/n/z/a/n0346w140za.html</t>
  </si>
  <si>
    <t>http://v.qq.com/page/n/4/a/n0346l9yq4a.html</t>
  </si>
  <si>
    <t>http://v.qq.com/page/h/n/w/h0346f3jdnw.html</t>
  </si>
  <si>
    <t>http://v.qq.com/page/d/h/o/d0345bosdho.html</t>
  </si>
  <si>
    <t>http://v.qq.com/page/f/n/4/f0345bvp4n4.html</t>
  </si>
  <si>
    <t>http://v.qq.com/page/j/h/c/j0345vgy6hc.html</t>
  </si>
  <si>
    <t>http://v.qq.com/page/d/q/i/d03453prjqi.html</t>
  </si>
  <si>
    <t>http://v.qq.com/page/c/f/6/c0345vtpuf6.html</t>
  </si>
  <si>
    <t>http://v.qq.com/page/s/y/u/s0344uz6fyu.html</t>
  </si>
  <si>
    <t>http://v.qq.com/page/w/a/o/w03436ot3ao.html</t>
  </si>
  <si>
    <t>http://v.qq.com/page/a/g/8/a0342srelg8.html</t>
  </si>
  <si>
    <t>http://v.qq.com/page/a/i/8/a0341o8z2i8.html</t>
  </si>
  <si>
    <t>http://v.qq.com/page/v/k/h/v0341tyzgkh.html</t>
  </si>
  <si>
    <t>http://v.qq.com/page/u/8/h/u0340m1hm8h.html</t>
  </si>
  <si>
    <t>http://v.qq.com/page/j/y/t/j0340a1fcyt.html</t>
  </si>
  <si>
    <t>http://v.qq.com/page/y/y/j/y0340st6ayj.html</t>
  </si>
  <si>
    <t>http://v.qq.com/page/j/y/f/j0339vqgkyf.html</t>
  </si>
  <si>
    <t>http://v.qq.com/page/c/b/5/c0339tk7ib5.html</t>
  </si>
  <si>
    <t>http://v.qq.com/page/z/s/v/z0339t4iksv.html</t>
  </si>
  <si>
    <t>http://v.qq.com/page/x/q/b/x0339n44pqb.html</t>
  </si>
  <si>
    <t>http://v.qq.com/page/w/6/e/w03391oja6e.html</t>
  </si>
  <si>
    <t>http://v.qq.com/page/q/m/v/q0338q4z1mv.html</t>
  </si>
  <si>
    <t>http://v.qq.com/page/x/f/x/x0338k9k4fx.html</t>
  </si>
  <si>
    <t>http://v.qq.com/page/c/c/y/c0337po9ccy.html</t>
  </si>
  <si>
    <t>http://v.qq.com/page/j/6/d/j0337r5bu6d.html</t>
  </si>
  <si>
    <t>http://v.qq.com/page/j/0/9/j0336ara109.html</t>
  </si>
  <si>
    <t>http://v.qq.com/page/t/x/v/t0336pg6sxv.html</t>
  </si>
  <si>
    <t>http://v.qq.com/page/g/8/n/g03362nnm8n.html</t>
  </si>
  <si>
    <t>refa美容仪</t>
  </si>
  <si>
    <t>年糕妈妈试读 - 点读认知图鉴</t>
  </si>
  <si>
    <t>贝瓦儿童早教机</t>
  </si>
  <si>
    <t>年糕妈妈--快乐学英语 试读</t>
  </si>
  <si>
    <t>动画--小朋友都爱看电视，你不干预就是害了他！【年糕妈妈】</t>
  </si>
  <si>
    <t>糕妈小课堂-宝宝不爱吃饭？那就给他点颜色瞧瞧【年糕妈妈】</t>
  </si>
  <si>
    <t>年糕妈妈--看里面低幼版《揭秘食物》 试读</t>
  </si>
  <si>
    <t>ides三轮车</t>
  </si>
  <si>
    <t>Classic world钢琴</t>
  </si>
  <si>
    <t>中秋节快乐-年糕妈妈</t>
  </si>
  <si>
    <t>多功能华夫饼机</t>
  </si>
  <si>
    <t>糕妈小课堂-宝宝吃薯条还配番茄酱？可以，这很糕妈【年糕妈妈】</t>
  </si>
  <si>
    <t>爆笑熊孩子问答【年糕妈妈教育】</t>
  </si>
  <si>
    <t>Artiart保温不倒杯</t>
  </si>
  <si>
    <t>糕妈小课堂-外面买的饼干不放心？零失败教程学起来【年糕妈妈】</t>
  </si>
  <si>
    <t>粉红猪小妹-The Fire Engine</t>
  </si>
  <si>
    <t>粉红猪小妹-Peppa&amp;#39;s Washing Day</t>
  </si>
  <si>
    <t>粉红猪小妹-Peppa&amp;#39;s First Pet</t>
  </si>
  <si>
    <t>粉红猪小妹-Peppa&amp;#39;s Big Race</t>
  </si>
  <si>
    <t>粉红猪小妹-Peppa Pig Season 3 Episode 35 Baby Alex...</t>
  </si>
  <si>
    <t>粉红猪小妹-Peppa Goes to the Library</t>
  </si>
  <si>
    <t>粉红猪小妹-Peppa Goes to Hospital</t>
  </si>
  <si>
    <t>粉红猪小妹-Peppa and the Big Train</t>
  </si>
  <si>
    <t>粉红猪小妹-Daddy Pig&amp;#39;s Fun Run</t>
  </si>
  <si>
    <t>年糕妈妈--小兔卡尔系列 试读</t>
  </si>
  <si>
    <t>糕妈小课堂-不加糖不加盐，宝宝也能“吃麻麻香&amp;quot;！【年糕妈妈】</t>
  </si>
  <si>
    <t>http://v.qq.com/page/i/c/w/i03358jticw.html</t>
  </si>
  <si>
    <t>http://v.qq.com/page/z/6/6/z0335uoip66.html</t>
  </si>
  <si>
    <t>http://v.qq.com/page/g/g/d/g0335iwplgd.html</t>
  </si>
  <si>
    <t>http://v.qq.com/page/i/m/y/i0335e78emy.html</t>
  </si>
  <si>
    <t>http://v.qq.com/page/j/l/2/j0333a5d1l2.html</t>
  </si>
  <si>
    <t>http://v.qq.com/page/o/7/4/o0333aeo774.html</t>
  </si>
  <si>
    <t>http://v.qq.com/page/d/d/h/d0333k433dh.html</t>
  </si>
  <si>
    <t>http://v.qq.com/page/y/a/s/y0331kdufas.html</t>
  </si>
  <si>
    <t>http://v.qq.com/page/a/3/1/a0330wdt231.html</t>
  </si>
  <si>
    <t>http://v.qq.com/page/b/h/r/b0330okjphr.html</t>
  </si>
  <si>
    <t>http://v.qq.com/page/e/q/u/e0330y84aqu.html</t>
  </si>
  <si>
    <t>http://v.qq.com/page/l/c/s/l0329fv0ecs.html</t>
  </si>
  <si>
    <t>http://v.qq.com/page/e/5/f/e03299a4g5f.html</t>
  </si>
  <si>
    <t>http://v.qq.com/page/u/f/1/u0328c2vsf1.html</t>
  </si>
  <si>
    <t>http://v.qq.com/page/z/s/h/z0327rdhrsh.html</t>
  </si>
  <si>
    <t>http://v.qq.com/page/k/p/3/k0327dy8hp3.html</t>
  </si>
  <si>
    <t>http://v.qq.com/page/b/l/q/b0327xpr0lq.html</t>
  </si>
  <si>
    <t>http://v.qq.com/page/w/b/1/w0326n0hkb1.html</t>
  </si>
  <si>
    <t>http://v.qq.com/page/a/c/4/a0325vl7hc4.html</t>
  </si>
  <si>
    <t>http://v.qq.com/page/c/k/l/c0324b1wvkl.html</t>
  </si>
  <si>
    <t>http://v.qq.com/page/y/2/o/y0324uv012o.html</t>
  </si>
  <si>
    <t>http://v.qq.com/page/l/e/a/l0324tvilea.html</t>
  </si>
  <si>
    <t>http://v.qq.com/page/r/s/l/r0324dl29sl.html</t>
  </si>
  <si>
    <t>http://v.qq.com/page/x/q/6/x0324o76hq6.html</t>
  </si>
  <si>
    <t>http://v.qq.com/page/q/d/z/q0324ltcldz.html</t>
  </si>
  <si>
    <t>http://v.qq.com/page/x/9/6/x0324got596.html</t>
  </si>
  <si>
    <t>http://v.qq.com/page/u/m/n/u0324ffqamn.html</t>
  </si>
  <si>
    <t>http://v.qq.com/page/h/z/n/h0324fax3zn.html</t>
  </si>
  <si>
    <t>http://v.qq.com/page/l/r/s/l0324emztrs.html</t>
  </si>
  <si>
    <t>http://v.qq.com/page/n/a/2/n0323ylmea2.html</t>
  </si>
  <si>
    <t>星辉法拉利F12</t>
  </si>
  <si>
    <t>星辉电动车法拉利</t>
  </si>
  <si>
    <t>星辉电动车路虎</t>
  </si>
  <si>
    <t>北欧欧慕搅拌机</t>
  </si>
  <si>
    <t>良美惠化妆镜台灯</t>
  </si>
  <si>
    <t>满趣健字母数字洗澡玩具</t>
  </si>
  <si>
    <t>赛诺太空棉枕头</t>
  </si>
  <si>
    <t>糕妈小课堂-时蔬虾丸汤【年糕妈妈】</t>
  </si>
  <si>
    <t>伟易达厨房购物车</t>
  </si>
  <si>
    <t>企鹅字母洗澡玩具</t>
  </si>
  <si>
    <t>满趣健企鹅洗澡玩具</t>
  </si>
  <si>
    <t>意大利chicco智高宝宝安抚夜灯</t>
  </si>
  <si>
    <t>香港美心月饼</t>
  </si>
  <si>
    <t>香港美心双黄白莲蓉月饼</t>
  </si>
  <si>
    <t>糕妈小课堂-在家请宝宝吃一顿海底捞！【年糕妈妈】</t>
  </si>
  <si>
    <t>伟易达两用学习桌</t>
  </si>
  <si>
    <t>Baby Dan安全防护</t>
  </si>
  <si>
    <t>Trunki行李箱</t>
  </si>
  <si>
    <t>糕妈独家定制-蓝牙双语版火火兔</t>
  </si>
  <si>
    <t>Helmet智能监控</t>
  </si>
  <si>
    <t>糕妈小课堂-红枣山药糕【年糕妈妈】</t>
  </si>
  <si>
    <t>高思维滑滑梯玩耍</t>
  </si>
  <si>
    <t>高思维滑滑梯</t>
  </si>
  <si>
    <t>年糕妈妈--好多好多胡萝卜试读</t>
  </si>
  <si>
    <t>糕妈小课堂-宝宝就能吃的盖浇饭，荤素搭配一碗搞定【年糕妈妈】</t>
  </si>
  <si>
    <t>酷彼伴拼搭小课堂-电话机和摩托车</t>
  </si>
  <si>
    <t>酷彼伴拼搭小课堂</t>
  </si>
  <si>
    <t>RS战警-遥控汽车+机器人</t>
  </si>
  <si>
    <t>http://v.qq.com/page/z/d/i/z0323smy3di.html</t>
  </si>
  <si>
    <t>http://v.qq.com/page/k/g/2/k0323nv4lg2.html</t>
  </si>
  <si>
    <t>http://v.qq.com/page/a/4/2/a0323terh42.html</t>
  </si>
  <si>
    <t>http://v.qq.com/page/k/3/n/k03235oza3n.html</t>
  </si>
  <si>
    <t>http://v.qq.com/page/m/9/8/m0323uixq98.html</t>
  </si>
  <si>
    <t>http://v.qq.com/page/y/j/j/y0323w581jj.html</t>
  </si>
  <si>
    <t>http://v.qq.com/page/a/u/n/a0323qs15un.html</t>
  </si>
  <si>
    <t>http://v.qq.com/page/p/l/6/p0323c35ol6.html</t>
  </si>
  <si>
    <t>http://v.qq.com/page/j/m/f/j0322llw2mf.html</t>
  </si>
  <si>
    <t>http://v.qq.com/page/q/4/i/q032248zv4i.html</t>
  </si>
  <si>
    <t>http://v.qq.com/page/a/5/i/a0322dys55i.html</t>
  </si>
  <si>
    <t>http://v.qq.com/page/p/h/u/p0321jkuohu.html</t>
  </si>
  <si>
    <t>http://v.qq.com/page/n/7/f/n03219bq27f.html</t>
  </si>
  <si>
    <t>http://v.qq.com/page/y/4/r/y0321ozxj4r.html</t>
  </si>
  <si>
    <t>http://v.qq.com/page/y/k/4/y0321gh83k4.html</t>
  </si>
  <si>
    <t>http://v.qq.com/page/u/h/8/u03218c2rh8.html</t>
  </si>
  <si>
    <t>http://v.qq.com/page/n/h/l/n0320mhr3hl.html</t>
  </si>
  <si>
    <t>http://v.qq.com/page/u/n/u/u0320h6acnu.html</t>
  </si>
  <si>
    <t>http://v.qq.com/page/n/a/z/n0319vfgoaz.html</t>
  </si>
  <si>
    <t>http://v.qq.com/page/x/1/1/x03195kku11.html</t>
  </si>
  <si>
    <t>http://v.qq.com/page/z/h/y/z031987w9hy.html</t>
  </si>
  <si>
    <t>http://v.qq.com/page/i/7/5/i0318pe9g75.html</t>
  </si>
  <si>
    <t>http://v.qq.com/page/w/r/8/w0318n0svr8.html</t>
  </si>
  <si>
    <t>http://v.qq.com/page/b/8/d/b0318zb678d.html</t>
  </si>
  <si>
    <t>http://v.qq.com/page/u/t/0/u0317pe4st0.html</t>
  </si>
  <si>
    <t>http://v.qq.com/page/x/w/t/x0317qd58wt.html</t>
  </si>
  <si>
    <t>http://v.qq.com/page/c/i/j/c03173lv8ij.html</t>
  </si>
  <si>
    <t>http://v.qq.com/page/n/j/i/n0316k2y5ji.html</t>
  </si>
  <si>
    <t>http://v.qq.com/page/z/b/y/z0316u2ljby.html</t>
  </si>
  <si>
    <t>http://v.qq.com/page/y/w/d/y0316sxkfwd.html</t>
  </si>
  <si>
    <t>糕妈优选：你既不会买贵，也不会买错</t>
  </si>
  <si>
    <t>年糕妈妈独家绘本-比尔熊快乐学英语试读</t>
  </si>
  <si>
    <t>年糕妈妈独家绘本-小小瑜伽试读</t>
  </si>
  <si>
    <t>Yookidoo洗澡玩具-水喉、鸭子</t>
  </si>
  <si>
    <t>KinderKraft平衡车</t>
  </si>
  <si>
    <t>糕妈小课堂-厨渣的三文鱼大餐，DHA和钙质的完美融合【年糕妈妈】</t>
  </si>
  <si>
    <t>益维思磁力片</t>
  </si>
  <si>
    <t>糕妈小课堂-百搭调味王，给宝宝补铁如此轻松！【年糕妈妈】</t>
  </si>
  <si>
    <t>UNICO plus（维尼高布鲁斯）拼插积木</t>
  </si>
  <si>
    <t>年糕妈妈独家绘本-颠倒看世界试读</t>
  </si>
  <si>
    <t>Cybex安全座椅使用指南</t>
  </si>
  <si>
    <t>Yookidoo洗澡玩具-浮船</t>
  </si>
  <si>
    <t>清清甜甜的这道餐，最适合燥热的夏天</t>
  </si>
  <si>
    <t>费雪多功能玩具车</t>
  </si>
  <si>
    <t>年糕妈妈绘本-培养宝宝敏锐观察力的绘本 试读</t>
  </si>
  <si>
    <t>糕妈小课堂：一款促消化的小点心，宝宝吃到停不下来！</t>
  </si>
  <si>
    <t>柏翠面包机使用教程</t>
  </si>
  <si>
    <t>年糕妈妈独家绘本-欧美经典双语绘本试读</t>
  </si>
  <si>
    <t>zoobies玩具毯</t>
  </si>
  <si>
    <t>糕妈小课堂-一种神奇的食物，搞定便秘、厌奶、胃口差！</t>
  </si>
  <si>
    <t>神奇的水画涂鸦板</t>
  </si>
  <si>
    <t>美国Melissa doug儿童静电可重复粘贴贴纸书</t>
  </si>
  <si>
    <t>年糕妈妈阅读分享- 0-4岁英文原版认知启蒙</t>
  </si>
  <si>
    <t>糕妈小课堂-不加盐的这碗面，竟然也会很好吃！【年糕妈妈】</t>
  </si>
  <si>
    <t>糕妈独家定制-蓝牙双语版火火兔早教机使用教程</t>
  </si>
  <si>
    <t>糕妈小课堂-给宝宝吃的对不对，看一眼外包装就知道了！</t>
  </si>
  <si>
    <t>家里有这么多安全隐患！家长们都知道么？【年糕妈妈】</t>
  </si>
  <si>
    <t>糕妈小课堂-给宝宝吃薯条？糕妈你是疯了吗？！【年糕妈妈】</t>
  </si>
  <si>
    <t>糕妈小课堂-补脑佳品三文鱼，怎么做给宝宝吃？【年糕妈妈】</t>
  </si>
  <si>
    <t>年糕妈妈阅读分享 - 科学启蒙立体书</t>
  </si>
  <si>
    <t>http://v.qq.com/page/m/m/r/m0315xvaomr.html</t>
  </si>
  <si>
    <t>http://v.qq.com/page/x/7/k/x0315ugye7k.html</t>
  </si>
  <si>
    <t>http://v.qq.com/page/s/r/x/s0315l5kvrx.html</t>
  </si>
  <si>
    <t>http://v.qq.com/page/x/q/q/x0315epi8qq.html</t>
  </si>
  <si>
    <t>http://v.qq.com/page/q/d/w/q0315lb2ndw.html</t>
  </si>
  <si>
    <t>http://v.qq.com/page/v/b/n/v0315gjbzbn.html</t>
  </si>
  <si>
    <t>http://v.qq.com/page/f/o/f/f0313a2imof.html</t>
  </si>
  <si>
    <t>http://v.qq.com/page/s/3/i/s0313xupu3i.html</t>
  </si>
  <si>
    <t>http://v.qq.com/page/k/x/l/k0313nwixxl.html</t>
  </si>
  <si>
    <t>http://v.qq.com/page/q/x/m/q031283f4xm.html</t>
  </si>
  <si>
    <t>http://v.qq.com/page/q/e/d/q0312ci3ced.html</t>
  </si>
  <si>
    <t>http://v.qq.com/page/a/t/8/a0312elspt8.html</t>
  </si>
  <si>
    <t>http://v.qq.com/page/n/8/s/n0312qo4u8s.html</t>
  </si>
  <si>
    <t>http://v.qq.com/page/p/b/z/p0311hh72bz.html</t>
  </si>
  <si>
    <t>http://v.qq.com/page/m/7/6/m0311yioo76.html</t>
  </si>
  <si>
    <t>http://v.qq.com/page/f/c/x/f0310758lcx.html</t>
  </si>
  <si>
    <t>http://v.qq.com/page/h/5/0/h0310p02w50.html</t>
  </si>
  <si>
    <t>http://v.qq.com/page/t/p/f/t03104waxpf.html</t>
  </si>
  <si>
    <t>http://v.qq.com/page/w/r/j/w03093lmirj.html</t>
  </si>
  <si>
    <t>http://v.qq.com/page/e/1/j/e0308tol41j.html</t>
  </si>
  <si>
    <t>http://v.qq.com/page/c/v/p/c03075b7rvp.html</t>
  </si>
  <si>
    <t>http://v.qq.com/page/p/2/9/p0307br7p29.html</t>
  </si>
  <si>
    <t>http://v.qq.com/page/d/u/a/d0307hpn5ua.html</t>
  </si>
  <si>
    <t>http://v.qq.com/page/a/w/i/a0306qd5iwi.html</t>
  </si>
  <si>
    <t>http://v.qq.com/page/w/0/4/w0306tnqb04.html</t>
  </si>
  <si>
    <t>http://v.qq.com/page/c/4/4/c0305cfgh44.html</t>
  </si>
  <si>
    <t>http://v.qq.com/page/f/1/n/f0304qtw81n.html</t>
  </si>
  <si>
    <t>http://v.qq.com/page/c/n/9/c0304kf4hn9.html</t>
  </si>
  <si>
    <t>http://v.qq.com/page/l/j/m/l0302wyypjm.html</t>
  </si>
  <si>
    <t>http://v.qq.com/page/p/c/0/p0301zaamc0.html</t>
  </si>
  <si>
    <t>年糕妈妈阅读分享 - 全景式旅行&amp;amp;交通工具套装</t>
  </si>
  <si>
    <t>糕妈小课堂-芝士焗署蓉【年糕妈妈】</t>
  </si>
  <si>
    <t>九阳面条机操作演示</t>
  </si>
  <si>
    <t>糕妈小课堂-小馄饨【年糕妈妈】</t>
  </si>
  <si>
    <t>squigz吸吸乐基础玩法</t>
  </si>
  <si>
    <t>squigz吸吸乐创意玩法</t>
  </si>
  <si>
    <t>糕妈小课堂-营养又简单的鸡蛋饼，宝宝超爱吃！【年糕妈妈】</t>
  </si>
  <si>
    <t>年糕妈妈阅读分享 - Byron Barton系列</t>
  </si>
  <si>
    <t>年糕妈妈阅读分享-“敲敲门系列”益智绘本</t>
  </si>
  <si>
    <t>糕妈小课堂-宝宝出门吃啥好？糕妈为你来支招！【年糕妈妈】</t>
  </si>
  <si>
    <t>【糕妈优选】FREDS游泳圈使用方法</t>
  </si>
  <si>
    <t>【糕妈优选】波比车</t>
  </si>
  <si>
    <t>【糕妈优选】仙霸波比车</t>
  </si>
  <si>
    <t>糕妈小课堂-这样带宝宝出门，一点都不累【年糕妈妈】</t>
  </si>
  <si>
    <t>【糕妈优选】戴森吸尘器</t>
  </si>
  <si>
    <t>【糕妈优选】豹米空气净化器2代</t>
  </si>
  <si>
    <t>糕妈小课堂-0-3岁宝宝吃多少盐？两大误区你中招了！【年糕妈妈】</t>
  </si>
  <si>
    <t>年糕妈妈定制绘本贴纸</t>
  </si>
  <si>
    <t>糕妈小课堂-肉泥/混合泥的制作【年糕妈妈】</t>
  </si>
  <si>
    <t>优彼幼儿点读笔</t>
  </si>
  <si>
    <t>德国Hape乌龟拖拉车</t>
  </si>
  <si>
    <t>德国Hape动物六面拼图</t>
  </si>
  <si>
    <t>糕妈小课堂-蔬菜水果泥的制作【年糕妈妈】</t>
  </si>
  <si>
    <t>年糕妈妈阅读分享-杜莱系列《朋友 碰友》</t>
  </si>
  <si>
    <t>年糕妈妈阅读分享-杜莱系列《是大还是小？》</t>
  </si>
  <si>
    <t>博朗耳温枪6520使用指南-年糕妈妈出品</t>
  </si>
  <si>
    <t>年糕妈妈阅读分享-《一起来，找一找》</t>
  </si>
  <si>
    <t>年糕妈妈阅读分享-《点点点》</t>
  </si>
  <si>
    <t>年糕妈妈阅读分享《贪吃的小蛇》</t>
  </si>
  <si>
    <t>http://v.qq.com/page/p/j/g/p0301y6prjg.html</t>
  </si>
  <si>
    <t>http://v.qq.com/page/a/h/2/a0300ktx9h2.html</t>
  </si>
  <si>
    <t>http://v.qq.com/page/t/x/n/t0300m2g3xn.html</t>
  </si>
  <si>
    <t>http://v.qq.com/page/x/0/9/x0199bb0i09.html</t>
  </si>
  <si>
    <t>http://v.qq.com/page/p/k/e/p0199ubq2ke.html</t>
  </si>
  <si>
    <t>http://v.qq.com/page/o/i/g/o0199gaiwig.html</t>
  </si>
  <si>
    <t>http://v.qq.com/page/c/d/9/c0199jxg8d9.html</t>
  </si>
  <si>
    <t>http://v.qq.com/page/g/c/m/g0198wfk2cm.html</t>
  </si>
  <si>
    <t>http://v.qq.com/page/a/v/p/a0198krefvp.html</t>
  </si>
  <si>
    <t>http://v.qq.com/page/t/z/s/t01974qv8zs.html</t>
  </si>
  <si>
    <t>http://v.qq.com/page/i/r/l/i0197qivxrl.html</t>
  </si>
  <si>
    <t>http://v.qq.com/page/m/7/v/m01965lbt7v.html</t>
  </si>
  <si>
    <t>http://v.qq.com/page/j/w/2/j0196p80mw2.html</t>
  </si>
  <si>
    <t>http://v.qq.com/page/k/5/m/k0196oelo5m.html</t>
  </si>
  <si>
    <t>http://v.qq.com/page/l/k/r/l01951nr3kr.html</t>
  </si>
  <si>
    <t>http://v.qq.com/page/h/y/7/h0195tczyy7.html</t>
  </si>
  <si>
    <t>http://v.qq.com/page/q/f/2/q0195m6lef2.html</t>
  </si>
  <si>
    <t>http://v.qq.com/page/n/2/g/n0194ibqz2g.html</t>
  </si>
  <si>
    <t>http://v.qq.com/page/s/c/v/s01931jf9cv.html</t>
  </si>
  <si>
    <t>http://v.qq.com/page/y/q/n/y01925k7sqn.html</t>
  </si>
  <si>
    <t>http://v.qq.com/page/c/x/w/c0192h9ncxw.html</t>
  </si>
  <si>
    <t>http://v.qq.com/page/s/o/u/s01925vkaou.html</t>
  </si>
  <si>
    <t>http://v.qq.com/page/r/2/i/r0192youv2i.html</t>
  </si>
  <si>
    <t>http://v.qq.com/page/k/e/j/k0191ydtkej.html</t>
  </si>
  <si>
    <t>http://v.qq.com/page/v/q/r/v01917vpqqr.html</t>
  </si>
  <si>
    <t>http://v.qq.com/page/c/l/u/c01901ez0lu.html</t>
  </si>
  <si>
    <t>http://v.qq.com/page/a/1/j/a0189ojho1j.html</t>
  </si>
  <si>
    <t>http://v.qq.com/page/b/y/r/b01895vcyyr.html</t>
  </si>
  <si>
    <t>http://v.qq.com/page/e/m/m/e0189ncehmm.html</t>
  </si>
  <si>
    <t>http://v.qq.com/page/p/6/b/p0189v3da6b.html</t>
  </si>
  <si>
    <t>年糕妈妈阅读分享-亲子互动绘本</t>
  </si>
  <si>
    <t>ides小车-年糕妈妈</t>
  </si>
  <si>
    <t>年糕妈妈独家绘本《四季的秘密》</t>
  </si>
  <si>
    <t>年糕妈妈独家《变变变》试读</t>
  </si>
  <si>
    <t>年糕妈妈《谁的？》试读</t>
  </si>
  <si>
    <t>年糕妈妈《变变变》想象力翻翻书套装</t>
  </si>
  <si>
    <t>年糕妈妈-小玻翻翻书试读</t>
  </si>
  <si>
    <t>年糕妈妈和张泉灵一起包饺子</t>
  </si>
  <si>
    <t>这三个字，是幸福的捷径，也是教养的秘方</t>
  </si>
  <si>
    <t>B.Toys大嘴猫琴功能演示</t>
  </si>
  <si>
    <t>B. Toys回力滑行车</t>
  </si>
  <si>
    <t>年糕妈妈新年特辑</t>
  </si>
  <si>
    <t>亲子阅读 比你想象更美好</t>
  </si>
  <si>
    <t>This Old Man - Family Sing Along</t>
  </si>
  <si>
    <t>There was an old lady who swallowed a fly</t>
  </si>
  <si>
    <t>The Farmer in the Dell</t>
  </si>
  <si>
    <t>Hickory Dickory Dock</t>
  </si>
  <si>
    <t>The Ants go Marching One by One S</t>
  </si>
  <si>
    <t>火火兔F6使用教程-年糕妈妈</t>
  </si>
  <si>
    <t>孩子喜欢吸手指怎么办</t>
  </si>
  <si>
    <t>视频警示：千万别把孩子留在车内</t>
  </si>
  <si>
    <t>如何冲调米粉</t>
  </si>
  <si>
    <t>6-24个月辅食添加知识（香港卫生署发布）</t>
  </si>
  <si>
    <t>http://v.qq.com/page/p/l/u/p01891j2alu.html</t>
  </si>
  <si>
    <t>http://v.qq.com/page/k/r/h/k0189s39erh.html</t>
  </si>
  <si>
    <t>http://v.qq.com/page/m/7/9/m0188n76l79.html</t>
  </si>
  <si>
    <t>http://v.qq.com/page/j/4/h/j0186y73m4h.html</t>
  </si>
  <si>
    <t>http://v.qq.com/page/n/l/b/n0186q6sxlb.html</t>
  </si>
  <si>
    <t>http://v.qq.com/page/h/0/b/h01867g380b.html</t>
  </si>
  <si>
    <t>http://v.qq.com/page/v/9/a/v0184hp1n9a.html</t>
  </si>
  <si>
    <t>http://v.qq.com/page/y/t/4/y0184efmgt4.html</t>
  </si>
  <si>
    <t>http://v.qq.com/page/b/x/d/b0183fm7cxd.html</t>
  </si>
  <si>
    <t>http://v.qq.com/page/y/8/o/y018120ya8o.html</t>
  </si>
  <si>
    <t>http://v.qq.com/page/l/d/p/l0181m2andp.html</t>
  </si>
  <si>
    <t>http://v.qq.com/page/y/m/o/y0180cgjfmo.html</t>
  </si>
  <si>
    <t>http://v.qq.com/page/a/a/c/a01790vg7ac.html</t>
  </si>
  <si>
    <t>http://v.qq.com/page/r/n/5/r0178spy2n5.html</t>
  </si>
  <si>
    <t>http://v.qq.com/page/b/f/3/b017838n8f3.html</t>
  </si>
  <si>
    <t>http://v.qq.com/page/c/9/p/c0178gnsk9p.html</t>
  </si>
  <si>
    <t>http://v.qq.com/page/s/2/j/s0178gfhp2j.html</t>
  </si>
  <si>
    <t>http://v.qq.com/page/i/r/o/i01788u9bro.html</t>
  </si>
  <si>
    <t>http://v.qq.com/page/b/d/g/b0174x5qpdg.html</t>
  </si>
  <si>
    <t>http://v.qq.com/page/h/z/c/h01592udozc.html</t>
  </si>
  <si>
    <t>http://v.qq.com/page/b/g/a/b0158kr6jga.html</t>
  </si>
  <si>
    <t>http://v.qq.com/page/o/e/f/o0149inlpef.html</t>
  </si>
  <si>
    <t>http://v.qq.com/page/v/b/w/v01388m5cbw.html</t>
  </si>
  <si>
    <t>人称</t>
    <phoneticPr fontId="1" type="noConversion"/>
  </si>
  <si>
    <t>Words_of_the_Title</t>
  </si>
  <si>
    <t>English_or_not</t>
  </si>
  <si>
    <t>person</t>
  </si>
  <si>
    <t>Sentence_Structure_of_the_Title</t>
  </si>
  <si>
    <t>the_Length_of_one_Episode</t>
  </si>
  <si>
    <t>Release_Date</t>
  </si>
  <si>
    <t xml:space="preserve"> Release_Week</t>
  </si>
  <si>
    <t>the_Playback_Amount_of_one_Episode</t>
  </si>
  <si>
    <t>Title</t>
    <phoneticPr fontId="1" type="noConversion"/>
  </si>
  <si>
    <t>4177,1047,458,249,4178,</t>
  </si>
  <si>
    <t>2041,89,4179,4180,</t>
  </si>
  <si>
    <t>4181,4182,4183,3545,4184,4185,</t>
  </si>
  <si>
    <t>4186,4187,2269,2330,</t>
  </si>
  <si>
    <t>3908,30,123,4156,4188,3714,4189,4190,</t>
  </si>
  <si>
    <t>3898,269,3989,3990,1531,2046,</t>
  </si>
  <si>
    <t>4191,923,4192,1343,1084,4193,4194,4195,2631,4196,</t>
  </si>
  <si>
    <t>3908,30,123,4156,4197,4198,596,3738,</t>
  </si>
  <si>
    <t>55,4199,1637,4200,32,248,343,</t>
  </si>
  <si>
    <t>4201,4202,</t>
  </si>
  <si>
    <t>55,4199,1637,4203,</t>
  </si>
  <si>
    <t>878,40,4204,4205,3575,1349,1666,128,878,2366,</t>
  </si>
  <si>
    <t>999,2847,4206,4207,180,4208,</t>
  </si>
  <si>
    <t>4191,923,4192,4209,4210,</t>
  </si>
  <si>
    <t>123,4211,1984,4212,</t>
  </si>
  <si>
    <t>4191,923,4192,1343,4213,</t>
  </si>
  <si>
    <t>4214,4215,3965,4216,540,1543,4217,4218,569,</t>
  </si>
  <si>
    <t>4214,4215,3965,4219,540,1543,4217,4218,569,4220,242,</t>
  </si>
  <si>
    <t>115,40,4221,1293,4222,4223,</t>
  </si>
  <si>
    <t>612,808,4224,4225,</t>
  </si>
  <si>
    <t>115,40,4221,1293,4222,4223,4226,4227,4228,</t>
  </si>
  <si>
    <t>4229,4230,40,1451,1574,123,501,4231,4232,547,</t>
  </si>
  <si>
    <t>4229,4230,40,1451,1574,123,501,3083,332,</t>
  </si>
  <si>
    <t>4229,4230,40,1451,1574,123,501,3083,3029,</t>
  </si>
  <si>
    <t>4229,4230,40,1451,1574,123,501,4233,4234,4235,</t>
  </si>
  <si>
    <t>4229,4230,40,1451,1574,123,501,4236,4237,</t>
  </si>
  <si>
    <t>4229,4230,40,1451,1574,123,501,4238,4239,</t>
  </si>
  <si>
    <t>4229,4230,40,1451,1574,123,501,1648,4240,1597,</t>
  </si>
  <si>
    <t>4229,4230,40,1451,1574,123,501,4241,4242,</t>
  </si>
  <si>
    <t>4229,4230,40,1451,1574,123,501,4243,4244,</t>
  </si>
  <si>
    <t>4229,4230,40,1451,1574,123,501,4245,4246,</t>
  </si>
  <si>
    <t>4229,4230,40,1451,1574,123,501,4247,3077,4248,</t>
  </si>
  <si>
    <t>4229,4230,40,1451,1574,123,501,4247,3037,4249,</t>
  </si>
  <si>
    <t>4229,4230,40,1451,1574,123,501,4250,4251,</t>
  </si>
  <si>
    <t>612,808,4209,4252,</t>
  </si>
  <si>
    <t>3908,30,123,4156,4253,248,3696,3741,</t>
  </si>
  <si>
    <t>4254,4255,2631,4196,</t>
  </si>
  <si>
    <t>4183,4256,4257,4258,4259,4260,</t>
  </si>
  <si>
    <t>3060,4261,4262,4263,4264,</t>
  </si>
  <si>
    <t>4265,4266,4267,</t>
  </si>
  <si>
    <t>4268,4269,4270,4271,</t>
  </si>
  <si>
    <t>4272,4273,4274,4218,569,</t>
  </si>
  <si>
    <t>1293,2201,1574,137,569,4275,</t>
  </si>
  <si>
    <t>4276,4277,1250,4278,2742,540,961,4279,4280,</t>
  </si>
  <si>
    <t>4281,4282,2041,540,4283,</t>
  </si>
  <si>
    <t>4284,4285,3721,60,40,4286,</t>
  </si>
  <si>
    <t>4287,934,4288,901,1324,</t>
  </si>
  <si>
    <t>612,808,4289,1825,</t>
  </si>
  <si>
    <t>4290,901,1324,</t>
  </si>
  <si>
    <t>289,4291,342,4292,60,3195,3196,4293,3898,269,</t>
  </si>
  <si>
    <t>3735,4294,3696,3741,60,3195,3196,4293,3898,269,</t>
  </si>
  <si>
    <t>2887,4295,4296,</t>
  </si>
  <si>
    <t>4265,4297,2166,</t>
  </si>
  <si>
    <t>4298,4287,4299,</t>
  </si>
  <si>
    <t>4300,3065,60,3195,3196,4293,</t>
  </si>
  <si>
    <t>3898,269,3799,4301,4302,</t>
  </si>
  <si>
    <t>1048,2847,1047,4303,</t>
  </si>
  <si>
    <t>4304,4305,4306,3672,4307,</t>
  </si>
  <si>
    <t>3908,30,123,4156,529,60,97,40,3855,544,</t>
  </si>
  <si>
    <t>1061,3126,901,1324,</t>
  </si>
  <si>
    <t>4308,4309,901,1324,</t>
  </si>
  <si>
    <t>2849,1084,2849,2850,4262,4310,4311,</t>
  </si>
  <si>
    <t>4312,2372,4313,4218,569,</t>
  </si>
  <si>
    <t>4314,2849,1024,2756,4279,4315,2993,4316,4317,</t>
  </si>
  <si>
    <t>4314,2849,1024,2756,4279,4315,3845,4318,4317,</t>
  </si>
  <si>
    <t>3908,30,4319,4320,</t>
  </si>
  <si>
    <t>2825,328,4321,4322,</t>
  </si>
  <si>
    <t>4323,3039,99,28,</t>
  </si>
  <si>
    <t>4324,392,4325,423,</t>
  </si>
  <si>
    <t>3908,30,123,4156,1517,1518,3258,3898,269,</t>
  </si>
  <si>
    <t>1326,4326,4327,4328,</t>
  </si>
  <si>
    <t>4329,4330,4331,4332,4321,</t>
  </si>
  <si>
    <t>4333,339,4334,4212,4335,4336,4337,</t>
  </si>
  <si>
    <t>4338,4339,3669,2792,4340,</t>
  </si>
  <si>
    <t>4341,4333,339,4334,4212,</t>
  </si>
  <si>
    <t>4342,4343,4334,4212,3083,3943,</t>
  </si>
  <si>
    <t>4268,4344,4345,4346,4347,4348,4349,329,557,</t>
  </si>
  <si>
    <t>4268,4344,4345,</t>
  </si>
  <si>
    <t>3908,30,4319,4268,1139,4350,3669,</t>
  </si>
  <si>
    <t>2921,4351,1293,1344,569,</t>
  </si>
  <si>
    <t>4352,186,4353,854,4212,</t>
  </si>
  <si>
    <t>4354,3961,2414,4203,</t>
  </si>
  <si>
    <t>4352,186,4355,854,4212,</t>
  </si>
  <si>
    <t>655,4308,901,1324,4309,</t>
  </si>
  <si>
    <t>115,40,4356,2330,2483,1349,</t>
  </si>
  <si>
    <t>3908,30,123,4156,76,44,3743,1303,3898,269,</t>
  </si>
  <si>
    <t>115,40,1061,123,4357,</t>
  </si>
  <si>
    <t>4358,4359,4360,4361,</t>
  </si>
  <si>
    <t>39,901,1324,40,867,4362,</t>
  </si>
  <si>
    <t>39,901,1324,40,867,4363,</t>
  </si>
  <si>
    <t>115,40,4221,1293,4222,4331,4364,4365,4366,4367,3946,4368,4369,4370,656,</t>
  </si>
  <si>
    <t>3908,30,4319,3799,4371,</t>
  </si>
  <si>
    <t>4182,4372,4373,4374,</t>
  </si>
  <si>
    <t>3055,4375,4376,3845,</t>
  </si>
  <si>
    <t>4377,4378,2993,4379,</t>
  </si>
  <si>
    <t>115,40,4221,1293,4222,32,4380,3929,1574,4381,</t>
  </si>
  <si>
    <t>1721,4382,4182,4372,4374,</t>
  </si>
  <si>
    <t>317,60,391,153,2779,2667,3424,788,830,835,268,</t>
  </si>
  <si>
    <t>4383,123,1934,</t>
  </si>
  <si>
    <t>4384,4385,4386,4387,4388,780,</t>
  </si>
  <si>
    <t>4389,4390,2269,</t>
  </si>
  <si>
    <t>60,40,3347,4391,1475,4392,</t>
  </si>
  <si>
    <t>4191,923,4192,4393,4394,</t>
  </si>
  <si>
    <t>4395,1552,</t>
  </si>
  <si>
    <t>287,980,897,269,</t>
  </si>
  <si>
    <t>2015,2551,3898,269,</t>
  </si>
  <si>
    <t>39,901,1324,40,867,4396,4034,</t>
  </si>
  <si>
    <t>4182,4372,73,4397,4374,</t>
  </si>
  <si>
    <t>4182,4372,4213,4374,</t>
  </si>
  <si>
    <t>1604,466,40,159,763,3113,39,820,45,4398,4399,47,</t>
  </si>
  <si>
    <t>2628,2628,1079,2269,4400,681,2535,</t>
  </si>
  <si>
    <t>3396,40,1412,1076,266,464,1078,</t>
  </si>
  <si>
    <t>1628,910,767,45,3680,159,36,4401,131,3928,36,</t>
  </si>
  <si>
    <t>4402,40,123,4403,</t>
  </si>
  <si>
    <t>3676,40,4404,3898,269,</t>
  </si>
  <si>
    <t>73,4405,4406,1349,115,99,4407,1149,943,</t>
  </si>
  <si>
    <t>73,4405,4406,1349,115,99,4407,1149,943,4408,</t>
  </si>
  <si>
    <t>73,4405,4406,1349,4409,4410,</t>
  </si>
  <si>
    <t>3908,30,123,4156,60,954,1357,1024,3991,3232,3991,40,73,3992,3898,269,</t>
  </si>
  <si>
    <t>73,4405,4406,1349,4411,40,4412,</t>
  </si>
  <si>
    <t>4214,4413,4414,3669,</t>
  </si>
  <si>
    <t>3908,30,4319,3799,4415,4301,4416,</t>
  </si>
  <si>
    <t>60,1666,4417,1578,532,128,3278,521,341,3898,269,</t>
  </si>
  <si>
    <t>3908,30,4319,3799,4418,4419,</t>
  </si>
  <si>
    <t>4341,4420,4421,2858,390,</t>
  </si>
  <si>
    <t>1183,4422,4336,839,2136,</t>
  </si>
  <si>
    <t>4214,4413,4423,4291,3669,</t>
  </si>
  <si>
    <t>931,4424,2877,4313,</t>
  </si>
  <si>
    <t>877,1083,559,4196,4425,1766,4426,</t>
  </si>
  <si>
    <t>877,1083,559,4196,4425,1766,4427,4406,</t>
  </si>
  <si>
    <t>4428,4429,4313,4430,731,</t>
  </si>
  <si>
    <t>3908,30,123,4156,582,3313,3855,2696,341,3509,3039,4431,</t>
  </si>
  <si>
    <t>525,159,4432,</t>
  </si>
  <si>
    <t>525,159,4432,4433,</t>
  </si>
  <si>
    <t>4434,4435,3430,4436,4437,4438,</t>
  </si>
  <si>
    <t>4434,4435,4439,</t>
  </si>
  <si>
    <t>3898,269,1990,831,3631,269,40,2669,</t>
  </si>
  <si>
    <t>4440,123,4441,</t>
  </si>
  <si>
    <t>4336,805,884,159,867,4442,1245,40,843,</t>
  </si>
  <si>
    <t>4443,4334,4212,</t>
  </si>
  <si>
    <t>3898,269,4444,3929,1574,1171,4445,</t>
  </si>
  <si>
    <t>1368,4446,540,4447,</t>
  </si>
  <si>
    <t>3898,269,1721,240,823,4444,</t>
  </si>
  <si>
    <t>4405,2136,2698,417,45,153,1161,1159,146,164,3898,269,</t>
  </si>
  <si>
    <t>3908,30,123,4156,60,2014,1039,3927,3928,3929,301,3930,3898,269,</t>
  </si>
  <si>
    <t>3898,269,484,583,4448,319,56,3641,4444,</t>
  </si>
  <si>
    <t>4449,4450,</t>
  </si>
  <si>
    <t>4451,4452,4453,</t>
  </si>
  <si>
    <t>4454,1721,3898,269,</t>
  </si>
  <si>
    <t>4209,1671,4455,544,3669,</t>
  </si>
  <si>
    <t>3908,30,123,4156,60,97,4456,1073,247,152,822,830,1134,3908,30,3898,269,</t>
  </si>
  <si>
    <t>3931,1981,159,4457,3898,269,1259,</t>
  </si>
  <si>
    <t>4458,4459,153,4460,</t>
  </si>
  <si>
    <t>3908,30,123,4156,1592,972,40,3655,2085,4461,1715,3178,927,3898,269,</t>
  </si>
  <si>
    <t>4462,2005,3751,4358,4463,4464,</t>
  </si>
  <si>
    <t>4462,2005,3751,4465,4387,4466,4467,</t>
  </si>
  <si>
    <t>4462,2005,3751,4465,4387,4468,4469,</t>
  </si>
  <si>
    <t>4462,2005,3751,4465,4387,4470,4471,</t>
  </si>
  <si>
    <t>4462,2005,3751,4472,4473,4474,1404,4475,3070,4476,4477,</t>
  </si>
  <si>
    <t>4462,2005,3751,4472,4478,4479,4358,4480,</t>
  </si>
  <si>
    <t>4462,2005,3751,4472,4478,4479,4481,</t>
  </si>
  <si>
    <t>4462,2005,3751,4472,4482,4358,4470,4483,</t>
  </si>
  <si>
    <t>4462,2005,3751,4484,4485,4387,4486,4487,</t>
  </si>
  <si>
    <t>3898,269,2921,4351,2330,4444,</t>
  </si>
  <si>
    <t>3908,30,123,4156,153,4488,153,3197,60,1105,407,97,3484,3484,4489,3142,3898,269,</t>
  </si>
  <si>
    <t>4329,4330,4490,4491,</t>
  </si>
  <si>
    <t>4329,4330,4492,4490,</t>
  </si>
  <si>
    <t>4329,4330,4492,4493,2754,</t>
  </si>
  <si>
    <t>4494,2948,4495,4496,</t>
  </si>
  <si>
    <t>4497,1047,4498,4499,4500,</t>
  </si>
  <si>
    <t>4181,4182,4183,2889,2722,2362,2269,</t>
  </si>
  <si>
    <t>4501,2945,4502,3846,</t>
  </si>
  <si>
    <t>3908,30,123,4156,289,4291,4503,4504,3898,269,</t>
  </si>
  <si>
    <t>4191,923,4192,3506,4505,</t>
  </si>
  <si>
    <t>4506,2889,2362,2269,</t>
  </si>
  <si>
    <t>4181,4182,4183,4506,2362,2269,</t>
  </si>
  <si>
    <t>3776,4507,1084,4508,3748,1670,4509,</t>
  </si>
  <si>
    <t>3305,1047,3334,3599,</t>
  </si>
  <si>
    <t>3305,1047,3334,4510,4511,4512,</t>
  </si>
  <si>
    <t>3908,30,123,4156,860,746,60,97,4513,2902,4514,3898,269,</t>
  </si>
  <si>
    <t>4191,923,4192,4515,4252,</t>
  </si>
  <si>
    <t>4476,4516,1543,4517,</t>
  </si>
  <si>
    <t>4518,406,</t>
  </si>
  <si>
    <t>3908,30,4519,3799,4520,4521,1421,1421,3049,</t>
  </si>
  <si>
    <t>4522,4523,4524,</t>
  </si>
  <si>
    <t>3908,30,123,4156,3732,3710,3908,3898,269,</t>
  </si>
  <si>
    <t>612,808,245,4225,2303,</t>
  </si>
  <si>
    <t>612,808,245,4225,</t>
  </si>
  <si>
    <t>3898,269,1035,1035,3034,4444,</t>
  </si>
  <si>
    <t>3908,30,123,4156,60,464,3596,40,4525,4526,4527,334,4528,59,3898,269,</t>
  </si>
  <si>
    <t>4529,4530,4531,1943,139,123,4156,4532,381,4533,</t>
  </si>
  <si>
    <t>4529,4530,4531,1943,139,123,4156,</t>
  </si>
  <si>
    <t>4534,4535,4259,3093,2993,</t>
  </si>
  <si>
    <t>3908,30,4319,45,4536,1128,972,4537,1105,1128,972,1500,</t>
  </si>
  <si>
    <t>3898,269,4519,901,1324,4538,1981,1721,240,823,4444,</t>
  </si>
  <si>
    <t>3898,269,4519,901,1324,190,2485,4444,</t>
  </si>
  <si>
    <t>4539,2362,2269,532,3361,4540,</t>
  </si>
  <si>
    <t>4541,2372,4313,</t>
  </si>
  <si>
    <t>3908,30,123,4156,1974,4542,40,4543,4544,4545,381,4546,40,760,2301,3898,269,</t>
  </si>
  <si>
    <t>4547,180,2850,2694,3990,</t>
  </si>
  <si>
    <t>3908,30,123,4156,2825,139,4548,2939,525,60,4549,1505,186,3898,269,</t>
  </si>
  <si>
    <t>4550,4551,180,4552,612,4553,1943,4554,955,</t>
  </si>
  <si>
    <t>3898,269,4519,901,1324,4555,484,1934,4444,</t>
  </si>
  <si>
    <t>4556,1543,4217,4557,</t>
  </si>
  <si>
    <t>4539,2362,2269,4558,</t>
  </si>
  <si>
    <t>4559,4560,40,219,3773,2590,4561,40,3862,</t>
  </si>
  <si>
    <t>4562,711,4209,4260,</t>
  </si>
  <si>
    <t>3898,269,901,1324,1107,60,4563,4564,40,901,1324,4444,</t>
  </si>
  <si>
    <t>3908,30,123,4156,4565,1906,3728,40,4566,60,4567,4568,</t>
  </si>
  <si>
    <t>4569,4570,4571,2792,3178,</t>
  </si>
  <si>
    <t>3898,269,4519,901,1324,4572,4195,901,1324,4444,</t>
  </si>
  <si>
    <t>4573,2269,4315,</t>
  </si>
  <si>
    <t>3908,30,123,4156,2869,73,40,3641,59,2713,3650,988,4574,1802,</t>
  </si>
  <si>
    <t>73,40,532,473,4575,</t>
  </si>
  <si>
    <t>1326,4576,4577,540,4578,89,4096,4579,4580,1349,</t>
  </si>
  <si>
    <t>3898,269,1344,2241,4581,1176,4582,1171,824,</t>
  </si>
  <si>
    <t>3908,30,123,4156,153,3197,40,830,4583,471,348,1105,737,1134,2268,3898,269,</t>
  </si>
  <si>
    <t>3908,30,4519,3799,4520,4521,1421,1421,3049,4447,2792,3178,</t>
  </si>
  <si>
    <t>3908,30,123,4156,525,60,97,40,4584,484,4585,4586,464,4587,</t>
  </si>
  <si>
    <t>1302,99,4588,4053,232,1634,303,51,400,3898,269,</t>
  </si>
  <si>
    <t>3908,30,123,4156,525,60,97,4456,3908,30,45,395,2386,47,3898,269,</t>
  </si>
  <si>
    <t>3908,30,123,4156,4589,4590,4543,128,4591,60,97,3898,269,</t>
  </si>
  <si>
    <t>3898,269,1344,2241,956,824,512,1349,</t>
  </si>
  <si>
    <t>3898,269,1344,2241,4592,538,490,4593,4594,</t>
  </si>
  <si>
    <t>3908,30,123,4156,4595,4596,4597,4598,4599,3898,269,</t>
  </si>
  <si>
    <t>4268,4600,4425,1766,</t>
  </si>
  <si>
    <t>3908,30,123,4156,123,3598,3898,269,</t>
  </si>
  <si>
    <t>4601,2846,2847,474,4311,</t>
  </si>
  <si>
    <t>4601,2846,2847,932,4311,</t>
  </si>
  <si>
    <t>3908,30,123,4156,249,80,480,40,3855,544,60,931,3690,3898,269,</t>
  </si>
  <si>
    <t>3898,269,1344,2241,4602,4603,2330,</t>
  </si>
  <si>
    <t>3898,269,1344,2241,4604,4605,2330,2631,901,1324,</t>
  </si>
  <si>
    <t>3908,30,123,4156,60,4606,97,3153,179,3908,30,778,45,1289,1377,3898,269,</t>
  </si>
  <si>
    <t>3908,30,4319,4607,4608,4609,</t>
  </si>
  <si>
    <t>3908,30,4319,4610,1311,4313,</t>
  </si>
  <si>
    <t>3908,30,4319,4611,1815,4610,1311,4313,</t>
  </si>
  <si>
    <t>3908,30,123,4156,830,4612,60,4606,1081,303,4613,3898,269,</t>
  </si>
  <si>
    <t>3908,30,4319,4434,4435,4439,</t>
  </si>
  <si>
    <t>3908,30,4319,4614,3743,126,122,4615,</t>
  </si>
  <si>
    <t>3908,30,123,4156,4616,1176,60,97,1578,3768,4617,605,45,1114,4618,3898,269,</t>
  </si>
  <si>
    <t>3898,269,3799,901,1324,4580,</t>
  </si>
  <si>
    <t>3908,30,123,4156,4619,1305,4620,1305,40,3065,3898,269,</t>
  </si>
  <si>
    <t>4621,4530,2756,3929,1574,4381,</t>
  </si>
  <si>
    <t>4214,4186,3089,4067,4622,</t>
  </si>
  <si>
    <t>4214,4186,1605,4623,2665,</t>
  </si>
  <si>
    <t>3908,30,123,4156,4624,1305,40,3065,3898,269,</t>
  </si>
  <si>
    <t>3898,269,1344,2241,4625,4626,2330,2842,3620,4627,</t>
  </si>
  <si>
    <t>3898,269,1344,2241,4625,4626,2330,395,55,966,123,</t>
  </si>
  <si>
    <t>4628,4629,4630,4184,4631,4632,4557,3898,269,377,</t>
  </si>
  <si>
    <t>3898,269,1344,2241,352,1792,2581,4633,</t>
  </si>
  <si>
    <t>3898,269,1344,2241,3929,4634,</t>
  </si>
  <si>
    <t>3898,269,1344,2241,4635,40,4636,</t>
  </si>
  <si>
    <t>3898,269,1344,2241,1293,1646,901,1324,</t>
  </si>
  <si>
    <t>4449,1380,3898,269,</t>
  </si>
  <si>
    <t>3898,269,4519,901,1324,4637,40,836,</t>
  </si>
  <si>
    <t>3898,269,4519,328,4638,4444,</t>
  </si>
  <si>
    <t>3898,269,2046,40,4444,</t>
  </si>
  <si>
    <t>3898,269,328,4638,1862,4639,1349,4594,</t>
  </si>
  <si>
    <t>3898,269,123,4640,3794,4641,4444,</t>
  </si>
  <si>
    <t>3898,269,381,2472,4642,4643,1544,423,4644,</t>
  </si>
  <si>
    <t>4645,4646,395,764,40,4647,1001,1619,40,4648,</t>
  </si>
  <si>
    <t>2887,55,257,4649,4650,54,1766,</t>
  </si>
  <si>
    <t>4651,4652,3404,2414,245,4274,</t>
  </si>
  <si>
    <t>3898,269,2739,4653,</t>
  </si>
  <si>
    <t>1293,1344,2550,2249,763,4654,</t>
  </si>
  <si>
    <t>4655,4656,4657,4658,4659,4660,</t>
  </si>
  <si>
    <t>4661,4662,4663,4656,4664,4665,4666,4667,4668,</t>
  </si>
  <si>
    <t>4358,4669,4670,4358,4671,</t>
  </si>
  <si>
    <t>4672,4673,4674,</t>
  </si>
  <si>
    <t>4358,4675,4676,4677,4678,4679,4678,4387,</t>
  </si>
  <si>
    <t>1421,1421,3049,4680,2792,3178,3898,269,</t>
  </si>
  <si>
    <t>159,2439,940,855,283,</t>
  </si>
  <si>
    <t>569,1548,260,1353,159,4681,3982,</t>
  </si>
  <si>
    <t>291,4682,4683,4684,</t>
  </si>
  <si>
    <t>4685,2040,3195,3196,3386,3880,3305,4686,4687,</t>
  </si>
  <si>
    <t>Relative</t>
  </si>
  <si>
    <t>R1</t>
    <phoneticPr fontId="1" type="noConversion"/>
  </si>
  <si>
    <t>PageUrl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</si>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</sst>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46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94"/>
  <sheetViews>
    <sheetView tabSelected="1" workbookViewId="0"/>
  </sheetViews>
  <sheetFormatPr defaultRowHeight="13.5"/>
  <cols>
    <col min="2" max="2" width="12" customWidth="1"/>
    <col min="3" max="3" width="8" customWidth="1"/>
    <col min="4" max="4" width="11.75" customWidth="1"/>
    <col min="5" max="5" width="28.25" hidden="1" customWidth="1"/>
    <col min="6" max="6" width="7.875" hidden="1" customWidth="1"/>
    <col min="7" max="7" width="28.25" hidden="1" customWidth="1"/>
    <col min="8" max="8" width="5.5" hidden="1" customWidth="1"/>
    <col min="9" max="9" width="7.5" hidden="1" customWidth="1"/>
    <col min="10" max="10" width="8.75" hidden="1" customWidth="1"/>
    <col min="11" max="12" width="6.75" customWidth="1"/>
    <col min="13" max="14" width="6.75" hidden="1" customWidth="1"/>
    <col min="15" max="15" width="12.875" style="4" customWidth="1"/>
    <col min="16" max="16" width="11.625" bestFit="1" customWidth="1"/>
    <col min="17" max="17" width="4.375" customWidth="1"/>
    <col min="20" max="20" width="14.875" customWidth="1"/>
  </cols>
  <sheetData>
    <row r="1" spans="1:39" ht="14.25">
      <c r="A1" t="s">
        <v>0</v>
      </c>
      <c r="B1" s="5" t="s">
        <v>579</v>
      </c>
      <c r="C1" s="5" t="s">
        <v>571</v>
      </c>
      <c r="D1" s="5" t="s">
        <v>572</v>
      </c>
      <c r="E1" t="s">
        <v>570</v>
      </c>
      <c r="K1" s="5" t="s">
        <v>573</v>
      </c>
      <c r="L1" s="5" t="s">
        <v>574</v>
      </c>
      <c r="M1" t="s">
        <v>1</v>
      </c>
      <c r="O1" s="5" t="s">
        <v>575</v>
      </c>
      <c r="P1" s="5" t="s">
        <v>576</v>
      </c>
      <c r="Q1" s="5" t="s">
        <v>577</v>
      </c>
      <c r="R1" s="5" t="s">
        <v>578</v>
      </c>
      <c r="S1" s="6" t="s">
        <v>857</v>
      </c>
      <c r="T1" t="s">
        <v>855</v>
      </c>
      <c r="U1" s="5" t="s">
        <v>856</v>
      </c>
      <c r="V1" s="5" t="s">
        <v>858</v>
      </c>
      <c r="W1" s="5" t="s">
        <v>859</v>
      </c>
      <c r="X1" s="5" t="s">
        <v>860</v>
      </c>
      <c r="Y1" s="5" t="s">
        <v>861</v>
      </c>
      <c r="Z1" s="5" t="s">
        <v>862</v>
      </c>
      <c r="AA1" s="5" t="s">
        <v>863</v>
      </c>
      <c r="AB1" s="5" t="s">
        <v>864</v>
      </c>
      <c r="AC1" s="5" t="s">
        <v>865</v>
      </c>
      <c r="AD1" s="5" t="s">
        <v>866</v>
      </c>
      <c r="AE1" s="5" t="s">
        <v>867</v>
      </c>
      <c r="AF1" s="5" t="s">
        <v>868</v>
      </c>
      <c r="AG1" s="5" t="s">
        <v>869</v>
      </c>
      <c r="AH1" s="5" t="s">
        <v>870</v>
      </c>
      <c r="AI1" s="5" t="s">
        <v>871</v>
      </c>
      <c r="AJ1" s="5" t="s">
        <v>872</v>
      </c>
      <c r="AK1" s="5" t="s">
        <v>873</v>
      </c>
      <c r="AL1" s="5" t="s">
        <v>874</v>
      </c>
      <c r="AM1" s="5" t="s">
        <v>875</v>
      </c>
    </row>
    <row r="2" spans="1:39">
      <c r="A2">
        <v>1</v>
      </c>
      <c r="B2" t="s">
        <v>2</v>
      </c>
      <c r="C2">
        <f>LEN(B2)</f>
        <v>7</v>
      </c>
      <c r="D2">
        <f t="array" ref="D2">COUNT(1/SEARCHB("?",B2)*ISNUMBER(B2)=0)</f>
        <v>0</v>
      </c>
      <c r="E2">
        <f>IFERROR(FIND("你",B2),0)</f>
        <v>0</v>
      </c>
      <c r="F2">
        <f>IF(E2&gt;0,2,E2)</f>
        <v>0</v>
      </c>
      <c r="G2">
        <f>IFERROR(FIND("我",B2),0)</f>
        <v>0</v>
      </c>
      <c r="H2">
        <f>IF(G2&gt;0,1,G2)</f>
        <v>0</v>
      </c>
      <c r="I2">
        <f>IFERROR(FIND("他",B2),0)</f>
        <v>0</v>
      </c>
      <c r="J2">
        <f>IF(I2&gt;0,3,I2)</f>
        <v>0</v>
      </c>
      <c r="K2">
        <f>F2+H2+J2</f>
        <v>0</v>
      </c>
      <c r="M2" s="1">
        <v>5.9027777777777783E-2</v>
      </c>
      <c r="N2" s="1" t="str">
        <f>TEXT(M2,"[s]")</f>
        <v>5100</v>
      </c>
      <c r="O2" s="4">
        <f>N2/60</f>
        <v>85</v>
      </c>
      <c r="P2" s="2">
        <v>42805</v>
      </c>
      <c r="R2">
        <v>145</v>
      </c>
      <c r="S2" t="s">
        <v>32</v>
      </c>
      <c r="T2" t="s">
        <v>580</v>
      </c>
      <c r="U2">
        <v>4177</v>
      </c>
      <c r="V2">
        <v>1047</v>
      </c>
      <c r="W2">
        <v>458</v>
      </c>
      <c r="X2">
        <v>249</v>
      </c>
      <c r="Y2">
        <v>4178</v>
      </c>
    </row>
    <row r="3" spans="1:39">
      <c r="A3">
        <v>2</v>
      </c>
      <c r="B3" t="s">
        <v>3</v>
      </c>
      <c r="C3">
        <f t="shared" ref="C3:C66" si="0">LEN(B3)</f>
        <v>7</v>
      </c>
      <c r="D3">
        <f t="array" ref="D3">COUNT(1/SEARCHB("?",B3)*ISNUMBER(B3)=0)</f>
        <v>0</v>
      </c>
      <c r="E3">
        <f t="shared" ref="E3:E66" si="1">IFERROR(FIND("你",B3),0)</f>
        <v>0</v>
      </c>
      <c r="F3">
        <f t="shared" ref="F3:F66" si="2">IF(E3&gt;0,2,E3)</f>
        <v>0</v>
      </c>
      <c r="G3">
        <f t="shared" ref="G3:G66" si="3">IFERROR(FIND("我",B3),0)</f>
        <v>0</v>
      </c>
      <c r="H3">
        <f t="shared" ref="H3:H66" si="4">IF(G3&gt;0,1,G3)</f>
        <v>0</v>
      </c>
      <c r="I3">
        <f t="shared" ref="I3:I66" si="5">IFERROR(FIND("他",B3),0)</f>
        <v>0</v>
      </c>
      <c r="J3">
        <f t="shared" ref="J3:J66" si="6">IF(I3&gt;0,3,I3)</f>
        <v>0</v>
      </c>
      <c r="K3">
        <f t="shared" ref="K3:K66" si="7">F3+H3+J3</f>
        <v>0</v>
      </c>
      <c r="M3" s="1">
        <v>0.2076388888888889</v>
      </c>
      <c r="N3" s="1" t="str">
        <f t="shared" ref="N3:N66" si="8">TEXT(M3,"[s]")</f>
        <v>17940</v>
      </c>
      <c r="O3" s="4">
        <f t="shared" ref="O3:O66" si="9">N3/60</f>
        <v>299</v>
      </c>
      <c r="P3" s="2">
        <v>42804</v>
      </c>
      <c r="Q3" s="2" t="str">
        <f t="shared" ref="Q3:Q66" si="10">""&amp;WEEKDAY(P3,2)</f>
        <v>5</v>
      </c>
      <c r="R3">
        <v>2263</v>
      </c>
      <c r="S3" t="s">
        <v>33</v>
      </c>
      <c r="T3" t="s">
        <v>581</v>
      </c>
      <c r="U3">
        <v>2041</v>
      </c>
      <c r="V3">
        <v>89</v>
      </c>
      <c r="W3">
        <v>4179</v>
      </c>
      <c r="X3">
        <v>4180</v>
      </c>
    </row>
    <row r="4" spans="1:39">
      <c r="A4">
        <v>3</v>
      </c>
      <c r="B4" t="s">
        <v>4</v>
      </c>
      <c r="C4">
        <f t="shared" si="0"/>
        <v>6</v>
      </c>
      <c r="D4">
        <f t="array" ref="D4">COUNT(1/SEARCHB("?",B4)*ISNUMBER(B4)=0)</f>
        <v>0</v>
      </c>
      <c r="E4">
        <f t="shared" si="1"/>
        <v>0</v>
      </c>
      <c r="F4">
        <f t="shared" si="2"/>
        <v>0</v>
      </c>
      <c r="G4">
        <f t="shared" si="3"/>
        <v>0</v>
      </c>
      <c r="H4">
        <f t="shared" si="4"/>
        <v>0</v>
      </c>
      <c r="I4">
        <f t="shared" si="5"/>
        <v>0</v>
      </c>
      <c r="J4">
        <f t="shared" si="6"/>
        <v>0</v>
      </c>
      <c r="K4">
        <f t="shared" si="7"/>
        <v>0</v>
      </c>
      <c r="M4" s="1">
        <v>2.9861111111111113E-2</v>
      </c>
      <c r="N4" s="1" t="str">
        <f t="shared" si="8"/>
        <v>2580</v>
      </c>
      <c r="O4" s="4">
        <f t="shared" si="9"/>
        <v>43</v>
      </c>
      <c r="P4" s="2">
        <v>42803</v>
      </c>
      <c r="Q4" s="2" t="str">
        <f t="shared" si="10"/>
        <v>4</v>
      </c>
      <c r="R4">
        <v>6696</v>
      </c>
      <c r="S4" t="s">
        <v>34</v>
      </c>
      <c r="T4" t="s">
        <v>582</v>
      </c>
      <c r="U4">
        <v>4181</v>
      </c>
      <c r="V4">
        <v>4182</v>
      </c>
      <c r="W4">
        <v>4183</v>
      </c>
      <c r="X4">
        <v>3545</v>
      </c>
      <c r="Y4">
        <v>4184</v>
      </c>
      <c r="Z4">
        <v>4185</v>
      </c>
    </row>
    <row r="5" spans="1:39">
      <c r="A5">
        <v>4</v>
      </c>
      <c r="B5" t="s">
        <v>5</v>
      </c>
      <c r="C5">
        <f t="shared" si="0"/>
        <v>10</v>
      </c>
      <c r="D5">
        <f t="array" ref="D5">COUNT(1/SEARCHB("?",B5)*ISNUMBER(B5)=0)</f>
        <v>1</v>
      </c>
      <c r="E5">
        <f t="shared" si="1"/>
        <v>0</v>
      </c>
      <c r="F5">
        <f t="shared" si="2"/>
        <v>0</v>
      </c>
      <c r="G5">
        <f t="shared" si="3"/>
        <v>0</v>
      </c>
      <c r="H5">
        <f t="shared" si="4"/>
        <v>0</v>
      </c>
      <c r="I5">
        <f t="shared" si="5"/>
        <v>0</v>
      </c>
      <c r="J5">
        <f t="shared" si="6"/>
        <v>0</v>
      </c>
      <c r="K5">
        <f t="shared" si="7"/>
        <v>0</v>
      </c>
      <c r="M5" s="1">
        <v>3.8194444444444441E-2</v>
      </c>
      <c r="N5" s="1" t="str">
        <f t="shared" si="8"/>
        <v>3300</v>
      </c>
      <c r="O5" s="4">
        <f t="shared" si="9"/>
        <v>55</v>
      </c>
      <c r="P5" s="2">
        <v>42803</v>
      </c>
      <c r="Q5" s="2" t="str">
        <f t="shared" si="10"/>
        <v>4</v>
      </c>
      <c r="R5">
        <v>29000</v>
      </c>
      <c r="S5" t="s">
        <v>35</v>
      </c>
      <c r="T5" t="s">
        <v>583</v>
      </c>
      <c r="U5">
        <v>4186</v>
      </c>
      <c r="V5">
        <v>4187</v>
      </c>
      <c r="W5">
        <v>2269</v>
      </c>
      <c r="X5">
        <v>2330</v>
      </c>
    </row>
    <row r="6" spans="1:39">
      <c r="A6">
        <v>5</v>
      </c>
      <c r="B6" t="s">
        <v>6</v>
      </c>
      <c r="C6">
        <f t="shared" si="0"/>
        <v>14</v>
      </c>
      <c r="D6">
        <f t="array" ref="D6">COUNT(1/SEARCHB("?",B6)*ISNUMBER(B6)=0)</f>
        <v>0</v>
      </c>
      <c r="E6">
        <f t="shared" si="1"/>
        <v>0</v>
      </c>
      <c r="F6">
        <f t="shared" si="2"/>
        <v>0</v>
      </c>
      <c r="G6">
        <f t="shared" si="3"/>
        <v>0</v>
      </c>
      <c r="H6">
        <f t="shared" si="4"/>
        <v>0</v>
      </c>
      <c r="I6">
        <f t="shared" si="5"/>
        <v>0</v>
      </c>
      <c r="J6">
        <f t="shared" si="6"/>
        <v>0</v>
      </c>
      <c r="K6">
        <f t="shared" si="7"/>
        <v>0</v>
      </c>
      <c r="M6" s="1">
        <v>6.0416666666666667E-2</v>
      </c>
      <c r="N6" s="1" t="str">
        <f t="shared" si="8"/>
        <v>5220</v>
      </c>
      <c r="O6" s="4">
        <f t="shared" si="9"/>
        <v>87</v>
      </c>
      <c r="P6" s="2">
        <v>42803</v>
      </c>
      <c r="Q6" s="2" t="str">
        <f t="shared" si="10"/>
        <v>4</v>
      </c>
      <c r="R6">
        <v>175000</v>
      </c>
      <c r="S6" t="s">
        <v>36</v>
      </c>
      <c r="T6" t="s">
        <v>584</v>
      </c>
      <c r="U6">
        <v>3908</v>
      </c>
      <c r="V6">
        <v>30</v>
      </c>
      <c r="W6">
        <v>123</v>
      </c>
      <c r="X6">
        <v>4156</v>
      </c>
      <c r="Y6">
        <v>4188</v>
      </c>
      <c r="Z6">
        <v>3714</v>
      </c>
      <c r="AA6">
        <v>4189</v>
      </c>
      <c r="AB6">
        <v>4190</v>
      </c>
    </row>
    <row r="7" spans="1:39">
      <c r="A7">
        <v>6</v>
      </c>
      <c r="B7" t="s">
        <v>7</v>
      </c>
      <c r="C7">
        <f t="shared" si="0"/>
        <v>13</v>
      </c>
      <c r="D7">
        <v>0</v>
      </c>
      <c r="E7">
        <f t="shared" si="1"/>
        <v>0</v>
      </c>
      <c r="F7">
        <f t="shared" si="2"/>
        <v>0</v>
      </c>
      <c r="G7">
        <f t="shared" si="3"/>
        <v>0</v>
      </c>
      <c r="H7">
        <f t="shared" si="4"/>
        <v>0</v>
      </c>
      <c r="I7">
        <f t="shared" si="5"/>
        <v>0</v>
      </c>
      <c r="J7">
        <v>3</v>
      </c>
      <c r="K7">
        <f t="shared" si="7"/>
        <v>3</v>
      </c>
      <c r="M7" s="1">
        <v>8.819444444444445E-2</v>
      </c>
      <c r="N7" s="1" t="str">
        <f t="shared" si="8"/>
        <v>7620</v>
      </c>
      <c r="O7" s="4">
        <f t="shared" si="9"/>
        <v>127</v>
      </c>
      <c r="P7" s="2">
        <v>42801</v>
      </c>
      <c r="Q7" s="2" t="str">
        <f t="shared" si="10"/>
        <v>2</v>
      </c>
      <c r="R7">
        <v>369000</v>
      </c>
      <c r="S7" t="s">
        <v>37</v>
      </c>
      <c r="T7" t="s">
        <v>585</v>
      </c>
      <c r="U7">
        <v>3898</v>
      </c>
      <c r="V7">
        <v>269</v>
      </c>
      <c r="W7">
        <v>3989</v>
      </c>
      <c r="X7">
        <v>3990</v>
      </c>
      <c r="Y7">
        <v>1531</v>
      </c>
      <c r="Z7">
        <v>2046</v>
      </c>
    </row>
    <row r="8" spans="1:39">
      <c r="A8">
        <v>7</v>
      </c>
      <c r="B8" t="s">
        <v>8</v>
      </c>
      <c r="C8">
        <f t="shared" si="0"/>
        <v>19</v>
      </c>
      <c r="D8">
        <v>0</v>
      </c>
      <c r="E8">
        <f t="shared" si="1"/>
        <v>0</v>
      </c>
      <c r="F8">
        <f t="shared" si="2"/>
        <v>0</v>
      </c>
      <c r="G8">
        <f t="shared" si="3"/>
        <v>0</v>
      </c>
      <c r="H8">
        <f t="shared" si="4"/>
        <v>0</v>
      </c>
      <c r="I8">
        <f t="shared" si="5"/>
        <v>0</v>
      </c>
      <c r="J8">
        <f t="shared" si="6"/>
        <v>0</v>
      </c>
      <c r="K8">
        <f t="shared" si="7"/>
        <v>0</v>
      </c>
      <c r="M8" s="1">
        <v>6.805555555555555E-2</v>
      </c>
      <c r="N8" s="1" t="str">
        <f t="shared" si="8"/>
        <v>5880</v>
      </c>
      <c r="O8" s="4">
        <f t="shared" si="9"/>
        <v>98</v>
      </c>
      <c r="P8" s="2">
        <v>42800</v>
      </c>
      <c r="Q8" s="2" t="str">
        <f t="shared" si="10"/>
        <v>1</v>
      </c>
      <c r="R8">
        <v>1255</v>
      </c>
      <c r="S8" t="s">
        <v>38</v>
      </c>
      <c r="T8" t="s">
        <v>586</v>
      </c>
      <c r="U8">
        <v>4191</v>
      </c>
      <c r="V8">
        <v>923</v>
      </c>
      <c r="W8">
        <v>4192</v>
      </c>
      <c r="X8">
        <v>1343</v>
      </c>
      <c r="Y8">
        <v>1084</v>
      </c>
      <c r="Z8">
        <v>4193</v>
      </c>
      <c r="AA8">
        <v>4194</v>
      </c>
      <c r="AB8">
        <v>4195</v>
      </c>
      <c r="AC8">
        <v>2631</v>
      </c>
      <c r="AD8">
        <v>4196</v>
      </c>
    </row>
    <row r="9" spans="1:39">
      <c r="A9">
        <v>8</v>
      </c>
      <c r="B9" t="s">
        <v>9</v>
      </c>
      <c r="C9">
        <f t="shared" si="0"/>
        <v>17</v>
      </c>
      <c r="D9">
        <v>0</v>
      </c>
      <c r="E9">
        <f t="shared" si="1"/>
        <v>0</v>
      </c>
      <c r="F9">
        <f t="shared" si="2"/>
        <v>0</v>
      </c>
      <c r="G9">
        <f t="shared" si="3"/>
        <v>0</v>
      </c>
      <c r="H9">
        <f t="shared" si="4"/>
        <v>0</v>
      </c>
      <c r="I9">
        <f t="shared" si="5"/>
        <v>0</v>
      </c>
      <c r="J9">
        <f t="shared" si="6"/>
        <v>0</v>
      </c>
      <c r="K9">
        <f t="shared" si="7"/>
        <v>0</v>
      </c>
      <c r="M9" s="1">
        <v>6.8749999999999992E-2</v>
      </c>
      <c r="N9" s="1" t="str">
        <f t="shared" si="8"/>
        <v>5940</v>
      </c>
      <c r="O9" s="4">
        <f t="shared" si="9"/>
        <v>99</v>
      </c>
      <c r="P9" s="2">
        <v>42797</v>
      </c>
      <c r="Q9" s="2" t="str">
        <f t="shared" si="10"/>
        <v>5</v>
      </c>
      <c r="R9">
        <v>191000</v>
      </c>
      <c r="S9" t="s">
        <v>39</v>
      </c>
      <c r="T9" t="s">
        <v>587</v>
      </c>
      <c r="U9">
        <v>3908</v>
      </c>
      <c r="V9">
        <v>30</v>
      </c>
      <c r="W9">
        <v>123</v>
      </c>
      <c r="X9">
        <v>4156</v>
      </c>
      <c r="Y9">
        <v>4197</v>
      </c>
      <c r="Z9">
        <v>4198</v>
      </c>
      <c r="AA9">
        <v>596</v>
      </c>
      <c r="AB9">
        <v>3738</v>
      </c>
    </row>
    <row r="10" spans="1:39">
      <c r="A10">
        <v>9</v>
      </c>
      <c r="B10" t="s">
        <v>10</v>
      </c>
      <c r="C10">
        <f t="shared" si="0"/>
        <v>10</v>
      </c>
      <c r="D10">
        <f t="array" ref="D10">COUNT(1/SEARCHB("?",B10)*ISNUMBER(B10)=0)</f>
        <v>0</v>
      </c>
      <c r="E10">
        <f t="shared" si="1"/>
        <v>0</v>
      </c>
      <c r="F10">
        <f t="shared" si="2"/>
        <v>0</v>
      </c>
      <c r="G10">
        <f t="shared" si="3"/>
        <v>0</v>
      </c>
      <c r="H10">
        <f t="shared" si="4"/>
        <v>0</v>
      </c>
      <c r="I10">
        <f t="shared" si="5"/>
        <v>0</v>
      </c>
      <c r="J10">
        <f t="shared" si="6"/>
        <v>0</v>
      </c>
      <c r="K10">
        <f t="shared" si="7"/>
        <v>0</v>
      </c>
      <c r="M10" s="1">
        <v>0.14166666666666666</v>
      </c>
      <c r="N10" s="1" t="str">
        <f t="shared" si="8"/>
        <v>12240</v>
      </c>
      <c r="O10" s="4">
        <f t="shared" si="9"/>
        <v>204</v>
      </c>
      <c r="P10" s="2">
        <v>42797</v>
      </c>
      <c r="Q10" s="2" t="str">
        <f t="shared" si="10"/>
        <v>5</v>
      </c>
      <c r="R10">
        <v>15000</v>
      </c>
      <c r="S10" t="s">
        <v>40</v>
      </c>
      <c r="T10" t="s">
        <v>588</v>
      </c>
      <c r="U10">
        <v>55</v>
      </c>
      <c r="V10">
        <v>4199</v>
      </c>
      <c r="W10">
        <v>1637</v>
      </c>
      <c r="X10">
        <v>4200</v>
      </c>
      <c r="Y10">
        <v>32</v>
      </c>
      <c r="Z10">
        <v>248</v>
      </c>
      <c r="AA10">
        <v>343</v>
      </c>
    </row>
    <row r="11" spans="1:39">
      <c r="A11">
        <v>10</v>
      </c>
      <c r="B11" t="s">
        <v>11</v>
      </c>
      <c r="C11">
        <f t="shared" si="0"/>
        <v>7</v>
      </c>
      <c r="D11">
        <f t="array" ref="D11">COUNT(1/SEARCHB("?",B11)*ISNUMBER(B11)=0)</f>
        <v>1</v>
      </c>
      <c r="E11">
        <f t="shared" si="1"/>
        <v>0</v>
      </c>
      <c r="F11">
        <f t="shared" si="2"/>
        <v>0</v>
      </c>
      <c r="G11">
        <f t="shared" si="3"/>
        <v>0</v>
      </c>
      <c r="H11">
        <f t="shared" si="4"/>
        <v>0</v>
      </c>
      <c r="I11">
        <f t="shared" si="5"/>
        <v>0</v>
      </c>
      <c r="J11">
        <f t="shared" si="6"/>
        <v>0</v>
      </c>
      <c r="K11">
        <f t="shared" si="7"/>
        <v>0</v>
      </c>
      <c r="M11" s="1">
        <v>3.5416666666666666E-2</v>
      </c>
      <c r="N11" s="1" t="str">
        <f t="shared" si="8"/>
        <v>3060</v>
      </c>
      <c r="O11" s="4">
        <f t="shared" si="9"/>
        <v>51</v>
      </c>
      <c r="P11" s="2">
        <v>42796</v>
      </c>
      <c r="Q11" s="2" t="str">
        <f t="shared" si="10"/>
        <v>4</v>
      </c>
      <c r="R11">
        <v>5225</v>
      </c>
      <c r="S11" t="s">
        <v>41</v>
      </c>
      <c r="T11" t="s">
        <v>589</v>
      </c>
      <c r="U11">
        <v>4201</v>
      </c>
      <c r="V11">
        <v>4202</v>
      </c>
    </row>
    <row r="12" spans="1:39">
      <c r="A12">
        <v>11</v>
      </c>
      <c r="B12" t="s">
        <v>12</v>
      </c>
      <c r="C12">
        <f t="shared" si="0"/>
        <v>6</v>
      </c>
      <c r="D12">
        <v>0</v>
      </c>
      <c r="E12">
        <f t="shared" si="1"/>
        <v>0</v>
      </c>
      <c r="F12">
        <f t="shared" si="2"/>
        <v>0</v>
      </c>
      <c r="G12">
        <f t="shared" si="3"/>
        <v>0</v>
      </c>
      <c r="H12">
        <f t="shared" si="4"/>
        <v>0</v>
      </c>
      <c r="I12">
        <f t="shared" si="5"/>
        <v>0</v>
      </c>
      <c r="J12">
        <f t="shared" si="6"/>
        <v>0</v>
      </c>
      <c r="K12">
        <f t="shared" si="7"/>
        <v>0</v>
      </c>
      <c r="M12" s="1">
        <v>4.5138888888888888E-2</v>
      </c>
      <c r="N12" s="1" t="str">
        <f t="shared" si="8"/>
        <v>3900</v>
      </c>
      <c r="O12" s="4">
        <f t="shared" si="9"/>
        <v>65</v>
      </c>
      <c r="P12" s="2">
        <v>42796</v>
      </c>
      <c r="Q12" s="2" t="str">
        <f t="shared" si="10"/>
        <v>4</v>
      </c>
      <c r="R12">
        <v>12000</v>
      </c>
      <c r="S12" t="s">
        <v>42</v>
      </c>
      <c r="T12" t="s">
        <v>590</v>
      </c>
      <c r="U12">
        <v>55</v>
      </c>
      <c r="V12">
        <v>4199</v>
      </c>
      <c r="W12">
        <v>1637</v>
      </c>
      <c r="X12">
        <v>4203</v>
      </c>
    </row>
    <row r="13" spans="1:39">
      <c r="A13">
        <v>12</v>
      </c>
      <c r="B13" t="s">
        <v>13</v>
      </c>
      <c r="C13">
        <f t="shared" si="0"/>
        <v>17</v>
      </c>
      <c r="D13">
        <v>0</v>
      </c>
      <c r="E13">
        <f t="shared" si="1"/>
        <v>0</v>
      </c>
      <c r="F13">
        <f t="shared" si="2"/>
        <v>0</v>
      </c>
      <c r="G13">
        <f t="shared" si="3"/>
        <v>0</v>
      </c>
      <c r="H13">
        <f t="shared" si="4"/>
        <v>0</v>
      </c>
      <c r="I13">
        <f t="shared" si="5"/>
        <v>0</v>
      </c>
      <c r="J13">
        <f t="shared" si="6"/>
        <v>0</v>
      </c>
      <c r="K13">
        <f t="shared" si="7"/>
        <v>0</v>
      </c>
      <c r="M13" s="1">
        <v>8.1944444444444445E-2</v>
      </c>
      <c r="N13" s="1" t="str">
        <f t="shared" si="8"/>
        <v>7080</v>
      </c>
      <c r="O13" s="4">
        <f t="shared" si="9"/>
        <v>118</v>
      </c>
      <c r="P13" s="2">
        <v>42796</v>
      </c>
      <c r="Q13" s="2" t="str">
        <f t="shared" si="10"/>
        <v>4</v>
      </c>
      <c r="R13">
        <v>177000</v>
      </c>
      <c r="S13" t="s">
        <v>43</v>
      </c>
      <c r="T13" t="s">
        <v>591</v>
      </c>
      <c r="U13">
        <v>878</v>
      </c>
      <c r="V13">
        <v>40</v>
      </c>
      <c r="W13">
        <v>4204</v>
      </c>
      <c r="X13">
        <v>4205</v>
      </c>
      <c r="Y13">
        <v>3575</v>
      </c>
      <c r="Z13">
        <v>1349</v>
      </c>
      <c r="AA13">
        <v>1666</v>
      </c>
      <c r="AB13">
        <v>128</v>
      </c>
      <c r="AC13">
        <v>878</v>
      </c>
      <c r="AD13">
        <v>2366</v>
      </c>
    </row>
    <row r="14" spans="1:39">
      <c r="A14">
        <v>13</v>
      </c>
      <c r="B14" t="s">
        <v>14</v>
      </c>
      <c r="C14">
        <f t="shared" si="0"/>
        <v>6</v>
      </c>
      <c r="D14">
        <f t="array" ref="D14">COUNT(1/SEARCHB("?",B14)*ISNUMBER(B14)=0)</f>
        <v>0</v>
      </c>
      <c r="E14">
        <f t="shared" si="1"/>
        <v>0</v>
      </c>
      <c r="F14">
        <f t="shared" si="2"/>
        <v>0</v>
      </c>
      <c r="G14">
        <f t="shared" si="3"/>
        <v>0</v>
      </c>
      <c r="H14">
        <f t="shared" si="4"/>
        <v>0</v>
      </c>
      <c r="I14">
        <f t="shared" si="5"/>
        <v>0</v>
      </c>
      <c r="J14">
        <f t="shared" si="6"/>
        <v>0</v>
      </c>
      <c r="K14">
        <f t="shared" si="7"/>
        <v>0</v>
      </c>
      <c r="M14" s="1">
        <v>4.9305555555555554E-2</v>
      </c>
      <c r="N14" s="1" t="str">
        <f t="shared" si="8"/>
        <v>4260</v>
      </c>
      <c r="O14" s="4">
        <f t="shared" si="9"/>
        <v>71</v>
      </c>
      <c r="P14" s="2">
        <v>42795</v>
      </c>
      <c r="Q14" s="2" t="str">
        <f t="shared" si="10"/>
        <v>3</v>
      </c>
      <c r="R14">
        <v>10000</v>
      </c>
      <c r="S14" t="s">
        <v>44</v>
      </c>
      <c r="T14" t="s">
        <v>592</v>
      </c>
      <c r="U14">
        <v>999</v>
      </c>
      <c r="V14">
        <v>2847</v>
      </c>
      <c r="W14">
        <v>4206</v>
      </c>
      <c r="X14">
        <v>4207</v>
      </c>
      <c r="Y14">
        <v>180</v>
      </c>
      <c r="Z14">
        <v>4208</v>
      </c>
    </row>
    <row r="15" spans="1:39">
      <c r="A15">
        <v>14</v>
      </c>
      <c r="B15" t="s">
        <v>15</v>
      </c>
      <c r="C15">
        <f t="shared" si="0"/>
        <v>9</v>
      </c>
      <c r="D15">
        <f t="array" ref="D15">COUNT(1/SEARCHB("?",B15)*ISNUMBER(B15)=0)</f>
        <v>0</v>
      </c>
      <c r="E15">
        <f t="shared" si="1"/>
        <v>0</v>
      </c>
      <c r="F15">
        <f t="shared" si="2"/>
        <v>0</v>
      </c>
      <c r="G15">
        <f t="shared" si="3"/>
        <v>0</v>
      </c>
      <c r="H15">
        <f t="shared" si="4"/>
        <v>0</v>
      </c>
      <c r="I15">
        <f t="shared" si="5"/>
        <v>0</v>
      </c>
      <c r="J15">
        <f t="shared" si="6"/>
        <v>0</v>
      </c>
      <c r="K15">
        <f t="shared" si="7"/>
        <v>0</v>
      </c>
      <c r="M15" s="1">
        <v>2.6388888888888889E-2</v>
      </c>
      <c r="N15" s="1" t="str">
        <f t="shared" si="8"/>
        <v>2280</v>
      </c>
      <c r="O15" s="4">
        <f t="shared" si="9"/>
        <v>38</v>
      </c>
      <c r="P15" s="2">
        <v>42795</v>
      </c>
      <c r="Q15" s="2" t="str">
        <f t="shared" si="10"/>
        <v>3</v>
      </c>
      <c r="R15">
        <v>11000</v>
      </c>
      <c r="S15" t="s">
        <v>45</v>
      </c>
      <c r="T15" t="s">
        <v>593</v>
      </c>
      <c r="U15">
        <v>4191</v>
      </c>
      <c r="V15">
        <v>923</v>
      </c>
      <c r="W15">
        <v>4192</v>
      </c>
      <c r="X15">
        <v>4209</v>
      </c>
      <c r="Y15">
        <v>4210</v>
      </c>
    </row>
    <row r="16" spans="1:39">
      <c r="A16">
        <v>15</v>
      </c>
      <c r="B16" t="s">
        <v>16</v>
      </c>
      <c r="C16">
        <f t="shared" si="0"/>
        <v>6</v>
      </c>
      <c r="D16">
        <f t="array" ref="D16">COUNT(1/SEARCHB("?",B16)*ISNUMBER(B16)=0)</f>
        <v>0</v>
      </c>
      <c r="E16">
        <f t="shared" si="1"/>
        <v>0</v>
      </c>
      <c r="F16">
        <f t="shared" si="2"/>
        <v>0</v>
      </c>
      <c r="G16">
        <f t="shared" si="3"/>
        <v>0</v>
      </c>
      <c r="H16">
        <f t="shared" si="4"/>
        <v>0</v>
      </c>
      <c r="I16">
        <f t="shared" si="5"/>
        <v>0</v>
      </c>
      <c r="J16">
        <f t="shared" si="6"/>
        <v>0</v>
      </c>
      <c r="K16">
        <f t="shared" si="7"/>
        <v>0</v>
      </c>
      <c r="M16" s="1">
        <v>2.7777777777777776E-2</v>
      </c>
      <c r="N16" s="1" t="str">
        <f t="shared" si="8"/>
        <v>2400</v>
      </c>
      <c r="O16" s="4">
        <f t="shared" si="9"/>
        <v>40</v>
      </c>
      <c r="P16" s="2">
        <v>42794</v>
      </c>
      <c r="Q16" s="2" t="str">
        <f t="shared" si="10"/>
        <v>2</v>
      </c>
      <c r="R16">
        <v>807</v>
      </c>
      <c r="S16" t="s">
        <v>46</v>
      </c>
      <c r="T16" t="s">
        <v>594</v>
      </c>
      <c r="U16">
        <v>123</v>
      </c>
      <c r="V16">
        <v>4211</v>
      </c>
      <c r="W16">
        <v>1984</v>
      </c>
      <c r="X16">
        <v>4212</v>
      </c>
    </row>
    <row r="17" spans="1:31">
      <c r="A17">
        <v>16</v>
      </c>
      <c r="B17" t="s">
        <v>17</v>
      </c>
      <c r="C17">
        <f t="shared" si="0"/>
        <v>8</v>
      </c>
      <c r="D17">
        <f t="array" ref="D17">COUNT(1/SEARCHB("?",B17)*ISNUMBER(B17)=0)</f>
        <v>0</v>
      </c>
      <c r="E17">
        <f t="shared" si="1"/>
        <v>0</v>
      </c>
      <c r="F17">
        <f t="shared" si="2"/>
        <v>0</v>
      </c>
      <c r="G17">
        <f t="shared" si="3"/>
        <v>0</v>
      </c>
      <c r="H17">
        <f t="shared" si="4"/>
        <v>0</v>
      </c>
      <c r="I17">
        <f t="shared" si="5"/>
        <v>0</v>
      </c>
      <c r="J17">
        <f t="shared" si="6"/>
        <v>0</v>
      </c>
      <c r="K17">
        <f t="shared" si="7"/>
        <v>0</v>
      </c>
      <c r="M17" s="1">
        <v>4.5138888888888888E-2</v>
      </c>
      <c r="N17" s="1" t="str">
        <f t="shared" si="8"/>
        <v>3900</v>
      </c>
      <c r="O17" s="4">
        <f t="shared" si="9"/>
        <v>65</v>
      </c>
      <c r="P17" s="2">
        <v>42793</v>
      </c>
      <c r="Q17" s="2" t="str">
        <f t="shared" si="10"/>
        <v>1</v>
      </c>
      <c r="R17">
        <v>7252</v>
      </c>
      <c r="S17" t="s">
        <v>47</v>
      </c>
      <c r="T17" t="s">
        <v>595</v>
      </c>
      <c r="U17">
        <v>4191</v>
      </c>
      <c r="V17">
        <v>923</v>
      </c>
      <c r="W17">
        <v>4192</v>
      </c>
      <c r="X17">
        <v>1343</v>
      </c>
      <c r="Y17">
        <v>4213</v>
      </c>
    </row>
    <row r="18" spans="1:31">
      <c r="A18">
        <v>17</v>
      </c>
      <c r="B18" t="s">
        <v>18</v>
      </c>
      <c r="C18">
        <f t="shared" si="0"/>
        <v>20</v>
      </c>
      <c r="D18">
        <v>0</v>
      </c>
      <c r="E18">
        <f t="shared" si="1"/>
        <v>0</v>
      </c>
      <c r="F18">
        <f t="shared" si="2"/>
        <v>0</v>
      </c>
      <c r="G18">
        <f t="shared" si="3"/>
        <v>0</v>
      </c>
      <c r="H18">
        <f t="shared" si="4"/>
        <v>0</v>
      </c>
      <c r="I18">
        <f t="shared" si="5"/>
        <v>0</v>
      </c>
      <c r="J18">
        <f t="shared" si="6"/>
        <v>0</v>
      </c>
      <c r="K18">
        <f t="shared" si="7"/>
        <v>0</v>
      </c>
      <c r="M18" s="1">
        <v>8.819444444444445E-2</v>
      </c>
      <c r="N18" s="1" t="str">
        <f t="shared" si="8"/>
        <v>7620</v>
      </c>
      <c r="O18" s="4">
        <f t="shared" si="9"/>
        <v>127</v>
      </c>
      <c r="P18" s="2">
        <v>42793</v>
      </c>
      <c r="Q18" s="2" t="str">
        <f t="shared" si="10"/>
        <v>1</v>
      </c>
      <c r="R18">
        <v>3003</v>
      </c>
      <c r="S18" t="s">
        <v>48</v>
      </c>
      <c r="T18" t="s">
        <v>596</v>
      </c>
      <c r="U18">
        <v>4214</v>
      </c>
      <c r="V18">
        <v>4215</v>
      </c>
      <c r="W18">
        <v>3965</v>
      </c>
      <c r="X18">
        <v>4216</v>
      </c>
      <c r="Y18">
        <v>540</v>
      </c>
      <c r="Z18">
        <v>1543</v>
      </c>
      <c r="AA18">
        <v>4217</v>
      </c>
      <c r="AB18">
        <v>4218</v>
      </c>
      <c r="AC18">
        <v>569</v>
      </c>
    </row>
    <row r="19" spans="1:31">
      <c r="A19">
        <v>18</v>
      </c>
      <c r="B19" t="s">
        <v>19</v>
      </c>
      <c r="C19">
        <f t="shared" si="0"/>
        <v>23</v>
      </c>
      <c r="D19">
        <v>0</v>
      </c>
      <c r="E19">
        <f t="shared" si="1"/>
        <v>0</v>
      </c>
      <c r="F19">
        <f t="shared" si="2"/>
        <v>0</v>
      </c>
      <c r="G19">
        <f t="shared" si="3"/>
        <v>0</v>
      </c>
      <c r="H19">
        <f t="shared" si="4"/>
        <v>0</v>
      </c>
      <c r="I19">
        <f t="shared" si="5"/>
        <v>0</v>
      </c>
      <c r="J19">
        <f t="shared" si="6"/>
        <v>0</v>
      </c>
      <c r="K19">
        <f t="shared" si="7"/>
        <v>0</v>
      </c>
      <c r="M19" s="1">
        <v>9.8611111111111108E-2</v>
      </c>
      <c r="N19" s="1" t="str">
        <f t="shared" si="8"/>
        <v>8520</v>
      </c>
      <c r="O19" s="4">
        <f t="shared" si="9"/>
        <v>142</v>
      </c>
      <c r="P19" s="2">
        <v>42793</v>
      </c>
      <c r="Q19" s="2" t="str">
        <f t="shared" si="10"/>
        <v>1</v>
      </c>
      <c r="R19">
        <v>2270</v>
      </c>
      <c r="S19" t="s">
        <v>49</v>
      </c>
      <c r="T19" t="s">
        <v>597</v>
      </c>
      <c r="U19">
        <v>4214</v>
      </c>
      <c r="V19">
        <v>4215</v>
      </c>
      <c r="W19">
        <v>3965</v>
      </c>
      <c r="X19">
        <v>4219</v>
      </c>
      <c r="Y19">
        <v>540</v>
      </c>
      <c r="Z19">
        <v>1543</v>
      </c>
      <c r="AA19">
        <v>4217</v>
      </c>
      <c r="AB19">
        <v>4218</v>
      </c>
      <c r="AC19">
        <v>569</v>
      </c>
      <c r="AD19">
        <v>4220</v>
      </c>
      <c r="AE19">
        <v>242</v>
      </c>
    </row>
    <row r="20" spans="1:31">
      <c r="A20">
        <v>19</v>
      </c>
      <c r="B20" t="s">
        <v>20</v>
      </c>
      <c r="C20">
        <f t="shared" si="0"/>
        <v>15</v>
      </c>
      <c r="D20">
        <f t="array" ref="D20">COUNT(1/SEARCHB("?",B20)*ISNUMBER(B20)=0)</f>
        <v>0</v>
      </c>
      <c r="E20">
        <f t="shared" si="1"/>
        <v>0</v>
      </c>
      <c r="F20">
        <f t="shared" si="2"/>
        <v>0</v>
      </c>
      <c r="G20">
        <f t="shared" si="3"/>
        <v>2</v>
      </c>
      <c r="H20">
        <f t="shared" si="4"/>
        <v>1</v>
      </c>
      <c r="I20">
        <f t="shared" si="5"/>
        <v>0</v>
      </c>
      <c r="J20">
        <f t="shared" si="6"/>
        <v>0</v>
      </c>
      <c r="K20">
        <f t="shared" si="7"/>
        <v>1</v>
      </c>
      <c r="M20" s="1">
        <v>9.5833333333333326E-2</v>
      </c>
      <c r="N20" s="1" t="str">
        <f t="shared" si="8"/>
        <v>8280</v>
      </c>
      <c r="O20" s="4">
        <f t="shared" si="9"/>
        <v>138</v>
      </c>
      <c r="P20" s="2">
        <v>42790</v>
      </c>
      <c r="Q20" s="2" t="str">
        <f t="shared" si="10"/>
        <v>5</v>
      </c>
      <c r="R20">
        <v>120000</v>
      </c>
      <c r="S20" t="s">
        <v>50</v>
      </c>
      <c r="T20" t="s">
        <v>598</v>
      </c>
      <c r="U20">
        <v>115</v>
      </c>
      <c r="V20">
        <v>40</v>
      </c>
      <c r="W20">
        <v>4221</v>
      </c>
      <c r="X20">
        <v>1293</v>
      </c>
      <c r="Y20">
        <v>4222</v>
      </c>
      <c r="Z20">
        <v>4223</v>
      </c>
    </row>
    <row r="21" spans="1:31">
      <c r="A21">
        <v>20</v>
      </c>
      <c r="B21" t="s">
        <v>21</v>
      </c>
      <c r="C21">
        <f t="shared" si="0"/>
        <v>9</v>
      </c>
      <c r="D21">
        <v>0</v>
      </c>
      <c r="E21">
        <f t="shared" si="1"/>
        <v>0</v>
      </c>
      <c r="F21">
        <f t="shared" si="2"/>
        <v>0</v>
      </c>
      <c r="G21">
        <f t="shared" si="3"/>
        <v>0</v>
      </c>
      <c r="H21">
        <f t="shared" si="4"/>
        <v>0</v>
      </c>
      <c r="I21">
        <f t="shared" si="5"/>
        <v>0</v>
      </c>
      <c r="J21">
        <f t="shared" si="6"/>
        <v>0</v>
      </c>
      <c r="K21">
        <f t="shared" si="7"/>
        <v>0</v>
      </c>
      <c r="M21" s="1">
        <v>1.8749999999999999E-2</v>
      </c>
      <c r="N21" s="1" t="str">
        <f t="shared" si="8"/>
        <v>1620</v>
      </c>
      <c r="O21" s="4">
        <f t="shared" si="9"/>
        <v>27</v>
      </c>
      <c r="P21" s="2">
        <v>42790</v>
      </c>
      <c r="Q21" s="2" t="str">
        <f t="shared" si="10"/>
        <v>5</v>
      </c>
      <c r="R21">
        <v>17000</v>
      </c>
      <c r="S21" t="s">
        <v>51</v>
      </c>
      <c r="T21" t="s">
        <v>599</v>
      </c>
      <c r="U21">
        <v>612</v>
      </c>
      <c r="V21">
        <v>808</v>
      </c>
      <c r="W21">
        <v>4224</v>
      </c>
      <c r="X21">
        <v>4225</v>
      </c>
    </row>
    <row r="22" spans="1:31">
      <c r="A22">
        <v>21</v>
      </c>
      <c r="B22" t="s">
        <v>22</v>
      </c>
      <c r="C22">
        <f t="shared" si="0"/>
        <v>26</v>
      </c>
      <c r="D22">
        <f t="array" ref="D22">COUNT(1/SEARCHB("?",B22)*ISNUMBER(B22)=0)</f>
        <v>1</v>
      </c>
      <c r="E22">
        <f t="shared" si="1"/>
        <v>0</v>
      </c>
      <c r="F22">
        <f t="shared" si="2"/>
        <v>0</v>
      </c>
      <c r="G22">
        <f t="shared" si="3"/>
        <v>2</v>
      </c>
      <c r="H22">
        <f t="shared" si="4"/>
        <v>1</v>
      </c>
      <c r="I22">
        <f t="shared" si="5"/>
        <v>0</v>
      </c>
      <c r="J22">
        <f t="shared" si="6"/>
        <v>0</v>
      </c>
      <c r="K22">
        <f t="shared" si="7"/>
        <v>1</v>
      </c>
      <c r="M22" s="1">
        <v>8.0555555555555561E-2</v>
      </c>
      <c r="N22" s="1" t="str">
        <f t="shared" si="8"/>
        <v>6960</v>
      </c>
      <c r="O22" s="4">
        <f t="shared" si="9"/>
        <v>116</v>
      </c>
      <c r="P22" s="2">
        <v>42789</v>
      </c>
      <c r="Q22" s="2" t="str">
        <f t="shared" si="10"/>
        <v>4</v>
      </c>
      <c r="R22">
        <v>109000</v>
      </c>
      <c r="S22" t="s">
        <v>52</v>
      </c>
      <c r="T22" t="s">
        <v>600</v>
      </c>
      <c r="U22">
        <v>115</v>
      </c>
      <c r="V22">
        <v>40</v>
      </c>
      <c r="W22">
        <v>4221</v>
      </c>
      <c r="X22">
        <v>1293</v>
      </c>
      <c r="Y22">
        <v>4222</v>
      </c>
      <c r="Z22">
        <v>4223</v>
      </c>
      <c r="AA22">
        <v>4226</v>
      </c>
      <c r="AB22">
        <v>4227</v>
      </c>
      <c r="AC22">
        <v>4228</v>
      </c>
    </row>
    <row r="23" spans="1:31">
      <c r="A23">
        <v>22</v>
      </c>
      <c r="B23" t="s">
        <v>23</v>
      </c>
      <c r="C23">
        <f t="shared" si="0"/>
        <v>15</v>
      </c>
      <c r="D23">
        <v>0</v>
      </c>
      <c r="E23">
        <f t="shared" si="1"/>
        <v>0</v>
      </c>
      <c r="F23">
        <f t="shared" si="2"/>
        <v>0</v>
      </c>
      <c r="G23">
        <f t="shared" si="3"/>
        <v>0</v>
      </c>
      <c r="H23">
        <f t="shared" si="4"/>
        <v>0</v>
      </c>
      <c r="I23">
        <f t="shared" si="5"/>
        <v>0</v>
      </c>
      <c r="J23">
        <f t="shared" si="6"/>
        <v>0</v>
      </c>
      <c r="K23">
        <f t="shared" si="7"/>
        <v>0</v>
      </c>
      <c r="M23" s="1">
        <v>0.1013888888888889</v>
      </c>
      <c r="N23" s="1" t="str">
        <f t="shared" si="8"/>
        <v>8760</v>
      </c>
      <c r="O23" s="4">
        <f t="shared" si="9"/>
        <v>146</v>
      </c>
      <c r="P23" s="2">
        <v>42788</v>
      </c>
      <c r="Q23" s="2" t="str">
        <f t="shared" si="10"/>
        <v>3</v>
      </c>
      <c r="R23">
        <v>4669</v>
      </c>
      <c r="S23" t="s">
        <v>53</v>
      </c>
      <c r="T23" t="s">
        <v>601</v>
      </c>
      <c r="U23">
        <v>4229</v>
      </c>
      <c r="V23">
        <v>4230</v>
      </c>
      <c r="W23">
        <v>40</v>
      </c>
      <c r="X23">
        <v>1451</v>
      </c>
      <c r="Y23">
        <v>1574</v>
      </c>
      <c r="Z23">
        <v>123</v>
      </c>
      <c r="AA23">
        <v>501</v>
      </c>
      <c r="AB23">
        <v>4231</v>
      </c>
      <c r="AC23">
        <v>4232</v>
      </c>
      <c r="AD23">
        <v>547</v>
      </c>
    </row>
    <row r="24" spans="1:31">
      <c r="A24">
        <v>23</v>
      </c>
      <c r="B24" t="s">
        <v>24</v>
      </c>
      <c r="C24">
        <f t="shared" si="0"/>
        <v>14</v>
      </c>
      <c r="D24">
        <v>0</v>
      </c>
      <c r="E24">
        <f t="shared" si="1"/>
        <v>0</v>
      </c>
      <c r="F24">
        <f t="shared" si="2"/>
        <v>0</v>
      </c>
      <c r="G24">
        <f t="shared" si="3"/>
        <v>0</v>
      </c>
      <c r="H24">
        <f t="shared" si="4"/>
        <v>0</v>
      </c>
      <c r="I24">
        <f t="shared" si="5"/>
        <v>0</v>
      </c>
      <c r="J24">
        <f t="shared" si="6"/>
        <v>0</v>
      </c>
      <c r="K24">
        <f t="shared" si="7"/>
        <v>0</v>
      </c>
      <c r="M24" s="1">
        <v>0.25486111111111109</v>
      </c>
      <c r="N24" s="1" t="str">
        <f t="shared" si="8"/>
        <v>22020</v>
      </c>
      <c r="O24" s="4">
        <f t="shared" si="9"/>
        <v>367</v>
      </c>
      <c r="P24" s="2">
        <v>42788</v>
      </c>
      <c r="Q24" s="2" t="str">
        <f t="shared" si="10"/>
        <v>3</v>
      </c>
      <c r="R24">
        <v>5935</v>
      </c>
      <c r="S24" t="s">
        <v>54</v>
      </c>
      <c r="T24" t="s">
        <v>602</v>
      </c>
      <c r="U24">
        <v>4229</v>
      </c>
      <c r="V24">
        <v>4230</v>
      </c>
      <c r="W24">
        <v>40</v>
      </c>
      <c r="X24">
        <v>1451</v>
      </c>
      <c r="Y24">
        <v>1574</v>
      </c>
      <c r="Z24">
        <v>123</v>
      </c>
      <c r="AA24">
        <v>501</v>
      </c>
      <c r="AB24">
        <v>3083</v>
      </c>
      <c r="AC24">
        <v>332</v>
      </c>
    </row>
    <row r="25" spans="1:31">
      <c r="A25">
        <v>24</v>
      </c>
      <c r="B25" t="s">
        <v>25</v>
      </c>
      <c r="C25">
        <f t="shared" si="0"/>
        <v>14</v>
      </c>
      <c r="D25">
        <v>0</v>
      </c>
      <c r="E25">
        <f t="shared" si="1"/>
        <v>0</v>
      </c>
      <c r="F25">
        <f t="shared" si="2"/>
        <v>0</v>
      </c>
      <c r="G25">
        <f t="shared" si="3"/>
        <v>0</v>
      </c>
      <c r="H25">
        <f t="shared" si="4"/>
        <v>0</v>
      </c>
      <c r="I25">
        <f t="shared" si="5"/>
        <v>0</v>
      </c>
      <c r="J25">
        <f t="shared" si="6"/>
        <v>0</v>
      </c>
      <c r="K25">
        <f t="shared" si="7"/>
        <v>0</v>
      </c>
      <c r="M25" s="1">
        <v>0.18541666666666667</v>
      </c>
      <c r="N25" s="1" t="str">
        <f t="shared" si="8"/>
        <v>16020</v>
      </c>
      <c r="O25" s="4">
        <f t="shared" si="9"/>
        <v>267</v>
      </c>
      <c r="P25" s="2">
        <v>42788</v>
      </c>
      <c r="Q25" s="2" t="str">
        <f t="shared" si="10"/>
        <v>3</v>
      </c>
      <c r="R25">
        <v>113</v>
      </c>
      <c r="S25" t="s">
        <v>55</v>
      </c>
      <c r="T25" t="s">
        <v>603</v>
      </c>
      <c r="U25">
        <v>4229</v>
      </c>
      <c r="V25">
        <v>4230</v>
      </c>
      <c r="W25">
        <v>40</v>
      </c>
      <c r="X25">
        <v>1451</v>
      </c>
      <c r="Y25">
        <v>1574</v>
      </c>
      <c r="Z25">
        <v>123</v>
      </c>
      <c r="AA25">
        <v>501</v>
      </c>
      <c r="AB25">
        <v>3083</v>
      </c>
      <c r="AC25">
        <v>3029</v>
      </c>
    </row>
    <row r="26" spans="1:31">
      <c r="A26">
        <v>25</v>
      </c>
      <c r="B26" t="s">
        <v>26</v>
      </c>
      <c r="C26">
        <f t="shared" si="0"/>
        <v>15</v>
      </c>
      <c r="D26">
        <v>0</v>
      </c>
      <c r="E26">
        <f t="shared" si="1"/>
        <v>0</v>
      </c>
      <c r="F26">
        <f t="shared" si="2"/>
        <v>0</v>
      </c>
      <c r="G26">
        <f t="shared" si="3"/>
        <v>0</v>
      </c>
      <c r="H26">
        <f t="shared" si="4"/>
        <v>0</v>
      </c>
      <c r="I26">
        <f t="shared" si="5"/>
        <v>0</v>
      </c>
      <c r="J26">
        <f t="shared" si="6"/>
        <v>0</v>
      </c>
      <c r="K26">
        <f t="shared" si="7"/>
        <v>0</v>
      </c>
      <c r="M26" s="1">
        <v>0.20833333333333334</v>
      </c>
      <c r="N26" s="1" t="str">
        <f t="shared" si="8"/>
        <v>18000</v>
      </c>
      <c r="O26" s="4">
        <f t="shared" si="9"/>
        <v>300</v>
      </c>
      <c r="P26" s="2">
        <v>42788</v>
      </c>
      <c r="Q26" s="2" t="str">
        <f t="shared" si="10"/>
        <v>3</v>
      </c>
      <c r="R26">
        <v>3340</v>
      </c>
      <c r="S26" t="s">
        <v>56</v>
      </c>
      <c r="T26" t="s">
        <v>604</v>
      </c>
      <c r="U26">
        <v>4229</v>
      </c>
      <c r="V26">
        <v>4230</v>
      </c>
      <c r="W26">
        <v>40</v>
      </c>
      <c r="X26">
        <v>1451</v>
      </c>
      <c r="Y26">
        <v>1574</v>
      </c>
      <c r="Z26">
        <v>123</v>
      </c>
      <c r="AA26">
        <v>501</v>
      </c>
      <c r="AB26">
        <v>4233</v>
      </c>
      <c r="AC26">
        <v>4234</v>
      </c>
      <c r="AD26">
        <v>4235</v>
      </c>
    </row>
    <row r="27" spans="1:31">
      <c r="A27">
        <v>26</v>
      </c>
      <c r="B27" t="s">
        <v>27</v>
      </c>
      <c r="C27">
        <f t="shared" si="0"/>
        <v>15</v>
      </c>
      <c r="D27">
        <v>0</v>
      </c>
      <c r="E27">
        <f t="shared" si="1"/>
        <v>0</v>
      </c>
      <c r="F27">
        <f t="shared" si="2"/>
        <v>0</v>
      </c>
      <c r="G27">
        <f t="shared" si="3"/>
        <v>0</v>
      </c>
      <c r="H27">
        <f t="shared" si="4"/>
        <v>0</v>
      </c>
      <c r="I27">
        <f t="shared" si="5"/>
        <v>0</v>
      </c>
      <c r="J27">
        <f t="shared" si="6"/>
        <v>0</v>
      </c>
      <c r="K27">
        <f t="shared" si="7"/>
        <v>0</v>
      </c>
      <c r="M27" s="1">
        <v>0.10486111111111111</v>
      </c>
      <c r="N27" s="1" t="str">
        <f t="shared" si="8"/>
        <v>9060</v>
      </c>
      <c r="O27" s="4">
        <f t="shared" si="9"/>
        <v>151</v>
      </c>
      <c r="P27" s="2">
        <v>42788</v>
      </c>
      <c r="Q27" s="2" t="str">
        <f t="shared" si="10"/>
        <v>3</v>
      </c>
      <c r="R27">
        <v>6238</v>
      </c>
      <c r="S27" t="s">
        <v>57</v>
      </c>
      <c r="T27" t="s">
        <v>605</v>
      </c>
      <c r="U27">
        <v>4229</v>
      </c>
      <c r="V27">
        <v>4230</v>
      </c>
      <c r="W27">
        <v>40</v>
      </c>
      <c r="X27">
        <v>1451</v>
      </c>
      <c r="Y27">
        <v>1574</v>
      </c>
      <c r="Z27">
        <v>123</v>
      </c>
      <c r="AA27">
        <v>501</v>
      </c>
      <c r="AB27">
        <v>4236</v>
      </c>
      <c r="AC27">
        <v>4237</v>
      </c>
    </row>
    <row r="28" spans="1:31">
      <c r="A28">
        <v>27</v>
      </c>
      <c r="B28" t="s">
        <v>28</v>
      </c>
      <c r="C28">
        <f t="shared" si="0"/>
        <v>15</v>
      </c>
      <c r="D28">
        <v>0</v>
      </c>
      <c r="E28">
        <f t="shared" si="1"/>
        <v>0</v>
      </c>
      <c r="F28">
        <f t="shared" si="2"/>
        <v>0</v>
      </c>
      <c r="G28">
        <f t="shared" si="3"/>
        <v>0</v>
      </c>
      <c r="H28">
        <f t="shared" si="4"/>
        <v>0</v>
      </c>
      <c r="I28">
        <f t="shared" si="5"/>
        <v>0</v>
      </c>
      <c r="J28">
        <f t="shared" si="6"/>
        <v>0</v>
      </c>
      <c r="K28">
        <f t="shared" si="7"/>
        <v>0</v>
      </c>
      <c r="M28" s="1">
        <v>1.5277777777777777E-2</v>
      </c>
      <c r="N28" s="1" t="str">
        <f t="shared" si="8"/>
        <v>1320</v>
      </c>
      <c r="O28" s="4">
        <f t="shared" si="9"/>
        <v>22</v>
      </c>
      <c r="P28" s="2">
        <v>42788</v>
      </c>
      <c r="Q28" s="2" t="str">
        <f t="shared" si="10"/>
        <v>3</v>
      </c>
      <c r="R28">
        <v>4656</v>
      </c>
      <c r="S28" t="s">
        <v>58</v>
      </c>
      <c r="T28" t="s">
        <v>606</v>
      </c>
      <c r="U28">
        <v>4229</v>
      </c>
      <c r="V28">
        <v>4230</v>
      </c>
      <c r="W28">
        <v>40</v>
      </c>
      <c r="X28">
        <v>1451</v>
      </c>
      <c r="Y28">
        <v>1574</v>
      </c>
      <c r="Z28">
        <v>123</v>
      </c>
      <c r="AA28">
        <v>501</v>
      </c>
      <c r="AB28">
        <v>4238</v>
      </c>
      <c r="AC28">
        <v>4239</v>
      </c>
    </row>
    <row r="29" spans="1:31">
      <c r="A29">
        <v>28</v>
      </c>
      <c r="B29" t="s">
        <v>29</v>
      </c>
      <c r="C29">
        <f t="shared" si="0"/>
        <v>15</v>
      </c>
      <c r="D29">
        <v>0</v>
      </c>
      <c r="E29">
        <f t="shared" si="1"/>
        <v>0</v>
      </c>
      <c r="F29">
        <f t="shared" si="2"/>
        <v>0</v>
      </c>
      <c r="G29">
        <f t="shared" si="3"/>
        <v>0</v>
      </c>
      <c r="H29">
        <f t="shared" si="4"/>
        <v>0</v>
      </c>
      <c r="I29">
        <f t="shared" si="5"/>
        <v>0</v>
      </c>
      <c r="J29">
        <f t="shared" si="6"/>
        <v>0</v>
      </c>
      <c r="K29">
        <f t="shared" si="7"/>
        <v>0</v>
      </c>
      <c r="M29" s="1">
        <v>4.3055555555555562E-2</v>
      </c>
      <c r="N29" s="1" t="str">
        <f t="shared" si="8"/>
        <v>3720</v>
      </c>
      <c r="O29" s="4">
        <f t="shared" si="9"/>
        <v>62</v>
      </c>
      <c r="P29" s="2">
        <v>42788</v>
      </c>
      <c r="Q29" s="2" t="str">
        <f t="shared" si="10"/>
        <v>3</v>
      </c>
      <c r="R29">
        <v>4143</v>
      </c>
      <c r="S29" t="s">
        <v>59</v>
      </c>
      <c r="T29" t="s">
        <v>607</v>
      </c>
      <c r="U29">
        <v>4229</v>
      </c>
      <c r="V29">
        <v>4230</v>
      </c>
      <c r="W29">
        <v>40</v>
      </c>
      <c r="X29">
        <v>1451</v>
      </c>
      <c r="Y29">
        <v>1574</v>
      </c>
      <c r="Z29">
        <v>123</v>
      </c>
      <c r="AA29">
        <v>501</v>
      </c>
      <c r="AB29">
        <v>1648</v>
      </c>
      <c r="AC29">
        <v>4240</v>
      </c>
      <c r="AD29">
        <v>1597</v>
      </c>
    </row>
    <row r="30" spans="1:31">
      <c r="A30">
        <v>29</v>
      </c>
      <c r="B30" t="s">
        <v>30</v>
      </c>
      <c r="C30">
        <f t="shared" si="0"/>
        <v>15</v>
      </c>
      <c r="D30">
        <v>0</v>
      </c>
      <c r="E30">
        <f t="shared" si="1"/>
        <v>0</v>
      </c>
      <c r="F30">
        <f t="shared" si="2"/>
        <v>0</v>
      </c>
      <c r="G30">
        <f t="shared" si="3"/>
        <v>0</v>
      </c>
      <c r="H30">
        <f t="shared" si="4"/>
        <v>0</v>
      </c>
      <c r="I30">
        <f t="shared" si="5"/>
        <v>0</v>
      </c>
      <c r="J30">
        <f t="shared" si="6"/>
        <v>0</v>
      </c>
      <c r="K30">
        <f t="shared" si="7"/>
        <v>0</v>
      </c>
      <c r="M30" s="1">
        <v>8.4027777777777771E-2</v>
      </c>
      <c r="N30" s="1" t="str">
        <f t="shared" si="8"/>
        <v>7260</v>
      </c>
      <c r="O30" s="4">
        <f t="shared" si="9"/>
        <v>121</v>
      </c>
      <c r="P30" s="2">
        <v>42788</v>
      </c>
      <c r="Q30" s="2" t="str">
        <f t="shared" si="10"/>
        <v>3</v>
      </c>
      <c r="R30">
        <v>5062</v>
      </c>
      <c r="S30" t="s">
        <v>60</v>
      </c>
      <c r="T30" t="s">
        <v>608</v>
      </c>
      <c r="U30">
        <v>4229</v>
      </c>
      <c r="V30">
        <v>4230</v>
      </c>
      <c r="W30">
        <v>40</v>
      </c>
      <c r="X30">
        <v>1451</v>
      </c>
      <c r="Y30">
        <v>1574</v>
      </c>
      <c r="Z30">
        <v>123</v>
      </c>
      <c r="AA30">
        <v>501</v>
      </c>
      <c r="AB30">
        <v>4241</v>
      </c>
      <c r="AC30">
        <v>4242</v>
      </c>
    </row>
    <row r="31" spans="1:31">
      <c r="A31">
        <v>30</v>
      </c>
      <c r="B31" t="s">
        <v>31</v>
      </c>
      <c r="C31">
        <f t="shared" si="0"/>
        <v>14</v>
      </c>
      <c r="D31">
        <v>0</v>
      </c>
      <c r="E31">
        <f t="shared" si="1"/>
        <v>0</v>
      </c>
      <c r="F31">
        <f t="shared" si="2"/>
        <v>0</v>
      </c>
      <c r="G31">
        <f t="shared" si="3"/>
        <v>0</v>
      </c>
      <c r="H31">
        <f t="shared" si="4"/>
        <v>0</v>
      </c>
      <c r="I31">
        <f t="shared" si="5"/>
        <v>0</v>
      </c>
      <c r="J31">
        <f t="shared" si="6"/>
        <v>0</v>
      </c>
      <c r="K31">
        <f t="shared" si="7"/>
        <v>0</v>
      </c>
      <c r="M31" s="1">
        <v>0.12222222222222223</v>
      </c>
      <c r="N31" s="1" t="str">
        <f t="shared" si="8"/>
        <v>10560</v>
      </c>
      <c r="O31" s="4">
        <f t="shared" si="9"/>
        <v>176</v>
      </c>
      <c r="P31" s="2">
        <v>42788</v>
      </c>
      <c r="Q31" s="2" t="str">
        <f t="shared" si="10"/>
        <v>3</v>
      </c>
      <c r="R31">
        <v>3179</v>
      </c>
      <c r="S31" t="s">
        <v>61</v>
      </c>
      <c r="T31" t="s">
        <v>609</v>
      </c>
      <c r="U31">
        <v>4229</v>
      </c>
      <c r="V31">
        <v>4230</v>
      </c>
      <c r="W31">
        <v>40</v>
      </c>
      <c r="X31">
        <v>1451</v>
      </c>
      <c r="Y31">
        <v>1574</v>
      </c>
      <c r="Z31">
        <v>123</v>
      </c>
      <c r="AA31">
        <v>501</v>
      </c>
      <c r="AB31">
        <v>4243</v>
      </c>
      <c r="AC31">
        <v>4244</v>
      </c>
    </row>
    <row r="32" spans="1:31">
      <c r="A32">
        <v>31</v>
      </c>
      <c r="B32" t="s">
        <v>62</v>
      </c>
      <c r="C32">
        <f t="shared" si="0"/>
        <v>14</v>
      </c>
      <c r="D32">
        <v>0</v>
      </c>
      <c r="E32">
        <f t="shared" si="1"/>
        <v>0</v>
      </c>
      <c r="F32">
        <f t="shared" si="2"/>
        <v>0</v>
      </c>
      <c r="G32">
        <f t="shared" si="3"/>
        <v>0</v>
      </c>
      <c r="H32">
        <f t="shared" si="4"/>
        <v>0</v>
      </c>
      <c r="I32">
        <f t="shared" si="5"/>
        <v>0</v>
      </c>
      <c r="J32">
        <f t="shared" si="6"/>
        <v>0</v>
      </c>
      <c r="K32">
        <f t="shared" si="7"/>
        <v>0</v>
      </c>
      <c r="M32" s="1">
        <v>0.16458333333333333</v>
      </c>
      <c r="N32" s="1" t="str">
        <f t="shared" si="8"/>
        <v>14220</v>
      </c>
      <c r="O32" s="4">
        <f t="shared" si="9"/>
        <v>237</v>
      </c>
      <c r="P32" s="2">
        <v>42788</v>
      </c>
      <c r="Q32" s="2" t="str">
        <f t="shared" si="10"/>
        <v>3</v>
      </c>
      <c r="R32">
        <v>2988</v>
      </c>
      <c r="S32" t="s">
        <v>92</v>
      </c>
      <c r="T32" t="s">
        <v>610</v>
      </c>
      <c r="U32">
        <v>4229</v>
      </c>
      <c r="V32">
        <v>4230</v>
      </c>
      <c r="W32">
        <v>40</v>
      </c>
      <c r="X32">
        <v>1451</v>
      </c>
      <c r="Y32">
        <v>1574</v>
      </c>
      <c r="Z32">
        <v>123</v>
      </c>
      <c r="AA32">
        <v>501</v>
      </c>
      <c r="AB32">
        <v>4245</v>
      </c>
      <c r="AC32">
        <v>4246</v>
      </c>
    </row>
    <row r="33" spans="1:30">
      <c r="A33">
        <v>32</v>
      </c>
      <c r="B33" t="s">
        <v>63</v>
      </c>
      <c r="C33">
        <f t="shared" si="0"/>
        <v>15</v>
      </c>
      <c r="D33">
        <v>0</v>
      </c>
      <c r="E33">
        <f t="shared" si="1"/>
        <v>0</v>
      </c>
      <c r="F33">
        <f t="shared" si="2"/>
        <v>0</v>
      </c>
      <c r="G33">
        <f t="shared" si="3"/>
        <v>0</v>
      </c>
      <c r="H33">
        <f t="shared" si="4"/>
        <v>0</v>
      </c>
      <c r="I33">
        <f t="shared" si="5"/>
        <v>0</v>
      </c>
      <c r="J33">
        <f t="shared" si="6"/>
        <v>0</v>
      </c>
      <c r="K33">
        <f t="shared" si="7"/>
        <v>0</v>
      </c>
      <c r="M33" s="1">
        <v>0.13472222222222222</v>
      </c>
      <c r="N33" s="1" t="str">
        <f t="shared" si="8"/>
        <v>11640</v>
      </c>
      <c r="O33" s="4">
        <f t="shared" si="9"/>
        <v>194</v>
      </c>
      <c r="P33" s="2">
        <v>42788</v>
      </c>
      <c r="Q33" s="2" t="str">
        <f t="shared" si="10"/>
        <v>3</v>
      </c>
      <c r="R33">
        <v>18</v>
      </c>
      <c r="S33" t="s">
        <v>93</v>
      </c>
      <c r="T33" t="s">
        <v>611</v>
      </c>
      <c r="U33">
        <v>4229</v>
      </c>
      <c r="V33">
        <v>4230</v>
      </c>
      <c r="W33">
        <v>40</v>
      </c>
      <c r="X33">
        <v>1451</v>
      </c>
      <c r="Y33">
        <v>1574</v>
      </c>
      <c r="Z33">
        <v>123</v>
      </c>
      <c r="AA33">
        <v>501</v>
      </c>
      <c r="AB33">
        <v>4247</v>
      </c>
      <c r="AC33">
        <v>3077</v>
      </c>
      <c r="AD33">
        <v>4248</v>
      </c>
    </row>
    <row r="34" spans="1:30">
      <c r="A34">
        <v>33</v>
      </c>
      <c r="B34" t="s">
        <v>64</v>
      </c>
      <c r="C34">
        <f t="shared" si="0"/>
        <v>15</v>
      </c>
      <c r="D34">
        <v>0</v>
      </c>
      <c r="E34">
        <f t="shared" si="1"/>
        <v>0</v>
      </c>
      <c r="F34">
        <f t="shared" si="2"/>
        <v>0</v>
      </c>
      <c r="G34">
        <f t="shared" si="3"/>
        <v>0</v>
      </c>
      <c r="H34">
        <f t="shared" si="4"/>
        <v>0</v>
      </c>
      <c r="I34">
        <f t="shared" si="5"/>
        <v>0</v>
      </c>
      <c r="J34">
        <f t="shared" si="6"/>
        <v>0</v>
      </c>
      <c r="K34">
        <f t="shared" si="7"/>
        <v>0</v>
      </c>
      <c r="M34" s="1">
        <v>8.6111111111111124E-2</v>
      </c>
      <c r="N34" s="1" t="str">
        <f t="shared" si="8"/>
        <v>7440</v>
      </c>
      <c r="O34" s="4">
        <f t="shared" si="9"/>
        <v>124</v>
      </c>
      <c r="P34" s="2">
        <v>42788</v>
      </c>
      <c r="Q34" s="2" t="str">
        <f t="shared" si="10"/>
        <v>3</v>
      </c>
      <c r="R34">
        <v>2743</v>
      </c>
      <c r="S34" t="s">
        <v>94</v>
      </c>
      <c r="T34" t="s">
        <v>612</v>
      </c>
      <c r="U34">
        <v>4229</v>
      </c>
      <c r="V34">
        <v>4230</v>
      </c>
      <c r="W34">
        <v>40</v>
      </c>
      <c r="X34">
        <v>1451</v>
      </c>
      <c r="Y34">
        <v>1574</v>
      </c>
      <c r="Z34">
        <v>123</v>
      </c>
      <c r="AA34">
        <v>501</v>
      </c>
      <c r="AB34">
        <v>4247</v>
      </c>
      <c r="AC34">
        <v>3037</v>
      </c>
      <c r="AD34">
        <v>4249</v>
      </c>
    </row>
    <row r="35" spans="1:30">
      <c r="A35">
        <v>34</v>
      </c>
      <c r="B35" t="s">
        <v>65</v>
      </c>
      <c r="C35">
        <f t="shared" si="0"/>
        <v>14</v>
      </c>
      <c r="D35">
        <v>0</v>
      </c>
      <c r="E35">
        <f t="shared" si="1"/>
        <v>0</v>
      </c>
      <c r="F35">
        <f t="shared" si="2"/>
        <v>0</v>
      </c>
      <c r="G35">
        <f t="shared" si="3"/>
        <v>0</v>
      </c>
      <c r="H35">
        <f t="shared" si="4"/>
        <v>0</v>
      </c>
      <c r="I35">
        <f t="shared" si="5"/>
        <v>0</v>
      </c>
      <c r="J35">
        <f t="shared" si="6"/>
        <v>0</v>
      </c>
      <c r="K35">
        <f t="shared" si="7"/>
        <v>0</v>
      </c>
      <c r="M35" s="1">
        <v>0.20694444444444446</v>
      </c>
      <c r="N35" s="1" t="str">
        <f t="shared" si="8"/>
        <v>17880</v>
      </c>
      <c r="O35" s="4">
        <f t="shared" si="9"/>
        <v>298</v>
      </c>
      <c r="P35" s="2">
        <v>42788</v>
      </c>
      <c r="Q35" s="2" t="str">
        <f t="shared" si="10"/>
        <v>3</v>
      </c>
      <c r="R35">
        <v>3773</v>
      </c>
      <c r="S35" t="s">
        <v>95</v>
      </c>
      <c r="T35" t="s">
        <v>613</v>
      </c>
      <c r="U35">
        <v>4229</v>
      </c>
      <c r="V35">
        <v>4230</v>
      </c>
      <c r="W35">
        <v>40</v>
      </c>
      <c r="X35">
        <v>1451</v>
      </c>
      <c r="Y35">
        <v>1574</v>
      </c>
      <c r="Z35">
        <v>123</v>
      </c>
      <c r="AA35">
        <v>501</v>
      </c>
      <c r="AB35">
        <v>4250</v>
      </c>
      <c r="AC35">
        <v>4251</v>
      </c>
    </row>
    <row r="36" spans="1:30">
      <c r="A36">
        <v>35</v>
      </c>
      <c r="B36" t="s">
        <v>66</v>
      </c>
      <c r="C36">
        <f t="shared" si="0"/>
        <v>9</v>
      </c>
      <c r="D36">
        <f t="array" ref="D36">COUNT(1/SEARCHB("?",B36)*ISNUMBER(B36)=0)</f>
        <v>0</v>
      </c>
      <c r="E36">
        <f t="shared" si="1"/>
        <v>0</v>
      </c>
      <c r="F36">
        <f t="shared" si="2"/>
        <v>0</v>
      </c>
      <c r="G36">
        <f t="shared" si="3"/>
        <v>0</v>
      </c>
      <c r="H36">
        <f t="shared" si="4"/>
        <v>0</v>
      </c>
      <c r="I36">
        <f t="shared" si="5"/>
        <v>0</v>
      </c>
      <c r="J36">
        <f t="shared" si="6"/>
        <v>0</v>
      </c>
      <c r="K36">
        <f t="shared" si="7"/>
        <v>0</v>
      </c>
      <c r="M36" s="1">
        <v>3.2638888888888891E-2</v>
      </c>
      <c r="N36" s="1" t="str">
        <f t="shared" si="8"/>
        <v>2820</v>
      </c>
      <c r="O36" s="4">
        <f t="shared" si="9"/>
        <v>47</v>
      </c>
      <c r="P36" s="2">
        <v>42788</v>
      </c>
      <c r="Q36" s="2" t="str">
        <f t="shared" si="10"/>
        <v>3</v>
      </c>
      <c r="R36">
        <v>16000</v>
      </c>
      <c r="S36" t="s">
        <v>96</v>
      </c>
      <c r="T36" t="s">
        <v>614</v>
      </c>
      <c r="U36">
        <v>612</v>
      </c>
      <c r="V36">
        <v>808</v>
      </c>
      <c r="W36">
        <v>4209</v>
      </c>
      <c r="X36">
        <v>4252</v>
      </c>
    </row>
    <row r="37" spans="1:30">
      <c r="A37">
        <v>36</v>
      </c>
      <c r="B37" t="s">
        <v>67</v>
      </c>
      <c r="C37">
        <f t="shared" si="0"/>
        <v>12</v>
      </c>
      <c r="D37">
        <v>0</v>
      </c>
      <c r="E37">
        <f t="shared" si="1"/>
        <v>0</v>
      </c>
      <c r="F37">
        <f t="shared" si="2"/>
        <v>0</v>
      </c>
      <c r="G37">
        <f t="shared" si="3"/>
        <v>0</v>
      </c>
      <c r="H37">
        <f t="shared" si="4"/>
        <v>0</v>
      </c>
      <c r="I37">
        <f t="shared" si="5"/>
        <v>0</v>
      </c>
      <c r="J37">
        <f t="shared" si="6"/>
        <v>0</v>
      </c>
      <c r="K37">
        <f t="shared" si="7"/>
        <v>0</v>
      </c>
      <c r="M37" s="1">
        <v>7.4999999999999997E-2</v>
      </c>
      <c r="N37" s="1" t="str">
        <f t="shared" si="8"/>
        <v>6480</v>
      </c>
      <c r="O37" s="4">
        <f t="shared" si="9"/>
        <v>108</v>
      </c>
      <c r="P37" s="2">
        <v>42788</v>
      </c>
      <c r="Q37" s="2" t="str">
        <f t="shared" si="10"/>
        <v>3</v>
      </c>
      <c r="R37">
        <v>204000</v>
      </c>
      <c r="S37" t="s">
        <v>97</v>
      </c>
      <c r="T37" t="s">
        <v>615</v>
      </c>
      <c r="U37">
        <v>3908</v>
      </c>
      <c r="V37">
        <v>30</v>
      </c>
      <c r="W37">
        <v>123</v>
      </c>
      <c r="X37">
        <v>4156</v>
      </c>
      <c r="Y37">
        <v>4253</v>
      </c>
      <c r="Z37">
        <v>248</v>
      </c>
      <c r="AA37">
        <v>3696</v>
      </c>
      <c r="AB37">
        <v>3741</v>
      </c>
    </row>
    <row r="38" spans="1:30">
      <c r="A38">
        <v>37</v>
      </c>
      <c r="B38" t="s">
        <v>68</v>
      </c>
      <c r="C38">
        <f t="shared" si="0"/>
        <v>7</v>
      </c>
      <c r="D38">
        <f t="array" ref="D38">COUNT(1/SEARCHB("?",B38)*ISNUMBER(B38)=0)</f>
        <v>0</v>
      </c>
      <c r="E38">
        <f t="shared" si="1"/>
        <v>0</v>
      </c>
      <c r="F38">
        <f t="shared" si="2"/>
        <v>0</v>
      </c>
      <c r="G38">
        <f t="shared" si="3"/>
        <v>0</v>
      </c>
      <c r="H38">
        <f t="shared" si="4"/>
        <v>0</v>
      </c>
      <c r="I38">
        <f t="shared" si="5"/>
        <v>0</v>
      </c>
      <c r="J38">
        <f t="shared" si="6"/>
        <v>0</v>
      </c>
      <c r="K38">
        <f t="shared" si="7"/>
        <v>0</v>
      </c>
      <c r="M38" s="1">
        <v>3.6111111111111115E-2</v>
      </c>
      <c r="N38" s="1" t="str">
        <f t="shared" si="8"/>
        <v>3120</v>
      </c>
      <c r="O38" s="4">
        <f t="shared" si="9"/>
        <v>52</v>
      </c>
      <c r="P38" s="2">
        <v>42784</v>
      </c>
      <c r="Q38" s="2" t="str">
        <f t="shared" si="10"/>
        <v>6</v>
      </c>
      <c r="R38">
        <v>19000</v>
      </c>
      <c r="S38" t="s">
        <v>98</v>
      </c>
      <c r="T38" t="s">
        <v>616</v>
      </c>
      <c r="U38">
        <v>4254</v>
      </c>
      <c r="V38">
        <v>4255</v>
      </c>
      <c r="W38">
        <v>2631</v>
      </c>
      <c r="X38">
        <v>4196</v>
      </c>
    </row>
    <row r="39" spans="1:30">
      <c r="A39">
        <v>38</v>
      </c>
      <c r="B39" t="s">
        <v>69</v>
      </c>
      <c r="C39">
        <f t="shared" si="0"/>
        <v>11</v>
      </c>
      <c r="D39">
        <f t="array" ref="D39">COUNT(1/SEARCHB("?",B39)*ISNUMBER(B39)=0)</f>
        <v>0</v>
      </c>
      <c r="E39">
        <f t="shared" si="1"/>
        <v>0</v>
      </c>
      <c r="F39">
        <f t="shared" si="2"/>
        <v>0</v>
      </c>
      <c r="G39">
        <f t="shared" si="3"/>
        <v>0</v>
      </c>
      <c r="H39">
        <f t="shared" si="4"/>
        <v>0</v>
      </c>
      <c r="I39">
        <f t="shared" si="5"/>
        <v>0</v>
      </c>
      <c r="J39">
        <f t="shared" si="6"/>
        <v>0</v>
      </c>
      <c r="K39">
        <f t="shared" si="7"/>
        <v>0</v>
      </c>
      <c r="M39" s="1">
        <v>4.6527777777777779E-2</v>
      </c>
      <c r="N39" s="1" t="str">
        <f t="shared" si="8"/>
        <v>4020</v>
      </c>
      <c r="O39" s="4">
        <f t="shared" si="9"/>
        <v>67</v>
      </c>
      <c r="P39" s="2">
        <v>42783</v>
      </c>
      <c r="Q39" s="2" t="str">
        <f t="shared" si="10"/>
        <v>5</v>
      </c>
      <c r="R39">
        <v>2371</v>
      </c>
      <c r="S39" t="s">
        <v>99</v>
      </c>
      <c r="T39" t="s">
        <v>617</v>
      </c>
      <c r="U39">
        <v>4183</v>
      </c>
      <c r="V39">
        <v>4256</v>
      </c>
      <c r="W39">
        <v>4257</v>
      </c>
      <c r="X39">
        <v>4258</v>
      </c>
      <c r="Y39">
        <v>4259</v>
      </c>
      <c r="Z39">
        <v>4260</v>
      </c>
    </row>
    <row r="40" spans="1:30">
      <c r="A40">
        <v>39</v>
      </c>
      <c r="B40" t="s">
        <v>70</v>
      </c>
      <c r="C40">
        <f t="shared" si="0"/>
        <v>6</v>
      </c>
      <c r="D40">
        <f t="array" ref="D40">COUNT(1/SEARCHB("?",B40)*ISNUMBER(B40)=0)</f>
        <v>0</v>
      </c>
      <c r="E40">
        <f t="shared" si="1"/>
        <v>0</v>
      </c>
      <c r="F40">
        <f t="shared" si="2"/>
        <v>0</v>
      </c>
      <c r="G40">
        <f t="shared" si="3"/>
        <v>0</v>
      </c>
      <c r="H40">
        <f t="shared" si="4"/>
        <v>0</v>
      </c>
      <c r="I40">
        <f t="shared" si="5"/>
        <v>0</v>
      </c>
      <c r="J40">
        <f t="shared" si="6"/>
        <v>0</v>
      </c>
      <c r="K40">
        <f t="shared" si="7"/>
        <v>0</v>
      </c>
      <c r="M40" s="1">
        <v>4.8611111111111112E-2</v>
      </c>
      <c r="N40" s="1" t="str">
        <f t="shared" si="8"/>
        <v>4200</v>
      </c>
      <c r="O40" s="4">
        <f t="shared" si="9"/>
        <v>70</v>
      </c>
      <c r="P40" s="2">
        <v>42782</v>
      </c>
      <c r="Q40" s="2" t="str">
        <f t="shared" si="10"/>
        <v>4</v>
      </c>
      <c r="R40">
        <v>25000</v>
      </c>
      <c r="S40" t="s">
        <v>100</v>
      </c>
      <c r="T40" t="s">
        <v>618</v>
      </c>
      <c r="U40">
        <v>3060</v>
      </c>
      <c r="V40">
        <v>4261</v>
      </c>
      <c r="W40">
        <v>4262</v>
      </c>
      <c r="X40">
        <v>4263</v>
      </c>
      <c r="Y40">
        <v>4264</v>
      </c>
    </row>
    <row r="41" spans="1:30">
      <c r="A41">
        <v>40</v>
      </c>
      <c r="B41" t="s">
        <v>71</v>
      </c>
      <c r="C41">
        <f t="shared" si="0"/>
        <v>8</v>
      </c>
      <c r="D41">
        <f t="array" ref="D41">COUNT(1/SEARCHB("?",B41)*ISNUMBER(B41)=0)</f>
        <v>0</v>
      </c>
      <c r="E41">
        <f t="shared" si="1"/>
        <v>0</v>
      </c>
      <c r="F41">
        <f t="shared" si="2"/>
        <v>0</v>
      </c>
      <c r="G41">
        <f t="shared" si="3"/>
        <v>0</v>
      </c>
      <c r="H41">
        <f t="shared" si="4"/>
        <v>0</v>
      </c>
      <c r="I41">
        <f t="shared" si="5"/>
        <v>0</v>
      </c>
      <c r="J41">
        <f t="shared" si="6"/>
        <v>0</v>
      </c>
      <c r="K41">
        <f t="shared" si="7"/>
        <v>0</v>
      </c>
      <c r="M41" s="1">
        <v>5.5555555555555552E-2</v>
      </c>
      <c r="N41" s="1" t="str">
        <f t="shared" si="8"/>
        <v>4800</v>
      </c>
      <c r="O41" s="4">
        <f t="shared" si="9"/>
        <v>80</v>
      </c>
      <c r="P41" s="2">
        <v>42782</v>
      </c>
      <c r="Q41" s="2" t="str">
        <f t="shared" si="10"/>
        <v>4</v>
      </c>
      <c r="R41">
        <v>120000</v>
      </c>
      <c r="S41" t="s">
        <v>101</v>
      </c>
      <c r="T41" t="s">
        <v>619</v>
      </c>
      <c r="U41">
        <v>4265</v>
      </c>
      <c r="V41">
        <v>4266</v>
      </c>
      <c r="W41">
        <v>4267</v>
      </c>
    </row>
    <row r="42" spans="1:30">
      <c r="A42">
        <v>41</v>
      </c>
      <c r="B42" t="s">
        <v>72</v>
      </c>
      <c r="C42">
        <f t="shared" si="0"/>
        <v>7</v>
      </c>
      <c r="D42">
        <f t="array" ref="D42">COUNT(1/SEARCHB("?",B42)*ISNUMBER(B42)=0)</f>
        <v>0</v>
      </c>
      <c r="E42">
        <f t="shared" si="1"/>
        <v>0</v>
      </c>
      <c r="F42">
        <f t="shared" si="2"/>
        <v>0</v>
      </c>
      <c r="G42">
        <f t="shared" si="3"/>
        <v>0</v>
      </c>
      <c r="H42">
        <f t="shared" si="4"/>
        <v>0</v>
      </c>
      <c r="I42">
        <f t="shared" si="5"/>
        <v>0</v>
      </c>
      <c r="J42">
        <f t="shared" si="6"/>
        <v>0</v>
      </c>
      <c r="K42">
        <f t="shared" si="7"/>
        <v>0</v>
      </c>
      <c r="M42" s="1">
        <v>5.5555555555555552E-2</v>
      </c>
      <c r="N42" s="1" t="str">
        <f t="shared" si="8"/>
        <v>4800</v>
      </c>
      <c r="O42" s="4">
        <f t="shared" si="9"/>
        <v>80</v>
      </c>
      <c r="P42" s="2">
        <v>42782</v>
      </c>
      <c r="Q42" s="2" t="str">
        <f t="shared" si="10"/>
        <v>4</v>
      </c>
      <c r="R42">
        <v>18000</v>
      </c>
      <c r="S42" t="s">
        <v>102</v>
      </c>
      <c r="T42" t="s">
        <v>620</v>
      </c>
      <c r="U42">
        <v>4268</v>
      </c>
      <c r="V42">
        <v>4269</v>
      </c>
      <c r="W42">
        <v>4270</v>
      </c>
      <c r="X42">
        <v>4271</v>
      </c>
    </row>
    <row r="43" spans="1:30">
      <c r="A43">
        <v>42</v>
      </c>
      <c r="B43" t="s">
        <v>73</v>
      </c>
      <c r="C43">
        <f t="shared" si="0"/>
        <v>12</v>
      </c>
      <c r="D43">
        <v>0</v>
      </c>
      <c r="E43">
        <f t="shared" si="1"/>
        <v>0</v>
      </c>
      <c r="F43">
        <f t="shared" si="2"/>
        <v>0</v>
      </c>
      <c r="G43">
        <f t="shared" si="3"/>
        <v>0</v>
      </c>
      <c r="H43">
        <f t="shared" si="4"/>
        <v>0</v>
      </c>
      <c r="I43">
        <f t="shared" si="5"/>
        <v>0</v>
      </c>
      <c r="J43">
        <f t="shared" si="6"/>
        <v>0</v>
      </c>
      <c r="K43">
        <f t="shared" si="7"/>
        <v>0</v>
      </c>
      <c r="M43" s="1">
        <v>0.13680555555555554</v>
      </c>
      <c r="N43" s="1" t="str">
        <f t="shared" si="8"/>
        <v>11820</v>
      </c>
      <c r="O43" s="4">
        <f t="shared" si="9"/>
        <v>197</v>
      </c>
      <c r="P43" s="2">
        <v>42782</v>
      </c>
      <c r="Q43" s="2" t="str">
        <f t="shared" si="10"/>
        <v>4</v>
      </c>
      <c r="R43">
        <v>15000</v>
      </c>
      <c r="S43" t="s">
        <v>103</v>
      </c>
      <c r="T43" t="s">
        <v>621</v>
      </c>
      <c r="U43">
        <v>4272</v>
      </c>
      <c r="V43">
        <v>4273</v>
      </c>
      <c r="W43">
        <v>4274</v>
      </c>
      <c r="X43">
        <v>4218</v>
      </c>
      <c r="Y43">
        <v>569</v>
      </c>
    </row>
    <row r="44" spans="1:30">
      <c r="A44">
        <v>43</v>
      </c>
      <c r="B44" t="s">
        <v>74</v>
      </c>
      <c r="C44">
        <f t="shared" si="0"/>
        <v>10</v>
      </c>
      <c r="D44">
        <f t="array" ref="D44">COUNT(1/SEARCHB("?",B44)*ISNUMBER(B44)=0)</f>
        <v>0</v>
      </c>
      <c r="E44">
        <f t="shared" si="1"/>
        <v>0</v>
      </c>
      <c r="F44">
        <f t="shared" si="2"/>
        <v>0</v>
      </c>
      <c r="G44">
        <f t="shared" si="3"/>
        <v>0</v>
      </c>
      <c r="H44">
        <f t="shared" si="4"/>
        <v>0</v>
      </c>
      <c r="I44">
        <f t="shared" si="5"/>
        <v>0</v>
      </c>
      <c r="J44">
        <f t="shared" si="6"/>
        <v>0</v>
      </c>
      <c r="K44">
        <f t="shared" si="7"/>
        <v>0</v>
      </c>
      <c r="M44" s="1">
        <v>0.1277777777777778</v>
      </c>
      <c r="N44" s="1" t="str">
        <f t="shared" si="8"/>
        <v>11040</v>
      </c>
      <c r="O44" s="4">
        <f t="shared" si="9"/>
        <v>184</v>
      </c>
      <c r="P44" s="2">
        <v>42780</v>
      </c>
      <c r="Q44" s="2" t="str">
        <f t="shared" si="10"/>
        <v>2</v>
      </c>
      <c r="R44">
        <v>55000</v>
      </c>
      <c r="S44" t="s">
        <v>104</v>
      </c>
      <c r="T44" t="s">
        <v>622</v>
      </c>
      <c r="U44">
        <v>1293</v>
      </c>
      <c r="V44">
        <v>2201</v>
      </c>
      <c r="W44">
        <v>1574</v>
      </c>
      <c r="X44">
        <v>137</v>
      </c>
      <c r="Y44">
        <v>569</v>
      </c>
      <c r="Z44">
        <v>4275</v>
      </c>
    </row>
    <row r="45" spans="1:30">
      <c r="A45">
        <v>44</v>
      </c>
      <c r="B45" t="s">
        <v>75</v>
      </c>
      <c r="C45">
        <f t="shared" si="0"/>
        <v>24</v>
      </c>
      <c r="D45">
        <f t="array" ref="D45">COUNT(1/SEARCHB("?",B45)*ISNUMBER(B45)=0)</f>
        <v>1</v>
      </c>
      <c r="E45">
        <f t="shared" si="1"/>
        <v>0</v>
      </c>
      <c r="F45">
        <f t="shared" si="2"/>
        <v>0</v>
      </c>
      <c r="G45">
        <f t="shared" si="3"/>
        <v>0</v>
      </c>
      <c r="H45">
        <f t="shared" si="4"/>
        <v>0</v>
      </c>
      <c r="I45">
        <f t="shared" si="5"/>
        <v>0</v>
      </c>
      <c r="J45">
        <f t="shared" si="6"/>
        <v>0</v>
      </c>
      <c r="K45">
        <f t="shared" si="7"/>
        <v>0</v>
      </c>
      <c r="M45" s="1">
        <v>4.8611111111111112E-2</v>
      </c>
      <c r="N45" s="1" t="str">
        <f t="shared" si="8"/>
        <v>4200</v>
      </c>
      <c r="O45" s="4">
        <f t="shared" si="9"/>
        <v>70</v>
      </c>
      <c r="P45" s="2">
        <v>42780</v>
      </c>
      <c r="Q45" s="2" t="str">
        <f t="shared" si="10"/>
        <v>2</v>
      </c>
      <c r="R45">
        <v>488</v>
      </c>
      <c r="S45" t="s">
        <v>105</v>
      </c>
      <c r="T45" t="s">
        <v>623</v>
      </c>
      <c r="U45">
        <v>4276</v>
      </c>
      <c r="V45">
        <v>4277</v>
      </c>
      <c r="W45">
        <v>1250</v>
      </c>
      <c r="X45">
        <v>4278</v>
      </c>
      <c r="Y45">
        <v>2742</v>
      </c>
      <c r="Z45">
        <v>540</v>
      </c>
      <c r="AA45">
        <v>961</v>
      </c>
      <c r="AB45">
        <v>4279</v>
      </c>
      <c r="AC45">
        <v>4280</v>
      </c>
    </row>
    <row r="46" spans="1:30">
      <c r="A46">
        <v>45</v>
      </c>
      <c r="B46" t="s">
        <v>76</v>
      </c>
      <c r="C46">
        <f t="shared" si="0"/>
        <v>16</v>
      </c>
      <c r="D46">
        <f t="array" ref="D46">COUNT(1/SEARCHB("?",B46)*ISNUMBER(B46)=0)</f>
        <v>1</v>
      </c>
      <c r="E46">
        <f t="shared" si="1"/>
        <v>0</v>
      </c>
      <c r="F46">
        <f t="shared" si="2"/>
        <v>0</v>
      </c>
      <c r="G46">
        <f t="shared" si="3"/>
        <v>0</v>
      </c>
      <c r="H46">
        <f t="shared" si="4"/>
        <v>0</v>
      </c>
      <c r="I46">
        <f t="shared" si="5"/>
        <v>0</v>
      </c>
      <c r="J46">
        <f t="shared" si="6"/>
        <v>0</v>
      </c>
      <c r="K46">
        <f t="shared" si="7"/>
        <v>0</v>
      </c>
      <c r="M46" s="1">
        <v>9.7222222222222224E-2</v>
      </c>
      <c r="N46" s="1" t="str">
        <f t="shared" si="8"/>
        <v>8400</v>
      </c>
      <c r="O46" s="4">
        <f t="shared" si="9"/>
        <v>140</v>
      </c>
      <c r="P46" s="2">
        <v>42780</v>
      </c>
      <c r="Q46" s="2" t="str">
        <f t="shared" si="10"/>
        <v>2</v>
      </c>
      <c r="R46">
        <v>26000</v>
      </c>
      <c r="S46" t="s">
        <v>106</v>
      </c>
      <c r="T46" t="s">
        <v>624</v>
      </c>
      <c r="U46">
        <v>4281</v>
      </c>
      <c r="V46">
        <v>4282</v>
      </c>
      <c r="W46">
        <v>2041</v>
      </c>
      <c r="X46">
        <v>540</v>
      </c>
      <c r="Y46">
        <v>4283</v>
      </c>
    </row>
    <row r="47" spans="1:30">
      <c r="A47">
        <v>46</v>
      </c>
      <c r="B47" t="s">
        <v>77</v>
      </c>
      <c r="C47">
        <f t="shared" si="0"/>
        <v>13</v>
      </c>
      <c r="D47">
        <v>0</v>
      </c>
      <c r="E47">
        <f t="shared" si="1"/>
        <v>0</v>
      </c>
      <c r="F47">
        <f t="shared" si="2"/>
        <v>0</v>
      </c>
      <c r="G47">
        <f t="shared" si="3"/>
        <v>0</v>
      </c>
      <c r="H47">
        <f t="shared" si="4"/>
        <v>0</v>
      </c>
      <c r="I47">
        <f t="shared" si="5"/>
        <v>0</v>
      </c>
      <c r="J47">
        <f t="shared" si="6"/>
        <v>0</v>
      </c>
      <c r="K47">
        <f t="shared" si="7"/>
        <v>0</v>
      </c>
      <c r="M47" s="1">
        <v>0.15833333333333333</v>
      </c>
      <c r="N47" s="1" t="str">
        <f t="shared" si="8"/>
        <v>13680</v>
      </c>
      <c r="O47" s="4">
        <f t="shared" si="9"/>
        <v>228</v>
      </c>
      <c r="P47" s="2">
        <v>42779</v>
      </c>
      <c r="Q47" s="2" t="str">
        <f t="shared" si="10"/>
        <v>1</v>
      </c>
      <c r="R47">
        <v>79000</v>
      </c>
      <c r="S47" t="s">
        <v>107</v>
      </c>
      <c r="T47" t="s">
        <v>625</v>
      </c>
      <c r="U47">
        <v>4284</v>
      </c>
      <c r="V47">
        <v>4285</v>
      </c>
      <c r="W47">
        <v>3721</v>
      </c>
      <c r="X47">
        <v>60</v>
      </c>
      <c r="Y47">
        <v>40</v>
      </c>
      <c r="Z47">
        <v>4286</v>
      </c>
    </row>
    <row r="48" spans="1:30">
      <c r="A48">
        <v>47</v>
      </c>
      <c r="B48" t="s">
        <v>78</v>
      </c>
      <c r="C48">
        <f t="shared" si="0"/>
        <v>7</v>
      </c>
      <c r="D48">
        <f t="array" ref="D48">COUNT(1/SEARCHB("?",B48)*ISNUMBER(B48)=0)</f>
        <v>0</v>
      </c>
      <c r="E48">
        <f t="shared" si="1"/>
        <v>0</v>
      </c>
      <c r="F48">
        <f t="shared" si="2"/>
        <v>0</v>
      </c>
      <c r="G48">
        <f t="shared" si="3"/>
        <v>0</v>
      </c>
      <c r="H48">
        <f t="shared" si="4"/>
        <v>0</v>
      </c>
      <c r="I48">
        <f t="shared" si="5"/>
        <v>0</v>
      </c>
      <c r="J48">
        <f t="shared" si="6"/>
        <v>0</v>
      </c>
      <c r="K48">
        <f t="shared" si="7"/>
        <v>0</v>
      </c>
      <c r="M48" s="1">
        <v>8.6805555555555566E-2</v>
      </c>
      <c r="N48" s="1" t="str">
        <f t="shared" si="8"/>
        <v>7500</v>
      </c>
      <c r="O48" s="4">
        <f t="shared" si="9"/>
        <v>125</v>
      </c>
      <c r="P48" s="2">
        <v>42776</v>
      </c>
      <c r="Q48" s="2" t="str">
        <f t="shared" si="10"/>
        <v>5</v>
      </c>
      <c r="R48">
        <v>907</v>
      </c>
      <c r="S48" t="s">
        <v>108</v>
      </c>
      <c r="T48" t="s">
        <v>626</v>
      </c>
      <c r="U48">
        <v>4287</v>
      </c>
      <c r="V48">
        <v>934</v>
      </c>
      <c r="W48">
        <v>4288</v>
      </c>
      <c r="X48">
        <v>901</v>
      </c>
      <c r="Y48">
        <v>1324</v>
      </c>
    </row>
    <row r="49" spans="1:30">
      <c r="A49">
        <v>48</v>
      </c>
      <c r="B49" t="s">
        <v>79</v>
      </c>
      <c r="C49">
        <f t="shared" si="0"/>
        <v>6</v>
      </c>
      <c r="D49">
        <f t="array" ref="D49">COUNT(1/SEARCHB("?",B49)*ISNUMBER(B49)=0)</f>
        <v>0</v>
      </c>
      <c r="E49">
        <f t="shared" si="1"/>
        <v>0</v>
      </c>
      <c r="F49">
        <f t="shared" si="2"/>
        <v>0</v>
      </c>
      <c r="G49">
        <f t="shared" si="3"/>
        <v>0</v>
      </c>
      <c r="H49">
        <f t="shared" si="4"/>
        <v>0</v>
      </c>
      <c r="I49">
        <f t="shared" si="5"/>
        <v>0</v>
      </c>
      <c r="J49">
        <f t="shared" si="6"/>
        <v>0</v>
      </c>
      <c r="K49">
        <f t="shared" si="7"/>
        <v>0</v>
      </c>
      <c r="M49" s="1">
        <v>3.2638888888888891E-2</v>
      </c>
      <c r="N49" s="1" t="str">
        <f t="shared" si="8"/>
        <v>2820</v>
      </c>
      <c r="O49" s="4">
        <f t="shared" si="9"/>
        <v>47</v>
      </c>
      <c r="P49" s="2">
        <v>42774</v>
      </c>
      <c r="Q49" s="2" t="str">
        <f t="shared" si="10"/>
        <v>3</v>
      </c>
      <c r="R49">
        <v>25000</v>
      </c>
      <c r="S49" t="s">
        <v>109</v>
      </c>
      <c r="T49" t="s">
        <v>627</v>
      </c>
      <c r="U49">
        <v>612</v>
      </c>
      <c r="V49">
        <v>808</v>
      </c>
      <c r="W49">
        <v>4289</v>
      </c>
      <c r="X49">
        <v>1825</v>
      </c>
    </row>
    <row r="50" spans="1:30">
      <c r="A50">
        <v>49</v>
      </c>
      <c r="B50" t="s">
        <v>80</v>
      </c>
      <c r="C50">
        <f t="shared" si="0"/>
        <v>7</v>
      </c>
      <c r="D50">
        <v>0</v>
      </c>
      <c r="E50">
        <f t="shared" si="1"/>
        <v>0</v>
      </c>
      <c r="F50">
        <f t="shared" si="2"/>
        <v>0</v>
      </c>
      <c r="G50">
        <f t="shared" si="3"/>
        <v>0</v>
      </c>
      <c r="H50">
        <f t="shared" si="4"/>
        <v>0</v>
      </c>
      <c r="I50">
        <f t="shared" si="5"/>
        <v>0</v>
      </c>
      <c r="J50">
        <f t="shared" si="6"/>
        <v>0</v>
      </c>
      <c r="K50">
        <f t="shared" si="7"/>
        <v>0</v>
      </c>
      <c r="M50" s="1">
        <v>0.12916666666666668</v>
      </c>
      <c r="N50" s="1" t="str">
        <f t="shared" si="8"/>
        <v>11160</v>
      </c>
      <c r="O50" s="4">
        <f t="shared" si="9"/>
        <v>186</v>
      </c>
      <c r="P50" s="2">
        <v>42774</v>
      </c>
      <c r="Q50" s="2" t="str">
        <f t="shared" si="10"/>
        <v>3</v>
      </c>
      <c r="R50">
        <v>24000</v>
      </c>
      <c r="S50" t="s">
        <v>110</v>
      </c>
      <c r="T50" t="s">
        <v>628</v>
      </c>
      <c r="U50">
        <v>4290</v>
      </c>
      <c r="V50">
        <v>901</v>
      </c>
      <c r="W50">
        <v>1324</v>
      </c>
    </row>
    <row r="51" spans="1:30">
      <c r="A51">
        <v>50</v>
      </c>
      <c r="B51" t="s">
        <v>81</v>
      </c>
      <c r="C51">
        <f t="shared" si="0"/>
        <v>20</v>
      </c>
      <c r="D51">
        <v>0</v>
      </c>
      <c r="E51">
        <f t="shared" si="1"/>
        <v>0</v>
      </c>
      <c r="F51">
        <f t="shared" si="2"/>
        <v>0</v>
      </c>
      <c r="G51">
        <f t="shared" si="3"/>
        <v>0</v>
      </c>
      <c r="H51">
        <f t="shared" si="4"/>
        <v>0</v>
      </c>
      <c r="I51">
        <f t="shared" si="5"/>
        <v>0</v>
      </c>
      <c r="J51">
        <f t="shared" si="6"/>
        <v>0</v>
      </c>
      <c r="K51">
        <f t="shared" si="7"/>
        <v>0</v>
      </c>
      <c r="M51" s="1">
        <v>9.0972222222222218E-2</v>
      </c>
      <c r="N51" s="1" t="str">
        <f t="shared" si="8"/>
        <v>7860</v>
      </c>
      <c r="O51" s="4">
        <f t="shared" si="9"/>
        <v>131</v>
      </c>
      <c r="P51" s="2">
        <v>42772</v>
      </c>
      <c r="Q51" s="2" t="str">
        <f t="shared" si="10"/>
        <v>1</v>
      </c>
      <c r="R51">
        <v>174000</v>
      </c>
      <c r="S51" t="s">
        <v>111</v>
      </c>
      <c r="T51" t="s">
        <v>629</v>
      </c>
      <c r="U51">
        <v>289</v>
      </c>
      <c r="V51">
        <v>4291</v>
      </c>
      <c r="W51">
        <v>342</v>
      </c>
      <c r="X51">
        <v>4292</v>
      </c>
      <c r="Y51">
        <v>60</v>
      </c>
      <c r="Z51">
        <v>3195</v>
      </c>
      <c r="AA51">
        <v>3196</v>
      </c>
      <c r="AB51">
        <v>4293</v>
      </c>
      <c r="AC51">
        <v>3898</v>
      </c>
      <c r="AD51">
        <v>269</v>
      </c>
    </row>
    <row r="52" spans="1:30">
      <c r="A52">
        <v>51</v>
      </c>
      <c r="B52" t="s">
        <v>82</v>
      </c>
      <c r="C52">
        <f t="shared" si="0"/>
        <v>20</v>
      </c>
      <c r="D52">
        <v>0</v>
      </c>
      <c r="E52">
        <f t="shared" si="1"/>
        <v>0</v>
      </c>
      <c r="F52">
        <f t="shared" si="2"/>
        <v>0</v>
      </c>
      <c r="G52">
        <f t="shared" si="3"/>
        <v>0</v>
      </c>
      <c r="H52">
        <f t="shared" si="4"/>
        <v>0</v>
      </c>
      <c r="I52">
        <f t="shared" si="5"/>
        <v>0</v>
      </c>
      <c r="J52">
        <f t="shared" si="6"/>
        <v>0</v>
      </c>
      <c r="K52">
        <f t="shared" si="7"/>
        <v>0</v>
      </c>
      <c r="M52" s="1">
        <v>6.5972222222222224E-2</v>
      </c>
      <c r="N52" s="1" t="str">
        <f t="shared" si="8"/>
        <v>5700</v>
      </c>
      <c r="O52" s="4">
        <f t="shared" si="9"/>
        <v>95</v>
      </c>
      <c r="P52" s="2">
        <v>42772</v>
      </c>
      <c r="Q52" s="2" t="str">
        <f t="shared" si="10"/>
        <v>1</v>
      </c>
      <c r="R52">
        <v>168000</v>
      </c>
      <c r="S52" t="s">
        <v>112</v>
      </c>
      <c r="T52" t="s">
        <v>630</v>
      </c>
      <c r="U52">
        <v>3735</v>
      </c>
      <c r="V52">
        <v>4294</v>
      </c>
      <c r="W52">
        <v>3696</v>
      </c>
      <c r="X52">
        <v>3741</v>
      </c>
      <c r="Y52">
        <v>60</v>
      </c>
      <c r="Z52">
        <v>3195</v>
      </c>
      <c r="AA52">
        <v>3196</v>
      </c>
      <c r="AB52">
        <v>4293</v>
      </c>
      <c r="AC52">
        <v>3898</v>
      </c>
      <c r="AD52">
        <v>269</v>
      </c>
    </row>
    <row r="53" spans="1:30">
      <c r="A53">
        <v>52</v>
      </c>
      <c r="B53" t="s">
        <v>83</v>
      </c>
      <c r="C53">
        <f t="shared" si="0"/>
        <v>11</v>
      </c>
      <c r="D53">
        <f t="array" ref="D53">COUNT(1/SEARCHB("?",B53)*ISNUMBER(B53)=0)</f>
        <v>1</v>
      </c>
      <c r="E53">
        <f t="shared" si="1"/>
        <v>0</v>
      </c>
      <c r="F53">
        <f t="shared" si="2"/>
        <v>0</v>
      </c>
      <c r="G53">
        <f t="shared" si="3"/>
        <v>0</v>
      </c>
      <c r="H53">
        <f t="shared" si="4"/>
        <v>0</v>
      </c>
      <c r="I53">
        <f t="shared" si="5"/>
        <v>0</v>
      </c>
      <c r="J53">
        <f t="shared" si="6"/>
        <v>0</v>
      </c>
      <c r="K53">
        <f t="shared" si="7"/>
        <v>0</v>
      </c>
      <c r="M53" s="1">
        <v>3.5416666666666666E-2</v>
      </c>
      <c r="N53" s="1" t="str">
        <f t="shared" si="8"/>
        <v>3060</v>
      </c>
      <c r="O53" s="4">
        <f t="shared" si="9"/>
        <v>51</v>
      </c>
      <c r="P53" s="2">
        <v>42755</v>
      </c>
      <c r="Q53" s="2" t="str">
        <f t="shared" si="10"/>
        <v>5</v>
      </c>
      <c r="R53">
        <v>316000</v>
      </c>
      <c r="S53" t="s">
        <v>113</v>
      </c>
      <c r="T53" t="s">
        <v>631</v>
      </c>
      <c r="U53">
        <v>2887</v>
      </c>
      <c r="V53">
        <v>4295</v>
      </c>
      <c r="W53">
        <v>4296</v>
      </c>
    </row>
    <row r="54" spans="1:30">
      <c r="A54">
        <v>53</v>
      </c>
      <c r="B54" t="s">
        <v>84</v>
      </c>
      <c r="C54">
        <f t="shared" si="0"/>
        <v>6</v>
      </c>
      <c r="D54">
        <f t="array" ref="D54">COUNT(1/SEARCHB("?",B54)*ISNUMBER(B54)=0)</f>
        <v>0</v>
      </c>
      <c r="E54">
        <f t="shared" si="1"/>
        <v>0</v>
      </c>
      <c r="F54">
        <f t="shared" si="2"/>
        <v>0</v>
      </c>
      <c r="G54">
        <f t="shared" si="3"/>
        <v>0</v>
      </c>
      <c r="H54">
        <f t="shared" si="4"/>
        <v>0</v>
      </c>
      <c r="I54">
        <f t="shared" si="5"/>
        <v>0</v>
      </c>
      <c r="J54">
        <f t="shared" si="6"/>
        <v>0</v>
      </c>
      <c r="K54">
        <f t="shared" si="7"/>
        <v>0</v>
      </c>
      <c r="M54" s="1">
        <v>1.3194444444444444E-2</v>
      </c>
      <c r="N54" s="1" t="str">
        <f t="shared" si="8"/>
        <v>1140</v>
      </c>
      <c r="O54" s="4">
        <f t="shared" si="9"/>
        <v>19</v>
      </c>
      <c r="P54" s="2">
        <v>42755</v>
      </c>
      <c r="Q54" s="2" t="str">
        <f t="shared" si="10"/>
        <v>5</v>
      </c>
      <c r="R54">
        <v>170000</v>
      </c>
      <c r="S54" t="s">
        <v>114</v>
      </c>
      <c r="T54" t="s">
        <v>632</v>
      </c>
      <c r="U54">
        <v>4265</v>
      </c>
      <c r="V54">
        <v>4297</v>
      </c>
      <c r="W54">
        <v>2166</v>
      </c>
    </row>
    <row r="55" spans="1:30">
      <c r="A55">
        <v>54</v>
      </c>
      <c r="B55" t="s">
        <v>85</v>
      </c>
      <c r="C55">
        <f t="shared" si="0"/>
        <v>10</v>
      </c>
      <c r="D55">
        <f t="array" ref="D55">COUNT(1/SEARCHB("?",B55)*ISNUMBER(B55)=0)</f>
        <v>1</v>
      </c>
      <c r="E55">
        <f t="shared" si="1"/>
        <v>0</v>
      </c>
      <c r="F55">
        <f t="shared" si="2"/>
        <v>0</v>
      </c>
      <c r="G55">
        <f t="shared" si="3"/>
        <v>0</v>
      </c>
      <c r="H55">
        <f t="shared" si="4"/>
        <v>0</v>
      </c>
      <c r="I55">
        <f t="shared" si="5"/>
        <v>0</v>
      </c>
      <c r="J55">
        <f t="shared" si="6"/>
        <v>0</v>
      </c>
      <c r="K55">
        <f t="shared" si="7"/>
        <v>0</v>
      </c>
      <c r="M55" s="1">
        <v>3.6805555555555557E-2</v>
      </c>
      <c r="N55" s="1" t="str">
        <f t="shared" si="8"/>
        <v>3180</v>
      </c>
      <c r="O55" s="4">
        <f t="shared" si="9"/>
        <v>53</v>
      </c>
      <c r="P55" s="2">
        <v>42754</v>
      </c>
      <c r="Q55" s="2" t="str">
        <f t="shared" si="10"/>
        <v>4</v>
      </c>
      <c r="R55">
        <v>311000</v>
      </c>
      <c r="S55" t="s">
        <v>115</v>
      </c>
      <c r="T55" t="s">
        <v>633</v>
      </c>
      <c r="U55">
        <v>4298</v>
      </c>
      <c r="V55">
        <v>4287</v>
      </c>
      <c r="W55">
        <v>4299</v>
      </c>
    </row>
    <row r="56" spans="1:30">
      <c r="A56">
        <v>55</v>
      </c>
      <c r="B56" t="s">
        <v>86</v>
      </c>
      <c r="C56">
        <f t="shared" si="0"/>
        <v>12</v>
      </c>
      <c r="D56">
        <v>0</v>
      </c>
      <c r="E56">
        <f t="shared" si="1"/>
        <v>0</v>
      </c>
      <c r="F56">
        <f t="shared" si="2"/>
        <v>0</v>
      </c>
      <c r="G56">
        <f t="shared" si="3"/>
        <v>0</v>
      </c>
      <c r="H56">
        <f t="shared" si="4"/>
        <v>0</v>
      </c>
      <c r="I56">
        <f t="shared" si="5"/>
        <v>0</v>
      </c>
      <c r="J56">
        <f t="shared" si="6"/>
        <v>0</v>
      </c>
      <c r="K56">
        <f t="shared" si="7"/>
        <v>0</v>
      </c>
      <c r="M56" s="1">
        <v>0.10277777777777779</v>
      </c>
      <c r="N56" s="1" t="str">
        <f t="shared" si="8"/>
        <v>8880</v>
      </c>
      <c r="O56" s="4">
        <f t="shared" si="9"/>
        <v>148</v>
      </c>
      <c r="P56" s="2">
        <v>42753</v>
      </c>
      <c r="Q56" s="2" t="str">
        <f t="shared" si="10"/>
        <v>3</v>
      </c>
      <c r="R56">
        <v>120000</v>
      </c>
      <c r="S56" t="s">
        <v>116</v>
      </c>
      <c r="T56" t="s">
        <v>634</v>
      </c>
      <c r="U56">
        <v>4300</v>
      </c>
      <c r="V56">
        <v>3065</v>
      </c>
      <c r="W56">
        <v>60</v>
      </c>
      <c r="X56">
        <v>3195</v>
      </c>
      <c r="Y56">
        <v>3196</v>
      </c>
      <c r="Z56">
        <v>4293</v>
      </c>
    </row>
    <row r="57" spans="1:30">
      <c r="A57">
        <v>56</v>
      </c>
      <c r="B57" t="s">
        <v>87</v>
      </c>
      <c r="C57">
        <f t="shared" si="0"/>
        <v>11</v>
      </c>
      <c r="D57">
        <f t="array" ref="D57">COUNT(1/SEARCHB("?",B57)*ISNUMBER(B57)=0)</f>
        <v>0</v>
      </c>
      <c r="E57">
        <f t="shared" si="1"/>
        <v>0</v>
      </c>
      <c r="F57">
        <f t="shared" si="2"/>
        <v>0</v>
      </c>
      <c r="G57">
        <f t="shared" si="3"/>
        <v>0</v>
      </c>
      <c r="H57">
        <f t="shared" si="4"/>
        <v>0</v>
      </c>
      <c r="I57">
        <f t="shared" si="5"/>
        <v>0</v>
      </c>
      <c r="J57">
        <f t="shared" si="6"/>
        <v>0</v>
      </c>
      <c r="K57">
        <f t="shared" si="7"/>
        <v>0</v>
      </c>
      <c r="M57" s="1">
        <v>2.5694444444444447E-2</v>
      </c>
      <c r="N57" s="1" t="str">
        <f t="shared" si="8"/>
        <v>2220</v>
      </c>
      <c r="O57" s="4">
        <f t="shared" si="9"/>
        <v>37</v>
      </c>
      <c r="P57" s="2">
        <v>42747</v>
      </c>
      <c r="Q57" s="2" t="str">
        <f t="shared" si="10"/>
        <v>4</v>
      </c>
      <c r="R57">
        <v>12000</v>
      </c>
      <c r="S57" t="s">
        <v>117</v>
      </c>
      <c r="T57" t="s">
        <v>635</v>
      </c>
      <c r="U57">
        <v>3898</v>
      </c>
      <c r="V57">
        <v>269</v>
      </c>
      <c r="W57">
        <v>3799</v>
      </c>
      <c r="X57">
        <v>4301</v>
      </c>
      <c r="Y57">
        <v>4302</v>
      </c>
    </row>
    <row r="58" spans="1:30">
      <c r="A58">
        <v>57</v>
      </c>
      <c r="B58" t="s">
        <v>88</v>
      </c>
      <c r="C58">
        <f t="shared" si="0"/>
        <v>6</v>
      </c>
      <c r="D58">
        <f t="array" ref="D58">COUNT(1/SEARCHB("?",B58)*ISNUMBER(B58)=0)</f>
        <v>0</v>
      </c>
      <c r="E58">
        <f t="shared" si="1"/>
        <v>0</v>
      </c>
      <c r="F58">
        <f t="shared" si="2"/>
        <v>0</v>
      </c>
      <c r="G58">
        <f t="shared" si="3"/>
        <v>0</v>
      </c>
      <c r="H58">
        <f t="shared" si="4"/>
        <v>0</v>
      </c>
      <c r="I58">
        <f t="shared" si="5"/>
        <v>0</v>
      </c>
      <c r="J58">
        <f t="shared" si="6"/>
        <v>0</v>
      </c>
      <c r="K58">
        <f t="shared" si="7"/>
        <v>0</v>
      </c>
      <c r="M58" s="1">
        <v>4.3055555555555562E-2</v>
      </c>
      <c r="N58" s="1" t="str">
        <f t="shared" si="8"/>
        <v>3720</v>
      </c>
      <c r="O58" s="4">
        <f t="shared" si="9"/>
        <v>62</v>
      </c>
      <c r="P58" s="2">
        <v>42747</v>
      </c>
      <c r="Q58" s="2" t="str">
        <f t="shared" si="10"/>
        <v>4</v>
      </c>
      <c r="R58">
        <v>234000</v>
      </c>
      <c r="S58" t="s">
        <v>118</v>
      </c>
      <c r="T58" t="s">
        <v>636</v>
      </c>
      <c r="U58">
        <v>1048</v>
      </c>
      <c r="V58">
        <v>2847</v>
      </c>
      <c r="W58">
        <v>1047</v>
      </c>
      <c r="X58">
        <v>4303</v>
      </c>
    </row>
    <row r="59" spans="1:30">
      <c r="A59">
        <v>58</v>
      </c>
      <c r="B59" t="s">
        <v>89</v>
      </c>
      <c r="C59">
        <f t="shared" si="0"/>
        <v>18</v>
      </c>
      <c r="D59">
        <f t="array" ref="D59">COUNT(1/SEARCHB("?",B59)*ISNUMBER(B59)=0)</f>
        <v>1</v>
      </c>
      <c r="E59">
        <f t="shared" si="1"/>
        <v>0</v>
      </c>
      <c r="F59">
        <f t="shared" si="2"/>
        <v>0</v>
      </c>
      <c r="G59">
        <f t="shared" si="3"/>
        <v>0</v>
      </c>
      <c r="H59">
        <f t="shared" si="4"/>
        <v>0</v>
      </c>
      <c r="I59">
        <f t="shared" si="5"/>
        <v>0</v>
      </c>
      <c r="J59">
        <f t="shared" si="6"/>
        <v>0</v>
      </c>
      <c r="K59">
        <f t="shared" si="7"/>
        <v>0</v>
      </c>
      <c r="M59" s="1">
        <v>0.20902777777777778</v>
      </c>
      <c r="N59" s="1" t="str">
        <f t="shared" si="8"/>
        <v>18060</v>
      </c>
      <c r="O59" s="4">
        <f t="shared" si="9"/>
        <v>301</v>
      </c>
      <c r="P59" s="2">
        <v>42746</v>
      </c>
      <c r="Q59" s="2" t="str">
        <f t="shared" si="10"/>
        <v>3</v>
      </c>
      <c r="R59">
        <v>22000</v>
      </c>
      <c r="S59" t="s">
        <v>119</v>
      </c>
      <c r="T59" t="s">
        <v>637</v>
      </c>
      <c r="U59">
        <v>4304</v>
      </c>
      <c r="V59">
        <v>4305</v>
      </c>
      <c r="W59">
        <v>4306</v>
      </c>
      <c r="X59">
        <v>3672</v>
      </c>
      <c r="Y59">
        <v>4307</v>
      </c>
    </row>
    <row r="60" spans="1:30">
      <c r="A60">
        <v>59</v>
      </c>
      <c r="B60" t="s">
        <v>90</v>
      </c>
      <c r="C60">
        <f t="shared" si="0"/>
        <v>15</v>
      </c>
      <c r="D60">
        <v>0</v>
      </c>
      <c r="E60">
        <f t="shared" si="1"/>
        <v>0</v>
      </c>
      <c r="F60">
        <f t="shared" si="2"/>
        <v>0</v>
      </c>
      <c r="G60">
        <f t="shared" si="3"/>
        <v>0</v>
      </c>
      <c r="H60">
        <f t="shared" si="4"/>
        <v>0</v>
      </c>
      <c r="I60">
        <f t="shared" si="5"/>
        <v>0</v>
      </c>
      <c r="J60">
        <f t="shared" si="6"/>
        <v>0</v>
      </c>
      <c r="K60">
        <f t="shared" si="7"/>
        <v>0</v>
      </c>
      <c r="M60" s="1">
        <v>9.930555555555555E-2</v>
      </c>
      <c r="N60" s="1" t="str">
        <f t="shared" si="8"/>
        <v>8580</v>
      </c>
      <c r="O60" s="4">
        <f t="shared" si="9"/>
        <v>143</v>
      </c>
      <c r="P60" s="2">
        <v>42744</v>
      </c>
      <c r="Q60" s="2" t="str">
        <f t="shared" si="10"/>
        <v>1</v>
      </c>
      <c r="R60">
        <v>196000</v>
      </c>
      <c r="S60" t="s">
        <v>120</v>
      </c>
      <c r="T60" t="s">
        <v>638</v>
      </c>
      <c r="U60">
        <v>3908</v>
      </c>
      <c r="V60">
        <v>30</v>
      </c>
      <c r="W60">
        <v>123</v>
      </c>
      <c r="X60">
        <v>4156</v>
      </c>
      <c r="Y60">
        <v>529</v>
      </c>
      <c r="Z60">
        <v>60</v>
      </c>
      <c r="AA60">
        <v>97</v>
      </c>
      <c r="AB60">
        <v>40</v>
      </c>
      <c r="AC60">
        <v>3855</v>
      </c>
      <c r="AD60">
        <v>544</v>
      </c>
    </row>
    <row r="61" spans="1:30">
      <c r="A61">
        <v>60</v>
      </c>
      <c r="B61" t="s">
        <v>91</v>
      </c>
      <c r="C61">
        <f t="shared" si="0"/>
        <v>6</v>
      </c>
      <c r="D61">
        <f t="array" ref="D61">COUNT(1/SEARCHB("?",B61)*ISNUMBER(B61)=0)</f>
        <v>0</v>
      </c>
      <c r="E61">
        <f t="shared" si="1"/>
        <v>0</v>
      </c>
      <c r="F61">
        <f t="shared" si="2"/>
        <v>0</v>
      </c>
      <c r="G61">
        <f t="shared" si="3"/>
        <v>0</v>
      </c>
      <c r="H61">
        <f t="shared" si="4"/>
        <v>0</v>
      </c>
      <c r="I61">
        <f t="shared" si="5"/>
        <v>0</v>
      </c>
      <c r="J61">
        <f t="shared" si="6"/>
        <v>0</v>
      </c>
      <c r="K61">
        <f t="shared" si="7"/>
        <v>0</v>
      </c>
      <c r="M61" s="1">
        <v>6.25E-2</v>
      </c>
      <c r="N61" s="1" t="str">
        <f t="shared" si="8"/>
        <v>5400</v>
      </c>
      <c r="O61" s="4">
        <f t="shared" si="9"/>
        <v>90</v>
      </c>
      <c r="P61" s="2">
        <v>42744</v>
      </c>
      <c r="Q61" s="2" t="str">
        <f t="shared" si="10"/>
        <v>1</v>
      </c>
      <c r="R61">
        <v>126000</v>
      </c>
      <c r="S61" t="s">
        <v>121</v>
      </c>
      <c r="T61" t="s">
        <v>639</v>
      </c>
      <c r="U61">
        <v>1061</v>
      </c>
      <c r="V61">
        <v>3126</v>
      </c>
      <c r="W61">
        <v>901</v>
      </c>
      <c r="X61">
        <v>1324</v>
      </c>
    </row>
    <row r="62" spans="1:30">
      <c r="A62">
        <v>61</v>
      </c>
      <c r="B62" t="s">
        <v>122</v>
      </c>
      <c r="C62">
        <f t="shared" si="0"/>
        <v>6</v>
      </c>
      <c r="D62">
        <f t="array" ref="D62">COUNT(1/SEARCHB("?",B62)*ISNUMBER(B62)=0)</f>
        <v>0</v>
      </c>
      <c r="E62">
        <f t="shared" si="1"/>
        <v>0</v>
      </c>
      <c r="F62">
        <f t="shared" si="2"/>
        <v>0</v>
      </c>
      <c r="G62">
        <f t="shared" si="3"/>
        <v>0</v>
      </c>
      <c r="H62">
        <f t="shared" si="4"/>
        <v>0</v>
      </c>
      <c r="I62">
        <f t="shared" si="5"/>
        <v>0</v>
      </c>
      <c r="J62">
        <f t="shared" si="6"/>
        <v>0</v>
      </c>
      <c r="K62">
        <f t="shared" si="7"/>
        <v>0</v>
      </c>
      <c r="M62" s="1">
        <v>8.8888888888888892E-2</v>
      </c>
      <c r="N62" s="1" t="str">
        <f t="shared" si="8"/>
        <v>7680</v>
      </c>
      <c r="O62" s="4">
        <f t="shared" si="9"/>
        <v>128</v>
      </c>
      <c r="P62" s="2">
        <v>42744</v>
      </c>
      <c r="Q62" s="2" t="str">
        <f t="shared" si="10"/>
        <v>1</v>
      </c>
      <c r="R62">
        <v>64000</v>
      </c>
      <c r="S62" t="s">
        <v>150</v>
      </c>
      <c r="T62" t="s">
        <v>640</v>
      </c>
      <c r="U62">
        <v>4308</v>
      </c>
      <c r="V62">
        <v>4309</v>
      </c>
      <c r="W62">
        <v>901</v>
      </c>
      <c r="X62">
        <v>1324</v>
      </c>
    </row>
    <row r="63" spans="1:30">
      <c r="A63">
        <v>62</v>
      </c>
      <c r="B63" t="s">
        <v>123</v>
      </c>
      <c r="C63">
        <f t="shared" si="0"/>
        <v>11</v>
      </c>
      <c r="D63">
        <f t="array" ref="D63">COUNT(1/SEARCHB("?",B63)*ISNUMBER(B63)=0)</f>
        <v>0</v>
      </c>
      <c r="E63">
        <f t="shared" si="1"/>
        <v>0</v>
      </c>
      <c r="F63">
        <f t="shared" si="2"/>
        <v>0</v>
      </c>
      <c r="G63">
        <f t="shared" si="3"/>
        <v>0</v>
      </c>
      <c r="H63">
        <f t="shared" si="4"/>
        <v>0</v>
      </c>
      <c r="I63">
        <f t="shared" si="5"/>
        <v>0</v>
      </c>
      <c r="J63">
        <f t="shared" si="6"/>
        <v>0</v>
      </c>
      <c r="K63">
        <f t="shared" si="7"/>
        <v>0</v>
      </c>
      <c r="M63" s="1">
        <v>5.486111111111111E-2</v>
      </c>
      <c r="N63" s="1" t="str">
        <f t="shared" si="8"/>
        <v>4740</v>
      </c>
      <c r="O63" s="4">
        <f t="shared" si="9"/>
        <v>79</v>
      </c>
      <c r="P63" s="2">
        <v>42744</v>
      </c>
      <c r="Q63" s="2" t="str">
        <f t="shared" si="10"/>
        <v>1</v>
      </c>
      <c r="R63">
        <v>151000</v>
      </c>
      <c r="S63" t="s">
        <v>151</v>
      </c>
      <c r="T63" t="s">
        <v>641</v>
      </c>
      <c r="U63">
        <v>2849</v>
      </c>
      <c r="V63">
        <v>1084</v>
      </c>
      <c r="W63">
        <v>2849</v>
      </c>
      <c r="X63">
        <v>2850</v>
      </c>
      <c r="Y63">
        <v>4262</v>
      </c>
      <c r="Z63">
        <v>4310</v>
      </c>
      <c r="AA63">
        <v>4311</v>
      </c>
    </row>
    <row r="64" spans="1:30">
      <c r="A64">
        <v>63</v>
      </c>
      <c r="B64" t="s">
        <v>124</v>
      </c>
      <c r="C64">
        <f t="shared" si="0"/>
        <v>11</v>
      </c>
      <c r="D64">
        <f t="array" ref="D64">COUNT(1/SEARCHB("?",B64)*ISNUMBER(B64)=0)</f>
        <v>1</v>
      </c>
      <c r="E64">
        <f t="shared" si="1"/>
        <v>0</v>
      </c>
      <c r="F64">
        <f t="shared" si="2"/>
        <v>0</v>
      </c>
      <c r="G64">
        <f t="shared" si="3"/>
        <v>0</v>
      </c>
      <c r="H64">
        <f t="shared" si="4"/>
        <v>0</v>
      </c>
      <c r="I64">
        <f t="shared" si="5"/>
        <v>0</v>
      </c>
      <c r="J64">
        <f t="shared" si="6"/>
        <v>0</v>
      </c>
      <c r="K64">
        <f t="shared" si="7"/>
        <v>0</v>
      </c>
      <c r="M64" s="1">
        <v>5.4166666666666669E-2</v>
      </c>
      <c r="N64" s="1" t="str">
        <f t="shared" si="8"/>
        <v>4680</v>
      </c>
      <c r="O64" s="4">
        <f t="shared" si="9"/>
        <v>78</v>
      </c>
      <c r="P64" s="2">
        <v>42744</v>
      </c>
      <c r="Q64" s="2" t="str">
        <f t="shared" si="10"/>
        <v>1</v>
      </c>
      <c r="R64">
        <v>5737</v>
      </c>
      <c r="S64" t="s">
        <v>152</v>
      </c>
      <c r="T64" t="s">
        <v>642</v>
      </c>
      <c r="U64">
        <v>4312</v>
      </c>
      <c r="V64">
        <v>2372</v>
      </c>
      <c r="W64">
        <v>4313</v>
      </c>
      <c r="X64">
        <v>4218</v>
      </c>
      <c r="Y64">
        <v>569</v>
      </c>
    </row>
    <row r="65" spans="1:29">
      <c r="A65">
        <v>64</v>
      </c>
      <c r="B65" t="s">
        <v>125</v>
      </c>
      <c r="C65">
        <f t="shared" si="0"/>
        <v>15</v>
      </c>
      <c r="D65">
        <v>0</v>
      </c>
      <c r="E65">
        <f t="shared" si="1"/>
        <v>0</v>
      </c>
      <c r="F65">
        <f t="shared" si="2"/>
        <v>0</v>
      </c>
      <c r="G65">
        <f t="shared" si="3"/>
        <v>0</v>
      </c>
      <c r="H65">
        <f t="shared" si="4"/>
        <v>0</v>
      </c>
      <c r="I65">
        <f t="shared" si="5"/>
        <v>0</v>
      </c>
      <c r="J65">
        <f t="shared" si="6"/>
        <v>0</v>
      </c>
      <c r="K65">
        <f t="shared" si="7"/>
        <v>0</v>
      </c>
      <c r="M65" s="1">
        <v>7.3611111111111113E-2</v>
      </c>
      <c r="N65" s="1" t="str">
        <f t="shared" si="8"/>
        <v>6360</v>
      </c>
      <c r="O65" s="4">
        <f t="shared" si="9"/>
        <v>106</v>
      </c>
      <c r="P65" s="2">
        <v>42743</v>
      </c>
      <c r="Q65" s="2" t="str">
        <f t="shared" si="10"/>
        <v>7</v>
      </c>
      <c r="R65">
        <v>148000</v>
      </c>
      <c r="S65" t="s">
        <v>153</v>
      </c>
      <c r="T65" t="s">
        <v>643</v>
      </c>
      <c r="U65">
        <v>4314</v>
      </c>
      <c r="V65">
        <v>2849</v>
      </c>
      <c r="W65">
        <v>1024</v>
      </c>
      <c r="X65">
        <v>2756</v>
      </c>
      <c r="Y65">
        <v>4279</v>
      </c>
      <c r="Z65">
        <v>4315</v>
      </c>
      <c r="AA65">
        <v>2993</v>
      </c>
      <c r="AB65">
        <v>4316</v>
      </c>
      <c r="AC65">
        <v>4317</v>
      </c>
    </row>
    <row r="66" spans="1:29">
      <c r="A66">
        <v>65</v>
      </c>
      <c r="B66" t="s">
        <v>126</v>
      </c>
      <c r="C66">
        <f t="shared" si="0"/>
        <v>14</v>
      </c>
      <c r="D66">
        <v>0</v>
      </c>
      <c r="E66">
        <f t="shared" si="1"/>
        <v>0</v>
      </c>
      <c r="F66">
        <f t="shared" si="2"/>
        <v>0</v>
      </c>
      <c r="G66">
        <f t="shared" si="3"/>
        <v>0</v>
      </c>
      <c r="H66">
        <f t="shared" si="4"/>
        <v>0</v>
      </c>
      <c r="I66">
        <f t="shared" si="5"/>
        <v>0</v>
      </c>
      <c r="J66">
        <f t="shared" si="6"/>
        <v>0</v>
      </c>
      <c r="K66">
        <f t="shared" si="7"/>
        <v>0</v>
      </c>
      <c r="M66" s="1">
        <v>0.11388888888888889</v>
      </c>
      <c r="N66" s="1" t="str">
        <f t="shared" si="8"/>
        <v>9840</v>
      </c>
      <c r="O66" s="4">
        <f t="shared" si="9"/>
        <v>164</v>
      </c>
      <c r="P66" s="2">
        <v>42743</v>
      </c>
      <c r="Q66" s="2" t="str">
        <f t="shared" si="10"/>
        <v>7</v>
      </c>
      <c r="R66">
        <v>10000</v>
      </c>
      <c r="S66" t="s">
        <v>154</v>
      </c>
      <c r="T66" t="s">
        <v>644</v>
      </c>
      <c r="U66">
        <v>4314</v>
      </c>
      <c r="V66">
        <v>2849</v>
      </c>
      <c r="W66">
        <v>1024</v>
      </c>
      <c r="X66">
        <v>2756</v>
      </c>
      <c r="Y66">
        <v>4279</v>
      </c>
      <c r="Z66">
        <v>4315</v>
      </c>
      <c r="AA66">
        <v>3845</v>
      </c>
      <c r="AB66">
        <v>4318</v>
      </c>
      <c r="AC66">
        <v>4317</v>
      </c>
    </row>
    <row r="67" spans="1:29">
      <c r="A67">
        <v>66</v>
      </c>
      <c r="B67" t="s">
        <v>127</v>
      </c>
      <c r="C67">
        <f t="shared" ref="C67:C130" si="11">LEN(B67)</f>
        <v>7</v>
      </c>
      <c r="D67">
        <f t="array" ref="D67">COUNT(1/SEARCHB("?",B67)*ISNUMBER(B67)=0)</f>
        <v>0</v>
      </c>
      <c r="E67">
        <f t="shared" ref="E67:E130" si="12">IFERROR(FIND("你",B67),0)</f>
        <v>0</v>
      </c>
      <c r="F67">
        <f t="shared" ref="F67:F130" si="13">IF(E67&gt;0,2,E67)</f>
        <v>0</v>
      </c>
      <c r="G67">
        <f t="shared" ref="G67:G130" si="14">IFERROR(FIND("我",B67),0)</f>
        <v>0</v>
      </c>
      <c r="H67">
        <f t="shared" ref="H67:H130" si="15">IF(G67&gt;0,1,G67)</f>
        <v>0</v>
      </c>
      <c r="I67">
        <f t="shared" ref="I67:I130" si="16">IFERROR(FIND("他",B67),0)</f>
        <v>0</v>
      </c>
      <c r="J67">
        <f t="shared" ref="J67:J130" si="17">IF(I67&gt;0,3,I67)</f>
        <v>0</v>
      </c>
      <c r="K67">
        <f t="shared" ref="K67:K130" si="18">F67+H67+J67</f>
        <v>0</v>
      </c>
      <c r="M67" s="1">
        <v>2.9166666666666664E-2</v>
      </c>
      <c r="N67" s="1" t="str">
        <f t="shared" ref="N67:N130" si="19">TEXT(M67,"[s]")</f>
        <v>2520</v>
      </c>
      <c r="O67" s="4">
        <f t="shared" ref="O67:O130" si="20">N67/60</f>
        <v>42</v>
      </c>
      <c r="P67" s="2">
        <v>42742</v>
      </c>
      <c r="Q67" s="2" t="str">
        <f t="shared" ref="Q67:Q130" si="21">""&amp;WEEKDAY(P67,2)</f>
        <v>6</v>
      </c>
      <c r="R67">
        <v>141000</v>
      </c>
      <c r="S67" t="s">
        <v>155</v>
      </c>
      <c r="T67" t="s">
        <v>645</v>
      </c>
      <c r="U67">
        <v>3908</v>
      </c>
      <c r="V67">
        <v>30</v>
      </c>
      <c r="W67">
        <v>4319</v>
      </c>
      <c r="X67">
        <v>4320</v>
      </c>
    </row>
    <row r="68" spans="1:29">
      <c r="A68">
        <v>67</v>
      </c>
      <c r="B68" t="s">
        <v>128</v>
      </c>
      <c r="C68">
        <f t="shared" si="11"/>
        <v>7</v>
      </c>
      <c r="D68">
        <f t="array" ref="D68">COUNT(1/SEARCHB("?",B68)*ISNUMBER(B68)=0)</f>
        <v>0</v>
      </c>
      <c r="E68">
        <f t="shared" si="12"/>
        <v>0</v>
      </c>
      <c r="F68">
        <f t="shared" si="13"/>
        <v>0</v>
      </c>
      <c r="G68">
        <f t="shared" si="14"/>
        <v>0</v>
      </c>
      <c r="H68">
        <f t="shared" si="15"/>
        <v>0</v>
      </c>
      <c r="I68">
        <f t="shared" si="16"/>
        <v>0</v>
      </c>
      <c r="J68">
        <f t="shared" si="17"/>
        <v>0</v>
      </c>
      <c r="K68">
        <f t="shared" si="18"/>
        <v>0</v>
      </c>
      <c r="M68" s="1">
        <v>5.486111111111111E-2</v>
      </c>
      <c r="N68" s="1" t="str">
        <f t="shared" si="19"/>
        <v>4740</v>
      </c>
      <c r="O68" s="4">
        <f t="shared" si="20"/>
        <v>79</v>
      </c>
      <c r="P68" s="2">
        <v>42742</v>
      </c>
      <c r="Q68" s="2" t="str">
        <f t="shared" si="21"/>
        <v>6</v>
      </c>
      <c r="R68">
        <v>69000</v>
      </c>
      <c r="S68" t="s">
        <v>156</v>
      </c>
      <c r="T68" t="s">
        <v>646</v>
      </c>
      <c r="U68">
        <v>2825</v>
      </c>
      <c r="V68">
        <v>328</v>
      </c>
      <c r="W68">
        <v>4321</v>
      </c>
      <c r="X68">
        <v>4322</v>
      </c>
    </row>
    <row r="69" spans="1:29">
      <c r="A69">
        <v>68</v>
      </c>
      <c r="B69" t="s">
        <v>129</v>
      </c>
      <c r="C69">
        <f t="shared" si="11"/>
        <v>7</v>
      </c>
      <c r="D69">
        <f t="array" ref="D69">COUNT(1/SEARCHB("?",B69)*ISNUMBER(B69)=0)</f>
        <v>0</v>
      </c>
      <c r="E69">
        <f t="shared" si="12"/>
        <v>0</v>
      </c>
      <c r="F69">
        <f t="shared" si="13"/>
        <v>0</v>
      </c>
      <c r="G69">
        <f t="shared" si="14"/>
        <v>0</v>
      </c>
      <c r="H69">
        <f t="shared" si="15"/>
        <v>0</v>
      </c>
      <c r="I69">
        <f t="shared" si="16"/>
        <v>0</v>
      </c>
      <c r="J69">
        <f t="shared" si="17"/>
        <v>0</v>
      </c>
      <c r="K69">
        <f t="shared" si="18"/>
        <v>0</v>
      </c>
      <c r="M69" s="1">
        <v>7.9166666666666663E-2</v>
      </c>
      <c r="N69" s="1" t="str">
        <f t="shared" si="19"/>
        <v>6840</v>
      </c>
      <c r="O69" s="4">
        <f t="shared" si="20"/>
        <v>114</v>
      </c>
      <c r="P69" s="2">
        <v>42742</v>
      </c>
      <c r="Q69" s="2" t="str">
        <f t="shared" si="21"/>
        <v>6</v>
      </c>
      <c r="R69">
        <v>17000</v>
      </c>
      <c r="S69" t="s">
        <v>157</v>
      </c>
      <c r="T69" t="s">
        <v>647</v>
      </c>
      <c r="U69">
        <v>4323</v>
      </c>
      <c r="V69">
        <v>3039</v>
      </c>
      <c r="W69">
        <v>99</v>
      </c>
      <c r="X69">
        <v>28</v>
      </c>
    </row>
    <row r="70" spans="1:29">
      <c r="A70">
        <v>69</v>
      </c>
      <c r="B70" t="s">
        <v>130</v>
      </c>
      <c r="C70">
        <f t="shared" si="11"/>
        <v>15</v>
      </c>
      <c r="D70">
        <f t="array" ref="D70">COUNT(1/SEARCHB("?",B70)*ISNUMBER(B70)=0)</f>
        <v>1</v>
      </c>
      <c r="E70">
        <f t="shared" si="12"/>
        <v>0</v>
      </c>
      <c r="F70">
        <f t="shared" si="13"/>
        <v>0</v>
      </c>
      <c r="G70">
        <f t="shared" si="14"/>
        <v>0</v>
      </c>
      <c r="H70">
        <f t="shared" si="15"/>
        <v>0</v>
      </c>
      <c r="I70">
        <f t="shared" si="16"/>
        <v>0</v>
      </c>
      <c r="J70">
        <f t="shared" si="17"/>
        <v>0</v>
      </c>
      <c r="K70">
        <f t="shared" si="18"/>
        <v>0</v>
      </c>
      <c r="M70" s="1">
        <v>8.8888888888888892E-2</v>
      </c>
      <c r="N70" s="1" t="str">
        <f t="shared" si="19"/>
        <v>7680</v>
      </c>
      <c r="O70" s="4">
        <f t="shared" si="20"/>
        <v>128</v>
      </c>
      <c r="P70" s="2">
        <v>42741</v>
      </c>
      <c r="Q70" s="2" t="str">
        <f t="shared" si="21"/>
        <v>5</v>
      </c>
      <c r="R70">
        <v>49000</v>
      </c>
      <c r="S70" t="s">
        <v>158</v>
      </c>
      <c r="T70" t="s">
        <v>648</v>
      </c>
      <c r="U70">
        <v>4324</v>
      </c>
      <c r="V70">
        <v>392</v>
      </c>
      <c r="W70">
        <v>4325</v>
      </c>
      <c r="X70">
        <v>423</v>
      </c>
    </row>
    <row r="71" spans="1:29">
      <c r="A71">
        <v>70</v>
      </c>
      <c r="B71" t="s">
        <v>131</v>
      </c>
      <c r="C71">
        <f t="shared" si="11"/>
        <v>17</v>
      </c>
      <c r="D71">
        <v>0</v>
      </c>
      <c r="E71">
        <f t="shared" si="12"/>
        <v>0</v>
      </c>
      <c r="F71">
        <f t="shared" si="13"/>
        <v>0</v>
      </c>
      <c r="G71">
        <f t="shared" si="14"/>
        <v>0</v>
      </c>
      <c r="H71">
        <f t="shared" si="15"/>
        <v>0</v>
      </c>
      <c r="I71">
        <f t="shared" si="16"/>
        <v>0</v>
      </c>
      <c r="J71">
        <f t="shared" si="17"/>
        <v>0</v>
      </c>
      <c r="K71">
        <f t="shared" si="18"/>
        <v>0</v>
      </c>
      <c r="M71" s="1">
        <v>0.15902777777777777</v>
      </c>
      <c r="N71" s="1" t="str">
        <f t="shared" si="19"/>
        <v>13740</v>
      </c>
      <c r="O71" s="4">
        <f t="shared" si="20"/>
        <v>229</v>
      </c>
      <c r="P71" s="2">
        <v>42741</v>
      </c>
      <c r="Q71" s="2" t="str">
        <f t="shared" si="21"/>
        <v>5</v>
      </c>
      <c r="R71">
        <v>819000</v>
      </c>
      <c r="S71" t="s">
        <v>159</v>
      </c>
      <c r="T71" t="s">
        <v>649</v>
      </c>
      <c r="U71">
        <v>3908</v>
      </c>
      <c r="V71">
        <v>30</v>
      </c>
      <c r="W71">
        <v>123</v>
      </c>
      <c r="X71">
        <v>4156</v>
      </c>
      <c r="Y71">
        <v>1517</v>
      </c>
      <c r="Z71">
        <v>1518</v>
      </c>
      <c r="AA71">
        <v>3258</v>
      </c>
      <c r="AB71">
        <v>3898</v>
      </c>
      <c r="AC71">
        <v>269</v>
      </c>
    </row>
    <row r="72" spans="1:29">
      <c r="A72">
        <v>71</v>
      </c>
      <c r="B72" t="s">
        <v>132</v>
      </c>
      <c r="C72">
        <f t="shared" si="11"/>
        <v>7</v>
      </c>
      <c r="D72">
        <f t="array" ref="D72">COUNT(1/SEARCHB("?",B72)*ISNUMBER(B72)=0)</f>
        <v>0</v>
      </c>
      <c r="E72">
        <f t="shared" si="12"/>
        <v>0</v>
      </c>
      <c r="F72">
        <f t="shared" si="13"/>
        <v>0</v>
      </c>
      <c r="G72">
        <f t="shared" si="14"/>
        <v>0</v>
      </c>
      <c r="H72">
        <f t="shared" si="15"/>
        <v>0</v>
      </c>
      <c r="I72">
        <f t="shared" si="16"/>
        <v>0</v>
      </c>
      <c r="J72">
        <f t="shared" si="17"/>
        <v>0</v>
      </c>
      <c r="K72">
        <f t="shared" si="18"/>
        <v>0</v>
      </c>
      <c r="M72" s="1">
        <v>3.9583333333333331E-2</v>
      </c>
      <c r="N72" s="1" t="str">
        <f t="shared" si="19"/>
        <v>3420</v>
      </c>
      <c r="O72" s="4">
        <f t="shared" si="20"/>
        <v>57</v>
      </c>
      <c r="P72" s="2">
        <v>42741</v>
      </c>
      <c r="Q72" s="2" t="str">
        <f t="shared" si="21"/>
        <v>5</v>
      </c>
      <c r="R72">
        <v>16000</v>
      </c>
      <c r="S72" t="s">
        <v>160</v>
      </c>
      <c r="T72" t="s">
        <v>650</v>
      </c>
      <c r="U72">
        <v>1326</v>
      </c>
      <c r="V72">
        <v>4326</v>
      </c>
      <c r="W72">
        <v>4327</v>
      </c>
      <c r="X72">
        <v>4328</v>
      </c>
    </row>
    <row r="73" spans="1:29">
      <c r="A73">
        <v>72</v>
      </c>
      <c r="B73" t="s">
        <v>133</v>
      </c>
      <c r="C73">
        <f t="shared" si="11"/>
        <v>8</v>
      </c>
      <c r="D73">
        <f t="array" ref="D73">COUNT(1/SEARCHB("?",B73)*ISNUMBER(B73)=0)</f>
        <v>0</v>
      </c>
      <c r="E73">
        <f t="shared" si="12"/>
        <v>0</v>
      </c>
      <c r="F73">
        <f t="shared" si="13"/>
        <v>0</v>
      </c>
      <c r="G73">
        <f t="shared" si="14"/>
        <v>0</v>
      </c>
      <c r="H73">
        <f t="shared" si="15"/>
        <v>0</v>
      </c>
      <c r="I73">
        <f t="shared" si="16"/>
        <v>0</v>
      </c>
      <c r="J73">
        <f t="shared" si="17"/>
        <v>0</v>
      </c>
      <c r="K73">
        <f t="shared" si="18"/>
        <v>0</v>
      </c>
      <c r="M73" s="1">
        <v>0.10694444444444444</v>
      </c>
      <c r="N73" s="1" t="str">
        <f t="shared" si="19"/>
        <v>9240</v>
      </c>
      <c r="O73" s="4">
        <f t="shared" si="20"/>
        <v>154</v>
      </c>
      <c r="P73" s="2">
        <v>42741</v>
      </c>
      <c r="Q73" s="2" t="str">
        <f t="shared" si="21"/>
        <v>5</v>
      </c>
      <c r="R73">
        <v>13000</v>
      </c>
      <c r="S73" t="s">
        <v>161</v>
      </c>
      <c r="T73" t="s">
        <v>651</v>
      </c>
      <c r="U73">
        <v>4329</v>
      </c>
      <c r="V73">
        <v>4330</v>
      </c>
      <c r="W73">
        <v>4331</v>
      </c>
      <c r="X73">
        <v>4332</v>
      </c>
      <c r="Y73">
        <v>4321</v>
      </c>
    </row>
    <row r="74" spans="1:29">
      <c r="A74">
        <v>73</v>
      </c>
      <c r="B74" t="s">
        <v>134</v>
      </c>
      <c r="C74">
        <f t="shared" si="11"/>
        <v>12</v>
      </c>
      <c r="D74">
        <f t="array" ref="D74">COUNT(1/SEARCHB("?",B74)*ISNUMBER(B74)=0)</f>
        <v>0</v>
      </c>
      <c r="E74">
        <f t="shared" si="12"/>
        <v>0</v>
      </c>
      <c r="F74">
        <f t="shared" si="13"/>
        <v>0</v>
      </c>
      <c r="G74">
        <f t="shared" si="14"/>
        <v>0</v>
      </c>
      <c r="H74">
        <f t="shared" si="15"/>
        <v>0</v>
      </c>
      <c r="I74">
        <f t="shared" si="16"/>
        <v>0</v>
      </c>
      <c r="J74">
        <f t="shared" si="17"/>
        <v>0</v>
      </c>
      <c r="K74">
        <f t="shared" si="18"/>
        <v>0</v>
      </c>
      <c r="M74" s="1">
        <v>4.7916666666666663E-2</v>
      </c>
      <c r="N74" s="1" t="str">
        <f t="shared" si="19"/>
        <v>4140</v>
      </c>
      <c r="O74" s="4">
        <f t="shared" si="20"/>
        <v>69</v>
      </c>
      <c r="P74" s="2">
        <v>42740</v>
      </c>
      <c r="Q74" s="2" t="str">
        <f t="shared" si="21"/>
        <v>4</v>
      </c>
      <c r="R74">
        <v>56000</v>
      </c>
      <c r="S74" t="s">
        <v>162</v>
      </c>
      <c r="T74" t="s">
        <v>652</v>
      </c>
      <c r="U74">
        <v>4333</v>
      </c>
      <c r="V74">
        <v>339</v>
      </c>
      <c r="W74">
        <v>4334</v>
      </c>
      <c r="X74">
        <v>4212</v>
      </c>
      <c r="Y74">
        <v>4335</v>
      </c>
      <c r="Z74">
        <v>4336</v>
      </c>
      <c r="AA74">
        <v>4337</v>
      </c>
    </row>
    <row r="75" spans="1:29">
      <c r="A75">
        <v>74</v>
      </c>
      <c r="B75" t="s">
        <v>135</v>
      </c>
      <c r="C75">
        <f t="shared" si="11"/>
        <v>9</v>
      </c>
      <c r="D75">
        <f t="array" ref="D75">COUNT(1/SEARCHB("?",B75)*ISNUMBER(B75)=0)</f>
        <v>0</v>
      </c>
      <c r="E75">
        <f t="shared" si="12"/>
        <v>0</v>
      </c>
      <c r="F75">
        <f t="shared" si="13"/>
        <v>0</v>
      </c>
      <c r="G75">
        <f t="shared" si="14"/>
        <v>0</v>
      </c>
      <c r="H75">
        <f t="shared" si="15"/>
        <v>0</v>
      </c>
      <c r="I75">
        <f t="shared" si="16"/>
        <v>0</v>
      </c>
      <c r="J75">
        <f t="shared" si="17"/>
        <v>0</v>
      </c>
      <c r="K75">
        <f t="shared" si="18"/>
        <v>0</v>
      </c>
      <c r="M75" s="1">
        <v>3.7499999999999999E-2</v>
      </c>
      <c r="N75" s="1" t="str">
        <f t="shared" si="19"/>
        <v>3240</v>
      </c>
      <c r="O75" s="4">
        <f t="shared" si="20"/>
        <v>54</v>
      </c>
      <c r="P75" s="2">
        <v>42739</v>
      </c>
      <c r="Q75" s="2" t="str">
        <f t="shared" si="21"/>
        <v>3</v>
      </c>
      <c r="R75">
        <v>15000</v>
      </c>
      <c r="S75" t="s">
        <v>163</v>
      </c>
      <c r="T75" t="s">
        <v>653</v>
      </c>
      <c r="U75">
        <v>4338</v>
      </c>
      <c r="V75">
        <v>4339</v>
      </c>
      <c r="W75">
        <v>3669</v>
      </c>
      <c r="X75">
        <v>2792</v>
      </c>
      <c r="Y75">
        <v>4340</v>
      </c>
    </row>
    <row r="76" spans="1:29">
      <c r="A76">
        <v>75</v>
      </c>
      <c r="B76" t="s">
        <v>136</v>
      </c>
      <c r="C76">
        <f t="shared" si="11"/>
        <v>7</v>
      </c>
      <c r="D76">
        <f t="array" ref="D76">COUNT(1/SEARCHB("?",B76)*ISNUMBER(B76)=0)</f>
        <v>0</v>
      </c>
      <c r="E76">
        <f t="shared" si="12"/>
        <v>0</v>
      </c>
      <c r="F76">
        <f t="shared" si="13"/>
        <v>0</v>
      </c>
      <c r="G76">
        <f t="shared" si="14"/>
        <v>0</v>
      </c>
      <c r="H76">
        <f t="shared" si="15"/>
        <v>0</v>
      </c>
      <c r="I76">
        <f t="shared" si="16"/>
        <v>0</v>
      </c>
      <c r="J76">
        <f t="shared" si="17"/>
        <v>0</v>
      </c>
      <c r="K76">
        <f t="shared" si="18"/>
        <v>0</v>
      </c>
      <c r="M76" s="1">
        <v>0.12430555555555556</v>
      </c>
      <c r="N76" s="1" t="str">
        <f t="shared" si="19"/>
        <v>10740</v>
      </c>
      <c r="O76" s="4">
        <f t="shared" si="20"/>
        <v>179</v>
      </c>
      <c r="P76" s="2">
        <v>42735</v>
      </c>
      <c r="Q76" s="2" t="str">
        <f t="shared" si="21"/>
        <v>6</v>
      </c>
      <c r="R76">
        <v>20000</v>
      </c>
      <c r="S76" t="s">
        <v>164</v>
      </c>
      <c r="T76" t="s">
        <v>654</v>
      </c>
      <c r="U76">
        <v>4341</v>
      </c>
      <c r="V76">
        <v>4333</v>
      </c>
      <c r="W76">
        <v>339</v>
      </c>
      <c r="X76">
        <v>4334</v>
      </c>
      <c r="Y76">
        <v>4212</v>
      </c>
    </row>
    <row r="77" spans="1:29">
      <c r="A77">
        <v>76</v>
      </c>
      <c r="B77" t="s">
        <v>137</v>
      </c>
      <c r="C77">
        <f t="shared" si="11"/>
        <v>8</v>
      </c>
      <c r="D77">
        <v>0</v>
      </c>
      <c r="E77">
        <f t="shared" si="12"/>
        <v>0</v>
      </c>
      <c r="F77">
        <f t="shared" si="13"/>
        <v>0</v>
      </c>
      <c r="G77">
        <f t="shared" si="14"/>
        <v>0</v>
      </c>
      <c r="H77">
        <f t="shared" si="15"/>
        <v>0</v>
      </c>
      <c r="I77">
        <f t="shared" si="16"/>
        <v>0</v>
      </c>
      <c r="J77">
        <f t="shared" si="17"/>
        <v>0</v>
      </c>
      <c r="K77">
        <f t="shared" si="18"/>
        <v>0</v>
      </c>
      <c r="M77" s="1">
        <v>2.0833333333333332E-2</v>
      </c>
      <c r="N77" s="1" t="str">
        <f t="shared" si="19"/>
        <v>1800</v>
      </c>
      <c r="O77" s="4">
        <f t="shared" si="20"/>
        <v>30</v>
      </c>
      <c r="P77" s="2">
        <v>42734</v>
      </c>
      <c r="Q77" s="2" t="str">
        <f t="shared" si="21"/>
        <v>5</v>
      </c>
      <c r="R77">
        <v>35000</v>
      </c>
      <c r="S77" t="s">
        <v>165</v>
      </c>
      <c r="T77" t="s">
        <v>655</v>
      </c>
      <c r="U77">
        <v>4342</v>
      </c>
      <c r="V77">
        <v>4343</v>
      </c>
      <c r="W77">
        <v>4334</v>
      </c>
      <c r="X77">
        <v>4212</v>
      </c>
      <c r="Y77">
        <v>3083</v>
      </c>
      <c r="Z77">
        <v>3943</v>
      </c>
    </row>
    <row r="78" spans="1:29">
      <c r="A78">
        <v>77</v>
      </c>
      <c r="B78" t="s">
        <v>138</v>
      </c>
      <c r="C78">
        <f t="shared" si="11"/>
        <v>20</v>
      </c>
      <c r="D78">
        <f t="array" ref="D78">COUNT(1/SEARCHB("?",B78)*ISNUMBER(B78)=0)</f>
        <v>1</v>
      </c>
      <c r="E78">
        <f t="shared" si="12"/>
        <v>0</v>
      </c>
      <c r="F78">
        <f t="shared" si="13"/>
        <v>0</v>
      </c>
      <c r="G78">
        <f t="shared" si="14"/>
        <v>0</v>
      </c>
      <c r="H78">
        <f t="shared" si="15"/>
        <v>0</v>
      </c>
      <c r="I78">
        <f t="shared" si="16"/>
        <v>0</v>
      </c>
      <c r="J78">
        <f t="shared" si="17"/>
        <v>0</v>
      </c>
      <c r="K78">
        <f t="shared" si="18"/>
        <v>0</v>
      </c>
      <c r="M78" s="1">
        <v>1.0416666666666666E-2</v>
      </c>
      <c r="N78" s="1" t="str">
        <f t="shared" si="19"/>
        <v>900</v>
      </c>
      <c r="O78" s="4">
        <f t="shared" si="20"/>
        <v>15</v>
      </c>
      <c r="P78" s="2">
        <v>42732</v>
      </c>
      <c r="Q78" s="2" t="str">
        <f t="shared" si="21"/>
        <v>3</v>
      </c>
      <c r="R78">
        <v>1585</v>
      </c>
      <c r="S78" t="s">
        <v>166</v>
      </c>
      <c r="T78" t="s">
        <v>656</v>
      </c>
      <c r="U78">
        <v>4268</v>
      </c>
      <c r="V78">
        <v>4344</v>
      </c>
      <c r="W78">
        <v>4345</v>
      </c>
      <c r="X78">
        <v>4346</v>
      </c>
      <c r="Y78">
        <v>4347</v>
      </c>
      <c r="Z78">
        <v>4348</v>
      </c>
      <c r="AA78">
        <v>4349</v>
      </c>
      <c r="AB78">
        <v>329</v>
      </c>
      <c r="AC78">
        <v>557</v>
      </c>
    </row>
    <row r="79" spans="1:29">
      <c r="A79">
        <v>78</v>
      </c>
      <c r="B79" t="s">
        <v>139</v>
      </c>
      <c r="C79">
        <f t="shared" si="11"/>
        <v>7</v>
      </c>
      <c r="D79">
        <f t="array" ref="D79">COUNT(1/SEARCHB("?",B79)*ISNUMBER(B79)=0)</f>
        <v>1</v>
      </c>
      <c r="E79">
        <f t="shared" si="12"/>
        <v>0</v>
      </c>
      <c r="F79">
        <f t="shared" si="13"/>
        <v>0</v>
      </c>
      <c r="G79">
        <f t="shared" si="14"/>
        <v>0</v>
      </c>
      <c r="H79">
        <f t="shared" si="15"/>
        <v>0</v>
      </c>
      <c r="I79">
        <f t="shared" si="16"/>
        <v>0</v>
      </c>
      <c r="J79">
        <f t="shared" si="17"/>
        <v>0</v>
      </c>
      <c r="K79">
        <f t="shared" si="18"/>
        <v>0</v>
      </c>
      <c r="M79" s="1">
        <v>4.7916666666666663E-2</v>
      </c>
      <c r="N79" s="1" t="str">
        <f t="shared" si="19"/>
        <v>4140</v>
      </c>
      <c r="O79" s="4">
        <f t="shared" si="20"/>
        <v>69</v>
      </c>
      <c r="P79" s="2">
        <v>42732</v>
      </c>
      <c r="Q79" s="2" t="str">
        <f t="shared" si="21"/>
        <v>3</v>
      </c>
      <c r="R79">
        <v>33000</v>
      </c>
      <c r="S79" t="s">
        <v>167</v>
      </c>
      <c r="T79" t="s">
        <v>657</v>
      </c>
      <c r="U79">
        <v>4268</v>
      </c>
      <c r="V79">
        <v>4344</v>
      </c>
      <c r="W79">
        <v>4345</v>
      </c>
    </row>
    <row r="80" spans="1:29">
      <c r="A80">
        <v>79</v>
      </c>
      <c r="B80" t="s">
        <v>140</v>
      </c>
      <c r="C80">
        <f t="shared" si="11"/>
        <v>9</v>
      </c>
      <c r="D80">
        <f t="array" ref="D80">COUNT(1/SEARCHB("?",B80)*ISNUMBER(B80)=0)</f>
        <v>0</v>
      </c>
      <c r="E80">
        <f t="shared" si="12"/>
        <v>0</v>
      </c>
      <c r="F80">
        <f t="shared" si="13"/>
        <v>0</v>
      </c>
      <c r="G80">
        <f t="shared" si="14"/>
        <v>0</v>
      </c>
      <c r="H80">
        <f t="shared" si="15"/>
        <v>0</v>
      </c>
      <c r="I80">
        <f t="shared" si="16"/>
        <v>0</v>
      </c>
      <c r="J80">
        <f t="shared" si="17"/>
        <v>0</v>
      </c>
      <c r="K80">
        <f t="shared" si="18"/>
        <v>0</v>
      </c>
      <c r="M80" s="1">
        <v>7.2916666666666671E-2</v>
      </c>
      <c r="N80" s="1" t="str">
        <f t="shared" si="19"/>
        <v>6300</v>
      </c>
      <c r="O80" s="4">
        <f t="shared" si="20"/>
        <v>105</v>
      </c>
      <c r="P80" s="2">
        <v>42732</v>
      </c>
      <c r="Q80" s="2" t="str">
        <f t="shared" si="21"/>
        <v>3</v>
      </c>
      <c r="R80">
        <v>24000</v>
      </c>
      <c r="S80" t="s">
        <v>168</v>
      </c>
      <c r="T80" t="s">
        <v>658</v>
      </c>
      <c r="U80">
        <v>3908</v>
      </c>
      <c r="V80">
        <v>30</v>
      </c>
      <c r="W80">
        <v>4319</v>
      </c>
      <c r="X80">
        <v>4268</v>
      </c>
      <c r="Y80">
        <v>1139</v>
      </c>
      <c r="Z80">
        <v>4350</v>
      </c>
      <c r="AA80">
        <v>3669</v>
      </c>
    </row>
    <row r="81" spans="1:35">
      <c r="A81">
        <v>80</v>
      </c>
      <c r="B81" t="s">
        <v>140</v>
      </c>
      <c r="C81">
        <f t="shared" si="11"/>
        <v>9</v>
      </c>
      <c r="D81">
        <f t="array" ref="D81">COUNT(1/SEARCHB("?",B81)*ISNUMBER(B81)=0)</f>
        <v>0</v>
      </c>
      <c r="E81">
        <f t="shared" si="12"/>
        <v>0</v>
      </c>
      <c r="F81">
        <f t="shared" si="13"/>
        <v>0</v>
      </c>
      <c r="G81">
        <f t="shared" si="14"/>
        <v>0</v>
      </c>
      <c r="H81">
        <f t="shared" si="15"/>
        <v>0</v>
      </c>
      <c r="I81">
        <f t="shared" si="16"/>
        <v>0</v>
      </c>
      <c r="J81">
        <f t="shared" si="17"/>
        <v>0</v>
      </c>
      <c r="K81">
        <f t="shared" si="18"/>
        <v>0</v>
      </c>
      <c r="M81" s="1">
        <v>5.9027777777777783E-2</v>
      </c>
      <c r="N81" s="1" t="str">
        <f t="shared" si="19"/>
        <v>5100</v>
      </c>
      <c r="O81" s="4">
        <f t="shared" si="20"/>
        <v>85</v>
      </c>
      <c r="P81" s="2">
        <v>42732</v>
      </c>
      <c r="Q81" s="2" t="str">
        <f t="shared" si="21"/>
        <v>3</v>
      </c>
      <c r="R81">
        <v>4486</v>
      </c>
      <c r="S81" t="s">
        <v>169</v>
      </c>
      <c r="T81" t="s">
        <v>658</v>
      </c>
      <c r="U81">
        <v>3908</v>
      </c>
      <c r="V81">
        <v>30</v>
      </c>
      <c r="W81">
        <v>4319</v>
      </c>
      <c r="X81">
        <v>4268</v>
      </c>
      <c r="Y81">
        <v>1139</v>
      </c>
      <c r="Z81">
        <v>4350</v>
      </c>
      <c r="AA81">
        <v>3669</v>
      </c>
    </row>
    <row r="82" spans="1:35">
      <c r="A82">
        <v>81</v>
      </c>
      <c r="B82" t="s">
        <v>141</v>
      </c>
      <c r="C82">
        <f t="shared" si="11"/>
        <v>10</v>
      </c>
      <c r="D82">
        <f t="array" ref="D82">COUNT(1/SEARCHB("?",B82)*ISNUMBER(B82)=0)</f>
        <v>0</v>
      </c>
      <c r="E82">
        <f t="shared" si="12"/>
        <v>0</v>
      </c>
      <c r="F82">
        <f t="shared" si="13"/>
        <v>0</v>
      </c>
      <c r="G82">
        <f t="shared" si="14"/>
        <v>0</v>
      </c>
      <c r="H82">
        <f t="shared" si="15"/>
        <v>0</v>
      </c>
      <c r="I82">
        <f t="shared" si="16"/>
        <v>0</v>
      </c>
      <c r="J82">
        <f t="shared" si="17"/>
        <v>0</v>
      </c>
      <c r="K82">
        <f t="shared" si="18"/>
        <v>0</v>
      </c>
      <c r="M82" s="1">
        <v>0.1013888888888889</v>
      </c>
      <c r="N82" s="1" t="str">
        <f t="shared" si="19"/>
        <v>8760</v>
      </c>
      <c r="O82" s="4">
        <f t="shared" si="20"/>
        <v>146</v>
      </c>
      <c r="P82" s="2">
        <v>42731</v>
      </c>
      <c r="Q82" s="2" t="str">
        <f t="shared" si="21"/>
        <v>2</v>
      </c>
      <c r="R82">
        <v>8844</v>
      </c>
      <c r="S82" t="s">
        <v>170</v>
      </c>
      <c r="T82" t="s">
        <v>659</v>
      </c>
      <c r="U82">
        <v>2921</v>
      </c>
      <c r="V82">
        <v>4351</v>
      </c>
      <c r="W82">
        <v>1293</v>
      </c>
      <c r="X82">
        <v>1344</v>
      </c>
      <c r="Y82">
        <v>569</v>
      </c>
    </row>
    <row r="83" spans="1:35">
      <c r="A83">
        <v>82</v>
      </c>
      <c r="B83" t="s">
        <v>142</v>
      </c>
      <c r="C83">
        <f t="shared" si="11"/>
        <v>8</v>
      </c>
      <c r="D83">
        <f t="array" ref="D83">COUNT(1/SEARCHB("?",B83)*ISNUMBER(B83)=0)</f>
        <v>0</v>
      </c>
      <c r="E83">
        <f t="shared" si="12"/>
        <v>0</v>
      </c>
      <c r="F83">
        <f t="shared" si="13"/>
        <v>0</v>
      </c>
      <c r="G83">
        <f t="shared" si="14"/>
        <v>0</v>
      </c>
      <c r="H83">
        <f t="shared" si="15"/>
        <v>0</v>
      </c>
      <c r="I83">
        <f t="shared" si="16"/>
        <v>0</v>
      </c>
      <c r="J83">
        <f t="shared" si="17"/>
        <v>0</v>
      </c>
      <c r="K83">
        <f t="shared" si="18"/>
        <v>0</v>
      </c>
      <c r="M83" s="1">
        <v>2.0833333333333332E-2</v>
      </c>
      <c r="N83" s="1" t="str">
        <f t="shared" si="19"/>
        <v>1800</v>
      </c>
      <c r="O83" s="4">
        <f t="shared" si="20"/>
        <v>30</v>
      </c>
      <c r="P83" s="2">
        <v>42731</v>
      </c>
      <c r="Q83" s="2" t="str">
        <f t="shared" si="21"/>
        <v>2</v>
      </c>
      <c r="R83">
        <v>21000</v>
      </c>
      <c r="S83" t="s">
        <v>171</v>
      </c>
      <c r="T83" t="s">
        <v>660</v>
      </c>
      <c r="U83">
        <v>4352</v>
      </c>
      <c r="V83">
        <v>186</v>
      </c>
      <c r="W83">
        <v>4353</v>
      </c>
      <c r="X83">
        <v>854</v>
      </c>
      <c r="Y83">
        <v>4212</v>
      </c>
    </row>
    <row r="84" spans="1:35">
      <c r="A84">
        <v>83</v>
      </c>
      <c r="B84" t="s">
        <v>143</v>
      </c>
      <c r="C84">
        <f t="shared" si="11"/>
        <v>6</v>
      </c>
      <c r="D84">
        <f t="array" ref="D84">COUNT(1/SEARCHB("?",B84)*ISNUMBER(B84)=0)</f>
        <v>0</v>
      </c>
      <c r="E84">
        <f t="shared" si="12"/>
        <v>0</v>
      </c>
      <c r="F84">
        <f t="shared" si="13"/>
        <v>0</v>
      </c>
      <c r="G84">
        <f t="shared" si="14"/>
        <v>0</v>
      </c>
      <c r="H84">
        <f t="shared" si="15"/>
        <v>0</v>
      </c>
      <c r="I84">
        <f t="shared" si="16"/>
        <v>0</v>
      </c>
      <c r="J84">
        <f t="shared" si="17"/>
        <v>0</v>
      </c>
      <c r="K84">
        <f t="shared" si="18"/>
        <v>0</v>
      </c>
      <c r="M84" s="1">
        <v>6.5277777777777782E-2</v>
      </c>
      <c r="N84" s="1" t="str">
        <f t="shared" si="19"/>
        <v>5640</v>
      </c>
      <c r="O84" s="4">
        <f t="shared" si="20"/>
        <v>94</v>
      </c>
      <c r="P84" s="2">
        <v>42728</v>
      </c>
      <c r="Q84" s="2" t="str">
        <f t="shared" si="21"/>
        <v>6</v>
      </c>
      <c r="R84">
        <v>134000</v>
      </c>
      <c r="S84" t="s">
        <v>172</v>
      </c>
      <c r="T84" t="s">
        <v>661</v>
      </c>
      <c r="U84">
        <v>4354</v>
      </c>
      <c r="V84">
        <v>3961</v>
      </c>
      <c r="W84">
        <v>2414</v>
      </c>
      <c r="X84">
        <v>4203</v>
      </c>
    </row>
    <row r="85" spans="1:35">
      <c r="A85">
        <v>84</v>
      </c>
      <c r="B85" t="s">
        <v>144</v>
      </c>
      <c r="C85">
        <f t="shared" si="11"/>
        <v>8</v>
      </c>
      <c r="D85">
        <f t="array" ref="D85">COUNT(1/SEARCHB("?",B85)*ISNUMBER(B85)=0)</f>
        <v>0</v>
      </c>
      <c r="E85">
        <f t="shared" si="12"/>
        <v>0</v>
      </c>
      <c r="F85">
        <f t="shared" si="13"/>
        <v>0</v>
      </c>
      <c r="G85">
        <f t="shared" si="14"/>
        <v>0</v>
      </c>
      <c r="H85">
        <f t="shared" si="15"/>
        <v>0</v>
      </c>
      <c r="I85">
        <f t="shared" si="16"/>
        <v>0</v>
      </c>
      <c r="J85">
        <f t="shared" si="17"/>
        <v>0</v>
      </c>
      <c r="K85">
        <f t="shared" si="18"/>
        <v>0</v>
      </c>
      <c r="M85" s="1">
        <v>4.4444444444444446E-2</v>
      </c>
      <c r="N85" s="1" t="str">
        <f t="shared" si="19"/>
        <v>3840</v>
      </c>
      <c r="O85" s="4">
        <f t="shared" si="20"/>
        <v>64</v>
      </c>
      <c r="P85" s="2">
        <v>42727</v>
      </c>
      <c r="Q85" s="2" t="str">
        <f t="shared" si="21"/>
        <v>5</v>
      </c>
      <c r="R85">
        <v>20000</v>
      </c>
      <c r="S85" t="s">
        <v>173</v>
      </c>
      <c r="T85" t="s">
        <v>662</v>
      </c>
      <c r="U85">
        <v>4352</v>
      </c>
      <c r="V85">
        <v>186</v>
      </c>
      <c r="W85">
        <v>4355</v>
      </c>
      <c r="X85">
        <v>854</v>
      </c>
      <c r="Y85">
        <v>4212</v>
      </c>
    </row>
    <row r="86" spans="1:35">
      <c r="A86">
        <v>85</v>
      </c>
      <c r="B86" t="s">
        <v>145</v>
      </c>
      <c r="C86">
        <f t="shared" si="11"/>
        <v>8</v>
      </c>
      <c r="D86">
        <f t="array" ref="D86">COUNT(1/SEARCHB("?",B86)*ISNUMBER(B86)=0)</f>
        <v>0</v>
      </c>
      <c r="E86">
        <f t="shared" si="12"/>
        <v>0</v>
      </c>
      <c r="F86">
        <f t="shared" si="13"/>
        <v>0</v>
      </c>
      <c r="G86">
        <f t="shared" si="14"/>
        <v>0</v>
      </c>
      <c r="H86">
        <f t="shared" si="15"/>
        <v>0</v>
      </c>
      <c r="I86">
        <f t="shared" si="16"/>
        <v>0</v>
      </c>
      <c r="J86">
        <f t="shared" si="17"/>
        <v>0</v>
      </c>
      <c r="K86">
        <f t="shared" si="18"/>
        <v>0</v>
      </c>
      <c r="M86" s="1">
        <v>8.8888888888888892E-2</v>
      </c>
      <c r="N86" s="1" t="str">
        <f t="shared" si="19"/>
        <v>7680</v>
      </c>
      <c r="O86" s="4">
        <f t="shared" si="20"/>
        <v>128</v>
      </c>
      <c r="P86" s="2">
        <v>42725</v>
      </c>
      <c r="Q86" s="2" t="str">
        <f t="shared" si="21"/>
        <v>3</v>
      </c>
      <c r="R86">
        <v>575</v>
      </c>
      <c r="S86" t="s">
        <v>174</v>
      </c>
      <c r="T86" t="s">
        <v>663</v>
      </c>
      <c r="U86">
        <v>655</v>
      </c>
      <c r="V86">
        <v>4308</v>
      </c>
      <c r="W86">
        <v>901</v>
      </c>
      <c r="X86">
        <v>1324</v>
      </c>
      <c r="Y86">
        <v>4309</v>
      </c>
    </row>
    <row r="87" spans="1:35">
      <c r="A87">
        <v>86</v>
      </c>
      <c r="B87" t="s">
        <v>146</v>
      </c>
      <c r="C87">
        <f t="shared" si="11"/>
        <v>11</v>
      </c>
      <c r="D87">
        <f t="array" ref="D87">COUNT(1/SEARCHB("?",B87)*ISNUMBER(B87)=0)</f>
        <v>0</v>
      </c>
      <c r="E87">
        <f t="shared" si="12"/>
        <v>0</v>
      </c>
      <c r="F87">
        <f t="shared" si="13"/>
        <v>0</v>
      </c>
      <c r="G87">
        <f t="shared" si="14"/>
        <v>2</v>
      </c>
      <c r="H87">
        <f t="shared" si="15"/>
        <v>1</v>
      </c>
      <c r="I87">
        <f t="shared" si="16"/>
        <v>0</v>
      </c>
      <c r="J87">
        <f t="shared" si="17"/>
        <v>0</v>
      </c>
      <c r="K87">
        <f t="shared" si="18"/>
        <v>1</v>
      </c>
      <c r="M87" s="1">
        <v>5.9027777777777783E-2</v>
      </c>
      <c r="N87" s="1" t="str">
        <f t="shared" si="19"/>
        <v>5100</v>
      </c>
      <c r="O87" s="4">
        <f t="shared" si="20"/>
        <v>85</v>
      </c>
      <c r="P87" s="2">
        <v>42725</v>
      </c>
      <c r="Q87" s="2" t="str">
        <f t="shared" si="21"/>
        <v>3</v>
      </c>
      <c r="R87">
        <v>338000</v>
      </c>
      <c r="S87" t="s">
        <v>175</v>
      </c>
      <c r="T87" t="s">
        <v>664</v>
      </c>
      <c r="U87">
        <v>115</v>
      </c>
      <c r="V87">
        <v>40</v>
      </c>
      <c r="W87">
        <v>4356</v>
      </c>
      <c r="X87">
        <v>2330</v>
      </c>
      <c r="Y87">
        <v>2483</v>
      </c>
      <c r="Z87">
        <v>1349</v>
      </c>
    </row>
    <row r="88" spans="1:35">
      <c r="A88">
        <v>87</v>
      </c>
      <c r="B88" t="s">
        <v>145</v>
      </c>
      <c r="C88">
        <f t="shared" si="11"/>
        <v>8</v>
      </c>
      <c r="D88">
        <f t="array" ref="D88">COUNT(1/SEARCHB("?",B88)*ISNUMBER(B88)=0)</f>
        <v>0</v>
      </c>
      <c r="E88">
        <f t="shared" si="12"/>
        <v>0</v>
      </c>
      <c r="F88">
        <f t="shared" si="13"/>
        <v>0</v>
      </c>
      <c r="G88">
        <f t="shared" si="14"/>
        <v>0</v>
      </c>
      <c r="H88">
        <f t="shared" si="15"/>
        <v>0</v>
      </c>
      <c r="I88">
        <f t="shared" si="16"/>
        <v>0</v>
      </c>
      <c r="J88">
        <f t="shared" si="17"/>
        <v>0</v>
      </c>
      <c r="K88">
        <f t="shared" si="18"/>
        <v>0</v>
      </c>
      <c r="M88" s="1">
        <v>9.0972222222222218E-2</v>
      </c>
      <c r="N88" s="1" t="str">
        <f t="shared" si="19"/>
        <v>7860</v>
      </c>
      <c r="O88" s="4">
        <f t="shared" si="20"/>
        <v>131</v>
      </c>
      <c r="P88" s="2">
        <v>42720</v>
      </c>
      <c r="Q88" s="2" t="str">
        <f t="shared" si="21"/>
        <v>5</v>
      </c>
      <c r="R88">
        <v>361000</v>
      </c>
      <c r="S88" t="s">
        <v>176</v>
      </c>
      <c r="T88" t="s">
        <v>663</v>
      </c>
      <c r="U88">
        <v>655</v>
      </c>
      <c r="V88">
        <v>4308</v>
      </c>
      <c r="W88">
        <v>901</v>
      </c>
      <c r="X88">
        <v>1324</v>
      </c>
      <c r="Y88">
        <v>4309</v>
      </c>
    </row>
    <row r="89" spans="1:35">
      <c r="A89">
        <v>88</v>
      </c>
      <c r="B89" t="s">
        <v>147</v>
      </c>
      <c r="C89">
        <f t="shared" si="11"/>
        <v>19</v>
      </c>
      <c r="D89">
        <f t="array" ref="D89">COUNT(1/SEARCHB("?",B89)*ISNUMBER(B89)=0)</f>
        <v>0</v>
      </c>
      <c r="E89">
        <f t="shared" si="12"/>
        <v>0</v>
      </c>
      <c r="F89">
        <f t="shared" si="13"/>
        <v>0</v>
      </c>
      <c r="G89">
        <f t="shared" si="14"/>
        <v>0</v>
      </c>
      <c r="H89">
        <f t="shared" si="15"/>
        <v>0</v>
      </c>
      <c r="I89">
        <f t="shared" si="16"/>
        <v>0</v>
      </c>
      <c r="J89">
        <f t="shared" si="17"/>
        <v>0</v>
      </c>
      <c r="K89">
        <f t="shared" si="18"/>
        <v>0</v>
      </c>
      <c r="M89" s="1">
        <v>6.805555555555555E-2</v>
      </c>
      <c r="N89" s="1" t="str">
        <f t="shared" si="19"/>
        <v>5880</v>
      </c>
      <c r="O89" s="4">
        <f t="shared" si="20"/>
        <v>98</v>
      </c>
      <c r="P89" s="2">
        <v>42719</v>
      </c>
      <c r="Q89" s="2" t="str">
        <f t="shared" si="21"/>
        <v>4</v>
      </c>
      <c r="R89">
        <v>728</v>
      </c>
      <c r="S89" t="s">
        <v>177</v>
      </c>
      <c r="T89" t="s">
        <v>665</v>
      </c>
      <c r="U89">
        <v>3908</v>
      </c>
      <c r="V89">
        <v>30</v>
      </c>
      <c r="W89">
        <v>123</v>
      </c>
      <c r="X89">
        <v>4156</v>
      </c>
      <c r="Y89">
        <v>76</v>
      </c>
      <c r="Z89">
        <v>44</v>
      </c>
      <c r="AA89">
        <v>3743</v>
      </c>
      <c r="AB89">
        <v>1303</v>
      </c>
      <c r="AC89">
        <v>3898</v>
      </c>
      <c r="AD89">
        <v>269</v>
      </c>
    </row>
    <row r="90" spans="1:35">
      <c r="A90">
        <v>89</v>
      </c>
      <c r="B90" t="s">
        <v>148</v>
      </c>
      <c r="C90">
        <f t="shared" si="11"/>
        <v>7</v>
      </c>
      <c r="D90">
        <f t="array" ref="D90">COUNT(1/SEARCHB("?",B90)*ISNUMBER(B90)=0)</f>
        <v>0</v>
      </c>
      <c r="E90">
        <f t="shared" si="12"/>
        <v>0</v>
      </c>
      <c r="F90">
        <f t="shared" si="13"/>
        <v>0</v>
      </c>
      <c r="G90">
        <f t="shared" si="14"/>
        <v>1</v>
      </c>
      <c r="H90">
        <f t="shared" si="15"/>
        <v>1</v>
      </c>
      <c r="I90">
        <f t="shared" si="16"/>
        <v>0</v>
      </c>
      <c r="J90">
        <f t="shared" si="17"/>
        <v>0</v>
      </c>
      <c r="K90">
        <f t="shared" si="18"/>
        <v>1</v>
      </c>
      <c r="M90" s="1">
        <v>0.25694444444444448</v>
      </c>
      <c r="N90" s="1" t="str">
        <f t="shared" si="19"/>
        <v>22200</v>
      </c>
      <c r="O90" s="4">
        <f t="shared" si="20"/>
        <v>370</v>
      </c>
      <c r="P90" s="2">
        <v>42719</v>
      </c>
      <c r="Q90" s="2" t="str">
        <f t="shared" si="21"/>
        <v>4</v>
      </c>
      <c r="R90">
        <v>37000</v>
      </c>
      <c r="S90" t="s">
        <v>178</v>
      </c>
      <c r="T90" t="s">
        <v>666</v>
      </c>
      <c r="U90">
        <v>115</v>
      </c>
      <c r="V90">
        <v>40</v>
      </c>
      <c r="W90">
        <v>1061</v>
      </c>
      <c r="X90">
        <v>123</v>
      </c>
      <c r="Y90">
        <v>4357</v>
      </c>
    </row>
    <row r="91" spans="1:35">
      <c r="A91">
        <v>90</v>
      </c>
      <c r="B91" t="s">
        <v>149</v>
      </c>
      <c r="C91">
        <f t="shared" si="11"/>
        <v>21</v>
      </c>
      <c r="D91">
        <f t="array" ref="D91">COUNT(1/SEARCHB("?",B91)*ISNUMBER(B91)=0)</f>
        <v>1</v>
      </c>
      <c r="E91">
        <f t="shared" si="12"/>
        <v>0</v>
      </c>
      <c r="F91">
        <f t="shared" si="13"/>
        <v>0</v>
      </c>
      <c r="G91">
        <f t="shared" si="14"/>
        <v>0</v>
      </c>
      <c r="H91">
        <f t="shared" si="15"/>
        <v>0</v>
      </c>
      <c r="I91">
        <f t="shared" si="16"/>
        <v>0</v>
      </c>
      <c r="J91">
        <f t="shared" si="17"/>
        <v>0</v>
      </c>
      <c r="K91">
        <f t="shared" si="18"/>
        <v>0</v>
      </c>
      <c r="M91" s="1">
        <v>5.8333333333333327E-2</v>
      </c>
      <c r="N91" s="1" t="str">
        <f t="shared" si="19"/>
        <v>5040</v>
      </c>
      <c r="O91" s="4">
        <f t="shared" si="20"/>
        <v>84</v>
      </c>
      <c r="P91" s="2">
        <v>42716</v>
      </c>
      <c r="Q91" s="2" t="str">
        <f t="shared" si="21"/>
        <v>1</v>
      </c>
      <c r="R91">
        <v>14000</v>
      </c>
      <c r="S91" t="s">
        <v>179</v>
      </c>
      <c r="T91" t="s">
        <v>667</v>
      </c>
      <c r="U91">
        <v>4358</v>
      </c>
      <c r="V91">
        <v>4359</v>
      </c>
      <c r="W91">
        <v>4360</v>
      </c>
      <c r="X91">
        <v>4361</v>
      </c>
    </row>
    <row r="92" spans="1:35">
      <c r="A92">
        <v>91</v>
      </c>
      <c r="B92" t="s">
        <v>180</v>
      </c>
      <c r="C92">
        <f t="shared" si="11"/>
        <v>16</v>
      </c>
      <c r="D92">
        <f t="array" ref="D92">COUNT(1/SEARCHB("?",B92)*ISNUMBER(B92)=0)</f>
        <v>1</v>
      </c>
      <c r="E92">
        <f t="shared" si="12"/>
        <v>0</v>
      </c>
      <c r="F92">
        <f t="shared" si="13"/>
        <v>0</v>
      </c>
      <c r="G92">
        <f t="shared" si="14"/>
        <v>5</v>
      </c>
      <c r="H92">
        <f t="shared" si="15"/>
        <v>1</v>
      </c>
      <c r="I92">
        <f t="shared" si="16"/>
        <v>0</v>
      </c>
      <c r="J92">
        <f t="shared" si="17"/>
        <v>0</v>
      </c>
      <c r="K92">
        <f t="shared" si="18"/>
        <v>1</v>
      </c>
      <c r="M92" s="1">
        <v>0.11666666666666665</v>
      </c>
      <c r="N92" s="1" t="str">
        <f t="shared" si="19"/>
        <v>10080</v>
      </c>
      <c r="O92" s="4">
        <f t="shared" si="20"/>
        <v>168</v>
      </c>
      <c r="P92" s="2">
        <v>42716</v>
      </c>
      <c r="Q92" s="2" t="str">
        <f t="shared" si="21"/>
        <v>1</v>
      </c>
      <c r="R92">
        <v>191000</v>
      </c>
      <c r="S92" t="s">
        <v>203</v>
      </c>
      <c r="T92" t="s">
        <v>668</v>
      </c>
      <c r="U92">
        <v>39</v>
      </c>
      <c r="V92">
        <v>901</v>
      </c>
      <c r="W92">
        <v>1324</v>
      </c>
      <c r="X92">
        <v>40</v>
      </c>
      <c r="Y92">
        <v>867</v>
      </c>
      <c r="Z92">
        <v>4362</v>
      </c>
    </row>
    <row r="93" spans="1:35">
      <c r="A93">
        <v>92</v>
      </c>
      <c r="B93" t="s">
        <v>181</v>
      </c>
      <c r="C93">
        <f t="shared" si="11"/>
        <v>13</v>
      </c>
      <c r="D93">
        <f t="array" ref="D93">COUNT(1/SEARCHB("?",B93)*ISNUMBER(B93)=0)</f>
        <v>1</v>
      </c>
      <c r="E93">
        <f t="shared" si="12"/>
        <v>0</v>
      </c>
      <c r="F93">
        <f t="shared" si="13"/>
        <v>0</v>
      </c>
      <c r="G93">
        <f t="shared" si="14"/>
        <v>6</v>
      </c>
      <c r="H93">
        <f t="shared" si="15"/>
        <v>1</v>
      </c>
      <c r="I93">
        <f t="shared" si="16"/>
        <v>0</v>
      </c>
      <c r="J93">
        <f t="shared" si="17"/>
        <v>0</v>
      </c>
      <c r="K93">
        <f t="shared" si="18"/>
        <v>1</v>
      </c>
      <c r="M93" s="1">
        <v>0.15694444444444444</v>
      </c>
      <c r="N93" s="1" t="str">
        <f t="shared" si="19"/>
        <v>13560</v>
      </c>
      <c r="O93" s="4">
        <f t="shared" si="20"/>
        <v>226</v>
      </c>
      <c r="P93" s="2">
        <v>42716</v>
      </c>
      <c r="Q93" s="2" t="str">
        <f t="shared" si="21"/>
        <v>1</v>
      </c>
      <c r="R93">
        <v>10000</v>
      </c>
      <c r="S93" t="s">
        <v>204</v>
      </c>
      <c r="T93" t="s">
        <v>669</v>
      </c>
      <c r="U93">
        <v>39</v>
      </c>
      <c r="V93">
        <v>901</v>
      </c>
      <c r="W93">
        <v>1324</v>
      </c>
      <c r="X93">
        <v>40</v>
      </c>
      <c r="Y93">
        <v>867</v>
      </c>
      <c r="Z93">
        <v>4363</v>
      </c>
    </row>
    <row r="94" spans="1:35">
      <c r="A94">
        <v>93</v>
      </c>
      <c r="B94" t="s">
        <v>182</v>
      </c>
      <c r="C94">
        <f t="shared" si="11"/>
        <v>30</v>
      </c>
      <c r="D94">
        <f t="array" ref="D94">COUNT(1/SEARCHB("?",B94)*ISNUMBER(B94)=0)</f>
        <v>0</v>
      </c>
      <c r="E94">
        <f t="shared" si="12"/>
        <v>0</v>
      </c>
      <c r="F94">
        <f t="shared" si="13"/>
        <v>0</v>
      </c>
      <c r="G94">
        <f t="shared" si="14"/>
        <v>2</v>
      </c>
      <c r="H94">
        <f t="shared" si="15"/>
        <v>1</v>
      </c>
      <c r="I94">
        <f t="shared" si="16"/>
        <v>0</v>
      </c>
      <c r="J94">
        <f t="shared" si="17"/>
        <v>0</v>
      </c>
      <c r="K94">
        <f t="shared" si="18"/>
        <v>1</v>
      </c>
      <c r="M94" s="1">
        <v>5.5555555555555552E-2</v>
      </c>
      <c r="N94" s="1" t="str">
        <f t="shared" si="19"/>
        <v>4800</v>
      </c>
      <c r="O94" s="4">
        <f t="shared" si="20"/>
        <v>80</v>
      </c>
      <c r="P94" s="2">
        <v>42714</v>
      </c>
      <c r="Q94" s="2" t="str">
        <f t="shared" si="21"/>
        <v>6</v>
      </c>
      <c r="R94">
        <v>215000</v>
      </c>
      <c r="S94" t="s">
        <v>205</v>
      </c>
      <c r="T94" t="s">
        <v>670</v>
      </c>
      <c r="U94">
        <v>115</v>
      </c>
      <c r="V94">
        <v>40</v>
      </c>
      <c r="W94">
        <v>4221</v>
      </c>
      <c r="X94">
        <v>1293</v>
      </c>
      <c r="Y94">
        <v>4222</v>
      </c>
      <c r="Z94">
        <v>4331</v>
      </c>
      <c r="AA94">
        <v>4364</v>
      </c>
      <c r="AB94">
        <v>4365</v>
      </c>
      <c r="AC94">
        <v>4366</v>
      </c>
      <c r="AD94">
        <v>4367</v>
      </c>
      <c r="AE94">
        <v>3946</v>
      </c>
      <c r="AF94">
        <v>4368</v>
      </c>
      <c r="AG94">
        <v>4369</v>
      </c>
      <c r="AH94">
        <v>4370</v>
      </c>
      <c r="AI94">
        <v>656</v>
      </c>
    </row>
    <row r="95" spans="1:35">
      <c r="A95">
        <v>94</v>
      </c>
      <c r="B95" t="s">
        <v>183</v>
      </c>
      <c r="C95">
        <f t="shared" si="11"/>
        <v>9</v>
      </c>
      <c r="D95">
        <f t="array" ref="D95">COUNT(1/SEARCHB("?",B95)*ISNUMBER(B95)=0)</f>
        <v>0</v>
      </c>
      <c r="E95">
        <f t="shared" si="12"/>
        <v>0</v>
      </c>
      <c r="F95">
        <f t="shared" si="13"/>
        <v>0</v>
      </c>
      <c r="G95">
        <f t="shared" si="14"/>
        <v>0</v>
      </c>
      <c r="H95">
        <f t="shared" si="15"/>
        <v>0</v>
      </c>
      <c r="I95">
        <f t="shared" si="16"/>
        <v>0</v>
      </c>
      <c r="J95">
        <f t="shared" si="17"/>
        <v>0</v>
      </c>
      <c r="K95">
        <f t="shared" si="18"/>
        <v>0</v>
      </c>
      <c r="M95" s="1">
        <v>6.1805555555555558E-2</v>
      </c>
      <c r="N95" s="1" t="str">
        <f t="shared" si="19"/>
        <v>5340</v>
      </c>
      <c r="O95" s="4">
        <f t="shared" si="20"/>
        <v>89</v>
      </c>
      <c r="P95" s="2">
        <v>42713</v>
      </c>
      <c r="Q95" s="2" t="str">
        <f t="shared" si="21"/>
        <v>5</v>
      </c>
      <c r="R95">
        <v>23000</v>
      </c>
      <c r="S95" t="s">
        <v>206</v>
      </c>
      <c r="T95" t="s">
        <v>671</v>
      </c>
      <c r="U95">
        <v>3908</v>
      </c>
      <c r="V95">
        <v>30</v>
      </c>
      <c r="W95">
        <v>4319</v>
      </c>
      <c r="X95">
        <v>3799</v>
      </c>
      <c r="Y95">
        <v>4371</v>
      </c>
    </row>
    <row r="96" spans="1:35">
      <c r="A96">
        <v>95</v>
      </c>
      <c r="B96" t="s">
        <v>180</v>
      </c>
      <c r="C96">
        <f t="shared" si="11"/>
        <v>16</v>
      </c>
      <c r="D96">
        <f t="array" ref="D96">COUNT(1/SEARCHB("?",B96)*ISNUMBER(B96)=0)</f>
        <v>1</v>
      </c>
      <c r="E96">
        <f t="shared" si="12"/>
        <v>0</v>
      </c>
      <c r="F96">
        <f t="shared" si="13"/>
        <v>0</v>
      </c>
      <c r="G96">
        <f t="shared" si="14"/>
        <v>5</v>
      </c>
      <c r="H96">
        <f t="shared" si="15"/>
        <v>1</v>
      </c>
      <c r="I96">
        <f t="shared" si="16"/>
        <v>0</v>
      </c>
      <c r="J96">
        <f t="shared" si="17"/>
        <v>0</v>
      </c>
      <c r="K96">
        <f t="shared" si="18"/>
        <v>1</v>
      </c>
      <c r="M96" s="1">
        <v>0.11666666666666665</v>
      </c>
      <c r="N96" s="1" t="str">
        <f t="shared" si="19"/>
        <v>10080</v>
      </c>
      <c r="O96" s="4">
        <f t="shared" si="20"/>
        <v>168</v>
      </c>
      <c r="P96" s="2">
        <v>42713</v>
      </c>
      <c r="Q96" s="2" t="str">
        <f t="shared" si="21"/>
        <v>5</v>
      </c>
      <c r="R96">
        <v>1138</v>
      </c>
      <c r="S96" t="s">
        <v>207</v>
      </c>
      <c r="T96" t="s">
        <v>668</v>
      </c>
      <c r="U96">
        <v>39</v>
      </c>
      <c r="V96">
        <v>901</v>
      </c>
      <c r="W96">
        <v>1324</v>
      </c>
      <c r="X96">
        <v>40</v>
      </c>
      <c r="Y96">
        <v>867</v>
      </c>
      <c r="Z96">
        <v>4362</v>
      </c>
    </row>
    <row r="97" spans="1:31">
      <c r="A97">
        <v>96</v>
      </c>
      <c r="B97" t="s">
        <v>184</v>
      </c>
      <c r="C97">
        <f t="shared" si="11"/>
        <v>8</v>
      </c>
      <c r="D97">
        <f t="array" ref="D97">COUNT(1/SEARCHB("?",B97)*ISNUMBER(B97)=0)</f>
        <v>0</v>
      </c>
      <c r="E97">
        <f t="shared" si="12"/>
        <v>0</v>
      </c>
      <c r="F97">
        <f t="shared" si="13"/>
        <v>0</v>
      </c>
      <c r="G97">
        <f t="shared" si="14"/>
        <v>0</v>
      </c>
      <c r="H97">
        <f t="shared" si="15"/>
        <v>0</v>
      </c>
      <c r="I97">
        <f t="shared" si="16"/>
        <v>0</v>
      </c>
      <c r="J97">
        <f t="shared" si="17"/>
        <v>0</v>
      </c>
      <c r="K97">
        <f t="shared" si="18"/>
        <v>0</v>
      </c>
      <c r="M97" s="1">
        <v>8.4027777777777771E-2</v>
      </c>
      <c r="N97" s="1" t="str">
        <f t="shared" si="19"/>
        <v>7260</v>
      </c>
      <c r="O97" s="4">
        <f t="shared" si="20"/>
        <v>121</v>
      </c>
      <c r="P97" s="2">
        <v>42713</v>
      </c>
      <c r="Q97" s="2" t="str">
        <f t="shared" si="21"/>
        <v>5</v>
      </c>
      <c r="R97">
        <v>12000</v>
      </c>
      <c r="S97" t="s">
        <v>208</v>
      </c>
      <c r="T97" t="s">
        <v>672</v>
      </c>
      <c r="U97">
        <v>4182</v>
      </c>
      <c r="V97">
        <v>4372</v>
      </c>
      <c r="W97">
        <v>4373</v>
      </c>
      <c r="X97">
        <v>4374</v>
      </c>
    </row>
    <row r="98" spans="1:31">
      <c r="A98">
        <v>97</v>
      </c>
      <c r="B98" t="s">
        <v>185</v>
      </c>
      <c r="C98">
        <f t="shared" si="11"/>
        <v>10</v>
      </c>
      <c r="D98">
        <f t="array" ref="D98">COUNT(1/SEARCHB("?",B98)*ISNUMBER(B98)=0)</f>
        <v>0</v>
      </c>
      <c r="E98">
        <f t="shared" si="12"/>
        <v>0</v>
      </c>
      <c r="F98">
        <f t="shared" si="13"/>
        <v>0</v>
      </c>
      <c r="G98">
        <f t="shared" si="14"/>
        <v>0</v>
      </c>
      <c r="H98">
        <f t="shared" si="15"/>
        <v>0</v>
      </c>
      <c r="I98">
        <f t="shared" si="16"/>
        <v>0</v>
      </c>
      <c r="J98">
        <f t="shared" si="17"/>
        <v>0</v>
      </c>
      <c r="K98">
        <f t="shared" si="18"/>
        <v>0</v>
      </c>
      <c r="M98" s="1">
        <v>0.15694444444444444</v>
      </c>
      <c r="N98" s="1" t="str">
        <f t="shared" si="19"/>
        <v>13560</v>
      </c>
      <c r="O98" s="4">
        <f t="shared" si="20"/>
        <v>226</v>
      </c>
      <c r="P98" s="2">
        <v>42712</v>
      </c>
      <c r="Q98" s="2" t="str">
        <f t="shared" si="21"/>
        <v>4</v>
      </c>
      <c r="R98">
        <v>21000</v>
      </c>
      <c r="S98" t="s">
        <v>209</v>
      </c>
      <c r="T98" t="s">
        <v>673</v>
      </c>
      <c r="U98">
        <v>3055</v>
      </c>
      <c r="V98">
        <v>4375</v>
      </c>
      <c r="W98">
        <v>4376</v>
      </c>
      <c r="X98">
        <v>3845</v>
      </c>
    </row>
    <row r="99" spans="1:31">
      <c r="A99">
        <v>98</v>
      </c>
      <c r="B99" t="s">
        <v>185</v>
      </c>
      <c r="C99">
        <f t="shared" si="11"/>
        <v>10</v>
      </c>
      <c r="D99">
        <f t="array" ref="D99">COUNT(1/SEARCHB("?",B99)*ISNUMBER(B99)=0)</f>
        <v>0</v>
      </c>
      <c r="E99">
        <f t="shared" si="12"/>
        <v>0</v>
      </c>
      <c r="F99">
        <f t="shared" si="13"/>
        <v>0</v>
      </c>
      <c r="G99">
        <f t="shared" si="14"/>
        <v>0</v>
      </c>
      <c r="H99">
        <f t="shared" si="15"/>
        <v>0</v>
      </c>
      <c r="I99">
        <f t="shared" si="16"/>
        <v>0</v>
      </c>
      <c r="J99">
        <f t="shared" si="17"/>
        <v>0</v>
      </c>
      <c r="K99">
        <f t="shared" si="18"/>
        <v>0</v>
      </c>
      <c r="M99" s="1">
        <v>5.5555555555555552E-2</v>
      </c>
      <c r="N99" s="1" t="str">
        <f t="shared" si="19"/>
        <v>4800</v>
      </c>
      <c r="O99" s="4">
        <f t="shared" si="20"/>
        <v>80</v>
      </c>
      <c r="P99" s="2">
        <v>42712</v>
      </c>
      <c r="Q99" s="2" t="str">
        <f t="shared" si="21"/>
        <v>4</v>
      </c>
      <c r="R99">
        <v>27000</v>
      </c>
      <c r="S99" t="s">
        <v>210</v>
      </c>
      <c r="T99" t="s">
        <v>673</v>
      </c>
      <c r="U99">
        <v>3055</v>
      </c>
      <c r="V99">
        <v>4375</v>
      </c>
      <c r="W99">
        <v>4376</v>
      </c>
      <c r="X99">
        <v>3845</v>
      </c>
    </row>
    <row r="100" spans="1:31">
      <c r="A100">
        <v>99</v>
      </c>
      <c r="B100" t="s">
        <v>186</v>
      </c>
      <c r="C100">
        <f t="shared" si="11"/>
        <v>14</v>
      </c>
      <c r="D100">
        <f t="array" ref="D100">COUNT(1/SEARCHB("?",B100)*ISNUMBER(B100)=0)</f>
        <v>1</v>
      </c>
      <c r="E100">
        <f t="shared" si="12"/>
        <v>0</v>
      </c>
      <c r="F100">
        <f t="shared" si="13"/>
        <v>0</v>
      </c>
      <c r="G100">
        <f t="shared" si="14"/>
        <v>0</v>
      </c>
      <c r="H100">
        <f t="shared" si="15"/>
        <v>0</v>
      </c>
      <c r="I100">
        <f t="shared" si="16"/>
        <v>0</v>
      </c>
      <c r="J100">
        <f t="shared" si="17"/>
        <v>0</v>
      </c>
      <c r="K100">
        <f t="shared" si="18"/>
        <v>0</v>
      </c>
      <c r="M100" s="1">
        <v>0.10416666666666667</v>
      </c>
      <c r="N100" s="1" t="str">
        <f t="shared" si="19"/>
        <v>9000</v>
      </c>
      <c r="O100" s="4">
        <f t="shared" si="20"/>
        <v>150</v>
      </c>
      <c r="P100" s="2">
        <v>42712</v>
      </c>
      <c r="Q100" s="2" t="str">
        <f t="shared" si="21"/>
        <v>4</v>
      </c>
      <c r="R100">
        <v>136000</v>
      </c>
      <c r="S100" t="s">
        <v>211</v>
      </c>
      <c r="T100" t="s">
        <v>674</v>
      </c>
      <c r="U100">
        <v>4377</v>
      </c>
      <c r="V100">
        <v>4378</v>
      </c>
      <c r="W100">
        <v>2993</v>
      </c>
      <c r="X100">
        <v>4379</v>
      </c>
    </row>
    <row r="101" spans="1:31">
      <c r="A101">
        <v>100</v>
      </c>
      <c r="B101" t="s">
        <v>187</v>
      </c>
      <c r="C101">
        <f t="shared" si="11"/>
        <v>19</v>
      </c>
      <c r="D101">
        <v>0</v>
      </c>
      <c r="E101">
        <f t="shared" si="12"/>
        <v>0</v>
      </c>
      <c r="F101">
        <f t="shared" si="13"/>
        <v>0</v>
      </c>
      <c r="G101">
        <f t="shared" si="14"/>
        <v>2</v>
      </c>
      <c r="H101">
        <f t="shared" si="15"/>
        <v>1</v>
      </c>
      <c r="I101">
        <f t="shared" si="16"/>
        <v>0</v>
      </c>
      <c r="J101">
        <f t="shared" si="17"/>
        <v>0</v>
      </c>
      <c r="K101">
        <f t="shared" si="18"/>
        <v>1</v>
      </c>
      <c r="M101" s="1">
        <v>5.486111111111111E-2</v>
      </c>
      <c r="N101" s="1" t="str">
        <f t="shared" si="19"/>
        <v>4740</v>
      </c>
      <c r="O101" s="4">
        <f t="shared" si="20"/>
        <v>79</v>
      </c>
      <c r="P101" s="2">
        <v>42712</v>
      </c>
      <c r="Q101" s="2" t="str">
        <f t="shared" si="21"/>
        <v>4</v>
      </c>
      <c r="R101">
        <v>143000</v>
      </c>
      <c r="S101" t="s">
        <v>212</v>
      </c>
      <c r="T101" t="s">
        <v>675</v>
      </c>
      <c r="U101">
        <v>115</v>
      </c>
      <c r="V101">
        <v>40</v>
      </c>
      <c r="W101">
        <v>4221</v>
      </c>
      <c r="X101">
        <v>1293</v>
      </c>
      <c r="Y101">
        <v>4222</v>
      </c>
      <c r="Z101">
        <v>32</v>
      </c>
      <c r="AA101">
        <v>4380</v>
      </c>
      <c r="AB101">
        <v>3929</v>
      </c>
      <c r="AC101">
        <v>1574</v>
      </c>
      <c r="AD101">
        <v>4381</v>
      </c>
    </row>
    <row r="102" spans="1:31">
      <c r="A102">
        <v>101</v>
      </c>
      <c r="B102" t="s">
        <v>183</v>
      </c>
      <c r="C102">
        <f t="shared" si="11"/>
        <v>9</v>
      </c>
      <c r="D102">
        <f t="array" ref="D102">COUNT(1/SEARCHB("?",B102)*ISNUMBER(B102)=0)</f>
        <v>0</v>
      </c>
      <c r="E102">
        <f t="shared" si="12"/>
        <v>0</v>
      </c>
      <c r="F102">
        <f t="shared" si="13"/>
        <v>0</v>
      </c>
      <c r="G102">
        <f t="shared" si="14"/>
        <v>0</v>
      </c>
      <c r="H102">
        <f t="shared" si="15"/>
        <v>0</v>
      </c>
      <c r="I102">
        <f t="shared" si="16"/>
        <v>0</v>
      </c>
      <c r="J102">
        <f t="shared" si="17"/>
        <v>0</v>
      </c>
      <c r="K102">
        <f t="shared" si="18"/>
        <v>0</v>
      </c>
      <c r="M102" s="1">
        <v>6.1805555555555558E-2</v>
      </c>
      <c r="N102" s="1" t="str">
        <f t="shared" si="19"/>
        <v>5340</v>
      </c>
      <c r="O102" s="4">
        <f t="shared" si="20"/>
        <v>89</v>
      </c>
      <c r="P102" s="2">
        <v>42711</v>
      </c>
      <c r="Q102" s="2" t="str">
        <f t="shared" si="21"/>
        <v>3</v>
      </c>
      <c r="R102">
        <v>1152</v>
      </c>
      <c r="S102" t="s">
        <v>213</v>
      </c>
      <c r="T102" t="s">
        <v>671</v>
      </c>
      <c r="U102">
        <v>3908</v>
      </c>
      <c r="V102">
        <v>30</v>
      </c>
      <c r="W102">
        <v>4319</v>
      </c>
      <c r="X102">
        <v>3799</v>
      </c>
      <c r="Y102">
        <v>4371</v>
      </c>
    </row>
    <row r="103" spans="1:31">
      <c r="A103">
        <v>102</v>
      </c>
      <c r="B103" t="s">
        <v>183</v>
      </c>
      <c r="C103">
        <f t="shared" si="11"/>
        <v>9</v>
      </c>
      <c r="D103">
        <f t="array" ref="D103">COUNT(1/SEARCHB("?",B103)*ISNUMBER(B103)=0)</f>
        <v>0</v>
      </c>
      <c r="E103">
        <f t="shared" si="12"/>
        <v>0</v>
      </c>
      <c r="F103">
        <f t="shared" si="13"/>
        <v>0</v>
      </c>
      <c r="G103">
        <f t="shared" si="14"/>
        <v>0</v>
      </c>
      <c r="H103">
        <f t="shared" si="15"/>
        <v>0</v>
      </c>
      <c r="I103">
        <f t="shared" si="16"/>
        <v>0</v>
      </c>
      <c r="J103">
        <f t="shared" si="17"/>
        <v>0</v>
      </c>
      <c r="K103">
        <f t="shared" si="18"/>
        <v>0</v>
      </c>
      <c r="M103" s="1">
        <v>6.1805555555555558E-2</v>
      </c>
      <c r="N103" s="1" t="str">
        <f t="shared" si="19"/>
        <v>5340</v>
      </c>
      <c r="O103" s="4">
        <f t="shared" si="20"/>
        <v>89</v>
      </c>
      <c r="P103" s="2">
        <v>42711</v>
      </c>
      <c r="Q103" s="2" t="str">
        <f t="shared" si="21"/>
        <v>3</v>
      </c>
      <c r="R103">
        <v>103000</v>
      </c>
      <c r="S103" t="s">
        <v>214</v>
      </c>
      <c r="T103" t="s">
        <v>671</v>
      </c>
      <c r="U103">
        <v>3908</v>
      </c>
      <c r="V103">
        <v>30</v>
      </c>
      <c r="W103">
        <v>4319</v>
      </c>
      <c r="X103">
        <v>3799</v>
      </c>
      <c r="Y103">
        <v>4371</v>
      </c>
    </row>
    <row r="104" spans="1:31">
      <c r="A104">
        <v>103</v>
      </c>
      <c r="B104" t="s">
        <v>180</v>
      </c>
      <c r="C104">
        <f t="shared" si="11"/>
        <v>16</v>
      </c>
      <c r="D104">
        <f t="array" ref="D104">COUNT(1/SEARCHB("?",B104)*ISNUMBER(B104)=0)</f>
        <v>1</v>
      </c>
      <c r="E104">
        <f t="shared" si="12"/>
        <v>0</v>
      </c>
      <c r="F104">
        <f t="shared" si="13"/>
        <v>0</v>
      </c>
      <c r="G104">
        <f t="shared" si="14"/>
        <v>5</v>
      </c>
      <c r="H104">
        <f t="shared" si="15"/>
        <v>1</v>
      </c>
      <c r="I104">
        <f t="shared" si="16"/>
        <v>0</v>
      </c>
      <c r="J104">
        <f t="shared" si="17"/>
        <v>0</v>
      </c>
      <c r="K104">
        <f t="shared" si="18"/>
        <v>1</v>
      </c>
      <c r="M104" s="1">
        <v>8.8888888888888892E-2</v>
      </c>
      <c r="N104" s="1" t="str">
        <f t="shared" si="19"/>
        <v>7680</v>
      </c>
      <c r="O104" s="4">
        <f t="shared" si="20"/>
        <v>128</v>
      </c>
      <c r="P104" s="2">
        <v>42710</v>
      </c>
      <c r="Q104" s="2" t="str">
        <f t="shared" si="21"/>
        <v>2</v>
      </c>
      <c r="R104">
        <v>10000</v>
      </c>
      <c r="S104" t="s">
        <v>215</v>
      </c>
      <c r="T104" t="s">
        <v>668</v>
      </c>
      <c r="U104">
        <v>39</v>
      </c>
      <c r="V104">
        <v>901</v>
      </c>
      <c r="W104">
        <v>1324</v>
      </c>
      <c r="X104">
        <v>40</v>
      </c>
      <c r="Y104">
        <v>867</v>
      </c>
      <c r="Z104">
        <v>4362</v>
      </c>
    </row>
    <row r="105" spans="1:31">
      <c r="A105">
        <v>104</v>
      </c>
      <c r="B105" t="s">
        <v>188</v>
      </c>
      <c r="C105">
        <f t="shared" si="11"/>
        <v>10</v>
      </c>
      <c r="D105">
        <f t="array" ref="D105">COUNT(1/SEARCHB("?",B105)*ISNUMBER(B105)=0)</f>
        <v>0</v>
      </c>
      <c r="E105">
        <f t="shared" si="12"/>
        <v>0</v>
      </c>
      <c r="F105">
        <f t="shared" si="13"/>
        <v>0</v>
      </c>
      <c r="G105">
        <f t="shared" si="14"/>
        <v>0</v>
      </c>
      <c r="H105">
        <f t="shared" si="15"/>
        <v>0</v>
      </c>
      <c r="I105">
        <f t="shared" si="16"/>
        <v>0</v>
      </c>
      <c r="J105">
        <f t="shared" si="17"/>
        <v>0</v>
      </c>
      <c r="K105">
        <f t="shared" si="18"/>
        <v>0</v>
      </c>
      <c r="M105" s="1">
        <v>0.10277777777777779</v>
      </c>
      <c r="N105" s="1" t="str">
        <f t="shared" si="19"/>
        <v>8880</v>
      </c>
      <c r="O105" s="4">
        <f t="shared" si="20"/>
        <v>148</v>
      </c>
      <c r="P105" s="2">
        <v>42707</v>
      </c>
      <c r="Q105" s="2" t="str">
        <f t="shared" si="21"/>
        <v>6</v>
      </c>
      <c r="R105">
        <v>139000</v>
      </c>
      <c r="S105" t="s">
        <v>216</v>
      </c>
      <c r="T105" t="s">
        <v>676</v>
      </c>
      <c r="U105">
        <v>1721</v>
      </c>
      <c r="V105">
        <v>4382</v>
      </c>
      <c r="W105">
        <v>4182</v>
      </c>
      <c r="X105">
        <v>4372</v>
      </c>
      <c r="Y105">
        <v>4374</v>
      </c>
    </row>
    <row r="106" spans="1:31">
      <c r="A106">
        <v>105</v>
      </c>
      <c r="B106" t="s">
        <v>189</v>
      </c>
      <c r="C106">
        <f t="shared" si="11"/>
        <v>21</v>
      </c>
      <c r="D106">
        <f t="array" ref="D106">COUNT(1/SEARCHB("?",B106)*ISNUMBER(B106)=0)</f>
        <v>1</v>
      </c>
      <c r="E106">
        <f t="shared" si="12"/>
        <v>1</v>
      </c>
      <c r="F106">
        <f t="shared" si="13"/>
        <v>2</v>
      </c>
      <c r="G106">
        <f t="shared" si="14"/>
        <v>0</v>
      </c>
      <c r="H106">
        <f t="shared" si="15"/>
        <v>0</v>
      </c>
      <c r="I106">
        <f t="shared" si="16"/>
        <v>0</v>
      </c>
      <c r="J106">
        <f t="shared" si="17"/>
        <v>0</v>
      </c>
      <c r="K106">
        <f t="shared" si="18"/>
        <v>2</v>
      </c>
      <c r="M106" s="1">
        <v>0.12708333333333333</v>
      </c>
      <c r="N106" s="1" t="str">
        <f t="shared" si="19"/>
        <v>10980</v>
      </c>
      <c r="O106" s="4">
        <f t="shared" si="20"/>
        <v>183</v>
      </c>
      <c r="P106" s="2">
        <v>42705</v>
      </c>
      <c r="Q106" s="2" t="str">
        <f t="shared" si="21"/>
        <v>4</v>
      </c>
      <c r="R106">
        <v>697000</v>
      </c>
      <c r="S106" t="s">
        <v>217</v>
      </c>
      <c r="T106" t="s">
        <v>677</v>
      </c>
      <c r="U106">
        <v>317</v>
      </c>
      <c r="V106">
        <v>60</v>
      </c>
      <c r="W106">
        <v>391</v>
      </c>
      <c r="X106">
        <v>153</v>
      </c>
      <c r="Y106">
        <v>2779</v>
      </c>
      <c r="Z106">
        <v>2667</v>
      </c>
      <c r="AA106">
        <v>3424</v>
      </c>
      <c r="AB106">
        <v>788</v>
      </c>
      <c r="AC106">
        <v>830</v>
      </c>
      <c r="AD106">
        <v>835</v>
      </c>
      <c r="AE106">
        <v>268</v>
      </c>
    </row>
    <row r="107" spans="1:31">
      <c r="A107">
        <v>106</v>
      </c>
      <c r="B107" t="s">
        <v>188</v>
      </c>
      <c r="C107">
        <f t="shared" si="11"/>
        <v>10</v>
      </c>
      <c r="D107">
        <f t="array" ref="D107">COUNT(1/SEARCHB("?",B107)*ISNUMBER(B107)=0)</f>
        <v>0</v>
      </c>
      <c r="E107">
        <f t="shared" si="12"/>
        <v>0</v>
      </c>
      <c r="F107">
        <f t="shared" si="13"/>
        <v>0</v>
      </c>
      <c r="G107">
        <f t="shared" si="14"/>
        <v>0</v>
      </c>
      <c r="H107">
        <f t="shared" si="15"/>
        <v>0</v>
      </c>
      <c r="I107">
        <f t="shared" si="16"/>
        <v>0</v>
      </c>
      <c r="J107">
        <f t="shared" si="17"/>
        <v>0</v>
      </c>
      <c r="K107">
        <f t="shared" si="18"/>
        <v>0</v>
      </c>
      <c r="M107" s="1">
        <v>9.7222222222222224E-2</v>
      </c>
      <c r="N107" s="1" t="str">
        <f t="shared" si="19"/>
        <v>8400</v>
      </c>
      <c r="O107" s="4">
        <f t="shared" si="20"/>
        <v>140</v>
      </c>
      <c r="P107" s="2">
        <v>42705</v>
      </c>
      <c r="Q107" s="2" t="str">
        <f t="shared" si="21"/>
        <v>4</v>
      </c>
      <c r="R107">
        <v>335</v>
      </c>
      <c r="S107" t="s">
        <v>218</v>
      </c>
      <c r="T107" t="s">
        <v>676</v>
      </c>
      <c r="U107">
        <v>1721</v>
      </c>
      <c r="V107">
        <v>4382</v>
      </c>
      <c r="W107">
        <v>4182</v>
      </c>
      <c r="X107">
        <v>4372</v>
      </c>
      <c r="Y107">
        <v>4374</v>
      </c>
    </row>
    <row r="108" spans="1:31">
      <c r="A108">
        <v>107</v>
      </c>
      <c r="B108" t="s">
        <v>190</v>
      </c>
      <c r="C108">
        <f t="shared" si="11"/>
        <v>9</v>
      </c>
      <c r="D108">
        <f t="array" ref="D108">COUNT(1/SEARCHB("?",B108)*ISNUMBER(B108)=0)</f>
        <v>0</v>
      </c>
      <c r="E108">
        <f t="shared" si="12"/>
        <v>0</v>
      </c>
      <c r="F108">
        <f t="shared" si="13"/>
        <v>0</v>
      </c>
      <c r="G108">
        <f t="shared" si="14"/>
        <v>0</v>
      </c>
      <c r="H108">
        <f t="shared" si="15"/>
        <v>0</v>
      </c>
      <c r="I108">
        <f t="shared" si="16"/>
        <v>0</v>
      </c>
      <c r="J108">
        <f t="shared" si="17"/>
        <v>0</v>
      </c>
      <c r="K108">
        <f t="shared" si="18"/>
        <v>0</v>
      </c>
      <c r="M108" s="1">
        <v>0.14027777777777778</v>
      </c>
      <c r="N108" s="1" t="str">
        <f t="shared" si="19"/>
        <v>12120</v>
      </c>
      <c r="O108" s="4">
        <f t="shared" si="20"/>
        <v>202</v>
      </c>
      <c r="P108" s="2">
        <v>42704</v>
      </c>
      <c r="Q108" s="2" t="str">
        <f t="shared" si="21"/>
        <v>3</v>
      </c>
      <c r="R108">
        <v>49000</v>
      </c>
      <c r="S108" t="s">
        <v>219</v>
      </c>
      <c r="T108" t="s">
        <v>678</v>
      </c>
      <c r="U108">
        <v>4383</v>
      </c>
      <c r="V108">
        <v>123</v>
      </c>
      <c r="W108">
        <v>1934</v>
      </c>
    </row>
    <row r="109" spans="1:31">
      <c r="A109">
        <v>108</v>
      </c>
      <c r="B109" t="s">
        <v>191</v>
      </c>
      <c r="C109">
        <f t="shared" si="11"/>
        <v>30</v>
      </c>
      <c r="D109">
        <v>0</v>
      </c>
      <c r="E109">
        <f t="shared" si="12"/>
        <v>0</v>
      </c>
      <c r="F109">
        <f t="shared" si="13"/>
        <v>0</v>
      </c>
      <c r="G109">
        <f t="shared" si="14"/>
        <v>0</v>
      </c>
      <c r="H109">
        <f t="shared" si="15"/>
        <v>0</v>
      </c>
      <c r="I109">
        <f t="shared" si="16"/>
        <v>0</v>
      </c>
      <c r="J109">
        <f t="shared" si="17"/>
        <v>0</v>
      </c>
      <c r="K109">
        <f t="shared" si="18"/>
        <v>0</v>
      </c>
      <c r="M109" s="1">
        <v>4.0972222222222222E-2</v>
      </c>
      <c r="N109" s="1" t="str">
        <f t="shared" si="19"/>
        <v>3540</v>
      </c>
      <c r="O109" s="4">
        <f t="shared" si="20"/>
        <v>59</v>
      </c>
      <c r="P109" s="2">
        <v>42703</v>
      </c>
      <c r="Q109" s="2" t="str">
        <f t="shared" si="21"/>
        <v>2</v>
      </c>
      <c r="R109">
        <v>112000</v>
      </c>
      <c r="S109" t="s">
        <v>220</v>
      </c>
      <c r="T109" t="s">
        <v>679</v>
      </c>
      <c r="U109">
        <v>4384</v>
      </c>
      <c r="V109">
        <v>4385</v>
      </c>
      <c r="W109">
        <v>4386</v>
      </c>
      <c r="X109">
        <v>4387</v>
      </c>
      <c r="Y109">
        <v>4388</v>
      </c>
      <c r="Z109">
        <v>780</v>
      </c>
    </row>
    <row r="110" spans="1:31">
      <c r="A110">
        <v>109</v>
      </c>
      <c r="B110" t="s">
        <v>192</v>
      </c>
      <c r="C110">
        <f t="shared" si="11"/>
        <v>6</v>
      </c>
      <c r="D110">
        <f t="array" ref="D110">COUNT(1/SEARCHB("?",B110)*ISNUMBER(B110)=0)</f>
        <v>1</v>
      </c>
      <c r="E110">
        <f t="shared" si="12"/>
        <v>0</v>
      </c>
      <c r="F110">
        <f t="shared" si="13"/>
        <v>0</v>
      </c>
      <c r="G110">
        <f t="shared" si="14"/>
        <v>0</v>
      </c>
      <c r="H110">
        <f t="shared" si="15"/>
        <v>0</v>
      </c>
      <c r="I110">
        <f t="shared" si="16"/>
        <v>0</v>
      </c>
      <c r="J110">
        <f t="shared" si="17"/>
        <v>0</v>
      </c>
      <c r="K110">
        <f t="shared" si="18"/>
        <v>0</v>
      </c>
      <c r="M110" s="1">
        <v>3.2638888888888891E-2</v>
      </c>
      <c r="N110" s="1" t="str">
        <f t="shared" si="19"/>
        <v>2820</v>
      </c>
      <c r="O110" s="4">
        <f t="shared" si="20"/>
        <v>47</v>
      </c>
      <c r="P110" s="2">
        <v>42703</v>
      </c>
      <c r="Q110" s="2" t="str">
        <f t="shared" si="21"/>
        <v>2</v>
      </c>
      <c r="R110">
        <v>111000</v>
      </c>
      <c r="S110" t="s">
        <v>221</v>
      </c>
      <c r="T110" t="s">
        <v>680</v>
      </c>
      <c r="U110">
        <v>4389</v>
      </c>
      <c r="V110">
        <v>4390</v>
      </c>
      <c r="W110">
        <v>2269</v>
      </c>
    </row>
    <row r="111" spans="1:31">
      <c r="A111">
        <v>110</v>
      </c>
      <c r="B111" t="s">
        <v>193</v>
      </c>
      <c r="C111">
        <f t="shared" si="11"/>
        <v>10</v>
      </c>
      <c r="D111">
        <f t="array" ref="D111">COUNT(1/SEARCHB("?",B111)*ISNUMBER(B111)=0)</f>
        <v>0</v>
      </c>
      <c r="E111">
        <f t="shared" si="12"/>
        <v>0</v>
      </c>
      <c r="F111">
        <f t="shared" si="13"/>
        <v>0</v>
      </c>
      <c r="G111">
        <f t="shared" si="14"/>
        <v>0</v>
      </c>
      <c r="H111">
        <f t="shared" si="15"/>
        <v>0</v>
      </c>
      <c r="I111">
        <f t="shared" si="16"/>
        <v>0</v>
      </c>
      <c r="J111">
        <f t="shared" si="17"/>
        <v>0</v>
      </c>
      <c r="K111">
        <f t="shared" si="18"/>
        <v>0</v>
      </c>
      <c r="M111" s="1">
        <v>5.7638888888888885E-2</v>
      </c>
      <c r="N111" s="1" t="str">
        <f t="shared" si="19"/>
        <v>4980</v>
      </c>
      <c r="O111" s="4">
        <f t="shared" si="20"/>
        <v>83</v>
      </c>
      <c r="P111" s="2">
        <v>42703</v>
      </c>
      <c r="Q111" s="2" t="str">
        <f t="shared" si="21"/>
        <v>2</v>
      </c>
      <c r="R111">
        <v>464000</v>
      </c>
      <c r="S111" t="s">
        <v>222</v>
      </c>
      <c r="T111" t="s">
        <v>681</v>
      </c>
      <c r="U111">
        <v>60</v>
      </c>
      <c r="V111">
        <v>40</v>
      </c>
      <c r="W111">
        <v>3347</v>
      </c>
      <c r="X111">
        <v>4391</v>
      </c>
      <c r="Y111">
        <v>1475</v>
      </c>
      <c r="Z111">
        <v>4392</v>
      </c>
    </row>
    <row r="112" spans="1:31">
      <c r="A112">
        <v>111</v>
      </c>
      <c r="B112" t="s">
        <v>194</v>
      </c>
      <c r="C112">
        <f t="shared" si="11"/>
        <v>8</v>
      </c>
      <c r="D112">
        <f t="array" ref="D112">COUNT(1/SEARCHB("?",B112)*ISNUMBER(B112)=0)</f>
        <v>0</v>
      </c>
      <c r="E112">
        <f t="shared" si="12"/>
        <v>0</v>
      </c>
      <c r="F112">
        <f t="shared" si="13"/>
        <v>0</v>
      </c>
      <c r="G112">
        <f t="shared" si="14"/>
        <v>0</v>
      </c>
      <c r="H112">
        <f t="shared" si="15"/>
        <v>0</v>
      </c>
      <c r="I112">
        <f t="shared" si="16"/>
        <v>0</v>
      </c>
      <c r="J112">
        <f t="shared" si="17"/>
        <v>0</v>
      </c>
      <c r="K112">
        <f t="shared" si="18"/>
        <v>0</v>
      </c>
      <c r="M112" s="1">
        <v>2.0833333333333332E-2</v>
      </c>
      <c r="N112" s="1" t="str">
        <f t="shared" si="19"/>
        <v>1800</v>
      </c>
      <c r="O112" s="4">
        <f t="shared" si="20"/>
        <v>30</v>
      </c>
      <c r="P112" s="2">
        <v>42702</v>
      </c>
      <c r="Q112" s="2" t="str">
        <f t="shared" si="21"/>
        <v>1</v>
      </c>
      <c r="R112">
        <v>454</v>
      </c>
      <c r="S112" t="s">
        <v>223</v>
      </c>
      <c r="T112" t="s">
        <v>682</v>
      </c>
      <c r="U112">
        <v>4191</v>
      </c>
      <c r="V112">
        <v>923</v>
      </c>
      <c r="W112">
        <v>4192</v>
      </c>
      <c r="X112">
        <v>4393</v>
      </c>
      <c r="Y112">
        <v>4394</v>
      </c>
    </row>
    <row r="113" spans="1:32">
      <c r="A113">
        <v>112</v>
      </c>
      <c r="B113" t="s">
        <v>194</v>
      </c>
      <c r="C113">
        <f t="shared" si="11"/>
        <v>8</v>
      </c>
      <c r="D113">
        <f t="array" ref="D113">COUNT(1/SEARCHB("?",B113)*ISNUMBER(B113)=0)</f>
        <v>0</v>
      </c>
      <c r="E113">
        <f t="shared" si="12"/>
        <v>0</v>
      </c>
      <c r="F113">
        <f t="shared" si="13"/>
        <v>0</v>
      </c>
      <c r="G113">
        <f t="shared" si="14"/>
        <v>0</v>
      </c>
      <c r="H113">
        <f t="shared" si="15"/>
        <v>0</v>
      </c>
      <c r="I113">
        <f t="shared" si="16"/>
        <v>0</v>
      </c>
      <c r="J113">
        <f t="shared" si="17"/>
        <v>0</v>
      </c>
      <c r="K113">
        <f t="shared" si="18"/>
        <v>0</v>
      </c>
      <c r="M113" s="1">
        <v>3.5416666666666666E-2</v>
      </c>
      <c r="N113" s="1" t="str">
        <f t="shared" si="19"/>
        <v>3060</v>
      </c>
      <c r="O113" s="4">
        <f t="shared" si="20"/>
        <v>51</v>
      </c>
      <c r="P113" s="2">
        <v>42702</v>
      </c>
      <c r="Q113" s="2" t="str">
        <f t="shared" si="21"/>
        <v>1</v>
      </c>
      <c r="R113">
        <v>22</v>
      </c>
      <c r="S113" t="s">
        <v>224</v>
      </c>
      <c r="T113" t="s">
        <v>682</v>
      </c>
      <c r="U113">
        <v>4191</v>
      </c>
      <c r="V113">
        <v>923</v>
      </c>
      <c r="W113">
        <v>4192</v>
      </c>
      <c r="X113">
        <v>4393</v>
      </c>
      <c r="Y113">
        <v>4394</v>
      </c>
    </row>
    <row r="114" spans="1:32">
      <c r="A114">
        <v>113</v>
      </c>
      <c r="B114" t="s">
        <v>195</v>
      </c>
      <c r="C114">
        <f t="shared" si="11"/>
        <v>7</v>
      </c>
      <c r="D114">
        <f t="array" ref="D114">COUNT(1/SEARCHB("?",B114)*ISNUMBER(B114)=0)</f>
        <v>0</v>
      </c>
      <c r="E114">
        <f t="shared" si="12"/>
        <v>0</v>
      </c>
      <c r="F114">
        <f t="shared" si="13"/>
        <v>0</v>
      </c>
      <c r="G114">
        <f t="shared" si="14"/>
        <v>0</v>
      </c>
      <c r="H114">
        <f t="shared" si="15"/>
        <v>0</v>
      </c>
      <c r="I114">
        <f t="shared" si="16"/>
        <v>0</v>
      </c>
      <c r="J114">
        <f t="shared" si="17"/>
        <v>0</v>
      </c>
      <c r="K114">
        <f t="shared" si="18"/>
        <v>0</v>
      </c>
      <c r="M114" s="1">
        <v>2.2222222222222223E-2</v>
      </c>
      <c r="N114" s="1" t="str">
        <f t="shared" si="19"/>
        <v>1920</v>
      </c>
      <c r="O114" s="4">
        <f t="shared" si="20"/>
        <v>32</v>
      </c>
      <c r="P114" s="2">
        <v>42699</v>
      </c>
      <c r="Q114" s="2" t="str">
        <f t="shared" si="21"/>
        <v>5</v>
      </c>
      <c r="R114">
        <v>110000</v>
      </c>
      <c r="S114" t="s">
        <v>225</v>
      </c>
      <c r="T114" t="s">
        <v>683</v>
      </c>
      <c r="U114">
        <v>4395</v>
      </c>
      <c r="V114">
        <v>1552</v>
      </c>
    </row>
    <row r="115" spans="1:32">
      <c r="A115">
        <v>114</v>
      </c>
      <c r="B115" t="s">
        <v>196</v>
      </c>
      <c r="C115">
        <f t="shared" si="11"/>
        <v>7</v>
      </c>
      <c r="D115">
        <f t="array" ref="D115">COUNT(1/SEARCHB("?",B115)*ISNUMBER(B115)=0)</f>
        <v>0</v>
      </c>
      <c r="E115">
        <f t="shared" si="12"/>
        <v>0</v>
      </c>
      <c r="F115">
        <f t="shared" si="13"/>
        <v>0</v>
      </c>
      <c r="G115">
        <f t="shared" si="14"/>
        <v>0</v>
      </c>
      <c r="H115">
        <f t="shared" si="15"/>
        <v>0</v>
      </c>
      <c r="I115">
        <f t="shared" si="16"/>
        <v>0</v>
      </c>
      <c r="J115">
        <f t="shared" si="17"/>
        <v>0</v>
      </c>
      <c r="K115">
        <f t="shared" si="18"/>
        <v>0</v>
      </c>
      <c r="M115" s="1">
        <v>0.1013888888888889</v>
      </c>
      <c r="N115" s="1" t="str">
        <f t="shared" si="19"/>
        <v>8760</v>
      </c>
      <c r="O115" s="4">
        <f t="shared" si="20"/>
        <v>146</v>
      </c>
      <c r="P115" s="2">
        <v>42698</v>
      </c>
      <c r="Q115" s="2" t="str">
        <f t="shared" si="21"/>
        <v>4</v>
      </c>
      <c r="R115">
        <v>54000</v>
      </c>
      <c r="S115" t="s">
        <v>226</v>
      </c>
      <c r="T115" t="s">
        <v>684</v>
      </c>
      <c r="U115">
        <v>287</v>
      </c>
      <c r="V115">
        <v>980</v>
      </c>
      <c r="W115">
        <v>897</v>
      </c>
      <c r="X115">
        <v>269</v>
      </c>
    </row>
    <row r="116" spans="1:32">
      <c r="A116">
        <v>115</v>
      </c>
      <c r="B116" t="s">
        <v>197</v>
      </c>
      <c r="C116">
        <f t="shared" si="11"/>
        <v>8</v>
      </c>
      <c r="D116">
        <v>0</v>
      </c>
      <c r="E116">
        <f t="shared" si="12"/>
        <v>0</v>
      </c>
      <c r="F116">
        <f t="shared" si="13"/>
        <v>0</v>
      </c>
      <c r="G116">
        <f t="shared" si="14"/>
        <v>0</v>
      </c>
      <c r="H116">
        <f t="shared" si="15"/>
        <v>0</v>
      </c>
      <c r="I116">
        <f t="shared" si="16"/>
        <v>0</v>
      </c>
      <c r="J116">
        <f t="shared" si="17"/>
        <v>0</v>
      </c>
      <c r="K116">
        <f t="shared" si="18"/>
        <v>0</v>
      </c>
      <c r="M116" s="1">
        <v>8.0555555555555561E-2</v>
      </c>
      <c r="N116" s="1" t="str">
        <f t="shared" si="19"/>
        <v>6960</v>
      </c>
      <c r="O116" s="4">
        <f t="shared" si="20"/>
        <v>116</v>
      </c>
      <c r="P116" s="2">
        <v>42698</v>
      </c>
      <c r="Q116" s="2" t="str">
        <f t="shared" si="21"/>
        <v>4</v>
      </c>
      <c r="R116">
        <v>788000</v>
      </c>
      <c r="S116" t="s">
        <v>227</v>
      </c>
      <c r="T116" t="s">
        <v>685</v>
      </c>
      <c r="U116">
        <v>2015</v>
      </c>
      <c r="V116">
        <v>2551</v>
      </c>
      <c r="W116">
        <v>3898</v>
      </c>
      <c r="X116">
        <v>269</v>
      </c>
    </row>
    <row r="117" spans="1:32">
      <c r="A117">
        <v>116</v>
      </c>
      <c r="B117" t="s">
        <v>198</v>
      </c>
      <c r="C117">
        <f t="shared" si="11"/>
        <v>15</v>
      </c>
      <c r="D117">
        <f t="array" ref="D117">COUNT(1/SEARCHB("?",B117)*ISNUMBER(B117)=0)</f>
        <v>0</v>
      </c>
      <c r="E117">
        <f t="shared" si="12"/>
        <v>0</v>
      </c>
      <c r="F117">
        <f t="shared" si="13"/>
        <v>0</v>
      </c>
      <c r="G117">
        <f t="shared" si="14"/>
        <v>5</v>
      </c>
      <c r="H117">
        <f t="shared" si="15"/>
        <v>1</v>
      </c>
      <c r="I117">
        <f t="shared" si="16"/>
        <v>0</v>
      </c>
      <c r="J117">
        <f t="shared" si="17"/>
        <v>0</v>
      </c>
      <c r="K117">
        <f t="shared" si="18"/>
        <v>1</v>
      </c>
      <c r="M117" s="1">
        <v>9.7916666666666666E-2</v>
      </c>
      <c r="N117" s="1" t="str">
        <f t="shared" si="19"/>
        <v>8460</v>
      </c>
      <c r="O117" s="4">
        <f t="shared" si="20"/>
        <v>141</v>
      </c>
      <c r="P117" s="2">
        <v>42698</v>
      </c>
      <c r="Q117" s="2" t="str">
        <f t="shared" si="21"/>
        <v>4</v>
      </c>
      <c r="R117">
        <v>34000</v>
      </c>
      <c r="S117" t="s">
        <v>228</v>
      </c>
      <c r="T117" t="s">
        <v>686</v>
      </c>
      <c r="U117">
        <v>39</v>
      </c>
      <c r="V117">
        <v>901</v>
      </c>
      <c r="W117">
        <v>1324</v>
      </c>
      <c r="X117">
        <v>40</v>
      </c>
      <c r="Y117">
        <v>867</v>
      </c>
      <c r="Z117">
        <v>4396</v>
      </c>
      <c r="AA117">
        <v>4034</v>
      </c>
    </row>
    <row r="118" spans="1:32">
      <c r="A118">
        <v>117</v>
      </c>
      <c r="B118" t="s">
        <v>199</v>
      </c>
      <c r="C118">
        <f t="shared" si="11"/>
        <v>10</v>
      </c>
      <c r="D118">
        <f t="array" ref="D118">COUNT(1/SEARCHB("?",B118)*ISNUMBER(B118)=0)</f>
        <v>0</v>
      </c>
      <c r="E118">
        <f t="shared" si="12"/>
        <v>0</v>
      </c>
      <c r="F118">
        <f t="shared" si="13"/>
        <v>0</v>
      </c>
      <c r="G118">
        <f t="shared" si="14"/>
        <v>0</v>
      </c>
      <c r="H118">
        <f t="shared" si="15"/>
        <v>0</v>
      </c>
      <c r="I118">
        <f t="shared" si="16"/>
        <v>0</v>
      </c>
      <c r="J118">
        <f t="shared" si="17"/>
        <v>0</v>
      </c>
      <c r="K118">
        <f t="shared" si="18"/>
        <v>0</v>
      </c>
      <c r="M118" s="1">
        <v>8.5416666666666655E-2</v>
      </c>
      <c r="N118" s="1" t="str">
        <f t="shared" si="19"/>
        <v>7380</v>
      </c>
      <c r="O118" s="4">
        <f t="shared" si="20"/>
        <v>123</v>
      </c>
      <c r="P118" s="2">
        <v>42697</v>
      </c>
      <c r="Q118" s="2" t="str">
        <f t="shared" si="21"/>
        <v>3</v>
      </c>
      <c r="R118">
        <v>330</v>
      </c>
      <c r="S118" t="s">
        <v>229</v>
      </c>
      <c r="T118" t="s">
        <v>687</v>
      </c>
      <c r="U118">
        <v>4182</v>
      </c>
      <c r="V118">
        <v>4372</v>
      </c>
      <c r="W118">
        <v>73</v>
      </c>
      <c r="X118">
        <v>4397</v>
      </c>
      <c r="Y118">
        <v>4374</v>
      </c>
    </row>
    <row r="119" spans="1:32">
      <c r="A119">
        <v>118</v>
      </c>
      <c r="B119" t="s">
        <v>200</v>
      </c>
      <c r="C119">
        <f t="shared" si="11"/>
        <v>8</v>
      </c>
      <c r="D119">
        <f t="array" ref="D119">COUNT(1/SEARCHB("?",B119)*ISNUMBER(B119)=0)</f>
        <v>0</v>
      </c>
      <c r="E119">
        <f t="shared" si="12"/>
        <v>0</v>
      </c>
      <c r="F119">
        <f t="shared" si="13"/>
        <v>0</v>
      </c>
      <c r="G119">
        <f t="shared" si="14"/>
        <v>0</v>
      </c>
      <c r="H119">
        <f t="shared" si="15"/>
        <v>0</v>
      </c>
      <c r="I119">
        <f t="shared" si="16"/>
        <v>0</v>
      </c>
      <c r="J119">
        <f t="shared" si="17"/>
        <v>0</v>
      </c>
      <c r="K119">
        <f t="shared" si="18"/>
        <v>0</v>
      </c>
      <c r="M119" s="1">
        <v>5.5555555555555552E-2</v>
      </c>
      <c r="N119" s="1" t="str">
        <f t="shared" si="19"/>
        <v>4800</v>
      </c>
      <c r="O119" s="4">
        <f t="shared" si="20"/>
        <v>80</v>
      </c>
      <c r="P119" s="2">
        <v>42697</v>
      </c>
      <c r="Q119" s="2" t="str">
        <f t="shared" si="21"/>
        <v>3</v>
      </c>
      <c r="R119">
        <v>92000</v>
      </c>
      <c r="S119" t="s">
        <v>230</v>
      </c>
      <c r="T119" t="s">
        <v>688</v>
      </c>
      <c r="U119">
        <v>4182</v>
      </c>
      <c r="V119">
        <v>4372</v>
      </c>
      <c r="W119">
        <v>4213</v>
      </c>
      <c r="X119">
        <v>4374</v>
      </c>
    </row>
    <row r="120" spans="1:32">
      <c r="A120">
        <v>119</v>
      </c>
      <c r="B120" t="s">
        <v>201</v>
      </c>
      <c r="C120">
        <f t="shared" si="11"/>
        <v>22</v>
      </c>
      <c r="D120">
        <f t="array" ref="D120">COUNT(1/SEARCHB("?",B120)*ISNUMBER(B120)=0)</f>
        <v>0</v>
      </c>
      <c r="E120">
        <f t="shared" si="12"/>
        <v>12</v>
      </c>
      <c r="F120">
        <f t="shared" si="13"/>
        <v>2</v>
      </c>
      <c r="G120">
        <f t="shared" si="14"/>
        <v>0</v>
      </c>
      <c r="H120">
        <f t="shared" si="15"/>
        <v>0</v>
      </c>
      <c r="I120">
        <f t="shared" si="16"/>
        <v>0</v>
      </c>
      <c r="J120">
        <f t="shared" si="17"/>
        <v>0</v>
      </c>
      <c r="K120">
        <f t="shared" si="18"/>
        <v>2</v>
      </c>
      <c r="M120" s="1">
        <v>0.1111111111111111</v>
      </c>
      <c r="N120" s="1" t="str">
        <f t="shared" si="19"/>
        <v>9600</v>
      </c>
      <c r="O120" s="4">
        <f t="shared" si="20"/>
        <v>160</v>
      </c>
      <c r="P120" s="2">
        <v>42695</v>
      </c>
      <c r="Q120" s="2" t="str">
        <f t="shared" si="21"/>
        <v>1</v>
      </c>
      <c r="R120">
        <v>27000</v>
      </c>
      <c r="S120" t="s">
        <v>231</v>
      </c>
      <c r="T120" t="s">
        <v>689</v>
      </c>
      <c r="U120">
        <v>1604</v>
      </c>
      <c r="V120">
        <v>466</v>
      </c>
      <c r="W120">
        <v>40</v>
      </c>
      <c r="X120">
        <v>159</v>
      </c>
      <c r="Y120">
        <v>763</v>
      </c>
      <c r="Z120">
        <v>3113</v>
      </c>
      <c r="AA120">
        <v>39</v>
      </c>
      <c r="AB120">
        <v>820</v>
      </c>
      <c r="AC120">
        <v>45</v>
      </c>
      <c r="AD120">
        <v>4398</v>
      </c>
      <c r="AE120">
        <v>4399</v>
      </c>
      <c r="AF120">
        <v>47</v>
      </c>
    </row>
    <row r="121" spans="1:32">
      <c r="A121">
        <v>120</v>
      </c>
      <c r="B121" t="s">
        <v>202</v>
      </c>
      <c r="C121">
        <f t="shared" si="11"/>
        <v>14</v>
      </c>
      <c r="D121">
        <v>0</v>
      </c>
      <c r="E121">
        <f t="shared" si="12"/>
        <v>0</v>
      </c>
      <c r="F121">
        <f t="shared" si="13"/>
        <v>0</v>
      </c>
      <c r="G121">
        <f t="shared" si="14"/>
        <v>0</v>
      </c>
      <c r="H121">
        <f t="shared" si="15"/>
        <v>0</v>
      </c>
      <c r="I121">
        <f t="shared" si="16"/>
        <v>0</v>
      </c>
      <c r="J121">
        <f t="shared" si="17"/>
        <v>0</v>
      </c>
      <c r="K121">
        <f t="shared" si="18"/>
        <v>0</v>
      </c>
      <c r="M121" s="1">
        <v>0.17291666666666669</v>
      </c>
      <c r="N121" s="1" t="str">
        <f t="shared" si="19"/>
        <v>14940</v>
      </c>
      <c r="O121" s="4">
        <f t="shared" si="20"/>
        <v>249</v>
      </c>
      <c r="P121" s="2">
        <v>42692</v>
      </c>
      <c r="Q121" s="2" t="str">
        <f t="shared" si="21"/>
        <v>5</v>
      </c>
      <c r="R121">
        <v>359000</v>
      </c>
      <c r="S121" t="s">
        <v>232</v>
      </c>
      <c r="T121" t="s">
        <v>690</v>
      </c>
      <c r="U121">
        <v>2628</v>
      </c>
      <c r="V121">
        <v>2628</v>
      </c>
      <c r="W121">
        <v>1079</v>
      </c>
      <c r="X121">
        <v>2269</v>
      </c>
      <c r="Y121">
        <v>4400</v>
      </c>
      <c r="Z121">
        <v>681</v>
      </c>
      <c r="AA121">
        <v>2535</v>
      </c>
    </row>
    <row r="122" spans="1:32">
      <c r="A122">
        <v>121</v>
      </c>
      <c r="B122" t="s">
        <v>233</v>
      </c>
      <c r="C122">
        <f t="shared" si="11"/>
        <v>16</v>
      </c>
      <c r="D122">
        <f t="array" ref="D122">COUNT(1/SEARCHB("?",B122)*ISNUMBER(B122)=0)</f>
        <v>0</v>
      </c>
      <c r="E122">
        <f t="shared" si="12"/>
        <v>0</v>
      </c>
      <c r="F122">
        <f t="shared" si="13"/>
        <v>0</v>
      </c>
      <c r="G122">
        <f t="shared" si="14"/>
        <v>0</v>
      </c>
      <c r="H122">
        <f t="shared" si="15"/>
        <v>0</v>
      </c>
      <c r="I122">
        <f t="shared" si="16"/>
        <v>0</v>
      </c>
      <c r="J122">
        <f t="shared" si="17"/>
        <v>0</v>
      </c>
      <c r="K122">
        <f t="shared" si="18"/>
        <v>0</v>
      </c>
      <c r="M122" s="1">
        <v>0.16527777777777777</v>
      </c>
      <c r="N122" s="1" t="str">
        <f t="shared" si="19"/>
        <v>14280</v>
      </c>
      <c r="O122" s="4">
        <f t="shared" si="20"/>
        <v>238</v>
      </c>
      <c r="P122" s="2">
        <v>42692</v>
      </c>
      <c r="Q122" s="2" t="str">
        <f t="shared" si="21"/>
        <v>5</v>
      </c>
      <c r="R122">
        <v>50000</v>
      </c>
      <c r="S122" t="s">
        <v>261</v>
      </c>
      <c r="T122" t="s">
        <v>691</v>
      </c>
      <c r="U122">
        <v>3396</v>
      </c>
      <c r="V122">
        <v>40</v>
      </c>
      <c r="W122">
        <v>1412</v>
      </c>
      <c r="X122">
        <v>1076</v>
      </c>
      <c r="Y122">
        <v>266</v>
      </c>
      <c r="Z122">
        <v>464</v>
      </c>
      <c r="AA122">
        <v>1078</v>
      </c>
    </row>
    <row r="123" spans="1:32">
      <c r="A123">
        <v>122</v>
      </c>
      <c r="B123" t="s">
        <v>234</v>
      </c>
      <c r="C123">
        <f t="shared" si="11"/>
        <v>20</v>
      </c>
      <c r="D123">
        <f t="array" ref="D123">COUNT(1/SEARCHB("?",B123)*ISNUMBER(B123)=0)</f>
        <v>0</v>
      </c>
      <c r="E123">
        <f t="shared" si="12"/>
        <v>7</v>
      </c>
      <c r="F123">
        <f t="shared" si="13"/>
        <v>2</v>
      </c>
      <c r="G123">
        <f t="shared" si="14"/>
        <v>0</v>
      </c>
      <c r="H123">
        <f t="shared" si="15"/>
        <v>0</v>
      </c>
      <c r="I123">
        <f t="shared" si="16"/>
        <v>19</v>
      </c>
      <c r="J123">
        <f t="shared" si="17"/>
        <v>3</v>
      </c>
      <c r="K123">
        <f t="shared" si="18"/>
        <v>5</v>
      </c>
      <c r="M123" s="1">
        <v>0.15486111111111112</v>
      </c>
      <c r="N123" s="1" t="str">
        <f t="shared" si="19"/>
        <v>13380</v>
      </c>
      <c r="O123" s="4">
        <f t="shared" si="20"/>
        <v>223</v>
      </c>
      <c r="P123" s="2">
        <v>42692</v>
      </c>
      <c r="Q123" s="2" t="str">
        <f t="shared" si="21"/>
        <v>5</v>
      </c>
      <c r="R123">
        <v>45000</v>
      </c>
      <c r="S123" t="s">
        <v>262</v>
      </c>
      <c r="T123" t="s">
        <v>692</v>
      </c>
      <c r="U123">
        <v>1628</v>
      </c>
      <c r="V123">
        <v>910</v>
      </c>
      <c r="W123">
        <v>767</v>
      </c>
      <c r="X123">
        <v>45</v>
      </c>
      <c r="Y123">
        <v>3680</v>
      </c>
      <c r="Z123">
        <v>159</v>
      </c>
      <c r="AA123">
        <v>36</v>
      </c>
      <c r="AB123">
        <v>4401</v>
      </c>
      <c r="AC123">
        <v>131</v>
      </c>
      <c r="AD123">
        <v>3928</v>
      </c>
      <c r="AE123">
        <v>36</v>
      </c>
    </row>
    <row r="124" spans="1:32">
      <c r="A124">
        <v>123</v>
      </c>
      <c r="B124" t="s">
        <v>235</v>
      </c>
      <c r="C124">
        <f t="shared" si="11"/>
        <v>7</v>
      </c>
      <c r="D124">
        <f t="array" ref="D124">COUNT(1/SEARCHB("?",B124)*ISNUMBER(B124)=0)</f>
        <v>0</v>
      </c>
      <c r="E124">
        <f t="shared" si="12"/>
        <v>0</v>
      </c>
      <c r="F124">
        <f t="shared" si="13"/>
        <v>0</v>
      </c>
      <c r="G124">
        <f t="shared" si="14"/>
        <v>0</v>
      </c>
      <c r="H124">
        <f t="shared" si="15"/>
        <v>0</v>
      </c>
      <c r="I124">
        <f t="shared" si="16"/>
        <v>0</v>
      </c>
      <c r="J124">
        <f t="shared" si="17"/>
        <v>0</v>
      </c>
      <c r="K124">
        <f t="shared" si="18"/>
        <v>0</v>
      </c>
      <c r="M124" s="1">
        <v>0.13263888888888889</v>
      </c>
      <c r="N124" s="1" t="str">
        <f t="shared" si="19"/>
        <v>11460</v>
      </c>
      <c r="O124" s="4">
        <f t="shared" si="20"/>
        <v>191</v>
      </c>
      <c r="P124" s="2">
        <v>42691</v>
      </c>
      <c r="Q124" s="2" t="str">
        <f t="shared" si="21"/>
        <v>4</v>
      </c>
      <c r="R124">
        <v>116000</v>
      </c>
      <c r="S124" t="s">
        <v>263</v>
      </c>
      <c r="T124" t="s">
        <v>693</v>
      </c>
      <c r="U124">
        <v>4402</v>
      </c>
      <c r="V124">
        <v>40</v>
      </c>
      <c r="W124">
        <v>123</v>
      </c>
      <c r="X124">
        <v>4403</v>
      </c>
    </row>
    <row r="125" spans="1:32">
      <c r="A125">
        <v>124</v>
      </c>
      <c r="B125" t="s">
        <v>236</v>
      </c>
      <c r="C125">
        <f t="shared" si="11"/>
        <v>12</v>
      </c>
      <c r="D125">
        <v>0</v>
      </c>
      <c r="E125">
        <f t="shared" si="12"/>
        <v>0</v>
      </c>
      <c r="F125">
        <f t="shared" si="13"/>
        <v>0</v>
      </c>
      <c r="G125">
        <f t="shared" si="14"/>
        <v>0</v>
      </c>
      <c r="H125">
        <f t="shared" si="15"/>
        <v>0</v>
      </c>
      <c r="I125">
        <f t="shared" si="16"/>
        <v>0</v>
      </c>
      <c r="J125">
        <f t="shared" si="17"/>
        <v>0</v>
      </c>
      <c r="K125">
        <f t="shared" si="18"/>
        <v>0</v>
      </c>
      <c r="M125" s="1">
        <v>9.0972222222222218E-2</v>
      </c>
      <c r="N125" s="1" t="str">
        <f t="shared" si="19"/>
        <v>7860</v>
      </c>
      <c r="O125" s="4">
        <f t="shared" si="20"/>
        <v>131</v>
      </c>
      <c r="P125" s="2">
        <v>42690</v>
      </c>
      <c r="Q125" s="2" t="str">
        <f t="shared" si="21"/>
        <v>3</v>
      </c>
      <c r="R125">
        <v>127000</v>
      </c>
      <c r="S125" t="s">
        <v>264</v>
      </c>
      <c r="T125" t="s">
        <v>694</v>
      </c>
      <c r="U125">
        <v>3676</v>
      </c>
      <c r="V125">
        <v>40</v>
      </c>
      <c r="W125">
        <v>4404</v>
      </c>
      <c r="X125">
        <v>3898</v>
      </c>
      <c r="Y125">
        <v>269</v>
      </c>
    </row>
    <row r="126" spans="1:32">
      <c r="A126">
        <v>125</v>
      </c>
      <c r="B126" t="s">
        <v>191</v>
      </c>
      <c r="C126">
        <f t="shared" si="11"/>
        <v>30</v>
      </c>
      <c r="D126">
        <f t="array" ref="D126">COUNT(1/SEARCHB("?",B126)*ISNUMBER(B126)=0)</f>
        <v>1</v>
      </c>
      <c r="E126">
        <f t="shared" si="12"/>
        <v>0</v>
      </c>
      <c r="F126">
        <f t="shared" si="13"/>
        <v>0</v>
      </c>
      <c r="G126">
        <f t="shared" si="14"/>
        <v>0</v>
      </c>
      <c r="H126">
        <f t="shared" si="15"/>
        <v>0</v>
      </c>
      <c r="I126">
        <f t="shared" si="16"/>
        <v>0</v>
      </c>
      <c r="J126">
        <f t="shared" si="17"/>
        <v>0</v>
      </c>
      <c r="K126">
        <f t="shared" si="18"/>
        <v>0</v>
      </c>
      <c r="M126" s="1">
        <v>1.8749999999999999E-2</v>
      </c>
      <c r="N126" s="1" t="str">
        <f t="shared" si="19"/>
        <v>1620</v>
      </c>
      <c r="O126" s="4">
        <f t="shared" si="20"/>
        <v>27</v>
      </c>
      <c r="P126" s="2">
        <v>42690</v>
      </c>
      <c r="Q126" s="2" t="str">
        <f t="shared" si="21"/>
        <v>3</v>
      </c>
      <c r="R126">
        <v>69</v>
      </c>
      <c r="S126" t="s">
        <v>265</v>
      </c>
      <c r="T126" t="s">
        <v>679</v>
      </c>
      <c r="U126">
        <v>4384</v>
      </c>
      <c r="V126">
        <v>4385</v>
      </c>
      <c r="W126">
        <v>4386</v>
      </c>
      <c r="X126">
        <v>4387</v>
      </c>
      <c r="Y126">
        <v>4388</v>
      </c>
      <c r="Z126">
        <v>780</v>
      </c>
    </row>
    <row r="127" spans="1:32">
      <c r="A127">
        <v>126</v>
      </c>
      <c r="B127" t="s">
        <v>237</v>
      </c>
      <c r="C127">
        <f t="shared" si="11"/>
        <v>15</v>
      </c>
      <c r="D127">
        <v>0</v>
      </c>
      <c r="E127">
        <f t="shared" si="12"/>
        <v>0</v>
      </c>
      <c r="F127">
        <f t="shared" si="13"/>
        <v>0</v>
      </c>
      <c r="G127">
        <f t="shared" si="14"/>
        <v>9</v>
      </c>
      <c r="H127">
        <f t="shared" si="15"/>
        <v>1</v>
      </c>
      <c r="I127">
        <f t="shared" si="16"/>
        <v>0</v>
      </c>
      <c r="J127">
        <f t="shared" si="17"/>
        <v>0</v>
      </c>
      <c r="K127">
        <f t="shared" si="18"/>
        <v>1</v>
      </c>
      <c r="M127" s="1">
        <v>2.2222222222222223E-2</v>
      </c>
      <c r="N127" s="1" t="str">
        <f t="shared" si="19"/>
        <v>1920</v>
      </c>
      <c r="O127" s="4">
        <f t="shared" si="20"/>
        <v>32</v>
      </c>
      <c r="P127" s="2">
        <v>42688</v>
      </c>
      <c r="Q127" s="2" t="str">
        <f t="shared" si="21"/>
        <v>1</v>
      </c>
      <c r="R127">
        <v>75000</v>
      </c>
      <c r="S127" t="s">
        <v>266</v>
      </c>
      <c r="T127" t="s">
        <v>695</v>
      </c>
      <c r="U127">
        <v>73</v>
      </c>
      <c r="V127">
        <v>4405</v>
      </c>
      <c r="W127">
        <v>4406</v>
      </c>
      <c r="X127">
        <v>1349</v>
      </c>
      <c r="Y127">
        <v>115</v>
      </c>
      <c r="Z127">
        <v>99</v>
      </c>
      <c r="AA127">
        <v>4407</v>
      </c>
      <c r="AB127">
        <v>1149</v>
      </c>
      <c r="AC127">
        <v>943</v>
      </c>
    </row>
    <row r="128" spans="1:32">
      <c r="A128">
        <v>127</v>
      </c>
      <c r="B128" t="s">
        <v>238</v>
      </c>
      <c r="C128">
        <f t="shared" si="11"/>
        <v>18</v>
      </c>
      <c r="D128">
        <v>0</v>
      </c>
      <c r="E128">
        <f t="shared" si="12"/>
        <v>0</v>
      </c>
      <c r="F128">
        <f t="shared" si="13"/>
        <v>0</v>
      </c>
      <c r="G128">
        <f t="shared" si="14"/>
        <v>9</v>
      </c>
      <c r="H128">
        <f t="shared" si="15"/>
        <v>1</v>
      </c>
      <c r="I128">
        <f t="shared" si="16"/>
        <v>0</v>
      </c>
      <c r="J128">
        <f t="shared" si="17"/>
        <v>0</v>
      </c>
      <c r="K128">
        <f t="shared" si="18"/>
        <v>1</v>
      </c>
      <c r="M128" s="1">
        <v>3.0555555555555555E-2</v>
      </c>
      <c r="N128" s="1" t="str">
        <f t="shared" si="19"/>
        <v>2640</v>
      </c>
      <c r="O128" s="4">
        <f t="shared" si="20"/>
        <v>44</v>
      </c>
      <c r="P128" s="2">
        <v>42688</v>
      </c>
      <c r="Q128" s="2" t="str">
        <f t="shared" si="21"/>
        <v>1</v>
      </c>
      <c r="R128">
        <v>206000</v>
      </c>
      <c r="S128" t="s">
        <v>267</v>
      </c>
      <c r="T128" t="s">
        <v>696</v>
      </c>
      <c r="U128">
        <v>73</v>
      </c>
      <c r="V128">
        <v>4405</v>
      </c>
      <c r="W128">
        <v>4406</v>
      </c>
      <c r="X128">
        <v>1349</v>
      </c>
      <c r="Y128">
        <v>115</v>
      </c>
      <c r="Z128">
        <v>99</v>
      </c>
      <c r="AA128">
        <v>4407</v>
      </c>
      <c r="AB128">
        <v>1149</v>
      </c>
      <c r="AC128">
        <v>943</v>
      </c>
      <c r="AD128">
        <v>4408</v>
      </c>
    </row>
    <row r="129" spans="1:36">
      <c r="A129">
        <v>128</v>
      </c>
      <c r="B129" t="s">
        <v>239</v>
      </c>
      <c r="C129">
        <f t="shared" si="11"/>
        <v>12</v>
      </c>
      <c r="D129">
        <v>0</v>
      </c>
      <c r="E129">
        <f t="shared" si="12"/>
        <v>0</v>
      </c>
      <c r="F129">
        <f t="shared" si="13"/>
        <v>0</v>
      </c>
      <c r="G129">
        <f t="shared" si="14"/>
        <v>0</v>
      </c>
      <c r="H129">
        <f t="shared" si="15"/>
        <v>0</v>
      </c>
      <c r="I129">
        <f t="shared" si="16"/>
        <v>0</v>
      </c>
      <c r="J129">
        <f t="shared" si="17"/>
        <v>0</v>
      </c>
      <c r="K129">
        <f t="shared" si="18"/>
        <v>0</v>
      </c>
      <c r="M129" s="1">
        <v>2.2916666666666669E-2</v>
      </c>
      <c r="N129" s="1" t="str">
        <f t="shared" si="19"/>
        <v>1980</v>
      </c>
      <c r="O129" s="4">
        <f t="shared" si="20"/>
        <v>33</v>
      </c>
      <c r="P129" s="2">
        <v>42686</v>
      </c>
      <c r="Q129" s="2" t="str">
        <f t="shared" si="21"/>
        <v>6</v>
      </c>
      <c r="R129">
        <v>192000</v>
      </c>
      <c r="S129" t="s">
        <v>268</v>
      </c>
      <c r="T129" t="s">
        <v>697</v>
      </c>
      <c r="U129">
        <v>73</v>
      </c>
      <c r="V129">
        <v>4405</v>
      </c>
      <c r="W129">
        <v>4406</v>
      </c>
      <c r="X129">
        <v>1349</v>
      </c>
      <c r="Y129">
        <v>4409</v>
      </c>
      <c r="Z129">
        <v>4410</v>
      </c>
    </row>
    <row r="130" spans="1:36">
      <c r="A130">
        <v>129</v>
      </c>
      <c r="B130" t="s">
        <v>240</v>
      </c>
      <c r="C130">
        <f t="shared" si="11"/>
        <v>28</v>
      </c>
      <c r="D130">
        <v>0</v>
      </c>
      <c r="E130">
        <f t="shared" si="12"/>
        <v>0</v>
      </c>
      <c r="F130">
        <f t="shared" si="13"/>
        <v>0</v>
      </c>
      <c r="G130">
        <f t="shared" si="14"/>
        <v>0</v>
      </c>
      <c r="H130">
        <f t="shared" si="15"/>
        <v>0</v>
      </c>
      <c r="I130">
        <f t="shared" si="16"/>
        <v>0</v>
      </c>
      <c r="J130">
        <f t="shared" si="17"/>
        <v>0</v>
      </c>
      <c r="K130">
        <f t="shared" si="18"/>
        <v>0</v>
      </c>
      <c r="M130" s="1">
        <v>0.13402777777777777</v>
      </c>
      <c r="N130" s="1" t="str">
        <f t="shared" si="19"/>
        <v>11580</v>
      </c>
      <c r="O130" s="4">
        <f t="shared" si="20"/>
        <v>193</v>
      </c>
      <c r="P130" s="2">
        <v>42685</v>
      </c>
      <c r="Q130" s="2" t="str">
        <f t="shared" si="21"/>
        <v>5</v>
      </c>
      <c r="R130">
        <v>708000</v>
      </c>
      <c r="S130" t="s">
        <v>269</v>
      </c>
      <c r="T130" t="s">
        <v>698</v>
      </c>
      <c r="U130">
        <v>3908</v>
      </c>
      <c r="V130">
        <v>30</v>
      </c>
      <c r="W130">
        <v>123</v>
      </c>
      <c r="X130">
        <v>4156</v>
      </c>
      <c r="Y130">
        <v>60</v>
      </c>
      <c r="Z130">
        <v>954</v>
      </c>
      <c r="AA130">
        <v>1357</v>
      </c>
      <c r="AB130">
        <v>1024</v>
      </c>
      <c r="AC130">
        <v>3991</v>
      </c>
      <c r="AD130">
        <v>3232</v>
      </c>
      <c r="AE130">
        <v>3991</v>
      </c>
      <c r="AF130">
        <v>40</v>
      </c>
      <c r="AG130">
        <v>73</v>
      </c>
      <c r="AH130">
        <v>3992</v>
      </c>
      <c r="AI130">
        <v>3898</v>
      </c>
      <c r="AJ130">
        <v>269</v>
      </c>
    </row>
    <row r="131" spans="1:36">
      <c r="A131">
        <v>130</v>
      </c>
      <c r="B131" t="s">
        <v>241</v>
      </c>
      <c r="C131">
        <f t="shared" ref="C131:C194" si="22">LEN(B131)</f>
        <v>13</v>
      </c>
      <c r="D131">
        <v>0</v>
      </c>
      <c r="E131">
        <f t="shared" ref="E131:E194" si="23">IFERROR(FIND("你",B131),0)</f>
        <v>0</v>
      </c>
      <c r="F131">
        <f t="shared" ref="F131:F194" si="24">IF(E131&gt;0,2,E131)</f>
        <v>0</v>
      </c>
      <c r="G131">
        <f t="shared" ref="G131:G194" si="25">IFERROR(FIND("我",B131),0)</f>
        <v>0</v>
      </c>
      <c r="H131">
        <f t="shared" ref="H131:H194" si="26">IF(G131&gt;0,1,G131)</f>
        <v>0</v>
      </c>
      <c r="I131">
        <f t="shared" ref="I131:I194" si="27">IFERROR(FIND("他",B131),0)</f>
        <v>0</v>
      </c>
      <c r="J131">
        <f t="shared" ref="J131:J194" si="28">IF(I131&gt;0,3,I131)</f>
        <v>0</v>
      </c>
      <c r="K131">
        <f t="shared" ref="K131:K194" si="29">F131+H131+J131</f>
        <v>0</v>
      </c>
      <c r="M131" s="1">
        <v>0.16805555555555554</v>
      </c>
      <c r="N131" s="1" t="str">
        <f t="shared" ref="N131:N194" si="30">TEXT(M131,"[s]")</f>
        <v>14520</v>
      </c>
      <c r="O131" s="4">
        <f t="shared" ref="O131:O194" si="31">N131/60</f>
        <v>242</v>
      </c>
      <c r="P131" s="2">
        <v>42685</v>
      </c>
      <c r="Q131" s="2" t="str">
        <f t="shared" ref="Q131:Q194" si="32">""&amp;WEEKDAY(P131,2)</f>
        <v>5</v>
      </c>
      <c r="R131">
        <v>170</v>
      </c>
      <c r="S131" t="s">
        <v>270</v>
      </c>
      <c r="T131" t="s">
        <v>699</v>
      </c>
      <c r="U131">
        <v>73</v>
      </c>
      <c r="V131">
        <v>4405</v>
      </c>
      <c r="W131">
        <v>4406</v>
      </c>
      <c r="X131">
        <v>1349</v>
      </c>
      <c r="Y131">
        <v>4411</v>
      </c>
      <c r="Z131">
        <v>40</v>
      </c>
      <c r="AA131">
        <v>4412</v>
      </c>
    </row>
    <row r="132" spans="1:36">
      <c r="A132">
        <v>131</v>
      </c>
      <c r="B132" t="s">
        <v>242</v>
      </c>
      <c r="C132">
        <f t="shared" si="22"/>
        <v>13</v>
      </c>
      <c r="D132">
        <f t="array" ref="D132">COUNT(1/SEARCHB("?",B132)*ISNUMBER(B132)=0)</f>
        <v>1</v>
      </c>
      <c r="E132">
        <f t="shared" si="23"/>
        <v>0</v>
      </c>
      <c r="F132">
        <f t="shared" si="24"/>
        <v>0</v>
      </c>
      <c r="G132">
        <f t="shared" si="25"/>
        <v>0</v>
      </c>
      <c r="H132">
        <f t="shared" si="26"/>
        <v>0</v>
      </c>
      <c r="I132">
        <f t="shared" si="27"/>
        <v>0</v>
      </c>
      <c r="J132">
        <f t="shared" si="28"/>
        <v>0</v>
      </c>
      <c r="K132">
        <f t="shared" si="29"/>
        <v>0</v>
      </c>
      <c r="M132" s="1">
        <v>3.4027777777777775E-2</v>
      </c>
      <c r="N132" s="1" t="str">
        <f t="shared" si="30"/>
        <v>2940</v>
      </c>
      <c r="O132" s="4">
        <f t="shared" si="31"/>
        <v>49</v>
      </c>
      <c r="P132" s="2">
        <v>42681</v>
      </c>
      <c r="Q132" s="2" t="str">
        <f t="shared" si="32"/>
        <v>1</v>
      </c>
      <c r="R132">
        <v>9536</v>
      </c>
      <c r="S132" t="s">
        <v>271</v>
      </c>
      <c r="T132" t="s">
        <v>700</v>
      </c>
      <c r="U132">
        <v>4214</v>
      </c>
      <c r="V132">
        <v>4413</v>
      </c>
      <c r="W132">
        <v>4414</v>
      </c>
      <c r="X132">
        <v>3669</v>
      </c>
    </row>
    <row r="133" spans="1:36">
      <c r="A133">
        <v>132</v>
      </c>
      <c r="B133" t="s">
        <v>243</v>
      </c>
      <c r="C133">
        <f t="shared" si="22"/>
        <v>13</v>
      </c>
      <c r="D133">
        <f t="array" ref="D133">COUNT(1/SEARCHB("?",B133)*ISNUMBER(B133)=0)</f>
        <v>0</v>
      </c>
      <c r="E133">
        <f t="shared" si="23"/>
        <v>0</v>
      </c>
      <c r="F133">
        <f t="shared" si="24"/>
        <v>0</v>
      </c>
      <c r="G133">
        <f t="shared" si="25"/>
        <v>0</v>
      </c>
      <c r="H133">
        <f t="shared" si="26"/>
        <v>0</v>
      </c>
      <c r="I133">
        <f t="shared" si="27"/>
        <v>0</v>
      </c>
      <c r="J133">
        <f t="shared" si="28"/>
        <v>0</v>
      </c>
      <c r="K133">
        <f t="shared" si="29"/>
        <v>0</v>
      </c>
      <c r="M133" s="1">
        <v>6.3888888888888884E-2</v>
      </c>
      <c r="N133" s="1" t="str">
        <f t="shared" si="30"/>
        <v>5520</v>
      </c>
      <c r="O133" s="4">
        <f t="shared" si="31"/>
        <v>92</v>
      </c>
      <c r="P133" s="2">
        <v>42678</v>
      </c>
      <c r="Q133" s="2" t="str">
        <f t="shared" si="32"/>
        <v>5</v>
      </c>
      <c r="R133">
        <v>304000</v>
      </c>
      <c r="S133" t="s">
        <v>272</v>
      </c>
      <c r="T133" t="s">
        <v>701</v>
      </c>
      <c r="U133">
        <v>3908</v>
      </c>
      <c r="V133">
        <v>30</v>
      </c>
      <c r="W133">
        <v>4319</v>
      </c>
      <c r="X133">
        <v>3799</v>
      </c>
      <c r="Y133">
        <v>4415</v>
      </c>
      <c r="Z133">
        <v>4301</v>
      </c>
      <c r="AA133">
        <v>4416</v>
      </c>
    </row>
    <row r="134" spans="1:36">
      <c r="A134">
        <v>133</v>
      </c>
      <c r="B134" t="s">
        <v>244</v>
      </c>
      <c r="C134">
        <f t="shared" si="22"/>
        <v>23</v>
      </c>
      <c r="D134">
        <f t="array" ref="D134">COUNT(1/SEARCHB("?",B134)*ISNUMBER(B134)=0)</f>
        <v>0</v>
      </c>
      <c r="E134">
        <f t="shared" si="23"/>
        <v>0</v>
      </c>
      <c r="F134">
        <f t="shared" si="24"/>
        <v>0</v>
      </c>
      <c r="G134">
        <f t="shared" si="25"/>
        <v>0</v>
      </c>
      <c r="H134">
        <f t="shared" si="26"/>
        <v>0</v>
      </c>
      <c r="I134">
        <f t="shared" si="27"/>
        <v>0</v>
      </c>
      <c r="J134">
        <f t="shared" si="28"/>
        <v>0</v>
      </c>
      <c r="K134">
        <f t="shared" si="29"/>
        <v>0</v>
      </c>
      <c r="M134" s="1">
        <v>0.12430555555555556</v>
      </c>
      <c r="N134" s="1" t="str">
        <f t="shared" si="30"/>
        <v>10740</v>
      </c>
      <c r="O134" s="4">
        <f t="shared" si="31"/>
        <v>179</v>
      </c>
      <c r="P134" s="2">
        <v>42677</v>
      </c>
      <c r="Q134" s="2" t="str">
        <f t="shared" si="32"/>
        <v>4</v>
      </c>
      <c r="R134">
        <v>556000</v>
      </c>
      <c r="S134" t="s">
        <v>273</v>
      </c>
      <c r="T134" t="s">
        <v>702</v>
      </c>
      <c r="U134">
        <v>60</v>
      </c>
      <c r="V134">
        <v>1666</v>
      </c>
      <c r="W134">
        <v>4417</v>
      </c>
      <c r="X134">
        <v>1578</v>
      </c>
      <c r="Y134">
        <v>532</v>
      </c>
      <c r="Z134">
        <v>128</v>
      </c>
      <c r="AA134">
        <v>3278</v>
      </c>
      <c r="AB134">
        <v>521</v>
      </c>
      <c r="AC134">
        <v>341</v>
      </c>
      <c r="AD134">
        <v>3898</v>
      </c>
      <c r="AE134">
        <v>269</v>
      </c>
    </row>
    <row r="135" spans="1:36">
      <c r="A135">
        <v>134</v>
      </c>
      <c r="B135" t="s">
        <v>245</v>
      </c>
      <c r="C135">
        <f t="shared" si="22"/>
        <v>9</v>
      </c>
      <c r="D135">
        <f t="array" ref="D135">COUNT(1/SEARCHB("?",B135)*ISNUMBER(B135)=0)</f>
        <v>0</v>
      </c>
      <c r="E135">
        <f t="shared" si="23"/>
        <v>0</v>
      </c>
      <c r="F135">
        <f t="shared" si="24"/>
        <v>0</v>
      </c>
      <c r="G135">
        <f t="shared" si="25"/>
        <v>0</v>
      </c>
      <c r="H135">
        <f t="shared" si="26"/>
        <v>0</v>
      </c>
      <c r="I135">
        <f t="shared" si="27"/>
        <v>0</v>
      </c>
      <c r="J135">
        <f t="shared" si="28"/>
        <v>0</v>
      </c>
      <c r="K135">
        <f t="shared" si="29"/>
        <v>0</v>
      </c>
      <c r="M135" s="1">
        <v>6.5277777777777782E-2</v>
      </c>
      <c r="N135" s="1" t="str">
        <f t="shared" si="30"/>
        <v>5640</v>
      </c>
      <c r="O135" s="4">
        <f t="shared" si="31"/>
        <v>94</v>
      </c>
      <c r="P135" s="2">
        <v>42674</v>
      </c>
      <c r="Q135" s="2" t="str">
        <f t="shared" si="32"/>
        <v>1</v>
      </c>
      <c r="R135">
        <v>277000</v>
      </c>
      <c r="S135" t="s">
        <v>274</v>
      </c>
      <c r="T135" t="s">
        <v>703</v>
      </c>
      <c r="U135">
        <v>3908</v>
      </c>
      <c r="V135">
        <v>30</v>
      </c>
      <c r="W135">
        <v>4319</v>
      </c>
      <c r="X135">
        <v>3799</v>
      </c>
      <c r="Y135">
        <v>4418</v>
      </c>
      <c r="Z135">
        <v>4419</v>
      </c>
    </row>
    <row r="136" spans="1:36">
      <c r="A136">
        <v>135</v>
      </c>
      <c r="B136" t="s">
        <v>246</v>
      </c>
      <c r="C136">
        <f t="shared" si="22"/>
        <v>9</v>
      </c>
      <c r="D136">
        <f t="array" ref="D136">COUNT(1/SEARCHB("?",B136)*ISNUMBER(B136)=0)</f>
        <v>0</v>
      </c>
      <c r="E136">
        <f t="shared" si="23"/>
        <v>0</v>
      </c>
      <c r="F136">
        <f t="shared" si="24"/>
        <v>0</v>
      </c>
      <c r="G136">
        <f t="shared" si="25"/>
        <v>0</v>
      </c>
      <c r="H136">
        <f t="shared" si="26"/>
        <v>0</v>
      </c>
      <c r="I136">
        <f t="shared" si="27"/>
        <v>0</v>
      </c>
      <c r="J136">
        <f t="shared" si="28"/>
        <v>0</v>
      </c>
      <c r="K136">
        <f t="shared" si="29"/>
        <v>0</v>
      </c>
      <c r="M136" s="1">
        <v>1.0416666666666666E-2</v>
      </c>
      <c r="N136" s="1" t="str">
        <f t="shared" si="30"/>
        <v>900</v>
      </c>
      <c r="O136" s="4">
        <f t="shared" si="31"/>
        <v>15</v>
      </c>
      <c r="P136" s="2">
        <v>42671</v>
      </c>
      <c r="Q136" s="2" t="str">
        <f t="shared" si="32"/>
        <v>5</v>
      </c>
      <c r="R136">
        <v>59000</v>
      </c>
      <c r="S136" t="s">
        <v>275</v>
      </c>
      <c r="T136" t="s">
        <v>704</v>
      </c>
      <c r="U136">
        <v>4341</v>
      </c>
      <c r="V136">
        <v>4420</v>
      </c>
      <c r="W136">
        <v>4421</v>
      </c>
      <c r="X136">
        <v>2858</v>
      </c>
      <c r="Y136">
        <v>390</v>
      </c>
    </row>
    <row r="137" spans="1:36">
      <c r="A137">
        <v>136</v>
      </c>
      <c r="B137" t="s">
        <v>247</v>
      </c>
      <c r="C137">
        <f t="shared" si="22"/>
        <v>16</v>
      </c>
      <c r="D137">
        <v>0</v>
      </c>
      <c r="E137">
        <f t="shared" si="23"/>
        <v>0</v>
      </c>
      <c r="F137">
        <f t="shared" si="24"/>
        <v>0</v>
      </c>
      <c r="G137">
        <f t="shared" si="25"/>
        <v>0</v>
      </c>
      <c r="H137">
        <f t="shared" si="26"/>
        <v>0</v>
      </c>
      <c r="I137">
        <f t="shared" si="27"/>
        <v>0</v>
      </c>
      <c r="J137">
        <f t="shared" si="28"/>
        <v>0</v>
      </c>
      <c r="K137">
        <f t="shared" si="29"/>
        <v>0</v>
      </c>
      <c r="M137" s="1">
        <v>0.15277777777777776</v>
      </c>
      <c r="N137" s="1" t="str">
        <f t="shared" si="30"/>
        <v>13200</v>
      </c>
      <c r="O137" s="4">
        <f t="shared" si="31"/>
        <v>220</v>
      </c>
      <c r="P137" s="2">
        <v>42669</v>
      </c>
      <c r="Q137" s="2" t="str">
        <f t="shared" si="32"/>
        <v>3</v>
      </c>
      <c r="R137">
        <v>612000</v>
      </c>
      <c r="S137" t="s">
        <v>276</v>
      </c>
      <c r="T137" t="s">
        <v>705</v>
      </c>
      <c r="U137">
        <v>1183</v>
      </c>
      <c r="V137">
        <v>4422</v>
      </c>
      <c r="W137">
        <v>4336</v>
      </c>
      <c r="X137">
        <v>839</v>
      </c>
      <c r="Y137">
        <v>2136</v>
      </c>
    </row>
    <row r="138" spans="1:36">
      <c r="A138">
        <v>137</v>
      </c>
      <c r="B138" t="s">
        <v>248</v>
      </c>
      <c r="C138">
        <f t="shared" si="22"/>
        <v>12</v>
      </c>
      <c r="D138">
        <f t="array" ref="D138">COUNT(1/SEARCHB("?",B138)*ISNUMBER(B138)=0)</f>
        <v>1</v>
      </c>
      <c r="E138">
        <f t="shared" si="23"/>
        <v>0</v>
      </c>
      <c r="F138">
        <f t="shared" si="24"/>
        <v>0</v>
      </c>
      <c r="G138">
        <f t="shared" si="25"/>
        <v>0</v>
      </c>
      <c r="H138">
        <f t="shared" si="26"/>
        <v>0</v>
      </c>
      <c r="I138">
        <f t="shared" si="27"/>
        <v>0</v>
      </c>
      <c r="J138">
        <f t="shared" si="28"/>
        <v>0</v>
      </c>
      <c r="K138">
        <f t="shared" si="29"/>
        <v>0</v>
      </c>
      <c r="M138" s="1">
        <v>6.3888888888888884E-2</v>
      </c>
      <c r="N138" s="1" t="str">
        <f t="shared" si="30"/>
        <v>5520</v>
      </c>
      <c r="O138" s="4">
        <f t="shared" si="31"/>
        <v>92</v>
      </c>
      <c r="P138" s="2">
        <v>42669</v>
      </c>
      <c r="Q138" s="2" t="str">
        <f t="shared" si="32"/>
        <v>3</v>
      </c>
      <c r="R138">
        <v>174000</v>
      </c>
      <c r="S138" t="s">
        <v>277</v>
      </c>
      <c r="T138" t="s">
        <v>706</v>
      </c>
      <c r="U138">
        <v>4214</v>
      </c>
      <c r="V138">
        <v>4413</v>
      </c>
      <c r="W138">
        <v>4423</v>
      </c>
      <c r="X138">
        <v>4291</v>
      </c>
      <c r="Y138">
        <v>3669</v>
      </c>
    </row>
    <row r="139" spans="1:36">
      <c r="A139">
        <v>138</v>
      </c>
      <c r="B139" t="s">
        <v>245</v>
      </c>
      <c r="C139">
        <f t="shared" si="22"/>
        <v>9</v>
      </c>
      <c r="D139">
        <f t="array" ref="D139">COUNT(1/SEARCHB("?",B139)*ISNUMBER(B139)=0)</f>
        <v>0</v>
      </c>
      <c r="E139">
        <f t="shared" si="23"/>
        <v>0</v>
      </c>
      <c r="F139">
        <f t="shared" si="24"/>
        <v>0</v>
      </c>
      <c r="G139">
        <f t="shared" si="25"/>
        <v>0</v>
      </c>
      <c r="H139">
        <f t="shared" si="26"/>
        <v>0</v>
      </c>
      <c r="I139">
        <f t="shared" si="27"/>
        <v>0</v>
      </c>
      <c r="J139">
        <f t="shared" si="28"/>
        <v>0</v>
      </c>
      <c r="K139">
        <f t="shared" si="29"/>
        <v>0</v>
      </c>
      <c r="M139" s="1">
        <v>6.5277777777777782E-2</v>
      </c>
      <c r="N139" s="1" t="str">
        <f t="shared" si="30"/>
        <v>5640</v>
      </c>
      <c r="O139" s="4">
        <f t="shared" si="31"/>
        <v>94</v>
      </c>
      <c r="P139" s="2">
        <v>42668</v>
      </c>
      <c r="Q139" s="2" t="str">
        <f t="shared" si="32"/>
        <v>2</v>
      </c>
      <c r="R139">
        <v>367</v>
      </c>
      <c r="S139" t="s">
        <v>278</v>
      </c>
      <c r="T139" t="s">
        <v>703</v>
      </c>
      <c r="U139">
        <v>3908</v>
      </c>
      <c r="V139">
        <v>30</v>
      </c>
      <c r="W139">
        <v>4319</v>
      </c>
      <c r="X139">
        <v>3799</v>
      </c>
      <c r="Y139">
        <v>4418</v>
      </c>
      <c r="Z139">
        <v>4419</v>
      </c>
    </row>
    <row r="140" spans="1:36">
      <c r="A140">
        <v>139</v>
      </c>
      <c r="B140" t="s">
        <v>249</v>
      </c>
      <c r="C140">
        <f t="shared" si="22"/>
        <v>6</v>
      </c>
      <c r="D140">
        <f t="array" ref="D140">COUNT(1/SEARCHB("?",B140)*ISNUMBER(B140)=0)</f>
        <v>0</v>
      </c>
      <c r="E140">
        <f t="shared" si="23"/>
        <v>0</v>
      </c>
      <c r="F140">
        <f t="shared" si="24"/>
        <v>0</v>
      </c>
      <c r="G140">
        <f t="shared" si="25"/>
        <v>0</v>
      </c>
      <c r="H140">
        <f t="shared" si="26"/>
        <v>0</v>
      </c>
      <c r="I140">
        <f t="shared" si="27"/>
        <v>0</v>
      </c>
      <c r="J140">
        <f t="shared" si="28"/>
        <v>0</v>
      </c>
      <c r="K140">
        <f t="shared" si="29"/>
        <v>0</v>
      </c>
      <c r="M140" s="1">
        <v>4.2361111111111106E-2</v>
      </c>
      <c r="N140" s="1" t="str">
        <f t="shared" si="30"/>
        <v>3660</v>
      </c>
      <c r="O140" s="4">
        <f t="shared" si="31"/>
        <v>61</v>
      </c>
      <c r="P140" s="2">
        <v>42666</v>
      </c>
      <c r="Q140" s="2" t="str">
        <f t="shared" si="32"/>
        <v>7</v>
      </c>
      <c r="R140">
        <v>52000</v>
      </c>
      <c r="S140" t="s">
        <v>279</v>
      </c>
      <c r="T140" t="s">
        <v>707</v>
      </c>
      <c r="U140">
        <v>931</v>
      </c>
      <c r="V140">
        <v>4424</v>
      </c>
      <c r="W140">
        <v>2877</v>
      </c>
      <c r="X140">
        <v>4313</v>
      </c>
    </row>
    <row r="141" spans="1:36">
      <c r="A141">
        <v>140</v>
      </c>
      <c r="B141" t="s">
        <v>250</v>
      </c>
      <c r="C141">
        <f t="shared" si="22"/>
        <v>16</v>
      </c>
      <c r="D141">
        <f t="array" ref="D141">COUNT(1/SEARCHB("?",B141)*ISNUMBER(B141)=0)</f>
        <v>0</v>
      </c>
      <c r="E141">
        <f t="shared" si="23"/>
        <v>0</v>
      </c>
      <c r="F141">
        <f t="shared" si="24"/>
        <v>0</v>
      </c>
      <c r="G141">
        <f t="shared" si="25"/>
        <v>0</v>
      </c>
      <c r="H141">
        <f t="shared" si="26"/>
        <v>0</v>
      </c>
      <c r="I141">
        <f t="shared" si="27"/>
        <v>0</v>
      </c>
      <c r="J141">
        <f t="shared" si="28"/>
        <v>0</v>
      </c>
      <c r="K141">
        <f t="shared" si="29"/>
        <v>0</v>
      </c>
      <c r="M141" s="1">
        <v>9.3055555555555558E-2</v>
      </c>
      <c r="N141" s="1" t="str">
        <f t="shared" si="30"/>
        <v>8040</v>
      </c>
      <c r="O141" s="4">
        <f t="shared" si="31"/>
        <v>134</v>
      </c>
      <c r="P141" s="2">
        <v>42666</v>
      </c>
      <c r="Q141" s="2" t="str">
        <f t="shared" si="32"/>
        <v>7</v>
      </c>
      <c r="R141">
        <v>28000</v>
      </c>
      <c r="S141" t="s">
        <v>280</v>
      </c>
      <c r="T141" t="s">
        <v>708</v>
      </c>
      <c r="U141">
        <v>877</v>
      </c>
      <c r="V141">
        <v>1083</v>
      </c>
      <c r="W141">
        <v>559</v>
      </c>
      <c r="X141">
        <v>4196</v>
      </c>
      <c r="Y141">
        <v>4425</v>
      </c>
      <c r="Z141">
        <v>1766</v>
      </c>
      <c r="AA141">
        <v>4426</v>
      </c>
    </row>
    <row r="142" spans="1:36">
      <c r="A142">
        <v>141</v>
      </c>
      <c r="B142" t="s">
        <v>251</v>
      </c>
      <c r="C142">
        <f t="shared" si="22"/>
        <v>19</v>
      </c>
      <c r="D142">
        <f t="array" ref="D142">COUNT(1/SEARCHB("?",B142)*ISNUMBER(B142)=0)</f>
        <v>0</v>
      </c>
      <c r="E142">
        <f t="shared" si="23"/>
        <v>0</v>
      </c>
      <c r="F142">
        <f t="shared" si="24"/>
        <v>0</v>
      </c>
      <c r="G142">
        <f t="shared" si="25"/>
        <v>0</v>
      </c>
      <c r="H142">
        <f t="shared" si="26"/>
        <v>0</v>
      </c>
      <c r="I142">
        <f t="shared" si="27"/>
        <v>0</v>
      </c>
      <c r="J142">
        <f t="shared" si="28"/>
        <v>0</v>
      </c>
      <c r="K142">
        <f t="shared" si="29"/>
        <v>0</v>
      </c>
      <c r="M142" s="1">
        <v>0.2076388888888889</v>
      </c>
      <c r="N142" s="1" t="str">
        <f t="shared" si="30"/>
        <v>17940</v>
      </c>
      <c r="O142" s="4">
        <f t="shared" si="31"/>
        <v>299</v>
      </c>
      <c r="P142" s="2">
        <v>42666</v>
      </c>
      <c r="Q142" s="2" t="str">
        <f t="shared" si="32"/>
        <v>7</v>
      </c>
      <c r="R142">
        <v>32000</v>
      </c>
      <c r="S142" t="s">
        <v>281</v>
      </c>
      <c r="T142" t="s">
        <v>709</v>
      </c>
      <c r="U142">
        <v>877</v>
      </c>
      <c r="V142">
        <v>1083</v>
      </c>
      <c r="W142">
        <v>559</v>
      </c>
      <c r="X142">
        <v>4196</v>
      </c>
      <c r="Y142">
        <v>4425</v>
      </c>
      <c r="Z142">
        <v>1766</v>
      </c>
      <c r="AA142">
        <v>4427</v>
      </c>
      <c r="AB142">
        <v>4406</v>
      </c>
    </row>
    <row r="143" spans="1:36">
      <c r="A143">
        <v>142</v>
      </c>
      <c r="B143" t="s">
        <v>252</v>
      </c>
      <c r="C143">
        <f t="shared" si="22"/>
        <v>11</v>
      </c>
      <c r="D143">
        <f t="array" ref="D143">COUNT(1/SEARCHB("?",B143)*ISNUMBER(B143)=0)</f>
        <v>1</v>
      </c>
      <c r="E143">
        <f t="shared" si="23"/>
        <v>0</v>
      </c>
      <c r="F143">
        <f t="shared" si="24"/>
        <v>0</v>
      </c>
      <c r="G143">
        <f t="shared" si="25"/>
        <v>0</v>
      </c>
      <c r="H143">
        <f t="shared" si="26"/>
        <v>0</v>
      </c>
      <c r="I143">
        <f t="shared" si="27"/>
        <v>0</v>
      </c>
      <c r="J143">
        <f t="shared" si="28"/>
        <v>0</v>
      </c>
      <c r="K143">
        <f t="shared" si="29"/>
        <v>0</v>
      </c>
      <c r="M143" s="1">
        <v>6.0416666666666667E-2</v>
      </c>
      <c r="N143" s="1" t="str">
        <f t="shared" si="30"/>
        <v>5220</v>
      </c>
      <c r="O143" s="4">
        <f t="shared" si="31"/>
        <v>87</v>
      </c>
      <c r="P143" s="2">
        <v>42665</v>
      </c>
      <c r="Q143" s="2" t="str">
        <f t="shared" si="32"/>
        <v>6</v>
      </c>
      <c r="R143">
        <v>48000</v>
      </c>
      <c r="S143" t="s">
        <v>282</v>
      </c>
      <c r="T143" t="s">
        <v>710</v>
      </c>
      <c r="U143">
        <v>4428</v>
      </c>
      <c r="V143">
        <v>4429</v>
      </c>
      <c r="W143">
        <v>4313</v>
      </c>
      <c r="X143">
        <v>4430</v>
      </c>
      <c r="Y143">
        <v>731</v>
      </c>
    </row>
    <row r="144" spans="1:36">
      <c r="A144">
        <v>143</v>
      </c>
      <c r="B144" t="s">
        <v>253</v>
      </c>
      <c r="C144">
        <f t="shared" si="22"/>
        <v>27</v>
      </c>
      <c r="D144">
        <v>0</v>
      </c>
      <c r="E144">
        <f t="shared" si="23"/>
        <v>0</v>
      </c>
      <c r="F144">
        <f t="shared" si="24"/>
        <v>0</v>
      </c>
      <c r="G144">
        <f t="shared" si="25"/>
        <v>0</v>
      </c>
      <c r="H144">
        <f t="shared" si="26"/>
        <v>0</v>
      </c>
      <c r="I144">
        <f t="shared" si="27"/>
        <v>0</v>
      </c>
      <c r="J144">
        <f t="shared" si="28"/>
        <v>0</v>
      </c>
      <c r="K144">
        <f t="shared" si="29"/>
        <v>0</v>
      </c>
      <c r="M144" s="1">
        <v>7.5694444444444439E-2</v>
      </c>
      <c r="N144" s="1" t="str">
        <f t="shared" si="30"/>
        <v>6540</v>
      </c>
      <c r="O144" s="4">
        <f t="shared" si="31"/>
        <v>109</v>
      </c>
      <c r="P144" s="2">
        <v>42664</v>
      </c>
      <c r="Q144" s="2" t="str">
        <f t="shared" si="32"/>
        <v>5</v>
      </c>
      <c r="R144">
        <v>591000</v>
      </c>
      <c r="S144" t="s">
        <v>283</v>
      </c>
      <c r="T144" t="s">
        <v>711</v>
      </c>
      <c r="U144">
        <v>3908</v>
      </c>
      <c r="V144">
        <v>30</v>
      </c>
      <c r="W144">
        <v>123</v>
      </c>
      <c r="X144">
        <v>4156</v>
      </c>
      <c r="Y144">
        <v>582</v>
      </c>
      <c r="Z144">
        <v>3313</v>
      </c>
      <c r="AA144">
        <v>3855</v>
      </c>
      <c r="AB144">
        <v>2696</v>
      </c>
      <c r="AC144">
        <v>341</v>
      </c>
      <c r="AD144">
        <v>3509</v>
      </c>
      <c r="AE144">
        <v>3039</v>
      </c>
      <c r="AF144">
        <v>4431</v>
      </c>
    </row>
    <row r="145" spans="1:34">
      <c r="A145">
        <v>144</v>
      </c>
      <c r="B145" t="s">
        <v>254</v>
      </c>
      <c r="C145">
        <f t="shared" si="22"/>
        <v>7</v>
      </c>
      <c r="D145">
        <f t="array" ref="D145">COUNT(1/SEARCHB("?",B145)*ISNUMBER(B145)=0)</f>
        <v>0</v>
      </c>
      <c r="E145">
        <f t="shared" si="23"/>
        <v>0</v>
      </c>
      <c r="F145">
        <f t="shared" si="24"/>
        <v>0</v>
      </c>
      <c r="G145">
        <f t="shared" si="25"/>
        <v>0</v>
      </c>
      <c r="H145">
        <f t="shared" si="26"/>
        <v>0</v>
      </c>
      <c r="I145">
        <f t="shared" si="27"/>
        <v>0</v>
      </c>
      <c r="J145">
        <f t="shared" si="28"/>
        <v>0</v>
      </c>
      <c r="K145">
        <f t="shared" si="29"/>
        <v>0</v>
      </c>
      <c r="M145" s="1">
        <v>9.6527777777777768E-2</v>
      </c>
      <c r="N145" s="1" t="str">
        <f t="shared" si="30"/>
        <v>8340</v>
      </c>
      <c r="O145" s="4">
        <f t="shared" si="31"/>
        <v>139</v>
      </c>
      <c r="P145" s="2">
        <v>42662</v>
      </c>
      <c r="Q145" s="2" t="str">
        <f t="shared" si="32"/>
        <v>3</v>
      </c>
      <c r="R145">
        <v>151000</v>
      </c>
      <c r="S145" t="s">
        <v>284</v>
      </c>
      <c r="T145" t="s">
        <v>712</v>
      </c>
      <c r="U145">
        <v>525</v>
      </c>
      <c r="V145">
        <v>159</v>
      </c>
      <c r="W145">
        <v>4432</v>
      </c>
    </row>
    <row r="146" spans="1:34">
      <c r="A146">
        <v>145</v>
      </c>
      <c r="B146" t="s">
        <v>255</v>
      </c>
      <c r="C146">
        <f t="shared" si="22"/>
        <v>10</v>
      </c>
      <c r="D146">
        <v>0</v>
      </c>
      <c r="E146">
        <f t="shared" si="23"/>
        <v>0</v>
      </c>
      <c r="F146">
        <f t="shared" si="24"/>
        <v>0</v>
      </c>
      <c r="G146">
        <f t="shared" si="25"/>
        <v>0</v>
      </c>
      <c r="H146">
        <f t="shared" si="26"/>
        <v>0</v>
      </c>
      <c r="I146">
        <f t="shared" si="27"/>
        <v>0</v>
      </c>
      <c r="J146">
        <f t="shared" si="28"/>
        <v>0</v>
      </c>
      <c r="K146">
        <f t="shared" si="29"/>
        <v>0</v>
      </c>
      <c r="M146" s="1">
        <v>2.4305555555555556E-2</v>
      </c>
      <c r="N146" s="1" t="str">
        <f t="shared" si="30"/>
        <v>2100</v>
      </c>
      <c r="O146" s="4">
        <f t="shared" si="31"/>
        <v>35</v>
      </c>
      <c r="P146" s="2">
        <v>42662</v>
      </c>
      <c r="Q146" s="2" t="str">
        <f t="shared" si="32"/>
        <v>3</v>
      </c>
      <c r="R146">
        <v>55000</v>
      </c>
      <c r="S146" t="s">
        <v>285</v>
      </c>
      <c r="T146" t="s">
        <v>713</v>
      </c>
      <c r="U146">
        <v>525</v>
      </c>
      <c r="V146">
        <v>159</v>
      </c>
      <c r="W146">
        <v>4432</v>
      </c>
      <c r="X146">
        <v>4433</v>
      </c>
    </row>
    <row r="147" spans="1:34">
      <c r="A147">
        <v>146</v>
      </c>
      <c r="B147" t="s">
        <v>256</v>
      </c>
      <c r="C147">
        <f t="shared" si="22"/>
        <v>8</v>
      </c>
      <c r="D147">
        <f t="array" ref="D147">COUNT(1/SEARCHB("?",B147)*ISNUMBER(B147)=0)</f>
        <v>0</v>
      </c>
      <c r="E147">
        <f t="shared" si="23"/>
        <v>0</v>
      </c>
      <c r="F147">
        <f t="shared" si="24"/>
        <v>0</v>
      </c>
      <c r="G147">
        <f t="shared" si="25"/>
        <v>0</v>
      </c>
      <c r="H147">
        <f t="shared" si="26"/>
        <v>0</v>
      </c>
      <c r="I147">
        <f t="shared" si="27"/>
        <v>0</v>
      </c>
      <c r="J147">
        <f t="shared" si="28"/>
        <v>0</v>
      </c>
      <c r="K147">
        <f t="shared" si="29"/>
        <v>0</v>
      </c>
      <c r="M147" s="1">
        <v>4.5138888888888888E-2</v>
      </c>
      <c r="N147" s="1" t="str">
        <f t="shared" si="30"/>
        <v>3900</v>
      </c>
      <c r="O147" s="4">
        <f t="shared" si="31"/>
        <v>65</v>
      </c>
      <c r="P147" s="2">
        <v>42660</v>
      </c>
      <c r="Q147" s="2" t="str">
        <f t="shared" si="32"/>
        <v>1</v>
      </c>
      <c r="R147">
        <v>98000</v>
      </c>
      <c r="S147" t="s">
        <v>286</v>
      </c>
      <c r="T147" t="s">
        <v>714</v>
      </c>
      <c r="U147">
        <v>4434</v>
      </c>
      <c r="V147">
        <v>4435</v>
      </c>
      <c r="W147">
        <v>3430</v>
      </c>
      <c r="X147">
        <v>4436</v>
      </c>
      <c r="Y147">
        <v>4437</v>
      </c>
      <c r="Z147">
        <v>4438</v>
      </c>
    </row>
    <row r="148" spans="1:34">
      <c r="A148">
        <v>147</v>
      </c>
      <c r="B148" t="s">
        <v>257</v>
      </c>
      <c r="C148">
        <f t="shared" si="22"/>
        <v>6</v>
      </c>
      <c r="D148">
        <v>0</v>
      </c>
      <c r="E148">
        <f t="shared" si="23"/>
        <v>0</v>
      </c>
      <c r="F148">
        <f t="shared" si="24"/>
        <v>0</v>
      </c>
      <c r="G148">
        <f t="shared" si="25"/>
        <v>0</v>
      </c>
      <c r="H148">
        <f t="shared" si="26"/>
        <v>0</v>
      </c>
      <c r="I148">
        <f t="shared" si="27"/>
        <v>0</v>
      </c>
      <c r="J148">
        <f t="shared" si="28"/>
        <v>0</v>
      </c>
      <c r="K148">
        <f t="shared" si="29"/>
        <v>0</v>
      </c>
      <c r="M148" s="1">
        <v>7.9166666666666663E-2</v>
      </c>
      <c r="N148" s="1" t="str">
        <f t="shared" si="30"/>
        <v>6840</v>
      </c>
      <c r="O148" s="4">
        <f t="shared" si="31"/>
        <v>114</v>
      </c>
      <c r="P148" s="2">
        <v>42660</v>
      </c>
      <c r="Q148" s="2" t="str">
        <f t="shared" si="32"/>
        <v>1</v>
      </c>
      <c r="R148">
        <v>96000</v>
      </c>
      <c r="S148" t="s">
        <v>287</v>
      </c>
      <c r="T148" t="s">
        <v>715</v>
      </c>
      <c r="U148">
        <v>4434</v>
      </c>
      <c r="V148">
        <v>4435</v>
      </c>
      <c r="W148">
        <v>4439</v>
      </c>
    </row>
    <row r="149" spans="1:34">
      <c r="A149">
        <v>148</v>
      </c>
      <c r="B149" t="s">
        <v>258</v>
      </c>
      <c r="C149">
        <f t="shared" si="22"/>
        <v>14</v>
      </c>
      <c r="D149">
        <v>0</v>
      </c>
      <c r="E149">
        <f t="shared" si="23"/>
        <v>0</v>
      </c>
      <c r="F149">
        <f t="shared" si="24"/>
        <v>0</v>
      </c>
      <c r="G149">
        <f t="shared" si="25"/>
        <v>0</v>
      </c>
      <c r="H149">
        <f t="shared" si="26"/>
        <v>0</v>
      </c>
      <c r="I149">
        <f t="shared" si="27"/>
        <v>0</v>
      </c>
      <c r="J149">
        <f t="shared" si="28"/>
        <v>0</v>
      </c>
      <c r="K149">
        <f t="shared" si="29"/>
        <v>0</v>
      </c>
      <c r="M149" s="1">
        <v>0.13333333333333333</v>
      </c>
      <c r="N149" s="1" t="str">
        <f t="shared" si="30"/>
        <v>11520</v>
      </c>
      <c r="O149" s="4">
        <f t="shared" si="31"/>
        <v>192</v>
      </c>
      <c r="P149" s="2">
        <v>42657</v>
      </c>
      <c r="Q149" s="2" t="str">
        <f t="shared" si="32"/>
        <v>5</v>
      </c>
      <c r="R149">
        <v>985000</v>
      </c>
      <c r="S149" t="s">
        <v>288</v>
      </c>
      <c r="T149" t="s">
        <v>716</v>
      </c>
      <c r="U149">
        <v>3898</v>
      </c>
      <c r="V149">
        <v>269</v>
      </c>
      <c r="W149">
        <v>1990</v>
      </c>
      <c r="X149">
        <v>831</v>
      </c>
      <c r="Y149">
        <v>3631</v>
      </c>
      <c r="Z149">
        <v>269</v>
      </c>
      <c r="AA149">
        <v>40</v>
      </c>
      <c r="AB149">
        <v>2669</v>
      </c>
    </row>
    <row r="150" spans="1:34">
      <c r="A150">
        <v>149</v>
      </c>
      <c r="B150" t="s">
        <v>259</v>
      </c>
      <c r="C150">
        <f t="shared" si="22"/>
        <v>6</v>
      </c>
      <c r="D150">
        <f t="array" ref="D150">COUNT(1/SEARCHB("?",B150)*ISNUMBER(B150)=0)</f>
        <v>0</v>
      </c>
      <c r="E150">
        <f t="shared" si="23"/>
        <v>0</v>
      </c>
      <c r="F150">
        <f t="shared" si="24"/>
        <v>0</v>
      </c>
      <c r="G150">
        <f t="shared" si="25"/>
        <v>0</v>
      </c>
      <c r="H150">
        <f t="shared" si="26"/>
        <v>0</v>
      </c>
      <c r="I150">
        <f t="shared" si="27"/>
        <v>0</v>
      </c>
      <c r="J150">
        <f t="shared" si="28"/>
        <v>0</v>
      </c>
      <c r="K150">
        <f t="shared" si="29"/>
        <v>0</v>
      </c>
      <c r="M150" s="1">
        <v>0.125</v>
      </c>
      <c r="N150" s="1" t="str">
        <f t="shared" si="30"/>
        <v>10800</v>
      </c>
      <c r="O150" s="4">
        <f t="shared" si="31"/>
        <v>180</v>
      </c>
      <c r="P150" s="2">
        <v>42655</v>
      </c>
      <c r="Q150" s="2" t="str">
        <f t="shared" si="32"/>
        <v>3</v>
      </c>
      <c r="R150">
        <v>193000</v>
      </c>
      <c r="S150" t="s">
        <v>289</v>
      </c>
      <c r="T150" t="s">
        <v>717</v>
      </c>
      <c r="U150">
        <v>4440</v>
      </c>
      <c r="V150">
        <v>123</v>
      </c>
      <c r="W150">
        <v>4441</v>
      </c>
    </row>
    <row r="151" spans="1:34">
      <c r="A151">
        <v>150</v>
      </c>
      <c r="B151" t="s">
        <v>260</v>
      </c>
      <c r="C151">
        <f t="shared" si="22"/>
        <v>18</v>
      </c>
      <c r="D151">
        <f t="array" ref="D151">COUNT(1/SEARCHB("?",B151)*ISNUMBER(B151)=0)</f>
        <v>0</v>
      </c>
      <c r="E151">
        <f t="shared" si="23"/>
        <v>0</v>
      </c>
      <c r="F151">
        <f t="shared" si="24"/>
        <v>0</v>
      </c>
      <c r="G151">
        <f t="shared" si="25"/>
        <v>9</v>
      </c>
      <c r="H151">
        <f t="shared" si="26"/>
        <v>1</v>
      </c>
      <c r="I151">
        <f t="shared" si="27"/>
        <v>0</v>
      </c>
      <c r="J151">
        <f t="shared" si="28"/>
        <v>0</v>
      </c>
      <c r="K151">
        <f t="shared" si="29"/>
        <v>1</v>
      </c>
      <c r="M151" s="1">
        <v>0.13958333333333334</v>
      </c>
      <c r="N151" s="1" t="str">
        <f t="shared" si="30"/>
        <v>12060</v>
      </c>
      <c r="O151" s="4">
        <f t="shared" si="31"/>
        <v>201</v>
      </c>
      <c r="P151" s="2">
        <v>42655</v>
      </c>
      <c r="Q151" s="2" t="str">
        <f t="shared" si="32"/>
        <v>3</v>
      </c>
      <c r="R151">
        <v>455000</v>
      </c>
      <c r="S151" t="s">
        <v>290</v>
      </c>
      <c r="T151" t="s">
        <v>718</v>
      </c>
      <c r="U151">
        <v>4336</v>
      </c>
      <c r="V151">
        <v>805</v>
      </c>
      <c r="W151">
        <v>884</v>
      </c>
      <c r="X151">
        <v>159</v>
      </c>
      <c r="Y151">
        <v>867</v>
      </c>
      <c r="Z151">
        <v>4442</v>
      </c>
      <c r="AA151">
        <v>1245</v>
      </c>
      <c r="AB151">
        <v>40</v>
      </c>
      <c r="AC151">
        <v>843</v>
      </c>
    </row>
    <row r="152" spans="1:34">
      <c r="A152">
        <v>151</v>
      </c>
      <c r="B152" t="s">
        <v>291</v>
      </c>
      <c r="C152">
        <f t="shared" si="22"/>
        <v>7</v>
      </c>
      <c r="D152">
        <f t="array" ref="D152">COUNT(1/SEARCHB("?",B152)*ISNUMBER(B152)=0)</f>
        <v>1</v>
      </c>
      <c r="E152">
        <f t="shared" si="23"/>
        <v>0</v>
      </c>
      <c r="F152">
        <f t="shared" si="24"/>
        <v>0</v>
      </c>
      <c r="G152">
        <f t="shared" si="25"/>
        <v>0</v>
      </c>
      <c r="H152">
        <f t="shared" si="26"/>
        <v>0</v>
      </c>
      <c r="I152">
        <f t="shared" si="27"/>
        <v>0</v>
      </c>
      <c r="J152">
        <f t="shared" si="28"/>
        <v>0</v>
      </c>
      <c r="K152">
        <f t="shared" si="29"/>
        <v>0</v>
      </c>
      <c r="M152" s="1">
        <v>4.8611111111111112E-2</v>
      </c>
      <c r="N152" s="1" t="str">
        <f t="shared" si="30"/>
        <v>4200</v>
      </c>
      <c r="O152" s="4">
        <f t="shared" si="31"/>
        <v>70</v>
      </c>
      <c r="P152" s="2">
        <v>42654</v>
      </c>
      <c r="Q152" s="2" t="str">
        <f t="shared" si="32"/>
        <v>2</v>
      </c>
      <c r="R152">
        <v>142000</v>
      </c>
      <c r="S152" t="s">
        <v>317</v>
      </c>
      <c r="T152" t="s">
        <v>719</v>
      </c>
      <c r="U152">
        <v>4443</v>
      </c>
      <c r="V152">
        <v>4334</v>
      </c>
      <c r="W152">
        <v>4212</v>
      </c>
    </row>
    <row r="153" spans="1:34">
      <c r="A153">
        <v>152</v>
      </c>
      <c r="B153" t="s">
        <v>291</v>
      </c>
      <c r="C153">
        <f t="shared" si="22"/>
        <v>7</v>
      </c>
      <c r="D153">
        <f t="array" ref="D153">COUNT(1/SEARCHB("?",B153)*ISNUMBER(B153)=0)</f>
        <v>1</v>
      </c>
      <c r="E153">
        <f t="shared" si="23"/>
        <v>0</v>
      </c>
      <c r="F153">
        <f t="shared" si="24"/>
        <v>0</v>
      </c>
      <c r="G153">
        <f t="shared" si="25"/>
        <v>0</v>
      </c>
      <c r="H153">
        <f t="shared" si="26"/>
        <v>0</v>
      </c>
      <c r="I153">
        <f t="shared" si="27"/>
        <v>0</v>
      </c>
      <c r="J153">
        <f t="shared" si="28"/>
        <v>0</v>
      </c>
      <c r="K153">
        <f t="shared" si="29"/>
        <v>0</v>
      </c>
      <c r="M153" s="1">
        <v>0.10277777777777779</v>
      </c>
      <c r="N153" s="1" t="str">
        <f t="shared" si="30"/>
        <v>8880</v>
      </c>
      <c r="O153" s="4">
        <f t="shared" si="31"/>
        <v>148</v>
      </c>
      <c r="P153" s="2">
        <v>42654</v>
      </c>
      <c r="Q153" s="2" t="str">
        <f t="shared" si="32"/>
        <v>2</v>
      </c>
      <c r="R153">
        <v>138000</v>
      </c>
      <c r="S153" t="s">
        <v>318</v>
      </c>
      <c r="T153" t="s">
        <v>719</v>
      </c>
      <c r="U153">
        <v>4443</v>
      </c>
      <c r="V153">
        <v>4334</v>
      </c>
      <c r="W153">
        <v>4212</v>
      </c>
    </row>
    <row r="154" spans="1:34">
      <c r="A154">
        <v>153</v>
      </c>
      <c r="B154" t="s">
        <v>291</v>
      </c>
      <c r="C154">
        <f t="shared" si="22"/>
        <v>7</v>
      </c>
      <c r="D154">
        <f t="array" ref="D154">COUNT(1/SEARCHB("?",B154)*ISNUMBER(B154)=0)</f>
        <v>1</v>
      </c>
      <c r="E154">
        <f t="shared" si="23"/>
        <v>0</v>
      </c>
      <c r="F154">
        <f t="shared" si="24"/>
        <v>0</v>
      </c>
      <c r="G154">
        <f t="shared" si="25"/>
        <v>0</v>
      </c>
      <c r="H154">
        <f t="shared" si="26"/>
        <v>0</v>
      </c>
      <c r="I154">
        <f t="shared" si="27"/>
        <v>0</v>
      </c>
      <c r="J154">
        <f t="shared" si="28"/>
        <v>0</v>
      </c>
      <c r="K154">
        <f t="shared" si="29"/>
        <v>0</v>
      </c>
      <c r="M154" s="1">
        <v>4.5138888888888888E-2</v>
      </c>
      <c r="N154" s="1" t="str">
        <f t="shared" si="30"/>
        <v>3900</v>
      </c>
      <c r="O154" s="4">
        <f t="shared" si="31"/>
        <v>65</v>
      </c>
      <c r="P154" s="2">
        <v>42654</v>
      </c>
      <c r="Q154" s="2" t="str">
        <f t="shared" si="32"/>
        <v>2</v>
      </c>
      <c r="R154">
        <v>358000</v>
      </c>
      <c r="S154" t="s">
        <v>319</v>
      </c>
      <c r="T154" t="s">
        <v>719</v>
      </c>
      <c r="U154">
        <v>4443</v>
      </c>
      <c r="V154">
        <v>4334</v>
      </c>
      <c r="W154">
        <v>4212</v>
      </c>
    </row>
    <row r="155" spans="1:34">
      <c r="A155">
        <v>154</v>
      </c>
      <c r="B155" t="s">
        <v>292</v>
      </c>
      <c r="C155">
        <f t="shared" si="22"/>
        <v>15</v>
      </c>
      <c r="D155">
        <v>0</v>
      </c>
      <c r="E155">
        <f t="shared" si="23"/>
        <v>0</v>
      </c>
      <c r="F155">
        <f t="shared" si="24"/>
        <v>0</v>
      </c>
      <c r="G155">
        <f t="shared" si="25"/>
        <v>0</v>
      </c>
      <c r="H155">
        <f t="shared" si="26"/>
        <v>0</v>
      </c>
      <c r="I155">
        <f t="shared" si="27"/>
        <v>0</v>
      </c>
      <c r="J155">
        <f t="shared" si="28"/>
        <v>0</v>
      </c>
      <c r="K155">
        <f t="shared" si="29"/>
        <v>0</v>
      </c>
      <c r="M155" s="1">
        <v>4.9999999999999996E-2</v>
      </c>
      <c r="N155" s="1" t="str">
        <f t="shared" si="30"/>
        <v>4320</v>
      </c>
      <c r="O155" s="4">
        <f t="shared" si="31"/>
        <v>72</v>
      </c>
      <c r="P155" s="2">
        <v>42654</v>
      </c>
      <c r="Q155" s="2" t="str">
        <f t="shared" si="32"/>
        <v>2</v>
      </c>
      <c r="R155">
        <v>342000</v>
      </c>
      <c r="S155" t="s">
        <v>320</v>
      </c>
      <c r="T155" t="s">
        <v>720</v>
      </c>
      <c r="U155">
        <v>3898</v>
      </c>
      <c r="V155">
        <v>269</v>
      </c>
      <c r="W155">
        <v>4444</v>
      </c>
      <c r="X155">
        <v>3929</v>
      </c>
      <c r="Y155">
        <v>1574</v>
      </c>
      <c r="Z155">
        <v>1171</v>
      </c>
      <c r="AA155">
        <v>4445</v>
      </c>
    </row>
    <row r="156" spans="1:34">
      <c r="A156">
        <v>155</v>
      </c>
      <c r="B156" t="s">
        <v>293</v>
      </c>
      <c r="C156">
        <f t="shared" si="22"/>
        <v>7</v>
      </c>
      <c r="D156">
        <f t="array" ref="D156">COUNT(1/SEARCHB("?",B156)*ISNUMBER(B156)=0)</f>
        <v>0</v>
      </c>
      <c r="E156">
        <f t="shared" si="23"/>
        <v>0</v>
      </c>
      <c r="F156">
        <f t="shared" si="24"/>
        <v>0</v>
      </c>
      <c r="G156">
        <f t="shared" si="25"/>
        <v>0</v>
      </c>
      <c r="H156">
        <f t="shared" si="26"/>
        <v>0</v>
      </c>
      <c r="I156">
        <f t="shared" si="27"/>
        <v>0</v>
      </c>
      <c r="J156">
        <f t="shared" si="28"/>
        <v>0</v>
      </c>
      <c r="K156">
        <f t="shared" si="29"/>
        <v>0</v>
      </c>
      <c r="M156" s="1">
        <v>7.4305555555555555E-2</v>
      </c>
      <c r="N156" s="1" t="str">
        <f t="shared" si="30"/>
        <v>6420</v>
      </c>
      <c r="O156" s="4">
        <f t="shared" si="31"/>
        <v>107</v>
      </c>
      <c r="P156" s="2">
        <v>42646</v>
      </c>
      <c r="Q156" s="2" t="str">
        <f t="shared" si="32"/>
        <v>1</v>
      </c>
      <c r="R156">
        <v>222000</v>
      </c>
      <c r="S156" t="s">
        <v>321</v>
      </c>
      <c r="T156" t="s">
        <v>721</v>
      </c>
      <c r="U156">
        <v>1368</v>
      </c>
      <c r="V156">
        <v>4446</v>
      </c>
      <c r="W156">
        <v>540</v>
      </c>
      <c r="X156">
        <v>4447</v>
      </c>
    </row>
    <row r="157" spans="1:34">
      <c r="A157">
        <v>156</v>
      </c>
      <c r="B157" t="s">
        <v>248</v>
      </c>
      <c r="C157">
        <f t="shared" si="22"/>
        <v>12</v>
      </c>
      <c r="D157">
        <f t="array" ref="D157">COUNT(1/SEARCHB("?",B157)*ISNUMBER(B157)=0)</f>
        <v>1</v>
      </c>
      <c r="E157">
        <f t="shared" si="23"/>
        <v>0</v>
      </c>
      <c r="F157">
        <f t="shared" si="24"/>
        <v>0</v>
      </c>
      <c r="G157">
        <f t="shared" si="25"/>
        <v>0</v>
      </c>
      <c r="H157">
        <f t="shared" si="26"/>
        <v>0</v>
      </c>
      <c r="I157">
        <f t="shared" si="27"/>
        <v>0</v>
      </c>
      <c r="J157">
        <f t="shared" si="28"/>
        <v>0</v>
      </c>
      <c r="K157">
        <f t="shared" si="29"/>
        <v>0</v>
      </c>
      <c r="M157" s="1">
        <v>6.3888888888888884E-2</v>
      </c>
      <c r="N157" s="1" t="str">
        <f t="shared" si="30"/>
        <v>5520</v>
      </c>
      <c r="O157" s="4">
        <f t="shared" si="31"/>
        <v>92</v>
      </c>
      <c r="P157" s="2">
        <v>42643</v>
      </c>
      <c r="Q157" s="2" t="str">
        <f t="shared" si="32"/>
        <v>5</v>
      </c>
      <c r="R157">
        <v>225000</v>
      </c>
      <c r="S157" t="s">
        <v>322</v>
      </c>
      <c r="T157" t="s">
        <v>706</v>
      </c>
      <c r="U157">
        <v>4214</v>
      </c>
      <c r="V157">
        <v>4413</v>
      </c>
      <c r="W157">
        <v>4423</v>
      </c>
      <c r="X157">
        <v>4291</v>
      </c>
      <c r="Y157">
        <v>3669</v>
      </c>
    </row>
    <row r="158" spans="1:34">
      <c r="A158">
        <v>157</v>
      </c>
      <c r="B158" t="s">
        <v>294</v>
      </c>
      <c r="C158">
        <f t="shared" si="22"/>
        <v>14</v>
      </c>
      <c r="D158">
        <v>0</v>
      </c>
      <c r="E158">
        <f t="shared" si="23"/>
        <v>0</v>
      </c>
      <c r="F158">
        <f t="shared" si="24"/>
        <v>0</v>
      </c>
      <c r="G158">
        <f t="shared" si="25"/>
        <v>0</v>
      </c>
      <c r="H158">
        <f t="shared" si="26"/>
        <v>0</v>
      </c>
      <c r="I158">
        <f t="shared" si="27"/>
        <v>0</v>
      </c>
      <c r="J158">
        <f t="shared" si="28"/>
        <v>0</v>
      </c>
      <c r="K158">
        <f t="shared" si="29"/>
        <v>0</v>
      </c>
      <c r="M158" s="1">
        <v>0.10208333333333335</v>
      </c>
      <c r="N158" s="1" t="str">
        <f t="shared" si="30"/>
        <v>8820</v>
      </c>
      <c r="O158" s="4">
        <f t="shared" si="31"/>
        <v>147</v>
      </c>
      <c r="P158" s="2">
        <v>42643</v>
      </c>
      <c r="Q158" s="2" t="str">
        <f t="shared" si="32"/>
        <v>5</v>
      </c>
      <c r="R158">
        <v>675000</v>
      </c>
      <c r="S158" t="s">
        <v>323</v>
      </c>
      <c r="T158" t="s">
        <v>722</v>
      </c>
      <c r="U158">
        <v>3898</v>
      </c>
      <c r="V158">
        <v>269</v>
      </c>
      <c r="W158">
        <v>1721</v>
      </c>
      <c r="X158">
        <v>240</v>
      </c>
      <c r="Y158">
        <v>823</v>
      </c>
      <c r="Z158">
        <v>4444</v>
      </c>
    </row>
    <row r="159" spans="1:34">
      <c r="A159">
        <v>158</v>
      </c>
      <c r="B159" t="s">
        <v>295</v>
      </c>
      <c r="C159">
        <f t="shared" si="22"/>
        <v>29</v>
      </c>
      <c r="D159">
        <v>0</v>
      </c>
      <c r="E159">
        <f t="shared" si="23"/>
        <v>14</v>
      </c>
      <c r="F159">
        <f t="shared" si="24"/>
        <v>2</v>
      </c>
      <c r="G159">
        <f t="shared" si="25"/>
        <v>0</v>
      </c>
      <c r="H159">
        <f t="shared" si="26"/>
        <v>0</v>
      </c>
      <c r="I159">
        <f t="shared" si="27"/>
        <v>22</v>
      </c>
      <c r="J159">
        <f t="shared" si="28"/>
        <v>3</v>
      </c>
      <c r="K159">
        <f t="shared" si="29"/>
        <v>5</v>
      </c>
      <c r="M159" s="1">
        <v>7.6388888888888895E-2</v>
      </c>
      <c r="N159" s="1" t="str">
        <f t="shared" si="30"/>
        <v>6600</v>
      </c>
      <c r="O159" s="4">
        <f t="shared" si="31"/>
        <v>110</v>
      </c>
      <c r="P159" s="2">
        <v>42639</v>
      </c>
      <c r="Q159" s="2" t="str">
        <f t="shared" si="32"/>
        <v>1</v>
      </c>
      <c r="R159">
        <v>1070000</v>
      </c>
      <c r="S159" t="s">
        <v>324</v>
      </c>
      <c r="T159" t="s">
        <v>723</v>
      </c>
      <c r="U159">
        <v>4405</v>
      </c>
      <c r="V159">
        <v>2136</v>
      </c>
      <c r="W159">
        <v>2698</v>
      </c>
      <c r="X159">
        <v>417</v>
      </c>
      <c r="Y159">
        <v>45</v>
      </c>
      <c r="Z159">
        <v>153</v>
      </c>
      <c r="AA159">
        <v>1161</v>
      </c>
      <c r="AB159">
        <v>1159</v>
      </c>
      <c r="AC159">
        <v>146</v>
      </c>
      <c r="AD159">
        <v>164</v>
      </c>
      <c r="AE159">
        <v>3898</v>
      </c>
      <c r="AF159">
        <v>269</v>
      </c>
    </row>
    <row r="160" spans="1:34">
      <c r="A160">
        <v>159</v>
      </c>
      <c r="B160" t="s">
        <v>296</v>
      </c>
      <c r="C160">
        <f t="shared" si="22"/>
        <v>28</v>
      </c>
      <c r="D160">
        <v>0</v>
      </c>
      <c r="E160">
        <f t="shared" si="23"/>
        <v>0</v>
      </c>
      <c r="F160">
        <f t="shared" si="24"/>
        <v>0</v>
      </c>
      <c r="G160">
        <f t="shared" si="25"/>
        <v>0</v>
      </c>
      <c r="H160">
        <f t="shared" si="26"/>
        <v>0</v>
      </c>
      <c r="I160">
        <f t="shared" si="27"/>
        <v>17</v>
      </c>
      <c r="J160">
        <f t="shared" si="28"/>
        <v>3</v>
      </c>
      <c r="K160">
        <f t="shared" si="29"/>
        <v>3</v>
      </c>
      <c r="M160" s="1">
        <v>8.8888888888888892E-2</v>
      </c>
      <c r="N160" s="1" t="str">
        <f t="shared" si="30"/>
        <v>7680</v>
      </c>
      <c r="O160" s="4">
        <f t="shared" si="31"/>
        <v>128</v>
      </c>
      <c r="P160" s="2">
        <v>42635</v>
      </c>
      <c r="Q160" s="2" t="str">
        <f t="shared" si="32"/>
        <v>4</v>
      </c>
      <c r="R160">
        <v>738000</v>
      </c>
      <c r="S160" t="s">
        <v>325</v>
      </c>
      <c r="T160" t="s">
        <v>724</v>
      </c>
      <c r="U160">
        <v>3908</v>
      </c>
      <c r="V160">
        <v>30</v>
      </c>
      <c r="W160">
        <v>123</v>
      </c>
      <c r="X160">
        <v>4156</v>
      </c>
      <c r="Y160">
        <v>60</v>
      </c>
      <c r="Z160">
        <v>2014</v>
      </c>
      <c r="AA160">
        <v>1039</v>
      </c>
      <c r="AB160">
        <v>3927</v>
      </c>
      <c r="AC160">
        <v>3928</v>
      </c>
      <c r="AD160">
        <v>3929</v>
      </c>
      <c r="AE160">
        <v>301</v>
      </c>
      <c r="AF160">
        <v>3930</v>
      </c>
      <c r="AG160">
        <v>3898</v>
      </c>
      <c r="AH160">
        <v>269</v>
      </c>
    </row>
    <row r="161" spans="1:37">
      <c r="A161">
        <v>160</v>
      </c>
      <c r="B161" t="s">
        <v>297</v>
      </c>
      <c r="C161">
        <f t="shared" si="22"/>
        <v>21</v>
      </c>
      <c r="D161">
        <v>0</v>
      </c>
      <c r="E161">
        <f t="shared" si="23"/>
        <v>0</v>
      </c>
      <c r="F161">
        <f t="shared" si="24"/>
        <v>0</v>
      </c>
      <c r="G161">
        <f t="shared" si="25"/>
        <v>0</v>
      </c>
      <c r="H161">
        <f t="shared" si="26"/>
        <v>0</v>
      </c>
      <c r="I161">
        <f t="shared" si="27"/>
        <v>0</v>
      </c>
      <c r="J161">
        <f t="shared" si="28"/>
        <v>0</v>
      </c>
      <c r="K161">
        <f t="shared" si="29"/>
        <v>0</v>
      </c>
      <c r="M161" s="1">
        <v>0.11180555555555556</v>
      </c>
      <c r="N161" s="1" t="str">
        <f t="shared" si="30"/>
        <v>9660</v>
      </c>
      <c r="O161" s="4">
        <f t="shared" si="31"/>
        <v>161</v>
      </c>
      <c r="P161" s="2">
        <v>42635</v>
      </c>
      <c r="Q161" s="2" t="str">
        <f t="shared" si="32"/>
        <v>4</v>
      </c>
      <c r="R161">
        <v>122000</v>
      </c>
      <c r="S161" t="s">
        <v>326</v>
      </c>
      <c r="T161" t="s">
        <v>725</v>
      </c>
      <c r="U161">
        <v>3898</v>
      </c>
      <c r="V161">
        <v>269</v>
      </c>
      <c r="W161">
        <v>484</v>
      </c>
      <c r="X161">
        <v>583</v>
      </c>
      <c r="Y161">
        <v>4448</v>
      </c>
      <c r="Z161">
        <v>319</v>
      </c>
      <c r="AA161">
        <v>56</v>
      </c>
      <c r="AB161">
        <v>3641</v>
      </c>
      <c r="AC161">
        <v>4444</v>
      </c>
    </row>
    <row r="162" spans="1:37">
      <c r="A162">
        <v>161</v>
      </c>
      <c r="B162" t="s">
        <v>297</v>
      </c>
      <c r="C162">
        <f t="shared" si="22"/>
        <v>21</v>
      </c>
      <c r="D162">
        <v>0</v>
      </c>
      <c r="E162">
        <f t="shared" si="23"/>
        <v>0</v>
      </c>
      <c r="F162">
        <f t="shared" si="24"/>
        <v>0</v>
      </c>
      <c r="G162">
        <f t="shared" si="25"/>
        <v>0</v>
      </c>
      <c r="H162">
        <f t="shared" si="26"/>
        <v>0</v>
      </c>
      <c r="I162">
        <f t="shared" si="27"/>
        <v>0</v>
      </c>
      <c r="J162">
        <f t="shared" si="28"/>
        <v>0</v>
      </c>
      <c r="K162">
        <f t="shared" si="29"/>
        <v>0</v>
      </c>
      <c r="M162" s="1">
        <v>0.11180555555555556</v>
      </c>
      <c r="N162" s="1" t="str">
        <f t="shared" si="30"/>
        <v>9660</v>
      </c>
      <c r="O162" s="4">
        <f t="shared" si="31"/>
        <v>161</v>
      </c>
      <c r="P162" s="2">
        <v>42633</v>
      </c>
      <c r="Q162" s="2" t="str">
        <f t="shared" si="32"/>
        <v>2</v>
      </c>
      <c r="R162">
        <v>29000</v>
      </c>
      <c r="S162" t="s">
        <v>327</v>
      </c>
      <c r="T162" t="s">
        <v>725</v>
      </c>
      <c r="U162">
        <v>3898</v>
      </c>
      <c r="V162">
        <v>269</v>
      </c>
      <c r="W162">
        <v>484</v>
      </c>
      <c r="X162">
        <v>583</v>
      </c>
      <c r="Y162">
        <v>4448</v>
      </c>
      <c r="Z162">
        <v>319</v>
      </c>
      <c r="AA162">
        <v>56</v>
      </c>
      <c r="AB162">
        <v>3641</v>
      </c>
      <c r="AC162">
        <v>4444</v>
      </c>
    </row>
    <row r="163" spans="1:37">
      <c r="A163">
        <v>162</v>
      </c>
      <c r="B163" t="s">
        <v>298</v>
      </c>
      <c r="C163">
        <f t="shared" si="22"/>
        <v>7</v>
      </c>
      <c r="D163">
        <f t="array" ref="D163">COUNT(1/SEARCHB("?",B163)*ISNUMBER(B163)=0)</f>
        <v>1</v>
      </c>
      <c r="E163">
        <f t="shared" si="23"/>
        <v>0</v>
      </c>
      <c r="F163">
        <f t="shared" si="24"/>
        <v>0</v>
      </c>
      <c r="G163">
        <f t="shared" si="25"/>
        <v>0</v>
      </c>
      <c r="H163">
        <f t="shared" si="26"/>
        <v>0</v>
      </c>
      <c r="I163">
        <f t="shared" si="27"/>
        <v>0</v>
      </c>
      <c r="J163">
        <f t="shared" si="28"/>
        <v>0</v>
      </c>
      <c r="K163">
        <f t="shared" si="29"/>
        <v>0</v>
      </c>
      <c r="M163" s="1">
        <v>2.0833333333333332E-2</v>
      </c>
      <c r="N163" s="1" t="str">
        <f t="shared" si="30"/>
        <v>1800</v>
      </c>
      <c r="O163" s="4">
        <f t="shared" si="31"/>
        <v>30</v>
      </c>
      <c r="P163" s="2">
        <v>42633</v>
      </c>
      <c r="Q163" s="2" t="str">
        <f t="shared" si="32"/>
        <v>2</v>
      </c>
      <c r="R163">
        <v>477</v>
      </c>
      <c r="S163" t="s">
        <v>328</v>
      </c>
      <c r="T163" t="s">
        <v>726</v>
      </c>
      <c r="U163">
        <v>4449</v>
      </c>
      <c r="V163">
        <v>4450</v>
      </c>
    </row>
    <row r="164" spans="1:37">
      <c r="A164">
        <v>163</v>
      </c>
      <c r="B164" t="s">
        <v>299</v>
      </c>
      <c r="C164">
        <f t="shared" si="22"/>
        <v>15</v>
      </c>
      <c r="D164">
        <f t="array" ref="D164">COUNT(1/SEARCHB("?",B164)*ISNUMBER(B164)=0)</f>
        <v>1</v>
      </c>
      <c r="E164">
        <f t="shared" si="23"/>
        <v>0</v>
      </c>
      <c r="F164">
        <f t="shared" si="24"/>
        <v>0</v>
      </c>
      <c r="G164">
        <f t="shared" si="25"/>
        <v>0</v>
      </c>
      <c r="H164">
        <f t="shared" si="26"/>
        <v>0</v>
      </c>
      <c r="I164">
        <f t="shared" si="27"/>
        <v>0</v>
      </c>
      <c r="J164">
        <f t="shared" si="28"/>
        <v>0</v>
      </c>
      <c r="K164">
        <f t="shared" si="29"/>
        <v>0</v>
      </c>
      <c r="M164" s="1">
        <v>7.6388888888888886E-3</v>
      </c>
      <c r="N164" s="1" t="str">
        <f t="shared" si="30"/>
        <v>660</v>
      </c>
      <c r="O164" s="4">
        <f t="shared" si="31"/>
        <v>11</v>
      </c>
      <c r="P164" s="2">
        <v>42633</v>
      </c>
      <c r="Q164" s="2" t="str">
        <f t="shared" si="32"/>
        <v>2</v>
      </c>
      <c r="R164">
        <v>232000</v>
      </c>
      <c r="S164" t="s">
        <v>329</v>
      </c>
      <c r="T164" t="s">
        <v>727</v>
      </c>
      <c r="U164">
        <v>4451</v>
      </c>
      <c r="V164">
        <v>4452</v>
      </c>
      <c r="W164">
        <v>4453</v>
      </c>
    </row>
    <row r="165" spans="1:37">
      <c r="A165">
        <v>164</v>
      </c>
      <c r="B165" t="s">
        <v>300</v>
      </c>
      <c r="C165">
        <f t="shared" si="22"/>
        <v>10</v>
      </c>
      <c r="D165">
        <v>0</v>
      </c>
      <c r="E165">
        <f t="shared" si="23"/>
        <v>0</v>
      </c>
      <c r="F165">
        <f t="shared" si="24"/>
        <v>0</v>
      </c>
      <c r="G165">
        <f t="shared" si="25"/>
        <v>0</v>
      </c>
      <c r="H165">
        <f t="shared" si="26"/>
        <v>0</v>
      </c>
      <c r="I165">
        <f t="shared" si="27"/>
        <v>0</v>
      </c>
      <c r="J165">
        <f t="shared" si="28"/>
        <v>0</v>
      </c>
      <c r="K165">
        <f t="shared" si="29"/>
        <v>0</v>
      </c>
      <c r="M165" s="1">
        <v>0.14861111111111111</v>
      </c>
      <c r="N165" s="1" t="str">
        <f t="shared" si="30"/>
        <v>12840</v>
      </c>
      <c r="O165" s="4">
        <f t="shared" si="31"/>
        <v>214</v>
      </c>
      <c r="P165" s="2">
        <v>42627</v>
      </c>
      <c r="Q165" s="2" t="str">
        <f t="shared" si="32"/>
        <v>3</v>
      </c>
      <c r="R165">
        <v>307000</v>
      </c>
      <c r="S165" t="s">
        <v>330</v>
      </c>
      <c r="T165" t="s">
        <v>728</v>
      </c>
      <c r="U165">
        <v>4454</v>
      </c>
      <c r="V165">
        <v>1721</v>
      </c>
      <c r="W165">
        <v>3898</v>
      </c>
      <c r="X165">
        <v>269</v>
      </c>
    </row>
    <row r="166" spans="1:37">
      <c r="A166">
        <v>165</v>
      </c>
      <c r="B166" t="s">
        <v>301</v>
      </c>
      <c r="C166">
        <f t="shared" si="22"/>
        <v>7</v>
      </c>
      <c r="D166">
        <f t="array" ref="D166">COUNT(1/SEARCHB("?",B166)*ISNUMBER(B166)=0)</f>
        <v>0</v>
      </c>
      <c r="E166">
        <f t="shared" si="23"/>
        <v>0</v>
      </c>
      <c r="F166">
        <f t="shared" si="24"/>
        <v>0</v>
      </c>
      <c r="G166">
        <f t="shared" si="25"/>
        <v>0</v>
      </c>
      <c r="H166">
        <f t="shared" si="26"/>
        <v>0</v>
      </c>
      <c r="I166">
        <f t="shared" si="27"/>
        <v>0</v>
      </c>
      <c r="J166">
        <f t="shared" si="28"/>
        <v>0</v>
      </c>
      <c r="K166">
        <f t="shared" si="29"/>
        <v>0</v>
      </c>
      <c r="M166" s="1">
        <v>6.5972222222222224E-2</v>
      </c>
      <c r="N166" s="1" t="str">
        <f t="shared" si="30"/>
        <v>5700</v>
      </c>
      <c r="O166" s="4">
        <f t="shared" si="31"/>
        <v>95</v>
      </c>
      <c r="P166" s="2">
        <v>42622</v>
      </c>
      <c r="Q166" s="2" t="str">
        <f t="shared" si="32"/>
        <v>5</v>
      </c>
      <c r="R166">
        <v>440000</v>
      </c>
      <c r="S166" t="s">
        <v>331</v>
      </c>
      <c r="T166" t="s">
        <v>729</v>
      </c>
      <c r="U166">
        <v>4209</v>
      </c>
      <c r="V166">
        <v>1671</v>
      </c>
      <c r="W166">
        <v>4455</v>
      </c>
      <c r="X166">
        <v>544</v>
      </c>
      <c r="Y166">
        <v>3669</v>
      </c>
    </row>
    <row r="167" spans="1:37">
      <c r="A167">
        <v>166</v>
      </c>
      <c r="B167" t="s">
        <v>302</v>
      </c>
      <c r="C167">
        <f t="shared" si="22"/>
        <v>30</v>
      </c>
      <c r="D167">
        <v>0</v>
      </c>
      <c r="E167">
        <f t="shared" si="23"/>
        <v>0</v>
      </c>
      <c r="F167">
        <f t="shared" si="24"/>
        <v>0</v>
      </c>
      <c r="G167">
        <f t="shared" si="25"/>
        <v>0</v>
      </c>
      <c r="H167">
        <f t="shared" si="26"/>
        <v>0</v>
      </c>
      <c r="I167">
        <f t="shared" si="27"/>
        <v>0</v>
      </c>
      <c r="J167">
        <f t="shared" si="28"/>
        <v>0</v>
      </c>
      <c r="K167">
        <f t="shared" si="29"/>
        <v>0</v>
      </c>
      <c r="M167" s="1">
        <v>9.6527777777777768E-2</v>
      </c>
      <c r="N167" s="1" t="str">
        <f t="shared" si="30"/>
        <v>8340</v>
      </c>
      <c r="O167" s="4">
        <f t="shared" si="31"/>
        <v>139</v>
      </c>
      <c r="P167" s="2">
        <v>42622</v>
      </c>
      <c r="Q167" s="2" t="str">
        <f t="shared" si="32"/>
        <v>5</v>
      </c>
      <c r="R167">
        <v>624000</v>
      </c>
      <c r="S167" t="s">
        <v>332</v>
      </c>
      <c r="T167" t="s">
        <v>730</v>
      </c>
      <c r="U167">
        <v>3908</v>
      </c>
      <c r="V167">
        <v>30</v>
      </c>
      <c r="W167">
        <v>123</v>
      </c>
      <c r="X167">
        <v>4156</v>
      </c>
      <c r="Y167">
        <v>60</v>
      </c>
      <c r="Z167">
        <v>97</v>
      </c>
      <c r="AA167">
        <v>4456</v>
      </c>
      <c r="AB167">
        <v>1073</v>
      </c>
      <c r="AC167">
        <v>247</v>
      </c>
      <c r="AD167">
        <v>152</v>
      </c>
      <c r="AE167">
        <v>822</v>
      </c>
      <c r="AF167">
        <v>830</v>
      </c>
      <c r="AG167">
        <v>1134</v>
      </c>
      <c r="AH167">
        <v>3908</v>
      </c>
      <c r="AI167">
        <v>30</v>
      </c>
      <c r="AJ167">
        <v>3898</v>
      </c>
      <c r="AK167">
        <v>269</v>
      </c>
    </row>
    <row r="168" spans="1:37">
      <c r="A168">
        <v>167</v>
      </c>
      <c r="B168" t="s">
        <v>303</v>
      </c>
      <c r="C168">
        <f t="shared" si="22"/>
        <v>15</v>
      </c>
      <c r="D168">
        <f t="array" ref="D168">COUNT(1/SEARCHB("?",B168)*ISNUMBER(B168)=0)</f>
        <v>0</v>
      </c>
      <c r="E168">
        <f t="shared" si="23"/>
        <v>0</v>
      </c>
      <c r="F168">
        <f t="shared" si="24"/>
        <v>0</v>
      </c>
      <c r="G168">
        <f t="shared" si="25"/>
        <v>0</v>
      </c>
      <c r="H168">
        <f t="shared" si="26"/>
        <v>0</v>
      </c>
      <c r="I168">
        <f t="shared" si="27"/>
        <v>0</v>
      </c>
      <c r="J168">
        <f t="shared" si="28"/>
        <v>0</v>
      </c>
      <c r="K168">
        <f t="shared" si="29"/>
        <v>0</v>
      </c>
      <c r="M168" s="1">
        <v>8.8888888888888892E-2</v>
      </c>
      <c r="N168" s="1" t="str">
        <f t="shared" si="30"/>
        <v>7680</v>
      </c>
      <c r="O168" s="4">
        <f t="shared" si="31"/>
        <v>128</v>
      </c>
      <c r="P168" s="2">
        <v>42620</v>
      </c>
      <c r="Q168" s="2" t="str">
        <f t="shared" si="32"/>
        <v>3</v>
      </c>
      <c r="R168">
        <v>52000</v>
      </c>
      <c r="S168" t="s">
        <v>333</v>
      </c>
      <c r="T168" t="s">
        <v>731</v>
      </c>
      <c r="U168">
        <v>3931</v>
      </c>
      <c r="V168">
        <v>1981</v>
      </c>
      <c r="W168">
        <v>159</v>
      </c>
      <c r="X168">
        <v>4457</v>
      </c>
      <c r="Y168">
        <v>3898</v>
      </c>
      <c r="Z168">
        <v>269</v>
      </c>
      <c r="AA168">
        <v>1259</v>
      </c>
    </row>
    <row r="169" spans="1:37">
      <c r="A169">
        <v>168</v>
      </c>
      <c r="B169" t="s">
        <v>304</v>
      </c>
      <c r="C169">
        <f t="shared" si="22"/>
        <v>12</v>
      </c>
      <c r="D169">
        <f t="array" ref="D169">COUNT(1/SEARCHB("?",B169)*ISNUMBER(B169)=0)</f>
        <v>1</v>
      </c>
      <c r="E169">
        <f t="shared" si="23"/>
        <v>0</v>
      </c>
      <c r="F169">
        <f t="shared" si="24"/>
        <v>0</v>
      </c>
      <c r="G169">
        <f t="shared" si="25"/>
        <v>0</v>
      </c>
      <c r="H169">
        <f t="shared" si="26"/>
        <v>0</v>
      </c>
      <c r="I169">
        <f t="shared" si="27"/>
        <v>0</v>
      </c>
      <c r="J169">
        <f t="shared" si="28"/>
        <v>0</v>
      </c>
      <c r="K169">
        <f t="shared" si="29"/>
        <v>0</v>
      </c>
      <c r="M169" s="1">
        <v>7.4305555555555555E-2</v>
      </c>
      <c r="N169" s="1" t="str">
        <f t="shared" si="30"/>
        <v>6420</v>
      </c>
      <c r="O169" s="4">
        <f t="shared" si="31"/>
        <v>107</v>
      </c>
      <c r="P169" s="2">
        <v>42618</v>
      </c>
      <c r="Q169" s="2" t="str">
        <f t="shared" si="32"/>
        <v>1</v>
      </c>
      <c r="R169">
        <v>172000</v>
      </c>
      <c r="S169" t="s">
        <v>334</v>
      </c>
      <c r="T169" t="s">
        <v>732</v>
      </c>
      <c r="U169">
        <v>4458</v>
      </c>
      <c r="V169">
        <v>4459</v>
      </c>
      <c r="W169">
        <v>153</v>
      </c>
      <c r="X169">
        <v>4460</v>
      </c>
    </row>
    <row r="170" spans="1:37">
      <c r="A170">
        <v>169</v>
      </c>
      <c r="B170" t="s">
        <v>305</v>
      </c>
      <c r="C170">
        <f t="shared" si="22"/>
        <v>30</v>
      </c>
      <c r="D170">
        <v>0</v>
      </c>
      <c r="E170">
        <f t="shared" si="23"/>
        <v>0</v>
      </c>
      <c r="F170">
        <f t="shared" si="24"/>
        <v>0</v>
      </c>
      <c r="G170">
        <f t="shared" si="25"/>
        <v>0</v>
      </c>
      <c r="H170">
        <f t="shared" si="26"/>
        <v>0</v>
      </c>
      <c r="I170">
        <f t="shared" si="27"/>
        <v>0</v>
      </c>
      <c r="J170">
        <f t="shared" si="28"/>
        <v>0</v>
      </c>
      <c r="K170">
        <f t="shared" si="29"/>
        <v>0</v>
      </c>
      <c r="M170" s="1">
        <v>9.0972222222222218E-2</v>
      </c>
      <c r="N170" s="1" t="str">
        <f t="shared" si="30"/>
        <v>7860</v>
      </c>
      <c r="O170" s="4">
        <f t="shared" si="31"/>
        <v>131</v>
      </c>
      <c r="P170" s="2">
        <v>42615</v>
      </c>
      <c r="Q170" s="2" t="str">
        <f t="shared" si="32"/>
        <v>5</v>
      </c>
      <c r="R170">
        <v>535000</v>
      </c>
      <c r="S170" t="s">
        <v>335</v>
      </c>
      <c r="T170" t="s">
        <v>733</v>
      </c>
      <c r="U170">
        <v>3908</v>
      </c>
      <c r="V170">
        <v>30</v>
      </c>
      <c r="W170">
        <v>123</v>
      </c>
      <c r="X170">
        <v>4156</v>
      </c>
      <c r="Y170">
        <v>1592</v>
      </c>
      <c r="Z170">
        <v>972</v>
      </c>
      <c r="AA170">
        <v>40</v>
      </c>
      <c r="AB170">
        <v>3655</v>
      </c>
      <c r="AC170">
        <v>2085</v>
      </c>
      <c r="AD170">
        <v>4461</v>
      </c>
      <c r="AE170">
        <v>1715</v>
      </c>
      <c r="AF170">
        <v>3178</v>
      </c>
      <c r="AG170">
        <v>927</v>
      </c>
      <c r="AH170">
        <v>3898</v>
      </c>
      <c r="AI170">
        <v>269</v>
      </c>
    </row>
    <row r="171" spans="1:37">
      <c r="A171">
        <v>170</v>
      </c>
      <c r="B171" t="s">
        <v>306</v>
      </c>
      <c r="C171">
        <f t="shared" si="22"/>
        <v>21</v>
      </c>
      <c r="D171">
        <f t="array" ref="D171">COUNT(1/SEARCHB("?",B171)*ISNUMBER(B171)=0)</f>
        <v>1</v>
      </c>
      <c r="E171">
        <f t="shared" si="23"/>
        <v>0</v>
      </c>
      <c r="F171">
        <f t="shared" si="24"/>
        <v>0</v>
      </c>
      <c r="G171">
        <f t="shared" si="25"/>
        <v>0</v>
      </c>
      <c r="H171">
        <f t="shared" si="26"/>
        <v>0</v>
      </c>
      <c r="I171">
        <f t="shared" si="27"/>
        <v>0</v>
      </c>
      <c r="J171">
        <f t="shared" si="28"/>
        <v>0</v>
      </c>
      <c r="K171">
        <f t="shared" si="29"/>
        <v>0</v>
      </c>
      <c r="M171" s="1">
        <v>0.20902777777777778</v>
      </c>
      <c r="N171" s="1" t="str">
        <f t="shared" si="30"/>
        <v>18060</v>
      </c>
      <c r="O171" s="4">
        <f t="shared" si="31"/>
        <v>301</v>
      </c>
      <c r="P171" s="2">
        <v>42611</v>
      </c>
      <c r="Q171" s="2" t="str">
        <f t="shared" si="32"/>
        <v>1</v>
      </c>
      <c r="R171">
        <v>53000</v>
      </c>
      <c r="S171" t="s">
        <v>336</v>
      </c>
      <c r="T171" t="s">
        <v>734</v>
      </c>
      <c r="U171">
        <v>4462</v>
      </c>
      <c r="V171">
        <v>2005</v>
      </c>
      <c r="W171">
        <v>3751</v>
      </c>
      <c r="X171">
        <v>4358</v>
      </c>
      <c r="Y171">
        <v>4463</v>
      </c>
      <c r="Z171">
        <v>4464</v>
      </c>
    </row>
    <row r="172" spans="1:37">
      <c r="A172">
        <v>171</v>
      </c>
      <c r="B172" t="s">
        <v>307</v>
      </c>
      <c r="C172">
        <f t="shared" si="22"/>
        <v>29</v>
      </c>
      <c r="D172">
        <f t="array" ref="D172">COUNT(1/SEARCHB("?",B172)*ISNUMBER(B172)=0)</f>
        <v>1</v>
      </c>
      <c r="E172">
        <f t="shared" si="23"/>
        <v>0</v>
      </c>
      <c r="F172">
        <f t="shared" si="24"/>
        <v>0</v>
      </c>
      <c r="G172">
        <f t="shared" si="25"/>
        <v>0</v>
      </c>
      <c r="H172">
        <f t="shared" si="26"/>
        <v>0</v>
      </c>
      <c r="I172">
        <f t="shared" si="27"/>
        <v>0</v>
      </c>
      <c r="J172">
        <f t="shared" si="28"/>
        <v>0</v>
      </c>
      <c r="K172">
        <f t="shared" si="29"/>
        <v>0</v>
      </c>
      <c r="M172" s="1">
        <v>0.20833333333333334</v>
      </c>
      <c r="N172" s="1" t="str">
        <f t="shared" si="30"/>
        <v>18000</v>
      </c>
      <c r="O172" s="4">
        <f t="shared" si="31"/>
        <v>300</v>
      </c>
      <c r="P172" s="2">
        <v>42611</v>
      </c>
      <c r="Q172" s="2" t="str">
        <f t="shared" si="32"/>
        <v>1</v>
      </c>
      <c r="R172">
        <v>54000</v>
      </c>
      <c r="S172" t="s">
        <v>337</v>
      </c>
      <c r="T172" t="s">
        <v>735</v>
      </c>
      <c r="U172">
        <v>4462</v>
      </c>
      <c r="V172">
        <v>2005</v>
      </c>
      <c r="W172">
        <v>3751</v>
      </c>
      <c r="X172">
        <v>4465</v>
      </c>
      <c r="Y172">
        <v>4387</v>
      </c>
      <c r="Z172">
        <v>4466</v>
      </c>
      <c r="AA172">
        <v>4467</v>
      </c>
    </row>
    <row r="173" spans="1:37">
      <c r="A173">
        <v>172</v>
      </c>
      <c r="B173" t="s">
        <v>308</v>
      </c>
      <c r="C173">
        <f t="shared" si="22"/>
        <v>27</v>
      </c>
      <c r="D173">
        <f t="array" ref="D173">COUNT(1/SEARCHB("?",B173)*ISNUMBER(B173)=0)</f>
        <v>1</v>
      </c>
      <c r="E173">
        <f t="shared" si="23"/>
        <v>0</v>
      </c>
      <c r="F173">
        <f t="shared" si="24"/>
        <v>0</v>
      </c>
      <c r="G173">
        <f t="shared" si="25"/>
        <v>0</v>
      </c>
      <c r="H173">
        <f t="shared" si="26"/>
        <v>0</v>
      </c>
      <c r="I173">
        <f t="shared" si="27"/>
        <v>0</v>
      </c>
      <c r="J173">
        <f t="shared" si="28"/>
        <v>0</v>
      </c>
      <c r="K173">
        <f t="shared" si="29"/>
        <v>0</v>
      </c>
      <c r="M173" s="1">
        <v>0.20972222222222223</v>
      </c>
      <c r="N173" s="1" t="str">
        <f t="shared" si="30"/>
        <v>18120</v>
      </c>
      <c r="O173" s="4">
        <f t="shared" si="31"/>
        <v>302</v>
      </c>
      <c r="P173" s="2">
        <v>42611</v>
      </c>
      <c r="Q173" s="2" t="str">
        <f t="shared" si="32"/>
        <v>1</v>
      </c>
      <c r="R173">
        <v>55000</v>
      </c>
      <c r="S173" t="s">
        <v>338</v>
      </c>
      <c r="T173" t="s">
        <v>736</v>
      </c>
      <c r="U173">
        <v>4462</v>
      </c>
      <c r="V173">
        <v>2005</v>
      </c>
      <c r="W173">
        <v>3751</v>
      </c>
      <c r="X173">
        <v>4465</v>
      </c>
      <c r="Y173">
        <v>4387</v>
      </c>
      <c r="Z173">
        <v>4468</v>
      </c>
      <c r="AA173">
        <v>4469</v>
      </c>
    </row>
    <row r="174" spans="1:37">
      <c r="A174">
        <v>173</v>
      </c>
      <c r="B174" t="s">
        <v>309</v>
      </c>
      <c r="C174">
        <f t="shared" si="22"/>
        <v>26</v>
      </c>
      <c r="D174">
        <f t="array" ref="D174">COUNT(1/SEARCHB("?",B174)*ISNUMBER(B174)=0)</f>
        <v>1</v>
      </c>
      <c r="E174">
        <f t="shared" si="23"/>
        <v>0</v>
      </c>
      <c r="F174">
        <f t="shared" si="24"/>
        <v>0</v>
      </c>
      <c r="G174">
        <f t="shared" si="25"/>
        <v>0</v>
      </c>
      <c r="H174">
        <f t="shared" si="26"/>
        <v>0</v>
      </c>
      <c r="I174">
        <f t="shared" si="27"/>
        <v>0</v>
      </c>
      <c r="J174">
        <f t="shared" si="28"/>
        <v>0</v>
      </c>
      <c r="K174">
        <f t="shared" si="29"/>
        <v>0</v>
      </c>
      <c r="M174" s="1">
        <v>0.20833333333333334</v>
      </c>
      <c r="N174" s="1" t="str">
        <f t="shared" si="30"/>
        <v>18000</v>
      </c>
      <c r="O174" s="4">
        <f t="shared" si="31"/>
        <v>300</v>
      </c>
      <c r="P174" s="2">
        <v>42611</v>
      </c>
      <c r="Q174" s="2" t="str">
        <f t="shared" si="32"/>
        <v>1</v>
      </c>
      <c r="R174">
        <v>53000</v>
      </c>
      <c r="S174" t="s">
        <v>339</v>
      </c>
      <c r="T174" t="s">
        <v>737</v>
      </c>
      <c r="U174">
        <v>4462</v>
      </c>
      <c r="V174">
        <v>2005</v>
      </c>
      <c r="W174">
        <v>3751</v>
      </c>
      <c r="X174">
        <v>4465</v>
      </c>
      <c r="Y174">
        <v>4387</v>
      </c>
      <c r="Z174">
        <v>4470</v>
      </c>
      <c r="AA174">
        <v>4471</v>
      </c>
    </row>
    <row r="175" spans="1:37">
      <c r="A175">
        <v>174</v>
      </c>
      <c r="B175" t="s">
        <v>310</v>
      </c>
      <c r="C175">
        <f t="shared" si="22"/>
        <v>48</v>
      </c>
      <c r="D175">
        <f t="array" ref="D175">COUNT(1/SEARCHB("?",B175)*ISNUMBER(B175)=0)</f>
        <v>1</v>
      </c>
      <c r="E175">
        <f t="shared" si="23"/>
        <v>0</v>
      </c>
      <c r="F175">
        <f t="shared" si="24"/>
        <v>0</v>
      </c>
      <c r="G175">
        <f t="shared" si="25"/>
        <v>0</v>
      </c>
      <c r="H175">
        <f t="shared" si="26"/>
        <v>0</v>
      </c>
      <c r="I175">
        <f t="shared" si="27"/>
        <v>0</v>
      </c>
      <c r="J175">
        <f t="shared" si="28"/>
        <v>0</v>
      </c>
      <c r="K175">
        <f t="shared" si="29"/>
        <v>0</v>
      </c>
      <c r="M175" s="1">
        <v>0.20902777777777778</v>
      </c>
      <c r="N175" s="1" t="str">
        <f t="shared" si="30"/>
        <v>18060</v>
      </c>
      <c r="O175" s="4">
        <f t="shared" si="31"/>
        <v>301</v>
      </c>
      <c r="P175" s="2">
        <v>42611</v>
      </c>
      <c r="Q175" s="2" t="str">
        <f t="shared" si="32"/>
        <v>1</v>
      </c>
      <c r="R175">
        <v>53000</v>
      </c>
      <c r="S175" t="s">
        <v>340</v>
      </c>
      <c r="T175" t="s">
        <v>738</v>
      </c>
      <c r="U175">
        <v>4462</v>
      </c>
      <c r="V175">
        <v>2005</v>
      </c>
      <c r="W175">
        <v>3751</v>
      </c>
      <c r="X175">
        <v>4472</v>
      </c>
      <c r="Y175">
        <v>4473</v>
      </c>
      <c r="Z175">
        <v>4474</v>
      </c>
      <c r="AA175">
        <v>1404</v>
      </c>
      <c r="AB175">
        <v>4475</v>
      </c>
      <c r="AC175">
        <v>3070</v>
      </c>
      <c r="AD175">
        <v>4476</v>
      </c>
      <c r="AE175">
        <v>4477</v>
      </c>
    </row>
    <row r="176" spans="1:37">
      <c r="A176">
        <v>175</v>
      </c>
      <c r="B176" t="s">
        <v>311</v>
      </c>
      <c r="C176">
        <f t="shared" si="22"/>
        <v>31</v>
      </c>
      <c r="D176">
        <f t="array" ref="D176">COUNT(1/SEARCHB("?",B176)*ISNUMBER(B176)=0)</f>
        <v>1</v>
      </c>
      <c r="E176">
        <f t="shared" si="23"/>
        <v>0</v>
      </c>
      <c r="F176">
        <f t="shared" si="24"/>
        <v>0</v>
      </c>
      <c r="G176">
        <f t="shared" si="25"/>
        <v>0</v>
      </c>
      <c r="H176">
        <f t="shared" si="26"/>
        <v>0</v>
      </c>
      <c r="I176">
        <f t="shared" si="27"/>
        <v>0</v>
      </c>
      <c r="J176">
        <f t="shared" si="28"/>
        <v>0</v>
      </c>
      <c r="K176">
        <f t="shared" si="29"/>
        <v>0</v>
      </c>
      <c r="M176" s="1">
        <v>0.20972222222222223</v>
      </c>
      <c r="N176" s="1" t="str">
        <f t="shared" si="30"/>
        <v>18120</v>
      </c>
      <c r="O176" s="4">
        <f t="shared" si="31"/>
        <v>302</v>
      </c>
      <c r="P176" s="2">
        <v>42611</v>
      </c>
      <c r="Q176" s="2" t="str">
        <f t="shared" si="32"/>
        <v>1</v>
      </c>
      <c r="R176">
        <v>51000</v>
      </c>
      <c r="S176" t="s">
        <v>341</v>
      </c>
      <c r="T176" t="s">
        <v>739</v>
      </c>
      <c r="U176">
        <v>4462</v>
      </c>
      <c r="V176">
        <v>2005</v>
      </c>
      <c r="W176">
        <v>3751</v>
      </c>
      <c r="X176">
        <v>4472</v>
      </c>
      <c r="Y176">
        <v>4478</v>
      </c>
      <c r="Z176">
        <v>4479</v>
      </c>
      <c r="AA176">
        <v>4358</v>
      </c>
      <c r="AB176">
        <v>4480</v>
      </c>
    </row>
    <row r="177" spans="1:38">
      <c r="A177">
        <v>176</v>
      </c>
      <c r="B177" t="s">
        <v>312</v>
      </c>
      <c r="C177">
        <f t="shared" si="22"/>
        <v>28</v>
      </c>
      <c r="D177">
        <f t="array" ref="D177">COUNT(1/SEARCHB("?",B177)*ISNUMBER(B177)=0)</f>
        <v>1</v>
      </c>
      <c r="E177">
        <f t="shared" si="23"/>
        <v>0</v>
      </c>
      <c r="F177">
        <f t="shared" si="24"/>
        <v>0</v>
      </c>
      <c r="G177">
        <f t="shared" si="25"/>
        <v>0</v>
      </c>
      <c r="H177">
        <f t="shared" si="26"/>
        <v>0</v>
      </c>
      <c r="I177">
        <f t="shared" si="27"/>
        <v>0</v>
      </c>
      <c r="J177">
        <f t="shared" si="28"/>
        <v>0</v>
      </c>
      <c r="K177">
        <f t="shared" si="29"/>
        <v>0</v>
      </c>
      <c r="M177" s="1">
        <v>0.20833333333333334</v>
      </c>
      <c r="N177" s="1" t="str">
        <f t="shared" si="30"/>
        <v>18000</v>
      </c>
      <c r="O177" s="4">
        <f t="shared" si="31"/>
        <v>300</v>
      </c>
      <c r="P177" s="2">
        <v>42611</v>
      </c>
      <c r="Q177" s="2" t="str">
        <f t="shared" si="32"/>
        <v>1</v>
      </c>
      <c r="R177">
        <v>58000</v>
      </c>
      <c r="S177" t="s">
        <v>342</v>
      </c>
      <c r="T177" t="s">
        <v>740</v>
      </c>
      <c r="U177">
        <v>4462</v>
      </c>
      <c r="V177">
        <v>2005</v>
      </c>
      <c r="W177">
        <v>3751</v>
      </c>
      <c r="X177">
        <v>4472</v>
      </c>
      <c r="Y177">
        <v>4478</v>
      </c>
      <c r="Z177">
        <v>4479</v>
      </c>
      <c r="AA177">
        <v>4481</v>
      </c>
    </row>
    <row r="178" spans="1:38">
      <c r="A178">
        <v>177</v>
      </c>
      <c r="B178" t="s">
        <v>313</v>
      </c>
      <c r="C178">
        <f t="shared" si="22"/>
        <v>29</v>
      </c>
      <c r="D178">
        <f t="array" ref="D178">COUNT(1/SEARCHB("?",B178)*ISNUMBER(B178)=0)</f>
        <v>1</v>
      </c>
      <c r="E178">
        <f t="shared" si="23"/>
        <v>0</v>
      </c>
      <c r="F178">
        <f t="shared" si="24"/>
        <v>0</v>
      </c>
      <c r="G178">
        <f t="shared" si="25"/>
        <v>0</v>
      </c>
      <c r="H178">
        <f t="shared" si="26"/>
        <v>0</v>
      </c>
      <c r="I178">
        <f t="shared" si="27"/>
        <v>0</v>
      </c>
      <c r="J178">
        <f t="shared" si="28"/>
        <v>0</v>
      </c>
      <c r="K178">
        <f t="shared" si="29"/>
        <v>0</v>
      </c>
      <c r="M178" s="1">
        <v>0.21111111111111111</v>
      </c>
      <c r="N178" s="1" t="str">
        <f t="shared" si="30"/>
        <v>18240</v>
      </c>
      <c r="O178" s="4">
        <f t="shared" si="31"/>
        <v>304</v>
      </c>
      <c r="P178" s="2">
        <v>42611</v>
      </c>
      <c r="Q178" s="2" t="str">
        <f t="shared" si="32"/>
        <v>1</v>
      </c>
      <c r="R178">
        <v>276000</v>
      </c>
      <c r="S178" t="s">
        <v>343</v>
      </c>
      <c r="T178" t="s">
        <v>741</v>
      </c>
      <c r="U178">
        <v>4462</v>
      </c>
      <c r="V178">
        <v>2005</v>
      </c>
      <c r="W178">
        <v>3751</v>
      </c>
      <c r="X178">
        <v>4472</v>
      </c>
      <c r="Y178">
        <v>4482</v>
      </c>
      <c r="Z178">
        <v>4358</v>
      </c>
      <c r="AA178">
        <v>4470</v>
      </c>
      <c r="AB178">
        <v>4483</v>
      </c>
    </row>
    <row r="179" spans="1:38">
      <c r="A179">
        <v>178</v>
      </c>
      <c r="B179" t="s">
        <v>314</v>
      </c>
      <c r="C179">
        <f t="shared" si="22"/>
        <v>29</v>
      </c>
      <c r="D179">
        <f t="array" ref="D179">COUNT(1/SEARCHB("?",B179)*ISNUMBER(B179)=0)</f>
        <v>1</v>
      </c>
      <c r="E179">
        <f t="shared" si="23"/>
        <v>0</v>
      </c>
      <c r="F179">
        <f t="shared" si="24"/>
        <v>0</v>
      </c>
      <c r="G179">
        <f t="shared" si="25"/>
        <v>0</v>
      </c>
      <c r="H179">
        <f t="shared" si="26"/>
        <v>0</v>
      </c>
      <c r="I179">
        <f t="shared" si="27"/>
        <v>0</v>
      </c>
      <c r="J179">
        <f t="shared" si="28"/>
        <v>0</v>
      </c>
      <c r="K179">
        <f t="shared" si="29"/>
        <v>0</v>
      </c>
      <c r="M179" s="1">
        <v>0.20972222222222223</v>
      </c>
      <c r="N179" s="1" t="str">
        <f t="shared" si="30"/>
        <v>18120</v>
      </c>
      <c r="O179" s="4">
        <f t="shared" si="31"/>
        <v>302</v>
      </c>
      <c r="P179" s="2">
        <v>42611</v>
      </c>
      <c r="Q179" s="2" t="str">
        <f t="shared" si="32"/>
        <v>1</v>
      </c>
      <c r="R179">
        <v>314000</v>
      </c>
      <c r="S179" t="s">
        <v>344</v>
      </c>
      <c r="T179" t="s">
        <v>742</v>
      </c>
      <c r="U179">
        <v>4462</v>
      </c>
      <c r="V179">
        <v>2005</v>
      </c>
      <c r="W179">
        <v>3751</v>
      </c>
      <c r="X179">
        <v>4484</v>
      </c>
      <c r="Y179">
        <v>4485</v>
      </c>
      <c r="Z179">
        <v>4387</v>
      </c>
      <c r="AA179">
        <v>4486</v>
      </c>
      <c r="AB179">
        <v>4487</v>
      </c>
    </row>
    <row r="180" spans="1:38">
      <c r="A180">
        <v>179</v>
      </c>
      <c r="B180" t="s">
        <v>315</v>
      </c>
      <c r="C180">
        <f t="shared" si="22"/>
        <v>15</v>
      </c>
      <c r="D180">
        <v>0</v>
      </c>
      <c r="E180">
        <f t="shared" si="23"/>
        <v>0</v>
      </c>
      <c r="F180">
        <f t="shared" si="24"/>
        <v>0</v>
      </c>
      <c r="G180">
        <f t="shared" si="25"/>
        <v>0</v>
      </c>
      <c r="H180">
        <f t="shared" si="26"/>
        <v>0</v>
      </c>
      <c r="I180">
        <f t="shared" si="27"/>
        <v>0</v>
      </c>
      <c r="J180">
        <f t="shared" si="28"/>
        <v>0</v>
      </c>
      <c r="K180">
        <f t="shared" si="29"/>
        <v>0</v>
      </c>
      <c r="M180" s="1">
        <v>9.2361111111111116E-2</v>
      </c>
      <c r="N180" s="1" t="str">
        <f t="shared" si="30"/>
        <v>7980</v>
      </c>
      <c r="O180" s="4">
        <f t="shared" si="31"/>
        <v>133</v>
      </c>
      <c r="P180" s="2">
        <v>42610</v>
      </c>
      <c r="Q180" s="2" t="str">
        <f t="shared" si="32"/>
        <v>7</v>
      </c>
      <c r="R180">
        <v>281000</v>
      </c>
      <c r="S180" t="s">
        <v>345</v>
      </c>
      <c r="T180" t="s">
        <v>743</v>
      </c>
      <c r="U180">
        <v>3898</v>
      </c>
      <c r="V180">
        <v>269</v>
      </c>
      <c r="W180">
        <v>2921</v>
      </c>
      <c r="X180">
        <v>4351</v>
      </c>
      <c r="Y180">
        <v>2330</v>
      </c>
      <c r="Z180">
        <v>4444</v>
      </c>
    </row>
    <row r="181" spans="1:38">
      <c r="A181">
        <v>180</v>
      </c>
      <c r="B181" t="s">
        <v>316</v>
      </c>
      <c r="C181">
        <f t="shared" si="22"/>
        <v>35</v>
      </c>
      <c r="D181">
        <f t="array" ref="D181">COUNT(1/SEARCHB("?",B181)*ISNUMBER(B181)=0)</f>
        <v>1</v>
      </c>
      <c r="E181">
        <f t="shared" si="23"/>
        <v>0</v>
      </c>
      <c r="F181">
        <f t="shared" si="24"/>
        <v>0</v>
      </c>
      <c r="G181">
        <f t="shared" si="25"/>
        <v>0</v>
      </c>
      <c r="H181">
        <f t="shared" si="26"/>
        <v>0</v>
      </c>
      <c r="I181">
        <f t="shared" si="27"/>
        <v>0</v>
      </c>
      <c r="J181">
        <f t="shared" si="28"/>
        <v>0</v>
      </c>
      <c r="K181">
        <f t="shared" si="29"/>
        <v>0</v>
      </c>
      <c r="M181" s="1">
        <v>5.9027777777777783E-2</v>
      </c>
      <c r="N181" s="1" t="str">
        <f t="shared" si="30"/>
        <v>5100</v>
      </c>
      <c r="O181" s="4">
        <f t="shared" si="31"/>
        <v>85</v>
      </c>
      <c r="P181" s="2">
        <v>42608</v>
      </c>
      <c r="Q181" s="2" t="str">
        <f t="shared" si="32"/>
        <v>5</v>
      </c>
      <c r="R181">
        <v>812000</v>
      </c>
      <c r="S181" t="s">
        <v>346</v>
      </c>
      <c r="T181" t="s">
        <v>744</v>
      </c>
      <c r="U181">
        <v>3908</v>
      </c>
      <c r="V181">
        <v>30</v>
      </c>
      <c r="W181">
        <v>123</v>
      </c>
      <c r="X181">
        <v>4156</v>
      </c>
      <c r="Y181">
        <v>153</v>
      </c>
      <c r="Z181">
        <v>4488</v>
      </c>
      <c r="AA181">
        <v>153</v>
      </c>
      <c r="AB181">
        <v>3197</v>
      </c>
      <c r="AC181">
        <v>60</v>
      </c>
      <c r="AD181">
        <v>1105</v>
      </c>
      <c r="AE181">
        <v>407</v>
      </c>
      <c r="AF181">
        <v>97</v>
      </c>
      <c r="AG181">
        <v>3484</v>
      </c>
      <c r="AH181">
        <v>3484</v>
      </c>
      <c r="AI181">
        <v>4489</v>
      </c>
      <c r="AJ181">
        <v>3142</v>
      </c>
      <c r="AK181">
        <v>3898</v>
      </c>
      <c r="AL181">
        <v>269</v>
      </c>
    </row>
    <row r="182" spans="1:38">
      <c r="A182">
        <v>181</v>
      </c>
      <c r="B182" t="s">
        <v>194</v>
      </c>
      <c r="C182">
        <f t="shared" si="22"/>
        <v>8</v>
      </c>
      <c r="D182">
        <f t="array" ref="D182">COUNT(1/SEARCHB("?",B182)*ISNUMBER(B182)=0)</f>
        <v>0</v>
      </c>
      <c r="E182">
        <f t="shared" si="23"/>
        <v>0</v>
      </c>
      <c r="F182">
        <f t="shared" si="24"/>
        <v>0</v>
      </c>
      <c r="G182">
        <f t="shared" si="25"/>
        <v>0</v>
      </c>
      <c r="H182">
        <f t="shared" si="26"/>
        <v>0</v>
      </c>
      <c r="I182">
        <f t="shared" si="27"/>
        <v>0</v>
      </c>
      <c r="J182">
        <f t="shared" si="28"/>
        <v>0</v>
      </c>
      <c r="K182">
        <f t="shared" si="29"/>
        <v>0</v>
      </c>
      <c r="M182" s="1">
        <v>1.3888888888888888E-2</v>
      </c>
      <c r="N182" s="1" t="str">
        <f t="shared" si="30"/>
        <v>1200</v>
      </c>
      <c r="O182" s="4">
        <f t="shared" si="31"/>
        <v>20</v>
      </c>
      <c r="P182" s="2">
        <v>42608</v>
      </c>
      <c r="Q182" s="2" t="str">
        <f t="shared" si="32"/>
        <v>5</v>
      </c>
      <c r="R182">
        <v>507</v>
      </c>
      <c r="S182" t="s">
        <v>375</v>
      </c>
      <c r="T182" t="s">
        <v>682</v>
      </c>
      <c r="U182">
        <v>4191</v>
      </c>
      <c r="V182">
        <v>923</v>
      </c>
      <c r="W182">
        <v>4192</v>
      </c>
      <c r="X182">
        <v>4393</v>
      </c>
      <c r="Y182">
        <v>4394</v>
      </c>
    </row>
    <row r="183" spans="1:38">
      <c r="A183">
        <v>182</v>
      </c>
      <c r="B183" t="s">
        <v>347</v>
      </c>
      <c r="C183">
        <f t="shared" si="22"/>
        <v>8</v>
      </c>
      <c r="D183">
        <f t="array" ref="D183">COUNT(1/SEARCHB("?",B183)*ISNUMBER(B183)=0)</f>
        <v>1</v>
      </c>
      <c r="E183">
        <f t="shared" si="23"/>
        <v>0</v>
      </c>
      <c r="F183">
        <f t="shared" si="24"/>
        <v>0</v>
      </c>
      <c r="G183">
        <f t="shared" si="25"/>
        <v>0</v>
      </c>
      <c r="H183">
        <f t="shared" si="26"/>
        <v>0</v>
      </c>
      <c r="I183">
        <f t="shared" si="27"/>
        <v>0</v>
      </c>
      <c r="J183">
        <f t="shared" si="28"/>
        <v>0</v>
      </c>
      <c r="K183">
        <f t="shared" si="29"/>
        <v>0</v>
      </c>
      <c r="M183" s="1">
        <v>2.0833333333333332E-2</v>
      </c>
      <c r="N183" s="1" t="str">
        <f t="shared" si="30"/>
        <v>1800</v>
      </c>
      <c r="O183" s="4">
        <f t="shared" si="31"/>
        <v>30</v>
      </c>
      <c r="P183" s="2">
        <v>42608</v>
      </c>
      <c r="Q183" s="2" t="str">
        <f t="shared" si="32"/>
        <v>5</v>
      </c>
      <c r="R183">
        <v>422000</v>
      </c>
      <c r="S183" t="s">
        <v>376</v>
      </c>
      <c r="T183" t="s">
        <v>745</v>
      </c>
      <c r="U183">
        <v>4329</v>
      </c>
      <c r="V183">
        <v>4330</v>
      </c>
      <c r="W183">
        <v>4490</v>
      </c>
      <c r="X183">
        <v>4491</v>
      </c>
    </row>
    <row r="184" spans="1:38">
      <c r="A184">
        <v>183</v>
      </c>
      <c r="B184" t="s">
        <v>315</v>
      </c>
      <c r="C184">
        <f t="shared" si="22"/>
        <v>15</v>
      </c>
      <c r="D184">
        <v>0</v>
      </c>
      <c r="E184">
        <f t="shared" si="23"/>
        <v>0</v>
      </c>
      <c r="F184">
        <f t="shared" si="24"/>
        <v>0</v>
      </c>
      <c r="G184">
        <f t="shared" si="25"/>
        <v>0</v>
      </c>
      <c r="H184">
        <f t="shared" si="26"/>
        <v>0</v>
      </c>
      <c r="I184">
        <f t="shared" si="27"/>
        <v>0</v>
      </c>
      <c r="J184">
        <f t="shared" si="28"/>
        <v>0</v>
      </c>
      <c r="K184">
        <f t="shared" si="29"/>
        <v>0</v>
      </c>
      <c r="M184" s="1">
        <v>8.7500000000000008E-2</v>
      </c>
      <c r="N184" s="1" t="str">
        <f t="shared" si="30"/>
        <v>7560</v>
      </c>
      <c r="O184" s="4">
        <f t="shared" si="31"/>
        <v>126</v>
      </c>
      <c r="P184" s="2">
        <v>42607</v>
      </c>
      <c r="Q184" s="2" t="str">
        <f t="shared" si="32"/>
        <v>4</v>
      </c>
      <c r="R184">
        <v>285</v>
      </c>
      <c r="S184" t="s">
        <v>377</v>
      </c>
      <c r="T184" t="s">
        <v>743</v>
      </c>
      <c r="U184">
        <v>3898</v>
      </c>
      <c r="V184">
        <v>269</v>
      </c>
      <c r="W184">
        <v>2921</v>
      </c>
      <c r="X184">
        <v>4351</v>
      </c>
      <c r="Y184">
        <v>2330</v>
      </c>
      <c r="Z184">
        <v>4444</v>
      </c>
    </row>
    <row r="185" spans="1:38">
      <c r="A185">
        <v>184</v>
      </c>
      <c r="B185" t="s">
        <v>348</v>
      </c>
      <c r="C185">
        <f t="shared" si="22"/>
        <v>8</v>
      </c>
      <c r="D185">
        <f t="array" ref="D185">COUNT(1/SEARCHB("?",B185)*ISNUMBER(B185)=0)</f>
        <v>0</v>
      </c>
      <c r="E185">
        <f t="shared" si="23"/>
        <v>0</v>
      </c>
      <c r="F185">
        <f t="shared" si="24"/>
        <v>0</v>
      </c>
      <c r="G185">
        <f t="shared" si="25"/>
        <v>0</v>
      </c>
      <c r="H185">
        <f t="shared" si="26"/>
        <v>0</v>
      </c>
      <c r="I185">
        <f t="shared" si="27"/>
        <v>0</v>
      </c>
      <c r="J185">
        <f t="shared" si="28"/>
        <v>0</v>
      </c>
      <c r="K185">
        <f t="shared" si="29"/>
        <v>0</v>
      </c>
      <c r="M185" s="1">
        <v>4.5138888888888888E-2</v>
      </c>
      <c r="N185" s="1" t="str">
        <f t="shared" si="30"/>
        <v>3900</v>
      </c>
      <c r="O185" s="4">
        <f t="shared" si="31"/>
        <v>65</v>
      </c>
      <c r="P185" s="2">
        <v>42607</v>
      </c>
      <c r="Q185" s="2" t="str">
        <f t="shared" si="32"/>
        <v>4</v>
      </c>
      <c r="R185">
        <v>366</v>
      </c>
      <c r="S185" t="s">
        <v>378</v>
      </c>
      <c r="T185" t="s">
        <v>746</v>
      </c>
      <c r="U185">
        <v>4329</v>
      </c>
      <c r="V185">
        <v>4330</v>
      </c>
      <c r="W185">
        <v>4492</v>
      </c>
      <c r="X185">
        <v>4490</v>
      </c>
    </row>
    <row r="186" spans="1:38">
      <c r="A186">
        <v>185</v>
      </c>
      <c r="B186" t="s">
        <v>349</v>
      </c>
      <c r="C186">
        <f t="shared" si="22"/>
        <v>7</v>
      </c>
      <c r="D186">
        <f t="array" ref="D186">COUNT(1/SEARCHB("?",B186)*ISNUMBER(B186)=0)</f>
        <v>0</v>
      </c>
      <c r="E186">
        <f t="shared" si="23"/>
        <v>0</v>
      </c>
      <c r="F186">
        <f t="shared" si="24"/>
        <v>0</v>
      </c>
      <c r="G186">
        <f t="shared" si="25"/>
        <v>0</v>
      </c>
      <c r="H186">
        <f t="shared" si="26"/>
        <v>0</v>
      </c>
      <c r="I186">
        <f t="shared" si="27"/>
        <v>0</v>
      </c>
      <c r="J186">
        <f t="shared" si="28"/>
        <v>0</v>
      </c>
      <c r="K186">
        <f t="shared" si="29"/>
        <v>0</v>
      </c>
      <c r="M186" s="1">
        <v>3.1944444444444449E-2</v>
      </c>
      <c r="N186" s="1" t="str">
        <f t="shared" si="30"/>
        <v>2760</v>
      </c>
      <c r="O186" s="4">
        <f t="shared" si="31"/>
        <v>46</v>
      </c>
      <c r="P186" s="2">
        <v>42607</v>
      </c>
      <c r="Q186" s="2" t="str">
        <f t="shared" si="32"/>
        <v>4</v>
      </c>
      <c r="R186">
        <v>863</v>
      </c>
      <c r="S186" t="s">
        <v>379</v>
      </c>
      <c r="T186" t="s">
        <v>747</v>
      </c>
      <c r="U186">
        <v>4329</v>
      </c>
      <c r="V186">
        <v>4330</v>
      </c>
      <c r="W186">
        <v>4492</v>
      </c>
      <c r="X186">
        <v>4493</v>
      </c>
      <c r="Y186">
        <v>2754</v>
      </c>
    </row>
    <row r="187" spans="1:38">
      <c r="A187">
        <v>186</v>
      </c>
      <c r="B187" t="s">
        <v>350</v>
      </c>
      <c r="C187">
        <f t="shared" si="22"/>
        <v>7</v>
      </c>
      <c r="D187">
        <f t="array" ref="D187">COUNT(1/SEARCHB("?",B187)*ISNUMBER(B187)=0)</f>
        <v>0</v>
      </c>
      <c r="E187">
        <f t="shared" si="23"/>
        <v>0</v>
      </c>
      <c r="F187">
        <f t="shared" si="24"/>
        <v>0</v>
      </c>
      <c r="G187">
        <f t="shared" si="25"/>
        <v>0</v>
      </c>
      <c r="H187">
        <f t="shared" si="26"/>
        <v>0</v>
      </c>
      <c r="I187">
        <f t="shared" si="27"/>
        <v>0</v>
      </c>
      <c r="J187">
        <f t="shared" si="28"/>
        <v>0</v>
      </c>
      <c r="K187">
        <f t="shared" si="29"/>
        <v>0</v>
      </c>
      <c r="M187" s="1">
        <v>5.2083333333333336E-2</v>
      </c>
      <c r="N187" s="1" t="str">
        <f t="shared" si="30"/>
        <v>4500</v>
      </c>
      <c r="O187" s="4">
        <f t="shared" si="31"/>
        <v>75</v>
      </c>
      <c r="P187" s="2">
        <v>42607</v>
      </c>
      <c r="Q187" s="2" t="str">
        <f t="shared" si="32"/>
        <v>4</v>
      </c>
      <c r="R187">
        <v>134000</v>
      </c>
      <c r="S187" t="s">
        <v>380</v>
      </c>
      <c r="T187" t="s">
        <v>748</v>
      </c>
      <c r="U187">
        <v>4494</v>
      </c>
      <c r="V187">
        <v>2948</v>
      </c>
      <c r="W187">
        <v>4495</v>
      </c>
      <c r="X187">
        <v>4496</v>
      </c>
    </row>
    <row r="188" spans="1:38">
      <c r="A188">
        <v>187</v>
      </c>
      <c r="B188" t="s">
        <v>351</v>
      </c>
      <c r="C188">
        <f t="shared" si="22"/>
        <v>8</v>
      </c>
      <c r="D188">
        <f t="array" ref="D188">COUNT(1/SEARCHB("?",B188)*ISNUMBER(B188)=0)</f>
        <v>0</v>
      </c>
      <c r="E188">
        <f t="shared" si="23"/>
        <v>0</v>
      </c>
      <c r="F188">
        <f t="shared" si="24"/>
        <v>0</v>
      </c>
      <c r="G188">
        <f t="shared" si="25"/>
        <v>0</v>
      </c>
      <c r="H188">
        <f t="shared" si="26"/>
        <v>0</v>
      </c>
      <c r="I188">
        <f t="shared" si="27"/>
        <v>0</v>
      </c>
      <c r="J188">
        <f t="shared" si="28"/>
        <v>0</v>
      </c>
      <c r="K188">
        <f t="shared" si="29"/>
        <v>0</v>
      </c>
      <c r="M188" s="1">
        <v>3.6805555555555557E-2</v>
      </c>
      <c r="N188" s="1" t="str">
        <f t="shared" si="30"/>
        <v>3180</v>
      </c>
      <c r="O188" s="4">
        <f t="shared" si="31"/>
        <v>53</v>
      </c>
      <c r="P188" s="2">
        <v>42605</v>
      </c>
      <c r="Q188" s="2" t="str">
        <f t="shared" si="32"/>
        <v>2</v>
      </c>
      <c r="R188">
        <v>258000</v>
      </c>
      <c r="S188" t="s">
        <v>381</v>
      </c>
      <c r="T188" t="s">
        <v>749</v>
      </c>
      <c r="U188">
        <v>4497</v>
      </c>
      <c r="V188">
        <v>1047</v>
      </c>
      <c r="W188">
        <v>4498</v>
      </c>
      <c r="X188">
        <v>4499</v>
      </c>
      <c r="Y188">
        <v>4500</v>
      </c>
    </row>
    <row r="189" spans="1:38">
      <c r="A189">
        <v>188</v>
      </c>
      <c r="B189" t="s">
        <v>352</v>
      </c>
      <c r="C189">
        <f t="shared" si="22"/>
        <v>11</v>
      </c>
      <c r="D189">
        <f t="array" ref="D189">COUNT(1/SEARCHB("?",B189)*ISNUMBER(B189)=0)</f>
        <v>0</v>
      </c>
      <c r="E189">
        <f t="shared" si="23"/>
        <v>0</v>
      </c>
      <c r="F189">
        <f t="shared" si="24"/>
        <v>0</v>
      </c>
      <c r="G189">
        <f t="shared" si="25"/>
        <v>0</v>
      </c>
      <c r="H189">
        <f t="shared" si="26"/>
        <v>0</v>
      </c>
      <c r="I189">
        <f t="shared" si="27"/>
        <v>0</v>
      </c>
      <c r="J189">
        <f t="shared" si="28"/>
        <v>0</v>
      </c>
      <c r="K189">
        <f t="shared" si="29"/>
        <v>0</v>
      </c>
      <c r="M189" s="1">
        <v>2.9166666666666664E-2</v>
      </c>
      <c r="N189" s="1" t="str">
        <f t="shared" si="30"/>
        <v>2520</v>
      </c>
      <c r="O189" s="4">
        <f t="shared" si="31"/>
        <v>42</v>
      </c>
      <c r="P189" s="2">
        <v>42605</v>
      </c>
      <c r="Q189" s="2" t="str">
        <f t="shared" si="32"/>
        <v>2</v>
      </c>
      <c r="R189">
        <v>163000</v>
      </c>
      <c r="S189" t="s">
        <v>382</v>
      </c>
      <c r="T189" t="s">
        <v>750</v>
      </c>
      <c r="U189">
        <v>4181</v>
      </c>
      <c r="V189">
        <v>4182</v>
      </c>
      <c r="W189">
        <v>4183</v>
      </c>
      <c r="X189">
        <v>2889</v>
      </c>
      <c r="Y189">
        <v>2722</v>
      </c>
      <c r="Z189">
        <v>2362</v>
      </c>
      <c r="AA189">
        <v>2269</v>
      </c>
    </row>
    <row r="190" spans="1:38">
      <c r="A190">
        <v>189</v>
      </c>
      <c r="B190" t="s">
        <v>353</v>
      </c>
      <c r="C190">
        <f t="shared" si="22"/>
        <v>7</v>
      </c>
      <c r="D190">
        <f t="array" ref="D190">COUNT(1/SEARCHB("?",B190)*ISNUMBER(B190)=0)</f>
        <v>0</v>
      </c>
      <c r="E190">
        <f t="shared" si="23"/>
        <v>0</v>
      </c>
      <c r="F190">
        <f t="shared" si="24"/>
        <v>0</v>
      </c>
      <c r="G190">
        <f t="shared" si="25"/>
        <v>0</v>
      </c>
      <c r="H190">
        <f t="shared" si="26"/>
        <v>0</v>
      </c>
      <c r="I190">
        <f t="shared" si="27"/>
        <v>0</v>
      </c>
      <c r="J190">
        <f t="shared" si="28"/>
        <v>0</v>
      </c>
      <c r="K190">
        <f t="shared" si="29"/>
        <v>0</v>
      </c>
      <c r="M190" s="1">
        <v>5.9722222222222225E-2</v>
      </c>
      <c r="N190" s="1" t="str">
        <f t="shared" si="30"/>
        <v>5160</v>
      </c>
      <c r="O190" s="4">
        <f t="shared" si="31"/>
        <v>86</v>
      </c>
      <c r="P190" s="2">
        <v>42604</v>
      </c>
      <c r="Q190" s="2" t="str">
        <f t="shared" si="32"/>
        <v>1</v>
      </c>
      <c r="R190">
        <v>431000</v>
      </c>
      <c r="S190" t="s">
        <v>383</v>
      </c>
      <c r="T190" t="s">
        <v>751</v>
      </c>
      <c r="U190">
        <v>4501</v>
      </c>
      <c r="V190">
        <v>2945</v>
      </c>
      <c r="W190">
        <v>4502</v>
      </c>
      <c r="X190">
        <v>3846</v>
      </c>
    </row>
    <row r="191" spans="1:38">
      <c r="A191">
        <v>190</v>
      </c>
      <c r="B191" t="s">
        <v>354</v>
      </c>
      <c r="C191">
        <f t="shared" si="22"/>
        <v>17</v>
      </c>
      <c r="D191">
        <v>0</v>
      </c>
      <c r="E191">
        <f t="shared" si="23"/>
        <v>0</v>
      </c>
      <c r="F191">
        <f t="shared" si="24"/>
        <v>0</v>
      </c>
      <c r="G191">
        <f t="shared" si="25"/>
        <v>0</v>
      </c>
      <c r="H191">
        <f t="shared" si="26"/>
        <v>0</v>
      </c>
      <c r="I191">
        <f t="shared" si="27"/>
        <v>0</v>
      </c>
      <c r="J191">
        <f t="shared" si="28"/>
        <v>0</v>
      </c>
      <c r="K191">
        <f t="shared" si="29"/>
        <v>0</v>
      </c>
      <c r="M191" s="1">
        <v>5.6944444444444443E-2</v>
      </c>
      <c r="N191" s="1" t="str">
        <f t="shared" si="30"/>
        <v>4920</v>
      </c>
      <c r="O191" s="4">
        <f t="shared" si="31"/>
        <v>82</v>
      </c>
      <c r="P191" s="2">
        <v>42601</v>
      </c>
      <c r="Q191" s="2" t="str">
        <f t="shared" si="32"/>
        <v>5</v>
      </c>
      <c r="R191">
        <v>365000</v>
      </c>
      <c r="S191" t="s">
        <v>384</v>
      </c>
      <c r="T191" t="s">
        <v>752</v>
      </c>
      <c r="U191">
        <v>3908</v>
      </c>
      <c r="V191">
        <v>30</v>
      </c>
      <c r="W191">
        <v>123</v>
      </c>
      <c r="X191">
        <v>4156</v>
      </c>
      <c r="Y191">
        <v>289</v>
      </c>
      <c r="Z191">
        <v>4291</v>
      </c>
      <c r="AA191">
        <v>4503</v>
      </c>
      <c r="AB191">
        <v>4504</v>
      </c>
      <c r="AC191">
        <v>3898</v>
      </c>
      <c r="AD191">
        <v>269</v>
      </c>
    </row>
    <row r="192" spans="1:38">
      <c r="A192">
        <v>191</v>
      </c>
      <c r="B192" t="s">
        <v>355</v>
      </c>
      <c r="C192">
        <f t="shared" si="22"/>
        <v>8</v>
      </c>
      <c r="D192">
        <f t="array" ref="D192">COUNT(1/SEARCHB("?",B192)*ISNUMBER(B192)=0)</f>
        <v>0</v>
      </c>
      <c r="E192">
        <f t="shared" si="23"/>
        <v>0</v>
      </c>
      <c r="F192">
        <f t="shared" si="24"/>
        <v>0</v>
      </c>
      <c r="G192">
        <f t="shared" si="25"/>
        <v>0</v>
      </c>
      <c r="H192">
        <f t="shared" si="26"/>
        <v>0</v>
      </c>
      <c r="I192">
        <f t="shared" si="27"/>
        <v>0</v>
      </c>
      <c r="J192">
        <f t="shared" si="28"/>
        <v>0</v>
      </c>
      <c r="K192">
        <f t="shared" si="29"/>
        <v>0</v>
      </c>
      <c r="M192" s="1">
        <v>6.9444444444444434E-2</v>
      </c>
      <c r="N192" s="1" t="str">
        <f t="shared" si="30"/>
        <v>6000</v>
      </c>
      <c r="O192" s="4">
        <f t="shared" si="31"/>
        <v>100</v>
      </c>
      <c r="P192" s="2">
        <v>42601</v>
      </c>
      <c r="Q192" s="2" t="str">
        <f t="shared" si="32"/>
        <v>5</v>
      </c>
      <c r="R192">
        <v>215000</v>
      </c>
      <c r="S192" t="s">
        <v>385</v>
      </c>
      <c r="T192" t="s">
        <v>753</v>
      </c>
      <c r="U192">
        <v>4191</v>
      </c>
      <c r="V192">
        <v>923</v>
      </c>
      <c r="W192">
        <v>4192</v>
      </c>
      <c r="X192">
        <v>3506</v>
      </c>
      <c r="Y192">
        <v>4505</v>
      </c>
    </row>
    <row r="193" spans="1:36">
      <c r="A193">
        <v>192</v>
      </c>
      <c r="B193" t="s">
        <v>356</v>
      </c>
      <c r="C193">
        <f t="shared" si="22"/>
        <v>8</v>
      </c>
      <c r="D193">
        <f t="array" ref="D193">COUNT(1/SEARCHB("?",B193)*ISNUMBER(B193)=0)</f>
        <v>0</v>
      </c>
      <c r="E193">
        <f t="shared" si="23"/>
        <v>0</v>
      </c>
      <c r="F193">
        <f t="shared" si="24"/>
        <v>0</v>
      </c>
      <c r="G193">
        <f t="shared" si="25"/>
        <v>0</v>
      </c>
      <c r="H193">
        <f t="shared" si="26"/>
        <v>0</v>
      </c>
      <c r="I193">
        <f t="shared" si="27"/>
        <v>0</v>
      </c>
      <c r="J193">
        <f t="shared" si="28"/>
        <v>0</v>
      </c>
      <c r="K193">
        <f t="shared" si="29"/>
        <v>0</v>
      </c>
      <c r="M193" s="1">
        <v>2.9166666666666664E-2</v>
      </c>
      <c r="N193" s="1" t="str">
        <f t="shared" si="30"/>
        <v>2520</v>
      </c>
      <c r="O193" s="4">
        <f t="shared" si="31"/>
        <v>42</v>
      </c>
      <c r="P193" s="2">
        <v>42600</v>
      </c>
      <c r="Q193" s="2" t="str">
        <f t="shared" si="32"/>
        <v>4</v>
      </c>
      <c r="R193">
        <v>43000</v>
      </c>
      <c r="S193" t="s">
        <v>386</v>
      </c>
      <c r="T193" t="s">
        <v>754</v>
      </c>
      <c r="U193">
        <v>4506</v>
      </c>
      <c r="V193">
        <v>2889</v>
      </c>
      <c r="W193">
        <v>2362</v>
      </c>
      <c r="X193">
        <v>2269</v>
      </c>
    </row>
    <row r="194" spans="1:36">
      <c r="A194">
        <v>193</v>
      </c>
      <c r="B194" t="s">
        <v>357</v>
      </c>
      <c r="C194">
        <f t="shared" si="22"/>
        <v>9</v>
      </c>
      <c r="D194">
        <f t="array" ref="D194">COUNT(1/SEARCHB("?",B194)*ISNUMBER(B194)=0)</f>
        <v>0</v>
      </c>
      <c r="E194">
        <f t="shared" si="23"/>
        <v>0</v>
      </c>
      <c r="F194">
        <f t="shared" si="24"/>
        <v>0</v>
      </c>
      <c r="G194">
        <f t="shared" si="25"/>
        <v>0</v>
      </c>
      <c r="H194">
        <f t="shared" si="26"/>
        <v>0</v>
      </c>
      <c r="I194">
        <f t="shared" si="27"/>
        <v>0</v>
      </c>
      <c r="J194">
        <f t="shared" si="28"/>
        <v>0</v>
      </c>
      <c r="K194">
        <f t="shared" si="29"/>
        <v>0</v>
      </c>
      <c r="M194" s="1">
        <v>2.4999999999999998E-2</v>
      </c>
      <c r="N194" s="1" t="str">
        <f t="shared" si="30"/>
        <v>2160</v>
      </c>
      <c r="O194" s="4">
        <f t="shared" si="31"/>
        <v>36</v>
      </c>
      <c r="P194" s="2">
        <v>42600</v>
      </c>
      <c r="Q194" s="2" t="str">
        <f t="shared" si="32"/>
        <v>4</v>
      </c>
      <c r="R194">
        <v>208000</v>
      </c>
      <c r="S194" t="s">
        <v>387</v>
      </c>
      <c r="T194" t="s">
        <v>755</v>
      </c>
      <c r="U194">
        <v>4181</v>
      </c>
      <c r="V194">
        <v>4182</v>
      </c>
      <c r="W194">
        <v>4183</v>
      </c>
      <c r="X194">
        <v>4506</v>
      </c>
      <c r="Y194">
        <v>2362</v>
      </c>
      <c r="Z194">
        <v>2269</v>
      </c>
    </row>
    <row r="195" spans="1:36">
      <c r="A195">
        <v>194</v>
      </c>
      <c r="B195" t="s">
        <v>358</v>
      </c>
      <c r="C195">
        <f t="shared" ref="C195:C258" si="33">LEN(B195)</f>
        <v>17</v>
      </c>
      <c r="D195">
        <f t="array" ref="D195">COUNT(1/SEARCHB("?",B195)*ISNUMBER(B195)=0)</f>
        <v>1</v>
      </c>
      <c r="E195">
        <f t="shared" ref="E195:E258" si="34">IFERROR(FIND("你",B195),0)</f>
        <v>0</v>
      </c>
      <c r="F195">
        <f t="shared" ref="F195:F258" si="35">IF(E195&gt;0,2,E195)</f>
        <v>0</v>
      </c>
      <c r="G195">
        <f t="shared" ref="G195:G258" si="36">IFERROR(FIND("我",B195),0)</f>
        <v>0</v>
      </c>
      <c r="H195">
        <f t="shared" ref="H195:H258" si="37">IF(G195&gt;0,1,G195)</f>
        <v>0</v>
      </c>
      <c r="I195">
        <f t="shared" ref="I195:I258" si="38">IFERROR(FIND("他",B195),0)</f>
        <v>0</v>
      </c>
      <c r="J195">
        <f t="shared" ref="J195:J258" si="39">IF(I195&gt;0,3,I195)</f>
        <v>0</v>
      </c>
      <c r="K195">
        <f t="shared" ref="K195:K258" si="40">F195+H195+J195</f>
        <v>0</v>
      </c>
      <c r="M195" s="1">
        <v>3.0555555555555555E-2</v>
      </c>
      <c r="N195" s="1" t="str">
        <f t="shared" ref="N195:N258" si="41">TEXT(M195,"[s]")</f>
        <v>2640</v>
      </c>
      <c r="O195" s="4">
        <f t="shared" ref="O195:O258" si="42">N195/60</f>
        <v>44</v>
      </c>
      <c r="P195" s="2">
        <v>42597</v>
      </c>
      <c r="Q195" s="2" t="str">
        <f t="shared" ref="Q195:Q258" si="43">""&amp;WEEKDAY(P195,2)</f>
        <v>1</v>
      </c>
      <c r="R195">
        <v>157000</v>
      </c>
      <c r="S195" t="s">
        <v>388</v>
      </c>
      <c r="T195" t="s">
        <v>756</v>
      </c>
      <c r="U195">
        <v>3776</v>
      </c>
      <c r="V195">
        <v>4507</v>
      </c>
      <c r="W195">
        <v>1084</v>
      </c>
      <c r="X195">
        <v>4508</v>
      </c>
      <c r="Y195">
        <v>3748</v>
      </c>
      <c r="Z195">
        <v>1670</v>
      </c>
      <c r="AA195">
        <v>4509</v>
      </c>
    </row>
    <row r="196" spans="1:36">
      <c r="A196">
        <v>195</v>
      </c>
      <c r="B196" t="s">
        <v>359</v>
      </c>
      <c r="C196">
        <f t="shared" si="33"/>
        <v>6</v>
      </c>
      <c r="D196">
        <f t="array" ref="D196">COUNT(1/SEARCHB("?",B196)*ISNUMBER(B196)=0)</f>
        <v>0</v>
      </c>
      <c r="E196">
        <f t="shared" si="34"/>
        <v>0</v>
      </c>
      <c r="F196">
        <f t="shared" si="35"/>
        <v>0</v>
      </c>
      <c r="G196">
        <f t="shared" si="36"/>
        <v>0</v>
      </c>
      <c r="H196">
        <f t="shared" si="37"/>
        <v>0</v>
      </c>
      <c r="I196">
        <f t="shared" si="38"/>
        <v>0</v>
      </c>
      <c r="J196">
        <f t="shared" si="39"/>
        <v>0</v>
      </c>
      <c r="K196">
        <f t="shared" si="40"/>
        <v>0</v>
      </c>
      <c r="M196" s="1">
        <v>1.2499999999999999E-2</v>
      </c>
      <c r="N196" s="1" t="str">
        <f t="shared" si="41"/>
        <v>1080</v>
      </c>
      <c r="O196" s="4">
        <f t="shared" si="42"/>
        <v>18</v>
      </c>
      <c r="P196" s="2">
        <v>42597</v>
      </c>
      <c r="Q196" s="2" t="str">
        <f t="shared" si="43"/>
        <v>1</v>
      </c>
      <c r="R196">
        <v>194000</v>
      </c>
      <c r="S196" t="s">
        <v>389</v>
      </c>
      <c r="T196" t="s">
        <v>757</v>
      </c>
      <c r="U196">
        <v>3305</v>
      </c>
      <c r="V196">
        <v>1047</v>
      </c>
      <c r="W196">
        <v>3334</v>
      </c>
      <c r="X196">
        <v>3599</v>
      </c>
    </row>
    <row r="197" spans="1:36">
      <c r="A197">
        <v>196</v>
      </c>
      <c r="B197" t="s">
        <v>360</v>
      </c>
      <c r="C197">
        <f t="shared" si="33"/>
        <v>11</v>
      </c>
      <c r="D197">
        <f t="array" ref="D197">COUNT(1/SEARCHB("?",B197)*ISNUMBER(B197)=0)</f>
        <v>0</v>
      </c>
      <c r="E197">
        <f t="shared" si="34"/>
        <v>0</v>
      </c>
      <c r="F197">
        <f t="shared" si="35"/>
        <v>0</v>
      </c>
      <c r="G197">
        <f t="shared" si="36"/>
        <v>0</v>
      </c>
      <c r="H197">
        <f t="shared" si="37"/>
        <v>0</v>
      </c>
      <c r="I197">
        <f t="shared" si="38"/>
        <v>0</v>
      </c>
      <c r="J197">
        <f t="shared" si="39"/>
        <v>0</v>
      </c>
      <c r="K197">
        <f t="shared" si="40"/>
        <v>0</v>
      </c>
      <c r="M197" s="1">
        <v>1.0416666666666666E-2</v>
      </c>
      <c r="N197" s="1" t="str">
        <f t="shared" si="41"/>
        <v>900</v>
      </c>
      <c r="O197" s="4">
        <f t="shared" si="42"/>
        <v>15</v>
      </c>
      <c r="P197" s="2">
        <v>42597</v>
      </c>
      <c r="Q197" s="2" t="str">
        <f t="shared" si="43"/>
        <v>1</v>
      </c>
      <c r="R197">
        <v>279000</v>
      </c>
      <c r="S197" t="s">
        <v>390</v>
      </c>
      <c r="T197" t="s">
        <v>758</v>
      </c>
      <c r="U197">
        <v>3305</v>
      </c>
      <c r="V197">
        <v>1047</v>
      </c>
      <c r="W197">
        <v>3334</v>
      </c>
      <c r="X197">
        <v>4510</v>
      </c>
      <c r="Y197">
        <v>4511</v>
      </c>
      <c r="Z197">
        <v>4512</v>
      </c>
    </row>
    <row r="198" spans="1:36">
      <c r="A198">
        <v>197</v>
      </c>
      <c r="B198" t="s">
        <v>361</v>
      </c>
      <c r="C198">
        <f t="shared" si="33"/>
        <v>24</v>
      </c>
      <c r="D198">
        <v>0</v>
      </c>
      <c r="E198">
        <f t="shared" si="34"/>
        <v>0</v>
      </c>
      <c r="F198">
        <f t="shared" si="35"/>
        <v>0</v>
      </c>
      <c r="G198">
        <f t="shared" si="36"/>
        <v>0</v>
      </c>
      <c r="H198">
        <f t="shared" si="37"/>
        <v>0</v>
      </c>
      <c r="I198">
        <f t="shared" si="38"/>
        <v>0</v>
      </c>
      <c r="J198">
        <f t="shared" si="39"/>
        <v>0</v>
      </c>
      <c r="K198">
        <f t="shared" si="40"/>
        <v>0</v>
      </c>
      <c r="M198" s="1">
        <v>6.3888888888888884E-2</v>
      </c>
      <c r="N198" s="1" t="str">
        <f t="shared" si="41"/>
        <v>5520</v>
      </c>
      <c r="O198" s="4">
        <f t="shared" si="42"/>
        <v>92</v>
      </c>
      <c r="P198" s="2">
        <v>42594</v>
      </c>
      <c r="Q198" s="2" t="str">
        <f t="shared" si="43"/>
        <v>5</v>
      </c>
      <c r="R198">
        <v>1276000</v>
      </c>
      <c r="S198" t="s">
        <v>391</v>
      </c>
      <c r="T198" t="s">
        <v>759</v>
      </c>
      <c r="U198">
        <v>3908</v>
      </c>
      <c r="V198">
        <v>30</v>
      </c>
      <c r="W198">
        <v>123</v>
      </c>
      <c r="X198">
        <v>4156</v>
      </c>
      <c r="Y198">
        <v>860</v>
      </c>
      <c r="Z198">
        <v>746</v>
      </c>
      <c r="AA198">
        <v>60</v>
      </c>
      <c r="AB198">
        <v>97</v>
      </c>
      <c r="AC198">
        <v>4513</v>
      </c>
      <c r="AD198">
        <v>2902</v>
      </c>
      <c r="AE198">
        <v>4514</v>
      </c>
      <c r="AF198">
        <v>3898</v>
      </c>
      <c r="AG198">
        <v>269</v>
      </c>
    </row>
    <row r="199" spans="1:36">
      <c r="A199">
        <v>198</v>
      </c>
      <c r="B199" t="s">
        <v>362</v>
      </c>
      <c r="C199">
        <f t="shared" si="33"/>
        <v>8</v>
      </c>
      <c r="D199">
        <f t="array" ref="D199">COUNT(1/SEARCHB("?",B199)*ISNUMBER(B199)=0)</f>
        <v>0</v>
      </c>
      <c r="E199">
        <f t="shared" si="34"/>
        <v>0</v>
      </c>
      <c r="F199">
        <f t="shared" si="35"/>
        <v>0</v>
      </c>
      <c r="G199">
        <f t="shared" si="36"/>
        <v>0</v>
      </c>
      <c r="H199">
        <f t="shared" si="37"/>
        <v>0</v>
      </c>
      <c r="I199">
        <f t="shared" si="38"/>
        <v>0</v>
      </c>
      <c r="J199">
        <f t="shared" si="39"/>
        <v>0</v>
      </c>
      <c r="K199">
        <f t="shared" si="40"/>
        <v>0</v>
      </c>
      <c r="M199" s="1">
        <v>4.1666666666666664E-2</v>
      </c>
      <c r="N199" s="1" t="str">
        <f t="shared" si="41"/>
        <v>3600</v>
      </c>
      <c r="O199" s="4">
        <f t="shared" si="42"/>
        <v>60</v>
      </c>
      <c r="P199" s="2">
        <v>42593</v>
      </c>
      <c r="Q199" s="2" t="str">
        <f t="shared" si="43"/>
        <v>4</v>
      </c>
      <c r="R199">
        <v>561000</v>
      </c>
      <c r="S199" t="s">
        <v>392</v>
      </c>
      <c r="T199" t="s">
        <v>760</v>
      </c>
      <c r="U199">
        <v>4191</v>
      </c>
      <c r="V199">
        <v>923</v>
      </c>
      <c r="W199">
        <v>4192</v>
      </c>
      <c r="X199">
        <v>4515</v>
      </c>
      <c r="Y199">
        <v>4252</v>
      </c>
    </row>
    <row r="200" spans="1:36">
      <c r="A200">
        <v>199</v>
      </c>
      <c r="B200" t="s">
        <v>363</v>
      </c>
      <c r="C200">
        <f t="shared" si="33"/>
        <v>12</v>
      </c>
      <c r="D200">
        <f t="array" ref="D200">COUNT(1/SEARCHB("?",B200)*ISNUMBER(B200)=0)</f>
        <v>1</v>
      </c>
      <c r="E200">
        <f t="shared" si="34"/>
        <v>0</v>
      </c>
      <c r="F200">
        <f t="shared" si="35"/>
        <v>0</v>
      </c>
      <c r="G200">
        <f t="shared" si="36"/>
        <v>0</v>
      </c>
      <c r="H200">
        <f t="shared" si="37"/>
        <v>0</v>
      </c>
      <c r="I200">
        <f t="shared" si="38"/>
        <v>0</v>
      </c>
      <c r="J200">
        <f t="shared" si="39"/>
        <v>0</v>
      </c>
      <c r="K200">
        <f t="shared" si="40"/>
        <v>0</v>
      </c>
      <c r="M200" s="1">
        <v>0.10208333333333335</v>
      </c>
      <c r="N200" s="1" t="str">
        <f t="shared" si="41"/>
        <v>8820</v>
      </c>
      <c r="O200" s="4">
        <f t="shared" si="42"/>
        <v>147</v>
      </c>
      <c r="P200" s="2">
        <v>42590</v>
      </c>
      <c r="Q200" s="2" t="str">
        <f t="shared" si="43"/>
        <v>1</v>
      </c>
      <c r="R200">
        <v>616</v>
      </c>
      <c r="S200" t="s">
        <v>393</v>
      </c>
      <c r="T200" t="s">
        <v>761</v>
      </c>
      <c r="U200">
        <v>4476</v>
      </c>
      <c r="V200">
        <v>4516</v>
      </c>
      <c r="W200">
        <v>1543</v>
      </c>
      <c r="X200">
        <v>4517</v>
      </c>
    </row>
    <row r="201" spans="1:36">
      <c r="A201">
        <v>200</v>
      </c>
      <c r="B201" t="s">
        <v>364</v>
      </c>
      <c r="C201">
        <f t="shared" si="33"/>
        <v>9</v>
      </c>
      <c r="D201">
        <f t="array" ref="D201">COUNT(1/SEARCHB("?",B201)*ISNUMBER(B201)=0)</f>
        <v>1</v>
      </c>
      <c r="E201">
        <f t="shared" si="34"/>
        <v>0</v>
      </c>
      <c r="F201">
        <f t="shared" si="35"/>
        <v>0</v>
      </c>
      <c r="G201">
        <f t="shared" si="36"/>
        <v>0</v>
      </c>
      <c r="H201">
        <f t="shared" si="37"/>
        <v>0</v>
      </c>
      <c r="I201">
        <f t="shared" si="38"/>
        <v>0</v>
      </c>
      <c r="J201">
        <f t="shared" si="39"/>
        <v>0</v>
      </c>
      <c r="K201">
        <f t="shared" si="40"/>
        <v>0</v>
      </c>
      <c r="M201" s="1">
        <v>4.1666666666666664E-2</v>
      </c>
      <c r="N201" s="1" t="str">
        <f t="shared" si="41"/>
        <v>3600</v>
      </c>
      <c r="O201" s="4">
        <f t="shared" si="42"/>
        <v>60</v>
      </c>
      <c r="P201" s="2">
        <v>42590</v>
      </c>
      <c r="Q201" s="2" t="str">
        <f t="shared" si="43"/>
        <v>1</v>
      </c>
      <c r="R201">
        <v>237000</v>
      </c>
      <c r="S201" t="s">
        <v>394</v>
      </c>
      <c r="T201" t="s">
        <v>762</v>
      </c>
      <c r="U201">
        <v>4518</v>
      </c>
      <c r="V201">
        <v>406</v>
      </c>
    </row>
    <row r="202" spans="1:36">
      <c r="A202">
        <v>201</v>
      </c>
      <c r="B202" t="s">
        <v>365</v>
      </c>
      <c r="C202">
        <f t="shared" si="33"/>
        <v>15</v>
      </c>
      <c r="D202">
        <v>0</v>
      </c>
      <c r="E202">
        <f t="shared" si="34"/>
        <v>0</v>
      </c>
      <c r="F202">
        <f t="shared" si="35"/>
        <v>0</v>
      </c>
      <c r="G202">
        <f t="shared" si="36"/>
        <v>0</v>
      </c>
      <c r="H202">
        <f t="shared" si="37"/>
        <v>0</v>
      </c>
      <c r="I202">
        <f t="shared" si="38"/>
        <v>0</v>
      </c>
      <c r="J202">
        <f t="shared" si="39"/>
        <v>0</v>
      </c>
      <c r="K202">
        <f t="shared" si="40"/>
        <v>0</v>
      </c>
      <c r="M202" s="1">
        <v>6.9444444444444434E-2</v>
      </c>
      <c r="N202" s="1" t="str">
        <f t="shared" si="41"/>
        <v>6000</v>
      </c>
      <c r="O202" s="4">
        <f t="shared" si="42"/>
        <v>100</v>
      </c>
      <c r="P202" s="2">
        <v>42588</v>
      </c>
      <c r="Q202" s="2" t="str">
        <f t="shared" si="43"/>
        <v>6</v>
      </c>
      <c r="R202">
        <v>498000</v>
      </c>
      <c r="S202" t="s">
        <v>395</v>
      </c>
      <c r="T202" t="s">
        <v>763</v>
      </c>
      <c r="U202">
        <v>3908</v>
      </c>
      <c r="V202">
        <v>30</v>
      </c>
      <c r="W202">
        <v>4519</v>
      </c>
      <c r="X202">
        <v>3799</v>
      </c>
      <c r="Y202">
        <v>4520</v>
      </c>
      <c r="Z202">
        <v>4521</v>
      </c>
      <c r="AA202">
        <v>1421</v>
      </c>
      <c r="AB202">
        <v>1421</v>
      </c>
      <c r="AC202">
        <v>3049</v>
      </c>
    </row>
    <row r="203" spans="1:36">
      <c r="A203">
        <v>202</v>
      </c>
      <c r="B203" t="s">
        <v>366</v>
      </c>
      <c r="C203">
        <f t="shared" si="33"/>
        <v>10</v>
      </c>
      <c r="D203">
        <f t="array" ref="D203">COUNT(1/SEARCHB("?",B203)*ISNUMBER(B203)=0)</f>
        <v>1</v>
      </c>
      <c r="E203">
        <f t="shared" si="34"/>
        <v>0</v>
      </c>
      <c r="F203">
        <f t="shared" si="35"/>
        <v>0</v>
      </c>
      <c r="G203">
        <f t="shared" si="36"/>
        <v>0</v>
      </c>
      <c r="H203">
        <f t="shared" si="37"/>
        <v>0</v>
      </c>
      <c r="I203">
        <f t="shared" si="38"/>
        <v>0</v>
      </c>
      <c r="J203">
        <f t="shared" si="39"/>
        <v>0</v>
      </c>
      <c r="K203">
        <f t="shared" si="40"/>
        <v>0</v>
      </c>
      <c r="M203" s="1">
        <v>5.1388888888888894E-2</v>
      </c>
      <c r="N203" s="1" t="str">
        <f t="shared" si="41"/>
        <v>4440</v>
      </c>
      <c r="O203" s="4">
        <f t="shared" si="42"/>
        <v>74</v>
      </c>
      <c r="P203" s="2">
        <v>42586</v>
      </c>
      <c r="Q203" s="2" t="str">
        <f t="shared" si="43"/>
        <v>4</v>
      </c>
      <c r="R203">
        <v>181000</v>
      </c>
      <c r="S203" t="s">
        <v>396</v>
      </c>
      <c r="T203" t="s">
        <v>764</v>
      </c>
      <c r="U203">
        <v>4522</v>
      </c>
      <c r="V203">
        <v>4523</v>
      </c>
      <c r="W203">
        <v>4524</v>
      </c>
    </row>
    <row r="204" spans="1:36">
      <c r="A204">
        <v>203</v>
      </c>
      <c r="B204" t="s">
        <v>367</v>
      </c>
      <c r="C204">
        <f t="shared" si="33"/>
        <v>17</v>
      </c>
      <c r="D204">
        <v>0</v>
      </c>
      <c r="E204">
        <f t="shared" si="34"/>
        <v>0</v>
      </c>
      <c r="F204">
        <f t="shared" si="35"/>
        <v>0</v>
      </c>
      <c r="G204">
        <f t="shared" si="36"/>
        <v>0</v>
      </c>
      <c r="H204">
        <f t="shared" si="37"/>
        <v>0</v>
      </c>
      <c r="I204">
        <f t="shared" si="38"/>
        <v>0</v>
      </c>
      <c r="J204">
        <f t="shared" si="39"/>
        <v>0</v>
      </c>
      <c r="K204">
        <f t="shared" si="40"/>
        <v>0</v>
      </c>
      <c r="M204" s="1">
        <v>8.1944444444444445E-2</v>
      </c>
      <c r="N204" s="1" t="str">
        <f t="shared" si="41"/>
        <v>7080</v>
      </c>
      <c r="O204" s="4">
        <f t="shared" si="42"/>
        <v>118</v>
      </c>
      <c r="P204" s="2">
        <v>42586</v>
      </c>
      <c r="Q204" s="2" t="str">
        <f t="shared" si="43"/>
        <v>4</v>
      </c>
      <c r="R204">
        <v>953000</v>
      </c>
      <c r="S204" t="s">
        <v>397</v>
      </c>
      <c r="T204" t="s">
        <v>765</v>
      </c>
      <c r="U204">
        <v>3908</v>
      </c>
      <c r="V204">
        <v>30</v>
      </c>
      <c r="W204">
        <v>123</v>
      </c>
      <c r="X204">
        <v>4156</v>
      </c>
      <c r="Y204">
        <v>3732</v>
      </c>
      <c r="Z204">
        <v>3710</v>
      </c>
      <c r="AA204">
        <v>3908</v>
      </c>
      <c r="AB204">
        <v>3898</v>
      </c>
      <c r="AC204">
        <v>269</v>
      </c>
    </row>
    <row r="205" spans="1:36">
      <c r="A205">
        <v>204</v>
      </c>
      <c r="B205" t="s">
        <v>368</v>
      </c>
      <c r="C205">
        <f t="shared" si="33"/>
        <v>8</v>
      </c>
      <c r="D205">
        <f t="array" ref="D205">COUNT(1/SEARCHB("?",B205)*ISNUMBER(B205)=0)</f>
        <v>0</v>
      </c>
      <c r="E205">
        <f t="shared" si="34"/>
        <v>0</v>
      </c>
      <c r="F205">
        <f t="shared" si="35"/>
        <v>0</v>
      </c>
      <c r="G205">
        <f t="shared" si="36"/>
        <v>0</v>
      </c>
      <c r="H205">
        <f t="shared" si="37"/>
        <v>0</v>
      </c>
      <c r="I205">
        <f t="shared" si="38"/>
        <v>0</v>
      </c>
      <c r="J205">
        <f t="shared" si="39"/>
        <v>0</v>
      </c>
      <c r="K205">
        <f t="shared" si="40"/>
        <v>0</v>
      </c>
      <c r="M205" s="1">
        <v>2.4305555555555556E-2</v>
      </c>
      <c r="N205" s="1" t="str">
        <f t="shared" si="41"/>
        <v>2100</v>
      </c>
      <c r="O205" s="4">
        <f t="shared" si="42"/>
        <v>35</v>
      </c>
      <c r="P205" s="2">
        <v>42586</v>
      </c>
      <c r="Q205" s="2" t="str">
        <f t="shared" si="43"/>
        <v>4</v>
      </c>
      <c r="R205">
        <v>335000</v>
      </c>
      <c r="S205" t="s">
        <v>398</v>
      </c>
      <c r="T205" t="s">
        <v>766</v>
      </c>
      <c r="U205">
        <v>612</v>
      </c>
      <c r="V205">
        <v>808</v>
      </c>
      <c r="W205">
        <v>245</v>
      </c>
      <c r="X205">
        <v>4225</v>
      </c>
      <c r="Y205">
        <v>2303</v>
      </c>
    </row>
    <row r="206" spans="1:36">
      <c r="A206">
        <v>205</v>
      </c>
      <c r="B206" t="s">
        <v>369</v>
      </c>
      <c r="C206">
        <f t="shared" si="33"/>
        <v>6</v>
      </c>
      <c r="D206">
        <f t="array" ref="D206">COUNT(1/SEARCHB("?",B206)*ISNUMBER(B206)=0)</f>
        <v>0</v>
      </c>
      <c r="E206">
        <f t="shared" si="34"/>
        <v>0</v>
      </c>
      <c r="F206">
        <f t="shared" si="35"/>
        <v>0</v>
      </c>
      <c r="G206">
        <f t="shared" si="36"/>
        <v>0</v>
      </c>
      <c r="H206">
        <f t="shared" si="37"/>
        <v>0</v>
      </c>
      <c r="I206">
        <f t="shared" si="38"/>
        <v>0</v>
      </c>
      <c r="J206">
        <f t="shared" si="39"/>
        <v>0</v>
      </c>
      <c r="K206">
        <f t="shared" si="40"/>
        <v>0</v>
      </c>
      <c r="M206" s="1">
        <v>4.4444444444444446E-2</v>
      </c>
      <c r="N206" s="1" t="str">
        <f t="shared" si="41"/>
        <v>3840</v>
      </c>
      <c r="O206" s="4">
        <f t="shared" si="42"/>
        <v>64</v>
      </c>
      <c r="P206" s="2">
        <v>42583</v>
      </c>
      <c r="Q206" s="2" t="str">
        <f t="shared" si="43"/>
        <v>1</v>
      </c>
      <c r="R206">
        <v>349000</v>
      </c>
      <c r="S206" t="s">
        <v>399</v>
      </c>
      <c r="T206" t="s">
        <v>767</v>
      </c>
      <c r="U206">
        <v>612</v>
      </c>
      <c r="V206">
        <v>808</v>
      </c>
      <c r="W206">
        <v>245</v>
      </c>
      <c r="X206">
        <v>4225</v>
      </c>
    </row>
    <row r="207" spans="1:36">
      <c r="A207">
        <v>206</v>
      </c>
      <c r="B207" t="s">
        <v>370</v>
      </c>
      <c r="C207">
        <f t="shared" si="33"/>
        <v>15</v>
      </c>
      <c r="D207">
        <v>0</v>
      </c>
      <c r="E207">
        <f t="shared" si="34"/>
        <v>0</v>
      </c>
      <c r="F207">
        <f t="shared" si="35"/>
        <v>0</v>
      </c>
      <c r="G207">
        <f t="shared" si="36"/>
        <v>0</v>
      </c>
      <c r="H207">
        <f t="shared" si="37"/>
        <v>0</v>
      </c>
      <c r="I207">
        <f t="shared" si="38"/>
        <v>0</v>
      </c>
      <c r="J207">
        <f t="shared" si="39"/>
        <v>0</v>
      </c>
      <c r="K207">
        <f t="shared" si="40"/>
        <v>0</v>
      </c>
      <c r="M207" s="1">
        <v>7.4305555555555555E-2</v>
      </c>
      <c r="N207" s="1" t="str">
        <f t="shared" si="41"/>
        <v>6420</v>
      </c>
      <c r="O207" s="4">
        <f t="shared" si="42"/>
        <v>107</v>
      </c>
      <c r="P207" s="2">
        <v>42580</v>
      </c>
      <c r="Q207" s="2" t="str">
        <f t="shared" si="43"/>
        <v>5</v>
      </c>
      <c r="R207">
        <v>118000</v>
      </c>
      <c r="S207" t="s">
        <v>400</v>
      </c>
      <c r="T207" t="s">
        <v>768</v>
      </c>
      <c r="U207">
        <v>3898</v>
      </c>
      <c r="V207">
        <v>269</v>
      </c>
      <c r="W207">
        <v>1035</v>
      </c>
      <c r="X207">
        <v>1035</v>
      </c>
      <c r="Y207">
        <v>3034</v>
      </c>
      <c r="Z207">
        <v>4444</v>
      </c>
    </row>
    <row r="208" spans="1:36">
      <c r="A208">
        <v>207</v>
      </c>
      <c r="B208" t="s">
        <v>371</v>
      </c>
      <c r="C208">
        <f t="shared" si="33"/>
        <v>30</v>
      </c>
      <c r="D208">
        <v>0</v>
      </c>
      <c r="E208">
        <f t="shared" si="34"/>
        <v>0</v>
      </c>
      <c r="F208">
        <f t="shared" si="35"/>
        <v>0</v>
      </c>
      <c r="G208">
        <f t="shared" si="36"/>
        <v>0</v>
      </c>
      <c r="H208">
        <f t="shared" si="37"/>
        <v>0</v>
      </c>
      <c r="I208">
        <f t="shared" si="38"/>
        <v>0</v>
      </c>
      <c r="J208">
        <f t="shared" si="39"/>
        <v>0</v>
      </c>
      <c r="K208">
        <f t="shared" si="40"/>
        <v>0</v>
      </c>
      <c r="M208" s="1">
        <v>0.12291666666666667</v>
      </c>
      <c r="N208" s="1" t="str">
        <f t="shared" si="41"/>
        <v>10620</v>
      </c>
      <c r="O208" s="4">
        <f t="shared" si="42"/>
        <v>177</v>
      </c>
      <c r="P208" s="2">
        <v>42580</v>
      </c>
      <c r="Q208" s="2" t="str">
        <f t="shared" si="43"/>
        <v>5</v>
      </c>
      <c r="R208">
        <v>972000</v>
      </c>
      <c r="S208" t="s">
        <v>401</v>
      </c>
      <c r="T208" t="s">
        <v>769</v>
      </c>
      <c r="U208">
        <v>3908</v>
      </c>
      <c r="V208">
        <v>30</v>
      </c>
      <c r="W208">
        <v>123</v>
      </c>
      <c r="X208">
        <v>4156</v>
      </c>
      <c r="Y208">
        <v>60</v>
      </c>
      <c r="Z208">
        <v>464</v>
      </c>
      <c r="AA208">
        <v>3596</v>
      </c>
      <c r="AB208">
        <v>40</v>
      </c>
      <c r="AC208">
        <v>4525</v>
      </c>
      <c r="AD208">
        <v>4526</v>
      </c>
      <c r="AE208">
        <v>4527</v>
      </c>
      <c r="AF208">
        <v>334</v>
      </c>
      <c r="AG208">
        <v>4528</v>
      </c>
      <c r="AH208">
        <v>59</v>
      </c>
      <c r="AI208">
        <v>3898</v>
      </c>
      <c r="AJ208">
        <v>269</v>
      </c>
    </row>
    <row r="209" spans="1:37">
      <c r="A209">
        <v>208</v>
      </c>
      <c r="B209" t="s">
        <v>372</v>
      </c>
      <c r="C209">
        <f t="shared" si="33"/>
        <v>16</v>
      </c>
      <c r="D209">
        <v>0</v>
      </c>
      <c r="E209">
        <f t="shared" si="34"/>
        <v>0</v>
      </c>
      <c r="F209">
        <f t="shared" si="35"/>
        <v>0</v>
      </c>
      <c r="G209">
        <f t="shared" si="36"/>
        <v>0</v>
      </c>
      <c r="H209">
        <f t="shared" si="37"/>
        <v>0</v>
      </c>
      <c r="I209">
        <f t="shared" si="38"/>
        <v>0</v>
      </c>
      <c r="J209">
        <f t="shared" si="39"/>
        <v>0</v>
      </c>
      <c r="K209">
        <f t="shared" si="40"/>
        <v>0</v>
      </c>
      <c r="M209" s="1">
        <v>3.6805555555555557E-2</v>
      </c>
      <c r="N209" s="1" t="str">
        <f t="shared" si="41"/>
        <v>3180</v>
      </c>
      <c r="O209" s="4">
        <f t="shared" si="42"/>
        <v>53</v>
      </c>
      <c r="P209" s="2">
        <v>42578</v>
      </c>
      <c r="Q209" s="2" t="str">
        <f t="shared" si="43"/>
        <v>3</v>
      </c>
      <c r="R209">
        <v>150000</v>
      </c>
      <c r="S209" t="s">
        <v>402</v>
      </c>
      <c r="T209" t="s">
        <v>770</v>
      </c>
      <c r="U209">
        <v>4529</v>
      </c>
      <c r="V209">
        <v>4530</v>
      </c>
      <c r="W209">
        <v>4531</v>
      </c>
      <c r="X209">
        <v>1943</v>
      </c>
      <c r="Y209">
        <v>139</v>
      </c>
      <c r="Z209">
        <v>123</v>
      </c>
      <c r="AA209">
        <v>4156</v>
      </c>
      <c r="AB209">
        <v>4532</v>
      </c>
      <c r="AC209">
        <v>381</v>
      </c>
      <c r="AD209">
        <v>4533</v>
      </c>
    </row>
    <row r="210" spans="1:37">
      <c r="A210">
        <v>209</v>
      </c>
      <c r="B210" t="s">
        <v>373</v>
      </c>
      <c r="C210">
        <f t="shared" si="33"/>
        <v>8</v>
      </c>
      <c r="D210">
        <f t="array" ref="D210">COUNT(1/SEARCHB("?",B210)*ISNUMBER(B210)=0)</f>
        <v>0</v>
      </c>
      <c r="E210">
        <f t="shared" si="34"/>
        <v>0</v>
      </c>
      <c r="F210">
        <f t="shared" si="35"/>
        <v>0</v>
      </c>
      <c r="G210">
        <f t="shared" si="36"/>
        <v>0</v>
      </c>
      <c r="H210">
        <f t="shared" si="37"/>
        <v>0</v>
      </c>
      <c r="I210">
        <f t="shared" si="38"/>
        <v>0</v>
      </c>
      <c r="J210">
        <f t="shared" si="39"/>
        <v>0</v>
      </c>
      <c r="K210">
        <f t="shared" si="40"/>
        <v>0</v>
      </c>
      <c r="M210" s="1">
        <v>6.9444444444444434E-2</v>
      </c>
      <c r="N210" s="1" t="str">
        <f t="shared" si="41"/>
        <v>6000</v>
      </c>
      <c r="O210" s="4">
        <f t="shared" si="42"/>
        <v>100</v>
      </c>
      <c r="P210" s="2">
        <v>42578</v>
      </c>
      <c r="Q210" s="2" t="str">
        <f t="shared" si="43"/>
        <v>3</v>
      </c>
      <c r="R210">
        <v>144000</v>
      </c>
      <c r="S210" t="s">
        <v>403</v>
      </c>
      <c r="T210" t="s">
        <v>771</v>
      </c>
      <c r="U210">
        <v>4529</v>
      </c>
      <c r="V210">
        <v>4530</v>
      </c>
      <c r="W210">
        <v>4531</v>
      </c>
      <c r="X210">
        <v>1943</v>
      </c>
      <c r="Y210">
        <v>139</v>
      </c>
      <c r="Z210">
        <v>123</v>
      </c>
      <c r="AA210">
        <v>4156</v>
      </c>
    </row>
    <row r="211" spans="1:37">
      <c r="A211">
        <v>210</v>
      </c>
      <c r="B211" t="s">
        <v>374</v>
      </c>
      <c r="C211">
        <f t="shared" si="33"/>
        <v>13</v>
      </c>
      <c r="D211">
        <f t="array" ref="D211">COUNT(1/SEARCHB("?",B211)*ISNUMBER(B211)=0)</f>
        <v>1</v>
      </c>
      <c r="E211">
        <f t="shared" si="34"/>
        <v>0</v>
      </c>
      <c r="F211">
        <f t="shared" si="35"/>
        <v>0</v>
      </c>
      <c r="G211">
        <f t="shared" si="36"/>
        <v>0</v>
      </c>
      <c r="H211">
        <f t="shared" si="37"/>
        <v>0</v>
      </c>
      <c r="I211">
        <f t="shared" si="38"/>
        <v>0</v>
      </c>
      <c r="J211">
        <f t="shared" si="39"/>
        <v>0</v>
      </c>
      <c r="K211">
        <f t="shared" si="40"/>
        <v>0</v>
      </c>
      <c r="M211" s="1">
        <v>4.2361111111111106E-2</v>
      </c>
      <c r="N211" s="1" t="str">
        <f t="shared" si="41"/>
        <v>3660</v>
      </c>
      <c r="O211" s="4">
        <f t="shared" si="42"/>
        <v>61</v>
      </c>
      <c r="P211" s="2">
        <v>42578</v>
      </c>
      <c r="Q211" s="2" t="str">
        <f t="shared" si="43"/>
        <v>3</v>
      </c>
      <c r="R211">
        <v>109000</v>
      </c>
      <c r="S211" t="s">
        <v>404</v>
      </c>
      <c r="T211" t="s">
        <v>772</v>
      </c>
      <c r="U211">
        <v>4534</v>
      </c>
      <c r="V211">
        <v>4535</v>
      </c>
      <c r="W211">
        <v>4259</v>
      </c>
      <c r="X211">
        <v>3093</v>
      </c>
      <c r="Y211">
        <v>2993</v>
      </c>
    </row>
    <row r="212" spans="1:37">
      <c r="A212">
        <v>211</v>
      </c>
      <c r="B212" t="s">
        <v>405</v>
      </c>
      <c r="C212">
        <f t="shared" si="33"/>
        <v>17</v>
      </c>
      <c r="D212">
        <f t="array" ref="D212">COUNT(1/SEARCHB("?",B212)*ISNUMBER(B212)=0)</f>
        <v>0</v>
      </c>
      <c r="E212">
        <f t="shared" si="34"/>
        <v>6</v>
      </c>
      <c r="F212">
        <f t="shared" si="35"/>
        <v>2</v>
      </c>
      <c r="G212">
        <f t="shared" si="36"/>
        <v>0</v>
      </c>
      <c r="H212">
        <f t="shared" si="37"/>
        <v>0</v>
      </c>
      <c r="I212">
        <f t="shared" si="38"/>
        <v>0</v>
      </c>
      <c r="J212">
        <f t="shared" si="39"/>
        <v>0</v>
      </c>
      <c r="K212">
        <f t="shared" si="40"/>
        <v>2</v>
      </c>
      <c r="M212" s="1">
        <v>0.12083333333333333</v>
      </c>
      <c r="N212" s="1" t="str">
        <f t="shared" si="41"/>
        <v>10440</v>
      </c>
      <c r="O212" s="4">
        <f t="shared" si="42"/>
        <v>174</v>
      </c>
      <c r="P212" s="2">
        <v>42575</v>
      </c>
      <c r="Q212" s="2" t="str">
        <f t="shared" si="43"/>
        <v>7</v>
      </c>
      <c r="R212">
        <v>519000</v>
      </c>
      <c r="S212" t="s">
        <v>435</v>
      </c>
      <c r="T212" t="s">
        <v>773</v>
      </c>
      <c r="U212">
        <v>3908</v>
      </c>
      <c r="V212">
        <v>30</v>
      </c>
      <c r="W212">
        <v>4319</v>
      </c>
      <c r="X212">
        <v>45</v>
      </c>
      <c r="Y212">
        <v>4536</v>
      </c>
      <c r="Z212">
        <v>1128</v>
      </c>
      <c r="AA212">
        <v>972</v>
      </c>
      <c r="AB212">
        <v>4537</v>
      </c>
      <c r="AC212">
        <v>1105</v>
      </c>
      <c r="AD212">
        <v>1128</v>
      </c>
      <c r="AE212">
        <v>972</v>
      </c>
      <c r="AF212">
        <v>1500</v>
      </c>
    </row>
    <row r="213" spans="1:37">
      <c r="A213">
        <v>212</v>
      </c>
      <c r="B213" t="s">
        <v>406</v>
      </c>
      <c r="C213">
        <f t="shared" si="33"/>
        <v>19</v>
      </c>
      <c r="D213">
        <v>0</v>
      </c>
      <c r="E213">
        <f t="shared" si="34"/>
        <v>0</v>
      </c>
      <c r="F213">
        <f t="shared" si="35"/>
        <v>0</v>
      </c>
      <c r="G213">
        <f t="shared" si="36"/>
        <v>0</v>
      </c>
      <c r="H213">
        <f t="shared" si="37"/>
        <v>0</v>
      </c>
      <c r="I213">
        <f t="shared" si="38"/>
        <v>0</v>
      </c>
      <c r="J213">
        <f t="shared" si="39"/>
        <v>0</v>
      </c>
      <c r="K213">
        <f t="shared" si="40"/>
        <v>0</v>
      </c>
      <c r="M213" s="1">
        <v>9.0277777777777776E-2</v>
      </c>
      <c r="N213" s="1" t="str">
        <f t="shared" si="41"/>
        <v>7800</v>
      </c>
      <c r="O213" s="4">
        <f t="shared" si="42"/>
        <v>130</v>
      </c>
      <c r="P213" s="2">
        <v>42574</v>
      </c>
      <c r="Q213" s="2" t="str">
        <f t="shared" si="43"/>
        <v>6</v>
      </c>
      <c r="R213">
        <v>286000</v>
      </c>
      <c r="S213" t="s">
        <v>436</v>
      </c>
      <c r="T213" t="s">
        <v>774</v>
      </c>
      <c r="U213">
        <v>3898</v>
      </c>
      <c r="V213">
        <v>269</v>
      </c>
      <c r="W213">
        <v>4519</v>
      </c>
      <c r="X213">
        <v>901</v>
      </c>
      <c r="Y213">
        <v>1324</v>
      </c>
      <c r="Z213">
        <v>4538</v>
      </c>
      <c r="AA213">
        <v>1981</v>
      </c>
      <c r="AB213">
        <v>1721</v>
      </c>
      <c r="AC213">
        <v>240</v>
      </c>
      <c r="AD213">
        <v>823</v>
      </c>
      <c r="AE213">
        <v>4444</v>
      </c>
    </row>
    <row r="214" spans="1:37">
      <c r="A214">
        <v>213</v>
      </c>
      <c r="B214" t="s">
        <v>407</v>
      </c>
      <c r="C214">
        <f t="shared" si="33"/>
        <v>15</v>
      </c>
      <c r="D214">
        <v>0</v>
      </c>
      <c r="E214">
        <f t="shared" si="34"/>
        <v>0</v>
      </c>
      <c r="F214">
        <f t="shared" si="35"/>
        <v>0</v>
      </c>
      <c r="G214">
        <f t="shared" si="36"/>
        <v>0</v>
      </c>
      <c r="H214">
        <f t="shared" si="37"/>
        <v>0</v>
      </c>
      <c r="I214">
        <f t="shared" si="38"/>
        <v>0</v>
      </c>
      <c r="J214">
        <f t="shared" si="39"/>
        <v>0</v>
      </c>
      <c r="K214">
        <f t="shared" si="40"/>
        <v>0</v>
      </c>
      <c r="M214" s="1">
        <v>7.2916666666666671E-2</v>
      </c>
      <c r="N214" s="1" t="str">
        <f t="shared" si="41"/>
        <v>6300</v>
      </c>
      <c r="O214" s="4">
        <f t="shared" si="42"/>
        <v>105</v>
      </c>
      <c r="P214" s="2">
        <v>42573</v>
      </c>
      <c r="Q214" s="2" t="str">
        <f t="shared" si="43"/>
        <v>5</v>
      </c>
      <c r="R214">
        <v>46000</v>
      </c>
      <c r="S214" t="s">
        <v>437</v>
      </c>
      <c r="T214" t="s">
        <v>775</v>
      </c>
      <c r="U214">
        <v>3898</v>
      </c>
      <c r="V214">
        <v>269</v>
      </c>
      <c r="W214">
        <v>4519</v>
      </c>
      <c r="X214">
        <v>901</v>
      </c>
      <c r="Y214">
        <v>1324</v>
      </c>
      <c r="Z214">
        <v>190</v>
      </c>
      <c r="AA214">
        <v>2485</v>
      </c>
      <c r="AB214">
        <v>4444</v>
      </c>
    </row>
    <row r="215" spans="1:37">
      <c r="A215">
        <v>214</v>
      </c>
      <c r="B215" t="s">
        <v>408</v>
      </c>
      <c r="C215">
        <f t="shared" si="33"/>
        <v>18</v>
      </c>
      <c r="D215">
        <f t="array" ref="D215">COUNT(1/SEARCHB("?",B215)*ISNUMBER(B215)=0)</f>
        <v>1</v>
      </c>
      <c r="E215">
        <f t="shared" si="34"/>
        <v>0</v>
      </c>
      <c r="F215">
        <f t="shared" si="35"/>
        <v>0</v>
      </c>
      <c r="G215">
        <f t="shared" si="36"/>
        <v>0</v>
      </c>
      <c r="H215">
        <f t="shared" si="37"/>
        <v>0</v>
      </c>
      <c r="I215">
        <f t="shared" si="38"/>
        <v>0</v>
      </c>
      <c r="J215">
        <f t="shared" si="39"/>
        <v>0</v>
      </c>
      <c r="K215">
        <f t="shared" si="40"/>
        <v>0</v>
      </c>
      <c r="M215" s="1">
        <v>3.4027777777777775E-2</v>
      </c>
      <c r="N215" s="1" t="str">
        <f t="shared" si="41"/>
        <v>2940</v>
      </c>
      <c r="O215" s="4">
        <f t="shared" si="42"/>
        <v>49</v>
      </c>
      <c r="P215" s="2">
        <v>42573</v>
      </c>
      <c r="Q215" s="2" t="str">
        <f t="shared" si="43"/>
        <v>5</v>
      </c>
      <c r="R215">
        <v>176000</v>
      </c>
      <c r="S215" t="s">
        <v>438</v>
      </c>
      <c r="T215" t="s">
        <v>776</v>
      </c>
      <c r="U215">
        <v>4539</v>
      </c>
      <c r="V215">
        <v>2362</v>
      </c>
      <c r="W215">
        <v>2269</v>
      </c>
      <c r="X215">
        <v>532</v>
      </c>
      <c r="Y215">
        <v>3361</v>
      </c>
      <c r="Z215">
        <v>4540</v>
      </c>
    </row>
    <row r="216" spans="1:37">
      <c r="A216">
        <v>215</v>
      </c>
      <c r="B216" t="s">
        <v>409</v>
      </c>
      <c r="C216">
        <f t="shared" si="33"/>
        <v>14</v>
      </c>
      <c r="D216">
        <f t="array" ref="D216">COUNT(1/SEARCHB("?",B216)*ISNUMBER(B216)=0)</f>
        <v>1</v>
      </c>
      <c r="E216">
        <f t="shared" si="34"/>
        <v>0</v>
      </c>
      <c r="F216">
        <f t="shared" si="35"/>
        <v>0</v>
      </c>
      <c r="G216">
        <f t="shared" si="36"/>
        <v>0</v>
      </c>
      <c r="H216">
        <f t="shared" si="37"/>
        <v>0</v>
      </c>
      <c r="I216">
        <f t="shared" si="38"/>
        <v>0</v>
      </c>
      <c r="J216">
        <f t="shared" si="39"/>
        <v>0</v>
      </c>
      <c r="K216">
        <f t="shared" si="40"/>
        <v>0</v>
      </c>
      <c r="M216" s="1">
        <v>4.2361111111111106E-2</v>
      </c>
      <c r="N216" s="1" t="str">
        <f t="shared" si="41"/>
        <v>3660</v>
      </c>
      <c r="O216" s="4">
        <f t="shared" si="42"/>
        <v>61</v>
      </c>
      <c r="P216" s="2">
        <v>42573</v>
      </c>
      <c r="Q216" s="2" t="str">
        <f t="shared" si="43"/>
        <v>5</v>
      </c>
      <c r="R216">
        <v>811000</v>
      </c>
      <c r="S216" t="s">
        <v>439</v>
      </c>
      <c r="T216" t="s">
        <v>777</v>
      </c>
      <c r="U216">
        <v>4541</v>
      </c>
      <c r="V216">
        <v>2372</v>
      </c>
      <c r="W216">
        <v>4313</v>
      </c>
    </row>
    <row r="217" spans="1:37">
      <c r="A217">
        <v>216</v>
      </c>
      <c r="B217" t="s">
        <v>410</v>
      </c>
      <c r="C217">
        <f t="shared" si="33"/>
        <v>32</v>
      </c>
      <c r="D217">
        <v>1</v>
      </c>
      <c r="E217">
        <f t="shared" si="34"/>
        <v>0</v>
      </c>
      <c r="F217">
        <f t="shared" si="35"/>
        <v>0</v>
      </c>
      <c r="G217">
        <f t="shared" si="36"/>
        <v>0</v>
      </c>
      <c r="H217">
        <f t="shared" si="37"/>
        <v>0</v>
      </c>
      <c r="I217">
        <f t="shared" si="38"/>
        <v>0</v>
      </c>
      <c r="J217">
        <f t="shared" si="39"/>
        <v>0</v>
      </c>
      <c r="K217">
        <f t="shared" si="40"/>
        <v>0</v>
      </c>
      <c r="M217" s="1">
        <v>0.11875000000000001</v>
      </c>
      <c r="N217" s="1" t="str">
        <f t="shared" si="41"/>
        <v>10260</v>
      </c>
      <c r="O217" s="4">
        <f t="shared" si="42"/>
        <v>171</v>
      </c>
      <c r="P217" s="2">
        <v>42572</v>
      </c>
      <c r="Q217" s="2" t="str">
        <f t="shared" si="43"/>
        <v>4</v>
      </c>
      <c r="R217">
        <v>620000</v>
      </c>
      <c r="S217" t="s">
        <v>440</v>
      </c>
      <c r="T217" t="s">
        <v>778</v>
      </c>
      <c r="U217">
        <v>3908</v>
      </c>
      <c r="V217">
        <v>30</v>
      </c>
      <c r="W217">
        <v>123</v>
      </c>
      <c r="X217">
        <v>4156</v>
      </c>
      <c r="Y217">
        <v>1974</v>
      </c>
      <c r="Z217">
        <v>4542</v>
      </c>
      <c r="AA217">
        <v>40</v>
      </c>
      <c r="AB217">
        <v>4543</v>
      </c>
      <c r="AC217">
        <v>4544</v>
      </c>
      <c r="AD217">
        <v>4545</v>
      </c>
      <c r="AE217">
        <v>381</v>
      </c>
      <c r="AF217">
        <v>4546</v>
      </c>
      <c r="AG217">
        <v>40</v>
      </c>
      <c r="AH217">
        <v>760</v>
      </c>
      <c r="AI217">
        <v>2301</v>
      </c>
      <c r="AJ217">
        <v>3898</v>
      </c>
      <c r="AK217">
        <v>269</v>
      </c>
    </row>
    <row r="218" spans="1:37">
      <c r="A218">
        <v>217</v>
      </c>
      <c r="B218" t="s">
        <v>411</v>
      </c>
      <c r="C218">
        <f t="shared" si="33"/>
        <v>6</v>
      </c>
      <c r="D218">
        <f t="array" ref="D218">COUNT(1/SEARCHB("?",B218)*ISNUMBER(B218)=0)</f>
        <v>0</v>
      </c>
      <c r="E218">
        <f t="shared" si="34"/>
        <v>0</v>
      </c>
      <c r="F218">
        <f t="shared" si="35"/>
        <v>0</v>
      </c>
      <c r="G218">
        <f t="shared" si="36"/>
        <v>0</v>
      </c>
      <c r="H218">
        <f t="shared" si="37"/>
        <v>0</v>
      </c>
      <c r="I218">
        <f t="shared" si="38"/>
        <v>0</v>
      </c>
      <c r="J218">
        <f t="shared" si="39"/>
        <v>0</v>
      </c>
      <c r="K218">
        <f t="shared" si="40"/>
        <v>0</v>
      </c>
      <c r="M218" s="1">
        <v>6.1111111111111116E-2</v>
      </c>
      <c r="N218" s="1" t="str">
        <f t="shared" si="41"/>
        <v>5280</v>
      </c>
      <c r="O218" s="4">
        <f t="shared" si="42"/>
        <v>88</v>
      </c>
      <c r="P218" s="2">
        <v>42566</v>
      </c>
      <c r="Q218" s="2" t="str">
        <f t="shared" si="43"/>
        <v>5</v>
      </c>
      <c r="R218">
        <v>385000</v>
      </c>
      <c r="S218" t="s">
        <v>441</v>
      </c>
      <c r="T218" t="s">
        <v>779</v>
      </c>
      <c r="U218">
        <v>4547</v>
      </c>
      <c r="V218">
        <v>180</v>
      </c>
      <c r="W218">
        <v>2850</v>
      </c>
      <c r="X218">
        <v>2694</v>
      </c>
      <c r="Y218">
        <v>3990</v>
      </c>
    </row>
    <row r="219" spans="1:37">
      <c r="A219">
        <v>218</v>
      </c>
      <c r="B219" t="s">
        <v>412</v>
      </c>
      <c r="C219">
        <f t="shared" si="33"/>
        <v>28</v>
      </c>
      <c r="D219">
        <v>0</v>
      </c>
      <c r="E219">
        <f t="shared" si="34"/>
        <v>0</v>
      </c>
      <c r="F219">
        <f t="shared" si="35"/>
        <v>0</v>
      </c>
      <c r="G219">
        <f t="shared" si="36"/>
        <v>0</v>
      </c>
      <c r="H219">
        <f t="shared" si="37"/>
        <v>0</v>
      </c>
      <c r="I219">
        <f t="shared" si="38"/>
        <v>0</v>
      </c>
      <c r="J219">
        <f t="shared" si="39"/>
        <v>0</v>
      </c>
      <c r="K219">
        <f t="shared" si="40"/>
        <v>0</v>
      </c>
      <c r="M219" s="1">
        <v>0.11041666666666666</v>
      </c>
      <c r="N219" s="1" t="str">
        <f t="shared" si="41"/>
        <v>9540</v>
      </c>
      <c r="O219" s="4">
        <f t="shared" si="42"/>
        <v>159</v>
      </c>
      <c r="P219" s="2">
        <v>42566</v>
      </c>
      <c r="Q219" s="2" t="str">
        <f t="shared" si="43"/>
        <v>5</v>
      </c>
      <c r="R219">
        <v>1027000</v>
      </c>
      <c r="S219" t="s">
        <v>442</v>
      </c>
      <c r="T219" t="s">
        <v>780</v>
      </c>
      <c r="U219">
        <v>3908</v>
      </c>
      <c r="V219">
        <v>30</v>
      </c>
      <c r="W219">
        <v>123</v>
      </c>
      <c r="X219">
        <v>4156</v>
      </c>
      <c r="Y219">
        <v>2825</v>
      </c>
      <c r="Z219">
        <v>139</v>
      </c>
      <c r="AA219">
        <v>4548</v>
      </c>
      <c r="AB219">
        <v>2939</v>
      </c>
      <c r="AC219">
        <v>525</v>
      </c>
      <c r="AD219">
        <v>60</v>
      </c>
      <c r="AE219">
        <v>4549</v>
      </c>
      <c r="AF219">
        <v>1505</v>
      </c>
      <c r="AG219">
        <v>186</v>
      </c>
      <c r="AH219">
        <v>3898</v>
      </c>
      <c r="AI219">
        <v>269</v>
      </c>
    </row>
    <row r="220" spans="1:37">
      <c r="A220">
        <v>219</v>
      </c>
      <c r="B220" t="s">
        <v>413</v>
      </c>
      <c r="C220">
        <f t="shared" si="33"/>
        <v>22</v>
      </c>
      <c r="D220">
        <f t="array" ref="D220">COUNT(1/SEARCHB("?",B220)*ISNUMBER(B220)=0)</f>
        <v>1</v>
      </c>
      <c r="E220">
        <f t="shared" si="34"/>
        <v>0</v>
      </c>
      <c r="F220">
        <f t="shared" si="35"/>
        <v>0</v>
      </c>
      <c r="G220">
        <f t="shared" si="36"/>
        <v>0</v>
      </c>
      <c r="H220">
        <f t="shared" si="37"/>
        <v>0</v>
      </c>
      <c r="I220">
        <f t="shared" si="38"/>
        <v>0</v>
      </c>
      <c r="J220">
        <f t="shared" si="39"/>
        <v>0</v>
      </c>
      <c r="K220">
        <f t="shared" si="40"/>
        <v>0</v>
      </c>
      <c r="M220" s="1">
        <v>6.805555555555555E-2</v>
      </c>
      <c r="N220" s="1" t="str">
        <f t="shared" si="41"/>
        <v>5880</v>
      </c>
      <c r="O220" s="4">
        <f t="shared" si="42"/>
        <v>98</v>
      </c>
      <c r="P220" s="2">
        <v>42566</v>
      </c>
      <c r="Q220" s="2" t="str">
        <f t="shared" si="43"/>
        <v>5</v>
      </c>
      <c r="R220">
        <v>369000</v>
      </c>
      <c r="S220" t="s">
        <v>443</v>
      </c>
      <c r="T220" t="s">
        <v>781</v>
      </c>
      <c r="U220">
        <v>4550</v>
      </c>
      <c r="V220">
        <v>4551</v>
      </c>
      <c r="W220">
        <v>180</v>
      </c>
      <c r="X220">
        <v>4552</v>
      </c>
      <c r="Y220">
        <v>612</v>
      </c>
      <c r="Z220">
        <v>4553</v>
      </c>
      <c r="AA220">
        <v>1943</v>
      </c>
      <c r="AB220">
        <v>4554</v>
      </c>
      <c r="AC220">
        <v>955</v>
      </c>
    </row>
    <row r="221" spans="1:37">
      <c r="A221">
        <v>220</v>
      </c>
      <c r="B221" t="s">
        <v>414</v>
      </c>
      <c r="C221">
        <f t="shared" si="33"/>
        <v>16</v>
      </c>
      <c r="D221">
        <v>0</v>
      </c>
      <c r="E221">
        <f t="shared" si="34"/>
        <v>0</v>
      </c>
      <c r="F221">
        <f t="shared" si="35"/>
        <v>0</v>
      </c>
      <c r="G221">
        <f t="shared" si="36"/>
        <v>0</v>
      </c>
      <c r="H221">
        <f t="shared" si="37"/>
        <v>0</v>
      </c>
      <c r="I221">
        <f t="shared" si="38"/>
        <v>0</v>
      </c>
      <c r="J221">
        <f t="shared" si="39"/>
        <v>0</v>
      </c>
      <c r="K221">
        <f t="shared" si="40"/>
        <v>0</v>
      </c>
      <c r="M221" s="1">
        <v>0.10625</v>
      </c>
      <c r="N221" s="1" t="str">
        <f t="shared" si="41"/>
        <v>9180</v>
      </c>
      <c r="O221" s="4">
        <f t="shared" si="42"/>
        <v>153</v>
      </c>
      <c r="P221" s="2">
        <v>42563</v>
      </c>
      <c r="Q221" s="2" t="str">
        <f t="shared" si="43"/>
        <v>2</v>
      </c>
      <c r="R221">
        <v>166000</v>
      </c>
      <c r="S221" t="s">
        <v>444</v>
      </c>
      <c r="T221" t="s">
        <v>782</v>
      </c>
      <c r="U221">
        <v>3898</v>
      </c>
      <c r="V221">
        <v>269</v>
      </c>
      <c r="W221">
        <v>4519</v>
      </c>
      <c r="X221">
        <v>901</v>
      </c>
      <c r="Y221">
        <v>1324</v>
      </c>
      <c r="Z221">
        <v>4555</v>
      </c>
      <c r="AA221">
        <v>484</v>
      </c>
      <c r="AB221">
        <v>1934</v>
      </c>
      <c r="AC221">
        <v>4444</v>
      </c>
    </row>
    <row r="222" spans="1:37">
      <c r="A222">
        <v>221</v>
      </c>
      <c r="B222" t="s">
        <v>415</v>
      </c>
      <c r="C222">
        <f t="shared" si="33"/>
        <v>13</v>
      </c>
      <c r="D222">
        <f t="array" ref="D222">COUNT(1/SEARCHB("?",B222)*ISNUMBER(B222)=0)</f>
        <v>1</v>
      </c>
      <c r="E222">
        <f t="shared" si="34"/>
        <v>0</v>
      </c>
      <c r="F222">
        <f t="shared" si="35"/>
        <v>0</v>
      </c>
      <c r="G222">
        <f t="shared" si="36"/>
        <v>0</v>
      </c>
      <c r="H222">
        <f t="shared" si="37"/>
        <v>0</v>
      </c>
      <c r="I222">
        <f t="shared" si="38"/>
        <v>0</v>
      </c>
      <c r="J222">
        <f t="shared" si="39"/>
        <v>0</v>
      </c>
      <c r="K222">
        <f t="shared" si="40"/>
        <v>0</v>
      </c>
      <c r="M222" s="1">
        <v>0.23194444444444443</v>
      </c>
      <c r="N222" s="1" t="str">
        <f t="shared" si="41"/>
        <v>20040</v>
      </c>
      <c r="O222" s="4">
        <f t="shared" si="42"/>
        <v>334</v>
      </c>
      <c r="P222" s="2">
        <v>42562</v>
      </c>
      <c r="Q222" s="2" t="str">
        <f t="shared" si="43"/>
        <v>1</v>
      </c>
      <c r="R222">
        <v>180000</v>
      </c>
      <c r="S222" t="s">
        <v>445</v>
      </c>
      <c r="T222" t="s">
        <v>783</v>
      </c>
      <c r="U222">
        <v>4556</v>
      </c>
      <c r="V222">
        <v>1543</v>
      </c>
      <c r="W222">
        <v>4217</v>
      </c>
      <c r="X222">
        <v>4557</v>
      </c>
    </row>
    <row r="223" spans="1:37">
      <c r="A223">
        <v>222</v>
      </c>
      <c r="B223" t="s">
        <v>416</v>
      </c>
      <c r="C223">
        <f t="shared" si="33"/>
        <v>15</v>
      </c>
      <c r="D223">
        <f t="array" ref="D223">COUNT(1/SEARCHB("?",B223)*ISNUMBER(B223)=0)</f>
        <v>1</v>
      </c>
      <c r="E223">
        <f t="shared" si="34"/>
        <v>0</v>
      </c>
      <c r="F223">
        <f t="shared" si="35"/>
        <v>0</v>
      </c>
      <c r="G223">
        <f t="shared" si="36"/>
        <v>0</v>
      </c>
      <c r="H223">
        <f t="shared" si="37"/>
        <v>0</v>
      </c>
      <c r="I223">
        <f t="shared" si="38"/>
        <v>0</v>
      </c>
      <c r="J223">
        <f t="shared" si="39"/>
        <v>0</v>
      </c>
      <c r="K223">
        <f t="shared" si="40"/>
        <v>0</v>
      </c>
      <c r="M223" s="1">
        <v>2.9861111111111113E-2</v>
      </c>
      <c r="N223" s="1" t="str">
        <f t="shared" si="41"/>
        <v>2580</v>
      </c>
      <c r="O223" s="4">
        <f t="shared" si="42"/>
        <v>43</v>
      </c>
      <c r="P223" s="2">
        <v>42561</v>
      </c>
      <c r="Q223" s="2" t="str">
        <f t="shared" si="43"/>
        <v>7</v>
      </c>
      <c r="R223">
        <v>170000</v>
      </c>
      <c r="S223" t="s">
        <v>446</v>
      </c>
      <c r="T223" t="s">
        <v>784</v>
      </c>
      <c r="U223">
        <v>4539</v>
      </c>
      <c r="V223">
        <v>2362</v>
      </c>
      <c r="W223">
        <v>2269</v>
      </c>
      <c r="X223">
        <v>4558</v>
      </c>
    </row>
    <row r="224" spans="1:37">
      <c r="A224">
        <v>223</v>
      </c>
      <c r="B224" t="s">
        <v>417</v>
      </c>
      <c r="C224">
        <f t="shared" si="33"/>
        <v>17</v>
      </c>
      <c r="D224">
        <f t="array" ref="D224">COUNT(1/SEARCHB("?",B224)*ISNUMBER(B224)=0)</f>
        <v>0</v>
      </c>
      <c r="E224">
        <f t="shared" si="34"/>
        <v>0</v>
      </c>
      <c r="F224">
        <f t="shared" si="35"/>
        <v>0</v>
      </c>
      <c r="G224">
        <f t="shared" si="36"/>
        <v>0</v>
      </c>
      <c r="H224">
        <f t="shared" si="37"/>
        <v>0</v>
      </c>
      <c r="I224">
        <f t="shared" si="38"/>
        <v>0</v>
      </c>
      <c r="J224">
        <f t="shared" si="39"/>
        <v>0</v>
      </c>
      <c r="K224">
        <f t="shared" si="40"/>
        <v>0</v>
      </c>
      <c r="M224" s="1">
        <v>0.11319444444444444</v>
      </c>
      <c r="N224" s="1" t="str">
        <f t="shared" si="41"/>
        <v>9780</v>
      </c>
      <c r="O224" s="4">
        <f t="shared" si="42"/>
        <v>163</v>
      </c>
      <c r="P224" s="2">
        <v>42559</v>
      </c>
      <c r="Q224" s="2" t="str">
        <f t="shared" si="43"/>
        <v>5</v>
      </c>
      <c r="R224">
        <v>919000</v>
      </c>
      <c r="S224" t="s">
        <v>447</v>
      </c>
      <c r="T224" t="s">
        <v>785</v>
      </c>
      <c r="U224">
        <v>4559</v>
      </c>
      <c r="V224">
        <v>4560</v>
      </c>
      <c r="W224">
        <v>40</v>
      </c>
      <c r="X224">
        <v>219</v>
      </c>
      <c r="Y224">
        <v>3773</v>
      </c>
      <c r="Z224">
        <v>2590</v>
      </c>
      <c r="AA224">
        <v>4561</v>
      </c>
      <c r="AB224">
        <v>40</v>
      </c>
      <c r="AC224">
        <v>3862</v>
      </c>
    </row>
    <row r="225" spans="1:37">
      <c r="A225">
        <v>224</v>
      </c>
      <c r="B225" t="s">
        <v>418</v>
      </c>
      <c r="C225">
        <f t="shared" si="33"/>
        <v>8</v>
      </c>
      <c r="D225">
        <f t="array" ref="D225">COUNT(1/SEARCHB("?",B225)*ISNUMBER(B225)=0)</f>
        <v>0</v>
      </c>
      <c r="E225">
        <f t="shared" si="34"/>
        <v>0</v>
      </c>
      <c r="F225">
        <f t="shared" si="35"/>
        <v>0</v>
      </c>
      <c r="G225">
        <f t="shared" si="36"/>
        <v>0</v>
      </c>
      <c r="H225">
        <f t="shared" si="37"/>
        <v>0</v>
      </c>
      <c r="I225">
        <f t="shared" si="38"/>
        <v>0</v>
      </c>
      <c r="J225">
        <f t="shared" si="39"/>
        <v>0</v>
      </c>
      <c r="K225">
        <f t="shared" si="40"/>
        <v>0</v>
      </c>
      <c r="M225" s="1">
        <v>4.1666666666666664E-2</v>
      </c>
      <c r="N225" s="1" t="str">
        <f t="shared" si="41"/>
        <v>3600</v>
      </c>
      <c r="O225" s="4">
        <f t="shared" si="42"/>
        <v>60</v>
      </c>
      <c r="P225" s="2">
        <v>42559</v>
      </c>
      <c r="Q225" s="2" t="str">
        <f t="shared" si="43"/>
        <v>5</v>
      </c>
      <c r="R225">
        <v>270000</v>
      </c>
      <c r="S225" t="s">
        <v>448</v>
      </c>
      <c r="T225" t="s">
        <v>786</v>
      </c>
      <c r="U225">
        <v>4562</v>
      </c>
      <c r="V225">
        <v>711</v>
      </c>
      <c r="W225">
        <v>4209</v>
      </c>
      <c r="X225">
        <v>4260</v>
      </c>
    </row>
    <row r="226" spans="1:37">
      <c r="A226">
        <v>225</v>
      </c>
      <c r="B226" t="s">
        <v>419</v>
      </c>
      <c r="C226">
        <f t="shared" si="33"/>
        <v>22</v>
      </c>
      <c r="D226">
        <v>0</v>
      </c>
      <c r="E226">
        <f t="shared" si="34"/>
        <v>0</v>
      </c>
      <c r="F226">
        <f t="shared" si="35"/>
        <v>0</v>
      </c>
      <c r="G226">
        <f t="shared" si="36"/>
        <v>0</v>
      </c>
      <c r="H226">
        <f t="shared" si="37"/>
        <v>0</v>
      </c>
      <c r="I226">
        <f t="shared" si="38"/>
        <v>0</v>
      </c>
      <c r="J226">
        <f t="shared" si="39"/>
        <v>0</v>
      </c>
      <c r="K226">
        <f t="shared" si="40"/>
        <v>0</v>
      </c>
      <c r="M226" s="1">
        <v>9.0277777777777776E-2</v>
      </c>
      <c r="N226" s="1" t="str">
        <f t="shared" si="41"/>
        <v>7800</v>
      </c>
      <c r="O226" s="4">
        <f t="shared" si="42"/>
        <v>130</v>
      </c>
      <c r="P226" s="2">
        <v>42557</v>
      </c>
      <c r="Q226" s="2" t="str">
        <f t="shared" si="43"/>
        <v>3</v>
      </c>
      <c r="R226">
        <v>216000</v>
      </c>
      <c r="S226" t="s">
        <v>449</v>
      </c>
      <c r="T226" t="s">
        <v>787</v>
      </c>
      <c r="U226">
        <v>3898</v>
      </c>
      <c r="V226">
        <v>269</v>
      </c>
      <c r="W226">
        <v>901</v>
      </c>
      <c r="X226">
        <v>1324</v>
      </c>
      <c r="Y226">
        <v>1107</v>
      </c>
      <c r="Z226">
        <v>60</v>
      </c>
      <c r="AA226">
        <v>4563</v>
      </c>
      <c r="AB226">
        <v>4564</v>
      </c>
      <c r="AC226">
        <v>40</v>
      </c>
      <c r="AD226">
        <v>901</v>
      </c>
      <c r="AE226">
        <v>1324</v>
      </c>
      <c r="AF226">
        <v>4444</v>
      </c>
    </row>
    <row r="227" spans="1:37">
      <c r="A227">
        <v>226</v>
      </c>
      <c r="B227" t="s">
        <v>420</v>
      </c>
      <c r="C227">
        <f t="shared" si="33"/>
        <v>25</v>
      </c>
      <c r="D227">
        <f t="array" ref="D227">COUNT(1/SEARCHB("?",B227)*ISNUMBER(B227)=0)</f>
        <v>0</v>
      </c>
      <c r="E227">
        <f t="shared" si="34"/>
        <v>0</v>
      </c>
      <c r="F227">
        <f t="shared" si="35"/>
        <v>0</v>
      </c>
      <c r="G227">
        <f t="shared" si="36"/>
        <v>0</v>
      </c>
      <c r="H227">
        <f t="shared" si="37"/>
        <v>0</v>
      </c>
      <c r="I227">
        <f t="shared" si="38"/>
        <v>0</v>
      </c>
      <c r="J227">
        <f t="shared" si="39"/>
        <v>0</v>
      </c>
      <c r="K227">
        <f t="shared" si="40"/>
        <v>0</v>
      </c>
      <c r="M227" s="1">
        <v>0.12430555555555556</v>
      </c>
      <c r="N227" s="1" t="str">
        <f t="shared" si="41"/>
        <v>10740</v>
      </c>
      <c r="O227" s="4">
        <f t="shared" si="42"/>
        <v>179</v>
      </c>
      <c r="P227" s="2">
        <v>42552</v>
      </c>
      <c r="Q227" s="2" t="str">
        <f t="shared" si="43"/>
        <v>5</v>
      </c>
      <c r="R227">
        <v>912000</v>
      </c>
      <c r="S227" t="s">
        <v>450</v>
      </c>
      <c r="T227" t="s">
        <v>788</v>
      </c>
      <c r="U227">
        <v>3908</v>
      </c>
      <c r="V227">
        <v>30</v>
      </c>
      <c r="W227">
        <v>123</v>
      </c>
      <c r="X227">
        <v>4156</v>
      </c>
      <c r="Y227">
        <v>4565</v>
      </c>
      <c r="Z227">
        <v>1906</v>
      </c>
      <c r="AA227">
        <v>3728</v>
      </c>
      <c r="AB227">
        <v>40</v>
      </c>
      <c r="AC227">
        <v>4566</v>
      </c>
      <c r="AD227">
        <v>60</v>
      </c>
      <c r="AE227">
        <v>4567</v>
      </c>
      <c r="AF227">
        <v>4568</v>
      </c>
    </row>
    <row r="228" spans="1:37">
      <c r="A228">
        <v>227</v>
      </c>
      <c r="B228" t="s">
        <v>421</v>
      </c>
      <c r="C228">
        <f t="shared" si="33"/>
        <v>9</v>
      </c>
      <c r="D228">
        <f t="array" ref="D228">COUNT(1/SEARCHB("?",B228)*ISNUMBER(B228)=0)</f>
        <v>0</v>
      </c>
      <c r="E228">
        <f t="shared" si="34"/>
        <v>0</v>
      </c>
      <c r="F228">
        <f t="shared" si="35"/>
        <v>0</v>
      </c>
      <c r="G228">
        <f t="shared" si="36"/>
        <v>0</v>
      </c>
      <c r="H228">
        <f t="shared" si="37"/>
        <v>0</v>
      </c>
      <c r="I228">
        <f t="shared" si="38"/>
        <v>0</v>
      </c>
      <c r="J228">
        <f t="shared" si="39"/>
        <v>0</v>
      </c>
      <c r="K228">
        <f t="shared" si="40"/>
        <v>0</v>
      </c>
      <c r="M228" s="1">
        <v>0.15833333333333333</v>
      </c>
      <c r="N228" s="1" t="str">
        <f t="shared" si="41"/>
        <v>13680</v>
      </c>
      <c r="O228" s="4">
        <f t="shared" si="42"/>
        <v>228</v>
      </c>
      <c r="P228" s="2">
        <v>42552</v>
      </c>
      <c r="Q228" s="2" t="str">
        <f t="shared" si="43"/>
        <v>5</v>
      </c>
      <c r="R228">
        <v>246000</v>
      </c>
      <c r="S228" t="s">
        <v>451</v>
      </c>
      <c r="T228" t="s">
        <v>789</v>
      </c>
      <c r="U228">
        <v>4569</v>
      </c>
      <c r="V228">
        <v>4570</v>
      </c>
      <c r="W228">
        <v>4571</v>
      </c>
      <c r="X228">
        <v>2792</v>
      </c>
      <c r="Y228">
        <v>3178</v>
      </c>
    </row>
    <row r="229" spans="1:37">
      <c r="A229">
        <v>228</v>
      </c>
      <c r="B229" t="s">
        <v>422</v>
      </c>
      <c r="C229">
        <f t="shared" si="33"/>
        <v>19</v>
      </c>
      <c r="D229">
        <v>0</v>
      </c>
      <c r="E229">
        <f t="shared" si="34"/>
        <v>0</v>
      </c>
      <c r="F229">
        <f t="shared" si="35"/>
        <v>0</v>
      </c>
      <c r="G229">
        <f t="shared" si="36"/>
        <v>0</v>
      </c>
      <c r="H229">
        <f t="shared" si="37"/>
        <v>0</v>
      </c>
      <c r="I229">
        <f t="shared" si="38"/>
        <v>0</v>
      </c>
      <c r="J229">
        <f t="shared" si="39"/>
        <v>0</v>
      </c>
      <c r="K229">
        <f t="shared" si="40"/>
        <v>0</v>
      </c>
      <c r="M229" s="1">
        <v>9.6527777777777768E-2</v>
      </c>
      <c r="N229" s="1" t="str">
        <f t="shared" si="41"/>
        <v>8340</v>
      </c>
      <c r="O229" s="4">
        <f t="shared" si="42"/>
        <v>139</v>
      </c>
      <c r="P229" s="2">
        <v>42552</v>
      </c>
      <c r="Q229" s="2" t="str">
        <f t="shared" si="43"/>
        <v>5</v>
      </c>
      <c r="R229">
        <v>123000</v>
      </c>
      <c r="S229" t="s">
        <v>452</v>
      </c>
      <c r="T229" t="s">
        <v>790</v>
      </c>
      <c r="U229">
        <v>3898</v>
      </c>
      <c r="V229">
        <v>269</v>
      </c>
      <c r="W229">
        <v>4519</v>
      </c>
      <c r="X229">
        <v>901</v>
      </c>
      <c r="Y229">
        <v>1324</v>
      </c>
      <c r="Z229">
        <v>4572</v>
      </c>
      <c r="AA229">
        <v>4195</v>
      </c>
      <c r="AB229">
        <v>901</v>
      </c>
      <c r="AC229">
        <v>1324</v>
      </c>
      <c r="AD229">
        <v>4444</v>
      </c>
    </row>
    <row r="230" spans="1:37">
      <c r="A230">
        <v>229</v>
      </c>
      <c r="B230" t="s">
        <v>423</v>
      </c>
      <c r="C230">
        <f t="shared" si="33"/>
        <v>10</v>
      </c>
      <c r="D230">
        <f t="array" ref="D230">COUNT(1/SEARCHB("?",B230)*ISNUMBER(B230)=0)</f>
        <v>1</v>
      </c>
      <c r="E230">
        <f t="shared" si="34"/>
        <v>0</v>
      </c>
      <c r="F230">
        <f t="shared" si="35"/>
        <v>0</v>
      </c>
      <c r="G230">
        <f t="shared" si="36"/>
        <v>0</v>
      </c>
      <c r="H230">
        <f t="shared" si="37"/>
        <v>0</v>
      </c>
      <c r="I230">
        <f t="shared" si="38"/>
        <v>0</v>
      </c>
      <c r="J230">
        <f t="shared" si="39"/>
        <v>0</v>
      </c>
      <c r="K230">
        <f t="shared" si="40"/>
        <v>0</v>
      </c>
      <c r="M230" s="1">
        <v>3.1944444444444449E-2</v>
      </c>
      <c r="N230" s="1" t="str">
        <f t="shared" si="41"/>
        <v>2760</v>
      </c>
      <c r="O230" s="4">
        <f t="shared" si="42"/>
        <v>46</v>
      </c>
      <c r="P230" s="2">
        <v>42549</v>
      </c>
      <c r="Q230" s="2" t="str">
        <f t="shared" si="43"/>
        <v>2</v>
      </c>
      <c r="R230">
        <v>294000</v>
      </c>
      <c r="S230" t="s">
        <v>453</v>
      </c>
      <c r="T230" t="s">
        <v>791</v>
      </c>
      <c r="U230">
        <v>4573</v>
      </c>
      <c r="V230">
        <v>2269</v>
      </c>
      <c r="W230">
        <v>4315</v>
      </c>
    </row>
    <row r="231" spans="1:37">
      <c r="A231">
        <v>230</v>
      </c>
      <c r="B231" t="s">
        <v>424</v>
      </c>
      <c r="C231">
        <f t="shared" si="33"/>
        <v>26</v>
      </c>
      <c r="D231">
        <v>0</v>
      </c>
      <c r="E231">
        <f t="shared" si="34"/>
        <v>0</v>
      </c>
      <c r="F231">
        <f t="shared" si="35"/>
        <v>0</v>
      </c>
      <c r="G231">
        <f t="shared" si="36"/>
        <v>0</v>
      </c>
      <c r="H231">
        <f t="shared" si="37"/>
        <v>0</v>
      </c>
      <c r="I231">
        <f t="shared" si="38"/>
        <v>0</v>
      </c>
      <c r="J231">
        <f t="shared" si="39"/>
        <v>0</v>
      </c>
      <c r="K231">
        <f t="shared" si="40"/>
        <v>0</v>
      </c>
      <c r="M231" s="1">
        <v>0.13055555555555556</v>
      </c>
      <c r="N231" s="1" t="str">
        <f t="shared" si="41"/>
        <v>11280</v>
      </c>
      <c r="O231" s="4">
        <f t="shared" si="42"/>
        <v>188</v>
      </c>
      <c r="P231" s="2">
        <v>42546</v>
      </c>
      <c r="Q231" s="2" t="str">
        <f t="shared" si="43"/>
        <v>6</v>
      </c>
      <c r="R231">
        <v>1527000</v>
      </c>
      <c r="S231" t="s">
        <v>454</v>
      </c>
      <c r="T231" t="s">
        <v>792</v>
      </c>
      <c r="U231">
        <v>3908</v>
      </c>
      <c r="V231">
        <v>30</v>
      </c>
      <c r="W231">
        <v>123</v>
      </c>
      <c r="X231">
        <v>4156</v>
      </c>
      <c r="Y231">
        <v>2869</v>
      </c>
      <c r="Z231">
        <v>73</v>
      </c>
      <c r="AA231">
        <v>40</v>
      </c>
      <c r="AB231">
        <v>3641</v>
      </c>
      <c r="AC231">
        <v>59</v>
      </c>
      <c r="AD231">
        <v>2713</v>
      </c>
      <c r="AE231">
        <v>3650</v>
      </c>
      <c r="AF231">
        <v>988</v>
      </c>
      <c r="AG231">
        <v>4574</v>
      </c>
      <c r="AH231">
        <v>1802</v>
      </c>
    </row>
    <row r="232" spans="1:37">
      <c r="A232">
        <v>231</v>
      </c>
      <c r="B232" t="s">
        <v>425</v>
      </c>
      <c r="C232">
        <f t="shared" si="33"/>
        <v>8</v>
      </c>
      <c r="D232">
        <f t="array" ref="D232">COUNT(1/SEARCHB("?",B232)*ISNUMBER(B232)=0)</f>
        <v>0</v>
      </c>
      <c r="E232">
        <f t="shared" si="34"/>
        <v>0</v>
      </c>
      <c r="F232">
        <f t="shared" si="35"/>
        <v>0</v>
      </c>
      <c r="G232">
        <f t="shared" si="36"/>
        <v>0</v>
      </c>
      <c r="H232">
        <f t="shared" si="37"/>
        <v>0</v>
      </c>
      <c r="I232">
        <f t="shared" si="38"/>
        <v>0</v>
      </c>
      <c r="J232">
        <f t="shared" si="39"/>
        <v>0</v>
      </c>
      <c r="K232">
        <f t="shared" si="40"/>
        <v>0</v>
      </c>
      <c r="M232" s="1">
        <v>3.9583333333333331E-2</v>
      </c>
      <c r="N232" s="1" t="str">
        <f t="shared" si="41"/>
        <v>3420</v>
      </c>
      <c r="O232" s="4">
        <f t="shared" si="42"/>
        <v>57</v>
      </c>
      <c r="P232" s="2">
        <v>42540</v>
      </c>
      <c r="Q232" s="2" t="str">
        <f t="shared" si="43"/>
        <v>7</v>
      </c>
      <c r="R232">
        <v>484000</v>
      </c>
      <c r="S232" t="s">
        <v>455</v>
      </c>
      <c r="T232" t="s">
        <v>793</v>
      </c>
      <c r="U232">
        <v>73</v>
      </c>
      <c r="V232">
        <v>40</v>
      </c>
      <c r="W232">
        <v>532</v>
      </c>
      <c r="X232">
        <v>473</v>
      </c>
      <c r="Y232">
        <v>4575</v>
      </c>
    </row>
    <row r="233" spans="1:37">
      <c r="A233">
        <v>232</v>
      </c>
      <c r="B233" t="s">
        <v>426</v>
      </c>
      <c r="C233">
        <f t="shared" si="33"/>
        <v>26</v>
      </c>
      <c r="D233">
        <f t="array" ref="D233">COUNT(1/SEARCHB("?",B233)*ISNUMBER(B233)=0)</f>
        <v>1</v>
      </c>
      <c r="E233">
        <f t="shared" si="34"/>
        <v>0</v>
      </c>
      <c r="F233">
        <f t="shared" si="35"/>
        <v>0</v>
      </c>
      <c r="G233">
        <f t="shared" si="36"/>
        <v>0</v>
      </c>
      <c r="H233">
        <f t="shared" si="37"/>
        <v>0</v>
      </c>
      <c r="I233">
        <f t="shared" si="38"/>
        <v>0</v>
      </c>
      <c r="J233">
        <f t="shared" si="39"/>
        <v>0</v>
      </c>
      <c r="K233">
        <f t="shared" si="40"/>
        <v>0</v>
      </c>
      <c r="M233" s="1">
        <v>4.2361111111111106E-2</v>
      </c>
      <c r="N233" s="1" t="str">
        <f t="shared" si="41"/>
        <v>3660</v>
      </c>
      <c r="O233" s="4">
        <f t="shared" si="42"/>
        <v>61</v>
      </c>
      <c r="P233" s="2">
        <v>42540</v>
      </c>
      <c r="Q233" s="2" t="str">
        <f t="shared" si="43"/>
        <v>7</v>
      </c>
      <c r="R233">
        <v>797000</v>
      </c>
      <c r="S233" t="s">
        <v>456</v>
      </c>
      <c r="T233" t="s">
        <v>794</v>
      </c>
      <c r="U233">
        <v>1326</v>
      </c>
      <c r="V233">
        <v>4576</v>
      </c>
      <c r="W233">
        <v>4577</v>
      </c>
      <c r="X233">
        <v>540</v>
      </c>
      <c r="Y233">
        <v>4578</v>
      </c>
      <c r="Z233">
        <v>89</v>
      </c>
      <c r="AA233">
        <v>4096</v>
      </c>
      <c r="AB233">
        <v>4579</v>
      </c>
      <c r="AC233">
        <v>4580</v>
      </c>
      <c r="AD233">
        <v>1349</v>
      </c>
    </row>
    <row r="234" spans="1:37">
      <c r="A234">
        <v>233</v>
      </c>
      <c r="B234" t="s">
        <v>427</v>
      </c>
      <c r="C234">
        <f t="shared" si="33"/>
        <v>22</v>
      </c>
      <c r="D234">
        <v>0</v>
      </c>
      <c r="E234">
        <f t="shared" si="34"/>
        <v>0</v>
      </c>
      <c r="F234">
        <f t="shared" si="35"/>
        <v>0</v>
      </c>
      <c r="G234">
        <f t="shared" si="36"/>
        <v>0</v>
      </c>
      <c r="H234">
        <f t="shared" si="37"/>
        <v>0</v>
      </c>
      <c r="I234">
        <f t="shared" si="38"/>
        <v>0</v>
      </c>
      <c r="J234">
        <f t="shared" si="39"/>
        <v>0</v>
      </c>
      <c r="K234">
        <f t="shared" si="40"/>
        <v>0</v>
      </c>
      <c r="M234" s="1">
        <v>0.125</v>
      </c>
      <c r="N234" s="1" t="str">
        <f t="shared" si="41"/>
        <v>10800</v>
      </c>
      <c r="O234" s="4">
        <f t="shared" si="42"/>
        <v>180</v>
      </c>
      <c r="P234" s="2">
        <v>42538</v>
      </c>
      <c r="Q234" s="2" t="str">
        <f t="shared" si="43"/>
        <v>5</v>
      </c>
      <c r="R234">
        <v>362000</v>
      </c>
      <c r="S234" t="s">
        <v>457</v>
      </c>
      <c r="T234" t="s">
        <v>795</v>
      </c>
      <c r="U234">
        <v>3898</v>
      </c>
      <c r="V234">
        <v>269</v>
      </c>
      <c r="W234">
        <v>1344</v>
      </c>
      <c r="X234">
        <v>2241</v>
      </c>
      <c r="Y234">
        <v>4581</v>
      </c>
      <c r="Z234">
        <v>1176</v>
      </c>
      <c r="AA234">
        <v>4582</v>
      </c>
      <c r="AB234">
        <v>1171</v>
      </c>
      <c r="AC234">
        <v>824</v>
      </c>
    </row>
    <row r="235" spans="1:37">
      <c r="A235">
        <v>234</v>
      </c>
      <c r="B235" t="s">
        <v>428</v>
      </c>
      <c r="C235">
        <f t="shared" si="33"/>
        <v>28</v>
      </c>
      <c r="D235">
        <v>0</v>
      </c>
      <c r="E235">
        <f t="shared" si="34"/>
        <v>0</v>
      </c>
      <c r="F235">
        <f t="shared" si="35"/>
        <v>0</v>
      </c>
      <c r="G235">
        <f t="shared" si="36"/>
        <v>0</v>
      </c>
      <c r="H235">
        <f t="shared" si="37"/>
        <v>0</v>
      </c>
      <c r="I235">
        <f t="shared" si="38"/>
        <v>0</v>
      </c>
      <c r="J235">
        <f t="shared" si="39"/>
        <v>0</v>
      </c>
      <c r="K235">
        <f t="shared" si="40"/>
        <v>0</v>
      </c>
      <c r="M235" s="1">
        <v>0.12916666666666668</v>
      </c>
      <c r="N235" s="1" t="str">
        <f t="shared" si="41"/>
        <v>11160</v>
      </c>
      <c r="O235" s="4">
        <f t="shared" si="42"/>
        <v>186</v>
      </c>
      <c r="P235" s="2">
        <v>42536</v>
      </c>
      <c r="Q235" s="2" t="str">
        <f t="shared" si="43"/>
        <v>3</v>
      </c>
      <c r="R235">
        <v>1098000</v>
      </c>
      <c r="S235" t="s">
        <v>458</v>
      </c>
      <c r="T235" t="s">
        <v>796</v>
      </c>
      <c r="U235">
        <v>3908</v>
      </c>
      <c r="V235">
        <v>30</v>
      </c>
      <c r="W235">
        <v>123</v>
      </c>
      <c r="X235">
        <v>4156</v>
      </c>
      <c r="Y235">
        <v>153</v>
      </c>
      <c r="Z235">
        <v>3197</v>
      </c>
      <c r="AA235">
        <v>40</v>
      </c>
      <c r="AB235">
        <v>830</v>
      </c>
      <c r="AC235">
        <v>4583</v>
      </c>
      <c r="AD235">
        <v>471</v>
      </c>
      <c r="AE235">
        <v>348</v>
      </c>
      <c r="AF235">
        <v>1105</v>
      </c>
      <c r="AG235">
        <v>737</v>
      </c>
      <c r="AH235">
        <v>1134</v>
      </c>
      <c r="AI235">
        <v>2268</v>
      </c>
      <c r="AJ235">
        <v>3898</v>
      </c>
      <c r="AK235">
        <v>269</v>
      </c>
    </row>
    <row r="236" spans="1:37">
      <c r="A236">
        <v>235</v>
      </c>
      <c r="B236" t="s">
        <v>429</v>
      </c>
      <c r="C236">
        <f t="shared" si="33"/>
        <v>22</v>
      </c>
      <c r="D236">
        <v>0</v>
      </c>
      <c r="E236">
        <f t="shared" si="34"/>
        <v>0</v>
      </c>
      <c r="F236">
        <f t="shared" si="35"/>
        <v>0</v>
      </c>
      <c r="G236">
        <f t="shared" si="36"/>
        <v>0</v>
      </c>
      <c r="H236">
        <f t="shared" si="37"/>
        <v>0</v>
      </c>
      <c r="I236">
        <f t="shared" si="38"/>
        <v>0</v>
      </c>
      <c r="J236">
        <f t="shared" si="39"/>
        <v>0</v>
      </c>
      <c r="K236">
        <f t="shared" si="40"/>
        <v>0</v>
      </c>
      <c r="M236" s="1">
        <v>9.0972222222222218E-2</v>
      </c>
      <c r="N236" s="1" t="str">
        <f t="shared" si="41"/>
        <v>7860</v>
      </c>
      <c r="O236" s="4">
        <f t="shared" si="42"/>
        <v>131</v>
      </c>
      <c r="P236" s="2">
        <v>42534</v>
      </c>
      <c r="Q236" s="2" t="str">
        <f t="shared" si="43"/>
        <v>1</v>
      </c>
      <c r="R236">
        <v>440000</v>
      </c>
      <c r="S236" t="s">
        <v>459</v>
      </c>
      <c r="T236" t="s">
        <v>797</v>
      </c>
      <c r="U236">
        <v>3908</v>
      </c>
      <c r="V236">
        <v>30</v>
      </c>
      <c r="W236">
        <v>4519</v>
      </c>
      <c r="X236">
        <v>3799</v>
      </c>
      <c r="Y236">
        <v>4520</v>
      </c>
      <c r="Z236">
        <v>4521</v>
      </c>
      <c r="AA236">
        <v>1421</v>
      </c>
      <c r="AB236">
        <v>1421</v>
      </c>
      <c r="AC236">
        <v>3049</v>
      </c>
      <c r="AD236">
        <v>4447</v>
      </c>
      <c r="AE236">
        <v>2792</v>
      </c>
      <c r="AF236">
        <v>3178</v>
      </c>
    </row>
    <row r="237" spans="1:37">
      <c r="A237">
        <v>236</v>
      </c>
      <c r="B237" t="s">
        <v>430</v>
      </c>
      <c r="C237">
        <f t="shared" si="33"/>
        <v>26</v>
      </c>
      <c r="D237">
        <v>0</v>
      </c>
      <c r="E237">
        <f t="shared" si="34"/>
        <v>0</v>
      </c>
      <c r="F237">
        <f t="shared" si="35"/>
        <v>0</v>
      </c>
      <c r="G237">
        <f t="shared" si="36"/>
        <v>0</v>
      </c>
      <c r="H237">
        <f t="shared" si="37"/>
        <v>0</v>
      </c>
      <c r="I237">
        <f t="shared" si="38"/>
        <v>0</v>
      </c>
      <c r="J237">
        <f t="shared" si="39"/>
        <v>0</v>
      </c>
      <c r="K237">
        <f t="shared" si="40"/>
        <v>0</v>
      </c>
      <c r="M237" s="1">
        <v>0.13402777777777777</v>
      </c>
      <c r="N237" s="1" t="str">
        <f t="shared" si="41"/>
        <v>11580</v>
      </c>
      <c r="O237" s="4">
        <f t="shared" si="42"/>
        <v>193</v>
      </c>
      <c r="P237" s="2">
        <v>42529</v>
      </c>
      <c r="Q237" s="2" t="str">
        <f t="shared" si="43"/>
        <v>3</v>
      </c>
      <c r="R237">
        <v>876000</v>
      </c>
      <c r="S237" t="s">
        <v>460</v>
      </c>
      <c r="T237" t="s">
        <v>798</v>
      </c>
      <c r="U237">
        <v>3908</v>
      </c>
      <c r="V237">
        <v>30</v>
      </c>
      <c r="W237">
        <v>123</v>
      </c>
      <c r="X237">
        <v>4156</v>
      </c>
      <c r="Y237">
        <v>525</v>
      </c>
      <c r="Z237">
        <v>60</v>
      </c>
      <c r="AA237">
        <v>97</v>
      </c>
      <c r="AB237">
        <v>40</v>
      </c>
      <c r="AC237">
        <v>4584</v>
      </c>
      <c r="AD237">
        <v>484</v>
      </c>
      <c r="AE237">
        <v>4585</v>
      </c>
      <c r="AF237">
        <v>4586</v>
      </c>
      <c r="AG237">
        <v>464</v>
      </c>
      <c r="AH237">
        <v>4587</v>
      </c>
    </row>
    <row r="238" spans="1:37">
      <c r="A238">
        <v>237</v>
      </c>
      <c r="B238" t="s">
        <v>431</v>
      </c>
      <c r="C238">
        <f t="shared" si="33"/>
        <v>25</v>
      </c>
      <c r="D238">
        <f t="array" ref="D238">COUNT(1/SEARCHB("?",B238)*ISNUMBER(B238)=0)</f>
        <v>0</v>
      </c>
      <c r="E238">
        <f t="shared" si="34"/>
        <v>0</v>
      </c>
      <c r="F238">
        <f t="shared" si="35"/>
        <v>0</v>
      </c>
      <c r="G238">
        <f t="shared" si="36"/>
        <v>0</v>
      </c>
      <c r="H238">
        <f t="shared" si="37"/>
        <v>0</v>
      </c>
      <c r="I238">
        <f t="shared" si="38"/>
        <v>0</v>
      </c>
      <c r="J238">
        <f t="shared" si="39"/>
        <v>0</v>
      </c>
      <c r="K238">
        <f t="shared" si="40"/>
        <v>0</v>
      </c>
      <c r="M238" s="1">
        <v>0.16041666666666668</v>
      </c>
      <c r="N238" s="1" t="str">
        <f t="shared" si="41"/>
        <v>13860</v>
      </c>
      <c r="O238" s="4">
        <f t="shared" si="42"/>
        <v>231</v>
      </c>
      <c r="P238" s="2">
        <v>42524</v>
      </c>
      <c r="Q238" s="2" t="str">
        <f t="shared" si="43"/>
        <v>5</v>
      </c>
      <c r="R238">
        <v>1630000</v>
      </c>
      <c r="S238" t="s">
        <v>461</v>
      </c>
      <c r="T238" t="s">
        <v>799</v>
      </c>
      <c r="U238">
        <v>1302</v>
      </c>
      <c r="V238">
        <v>99</v>
      </c>
      <c r="W238">
        <v>4588</v>
      </c>
      <c r="X238">
        <v>4053</v>
      </c>
      <c r="Y238">
        <v>232</v>
      </c>
      <c r="Z238">
        <v>1634</v>
      </c>
      <c r="AA238">
        <v>303</v>
      </c>
      <c r="AB238">
        <v>51</v>
      </c>
      <c r="AC238">
        <v>400</v>
      </c>
      <c r="AD238">
        <v>3898</v>
      </c>
      <c r="AE238">
        <v>269</v>
      </c>
    </row>
    <row r="239" spans="1:37">
      <c r="A239">
        <v>238</v>
      </c>
      <c r="B239" t="s">
        <v>432</v>
      </c>
      <c r="C239">
        <f t="shared" si="33"/>
        <v>28</v>
      </c>
      <c r="D239">
        <v>0</v>
      </c>
      <c r="E239">
        <f t="shared" si="34"/>
        <v>16</v>
      </c>
      <c r="F239">
        <f t="shared" si="35"/>
        <v>2</v>
      </c>
      <c r="G239">
        <f t="shared" si="36"/>
        <v>0</v>
      </c>
      <c r="H239">
        <f t="shared" si="37"/>
        <v>0</v>
      </c>
      <c r="I239">
        <f t="shared" si="38"/>
        <v>0</v>
      </c>
      <c r="J239">
        <f t="shared" si="39"/>
        <v>0</v>
      </c>
      <c r="K239">
        <f t="shared" si="40"/>
        <v>2</v>
      </c>
      <c r="M239" s="1">
        <v>0.13055555555555556</v>
      </c>
      <c r="N239" s="1" t="str">
        <f t="shared" si="41"/>
        <v>11280</v>
      </c>
      <c r="O239" s="4">
        <f t="shared" si="42"/>
        <v>188</v>
      </c>
      <c r="P239" s="2">
        <v>42523</v>
      </c>
      <c r="Q239" s="2" t="str">
        <f t="shared" si="43"/>
        <v>4</v>
      </c>
      <c r="R239">
        <v>902000</v>
      </c>
      <c r="S239" t="s">
        <v>462</v>
      </c>
      <c r="T239" t="s">
        <v>800</v>
      </c>
      <c r="U239">
        <v>3908</v>
      </c>
      <c r="V239">
        <v>30</v>
      </c>
      <c r="W239">
        <v>123</v>
      </c>
      <c r="X239">
        <v>4156</v>
      </c>
      <c r="Y239">
        <v>525</v>
      </c>
      <c r="Z239">
        <v>60</v>
      </c>
      <c r="AA239">
        <v>97</v>
      </c>
      <c r="AB239">
        <v>4456</v>
      </c>
      <c r="AC239">
        <v>3908</v>
      </c>
      <c r="AD239">
        <v>30</v>
      </c>
      <c r="AE239">
        <v>45</v>
      </c>
      <c r="AF239">
        <v>395</v>
      </c>
      <c r="AG239">
        <v>2386</v>
      </c>
      <c r="AH239">
        <v>47</v>
      </c>
      <c r="AI239">
        <v>3898</v>
      </c>
      <c r="AJ239">
        <v>269</v>
      </c>
    </row>
    <row r="240" spans="1:37">
      <c r="A240">
        <v>239</v>
      </c>
      <c r="B240" t="s">
        <v>433</v>
      </c>
      <c r="C240">
        <f t="shared" si="33"/>
        <v>28</v>
      </c>
      <c r="D240">
        <v>0</v>
      </c>
      <c r="E240">
        <f t="shared" si="34"/>
        <v>0</v>
      </c>
      <c r="F240">
        <f t="shared" si="35"/>
        <v>0</v>
      </c>
      <c r="G240">
        <f t="shared" si="36"/>
        <v>0</v>
      </c>
      <c r="H240">
        <f t="shared" si="37"/>
        <v>0</v>
      </c>
      <c r="I240">
        <f t="shared" si="38"/>
        <v>0</v>
      </c>
      <c r="J240">
        <f t="shared" si="39"/>
        <v>0</v>
      </c>
      <c r="K240">
        <f t="shared" si="40"/>
        <v>0</v>
      </c>
      <c r="M240" s="1">
        <v>0.11666666666666665</v>
      </c>
      <c r="N240" s="1" t="str">
        <f t="shared" si="41"/>
        <v>10080</v>
      </c>
      <c r="O240" s="4">
        <f t="shared" si="42"/>
        <v>168</v>
      </c>
      <c r="P240" s="2">
        <v>42516</v>
      </c>
      <c r="Q240" s="2" t="str">
        <f t="shared" si="43"/>
        <v>4</v>
      </c>
      <c r="R240">
        <v>710000</v>
      </c>
      <c r="S240" t="s">
        <v>463</v>
      </c>
      <c r="T240" t="s">
        <v>801</v>
      </c>
      <c r="U240">
        <v>3908</v>
      </c>
      <c r="V240">
        <v>30</v>
      </c>
      <c r="W240">
        <v>123</v>
      </c>
      <c r="X240">
        <v>4156</v>
      </c>
      <c r="Y240">
        <v>4589</v>
      </c>
      <c r="Z240">
        <v>4590</v>
      </c>
      <c r="AA240">
        <v>4543</v>
      </c>
      <c r="AB240">
        <v>128</v>
      </c>
      <c r="AC240">
        <v>4591</v>
      </c>
      <c r="AD240">
        <v>60</v>
      </c>
      <c r="AE240">
        <v>97</v>
      </c>
      <c r="AF240">
        <v>3898</v>
      </c>
      <c r="AG240">
        <v>269</v>
      </c>
    </row>
    <row r="241" spans="1:37">
      <c r="A241">
        <v>240</v>
      </c>
      <c r="B241" t="s">
        <v>434</v>
      </c>
      <c r="C241">
        <f t="shared" si="33"/>
        <v>18</v>
      </c>
      <c r="D241">
        <v>0</v>
      </c>
      <c r="E241">
        <f t="shared" si="34"/>
        <v>0</v>
      </c>
      <c r="F241">
        <f t="shared" si="35"/>
        <v>0</v>
      </c>
      <c r="G241">
        <f t="shared" si="36"/>
        <v>0</v>
      </c>
      <c r="H241">
        <f t="shared" si="37"/>
        <v>0</v>
      </c>
      <c r="I241">
        <f t="shared" si="38"/>
        <v>0</v>
      </c>
      <c r="J241">
        <f t="shared" si="39"/>
        <v>0</v>
      </c>
      <c r="K241">
        <f t="shared" si="40"/>
        <v>0</v>
      </c>
      <c r="M241" s="1">
        <v>9.930555555555555E-2</v>
      </c>
      <c r="N241" s="1" t="str">
        <f t="shared" si="41"/>
        <v>8580</v>
      </c>
      <c r="O241" s="4">
        <f t="shared" si="42"/>
        <v>143</v>
      </c>
      <c r="P241" s="2">
        <v>42510</v>
      </c>
      <c r="Q241" s="2" t="str">
        <f t="shared" si="43"/>
        <v>5</v>
      </c>
      <c r="R241">
        <v>304000</v>
      </c>
      <c r="S241" t="s">
        <v>464</v>
      </c>
      <c r="T241" t="s">
        <v>802</v>
      </c>
      <c r="U241">
        <v>3898</v>
      </c>
      <c r="V241">
        <v>269</v>
      </c>
      <c r="W241">
        <v>1344</v>
      </c>
      <c r="X241">
        <v>2241</v>
      </c>
      <c r="Y241">
        <v>956</v>
      </c>
      <c r="Z241">
        <v>824</v>
      </c>
      <c r="AA241">
        <v>512</v>
      </c>
      <c r="AB241">
        <v>1349</v>
      </c>
    </row>
    <row r="242" spans="1:37">
      <c r="A242">
        <v>241</v>
      </c>
      <c r="B242" t="s">
        <v>465</v>
      </c>
      <c r="C242">
        <f t="shared" si="33"/>
        <v>27</v>
      </c>
      <c r="D242">
        <v>0</v>
      </c>
      <c r="E242">
        <f t="shared" si="34"/>
        <v>0</v>
      </c>
      <c r="F242">
        <f t="shared" si="35"/>
        <v>0</v>
      </c>
      <c r="G242">
        <f t="shared" si="36"/>
        <v>0</v>
      </c>
      <c r="H242">
        <f t="shared" si="37"/>
        <v>0</v>
      </c>
      <c r="I242">
        <f t="shared" si="38"/>
        <v>0</v>
      </c>
      <c r="J242">
        <f t="shared" si="39"/>
        <v>0</v>
      </c>
      <c r="K242">
        <f t="shared" si="40"/>
        <v>0</v>
      </c>
      <c r="M242" s="1">
        <v>0.19791666666666666</v>
      </c>
      <c r="N242" s="1" t="str">
        <f t="shared" si="41"/>
        <v>17100</v>
      </c>
      <c r="O242" s="4">
        <f t="shared" si="42"/>
        <v>285</v>
      </c>
      <c r="P242" s="2">
        <v>42510</v>
      </c>
      <c r="Q242" s="2" t="str">
        <f t="shared" si="43"/>
        <v>5</v>
      </c>
      <c r="R242">
        <v>373000</v>
      </c>
      <c r="S242" t="s">
        <v>494</v>
      </c>
      <c r="T242" t="s">
        <v>803</v>
      </c>
      <c r="U242">
        <v>3898</v>
      </c>
      <c r="V242">
        <v>269</v>
      </c>
      <c r="W242">
        <v>1344</v>
      </c>
      <c r="X242">
        <v>2241</v>
      </c>
      <c r="Y242">
        <v>4592</v>
      </c>
      <c r="Z242">
        <v>538</v>
      </c>
      <c r="AA242">
        <v>490</v>
      </c>
      <c r="AB242">
        <v>4593</v>
      </c>
      <c r="AC242">
        <v>4594</v>
      </c>
    </row>
    <row r="243" spans="1:37">
      <c r="A243">
        <v>242</v>
      </c>
      <c r="B243" t="s">
        <v>466</v>
      </c>
      <c r="C243">
        <f t="shared" si="33"/>
        <v>17</v>
      </c>
      <c r="D243">
        <v>0</v>
      </c>
      <c r="E243">
        <f t="shared" si="34"/>
        <v>0</v>
      </c>
      <c r="F243">
        <f t="shared" si="35"/>
        <v>0</v>
      </c>
      <c r="G243">
        <f t="shared" si="36"/>
        <v>0</v>
      </c>
      <c r="H243">
        <f t="shared" si="37"/>
        <v>0</v>
      </c>
      <c r="I243">
        <f t="shared" si="38"/>
        <v>0</v>
      </c>
      <c r="J243">
        <f t="shared" si="39"/>
        <v>0</v>
      </c>
      <c r="K243">
        <f t="shared" si="40"/>
        <v>0</v>
      </c>
      <c r="M243" s="1">
        <v>0.14305555555555557</v>
      </c>
      <c r="N243" s="1" t="str">
        <f t="shared" si="41"/>
        <v>12360</v>
      </c>
      <c r="O243" s="4">
        <f t="shared" si="42"/>
        <v>206</v>
      </c>
      <c r="P243" s="2">
        <v>42509</v>
      </c>
      <c r="Q243" s="2" t="str">
        <f t="shared" si="43"/>
        <v>4</v>
      </c>
      <c r="R243">
        <v>1054000</v>
      </c>
      <c r="S243" t="s">
        <v>495</v>
      </c>
      <c r="T243" t="s">
        <v>804</v>
      </c>
      <c r="U243">
        <v>3908</v>
      </c>
      <c r="V243">
        <v>30</v>
      </c>
      <c r="W243">
        <v>123</v>
      </c>
      <c r="X243">
        <v>4156</v>
      </c>
      <c r="Y243">
        <v>4595</v>
      </c>
      <c r="Z243">
        <v>4596</v>
      </c>
      <c r="AA243">
        <v>4597</v>
      </c>
      <c r="AB243">
        <v>4598</v>
      </c>
      <c r="AC243">
        <v>4599</v>
      </c>
      <c r="AD243">
        <v>3898</v>
      </c>
      <c r="AE243">
        <v>269</v>
      </c>
    </row>
    <row r="244" spans="1:37">
      <c r="A244">
        <v>243</v>
      </c>
      <c r="B244" t="s">
        <v>467</v>
      </c>
      <c r="C244">
        <f t="shared" si="33"/>
        <v>9</v>
      </c>
      <c r="D244">
        <f t="array" ref="D244">COUNT(1/SEARCHB("?",B244)*ISNUMBER(B244)=0)</f>
        <v>0</v>
      </c>
      <c r="E244">
        <f t="shared" si="34"/>
        <v>0</v>
      </c>
      <c r="F244">
        <f t="shared" si="35"/>
        <v>0</v>
      </c>
      <c r="G244">
        <f t="shared" si="36"/>
        <v>0</v>
      </c>
      <c r="H244">
        <f t="shared" si="37"/>
        <v>0</v>
      </c>
      <c r="I244">
        <f t="shared" si="38"/>
        <v>0</v>
      </c>
      <c r="J244">
        <f t="shared" si="39"/>
        <v>0</v>
      </c>
      <c r="K244">
        <f t="shared" si="40"/>
        <v>0</v>
      </c>
      <c r="M244" s="1">
        <v>3.2638888888888891E-2</v>
      </c>
      <c r="N244" s="1" t="str">
        <f t="shared" si="41"/>
        <v>2820</v>
      </c>
      <c r="O244" s="4">
        <f t="shared" si="42"/>
        <v>47</v>
      </c>
      <c r="P244" s="2">
        <v>42508</v>
      </c>
      <c r="Q244" s="2" t="str">
        <f t="shared" si="43"/>
        <v>3</v>
      </c>
      <c r="R244">
        <v>621000</v>
      </c>
      <c r="S244" t="s">
        <v>496</v>
      </c>
      <c r="T244" t="s">
        <v>805</v>
      </c>
      <c r="U244">
        <v>4268</v>
      </c>
      <c r="V244">
        <v>4600</v>
      </c>
      <c r="W244">
        <v>4425</v>
      </c>
      <c r="X244">
        <v>1766</v>
      </c>
    </row>
    <row r="245" spans="1:37">
      <c r="A245">
        <v>244</v>
      </c>
      <c r="B245" t="s">
        <v>468</v>
      </c>
      <c r="C245">
        <f t="shared" si="33"/>
        <v>15</v>
      </c>
      <c r="D245">
        <v>0</v>
      </c>
      <c r="E245">
        <f t="shared" si="34"/>
        <v>0</v>
      </c>
      <c r="F245">
        <f t="shared" si="35"/>
        <v>0</v>
      </c>
      <c r="G245">
        <f t="shared" si="36"/>
        <v>0</v>
      </c>
      <c r="H245">
        <f t="shared" si="37"/>
        <v>0</v>
      </c>
      <c r="I245">
        <f t="shared" si="38"/>
        <v>0</v>
      </c>
      <c r="J245">
        <f t="shared" si="39"/>
        <v>0</v>
      </c>
      <c r="K245">
        <f t="shared" si="40"/>
        <v>0</v>
      </c>
      <c r="M245" s="1">
        <v>0.16250000000000001</v>
      </c>
      <c r="N245" s="1" t="str">
        <f t="shared" si="41"/>
        <v>14040</v>
      </c>
      <c r="O245" s="4">
        <f t="shared" si="42"/>
        <v>234</v>
      </c>
      <c r="P245" s="2">
        <v>42502</v>
      </c>
      <c r="Q245" s="2" t="str">
        <f t="shared" si="43"/>
        <v>4</v>
      </c>
      <c r="R245">
        <v>771000</v>
      </c>
      <c r="S245" t="s">
        <v>497</v>
      </c>
      <c r="T245" t="s">
        <v>806</v>
      </c>
      <c r="U245">
        <v>3908</v>
      </c>
      <c r="V245">
        <v>30</v>
      </c>
      <c r="W245">
        <v>123</v>
      </c>
      <c r="X245">
        <v>4156</v>
      </c>
      <c r="Y245">
        <v>123</v>
      </c>
      <c r="Z245">
        <v>3598</v>
      </c>
      <c r="AA245">
        <v>3898</v>
      </c>
      <c r="AB245">
        <v>269</v>
      </c>
    </row>
    <row r="246" spans="1:37">
      <c r="A246">
        <v>245</v>
      </c>
      <c r="B246" t="s">
        <v>411</v>
      </c>
      <c r="C246">
        <f t="shared" si="33"/>
        <v>6</v>
      </c>
      <c r="D246">
        <f t="array" ref="D246">COUNT(1/SEARCHB("?",B246)*ISNUMBER(B246)=0)</f>
        <v>0</v>
      </c>
      <c r="E246">
        <f t="shared" si="34"/>
        <v>0</v>
      </c>
      <c r="F246">
        <f t="shared" si="35"/>
        <v>0</v>
      </c>
      <c r="G246">
        <f t="shared" si="36"/>
        <v>0</v>
      </c>
      <c r="H246">
        <f t="shared" si="37"/>
        <v>0</v>
      </c>
      <c r="I246">
        <f t="shared" si="38"/>
        <v>0</v>
      </c>
      <c r="J246">
        <f t="shared" si="39"/>
        <v>0</v>
      </c>
      <c r="K246">
        <f t="shared" si="40"/>
        <v>0</v>
      </c>
      <c r="M246" s="1">
        <v>0.1361111111111111</v>
      </c>
      <c r="N246" s="1" t="str">
        <f t="shared" si="41"/>
        <v>11760</v>
      </c>
      <c r="O246" s="4">
        <f t="shared" si="42"/>
        <v>196</v>
      </c>
      <c r="P246" s="2">
        <v>42502</v>
      </c>
      <c r="Q246" s="2" t="str">
        <f t="shared" si="43"/>
        <v>4</v>
      </c>
      <c r="R246">
        <v>331000</v>
      </c>
      <c r="S246" t="s">
        <v>498</v>
      </c>
      <c r="T246" t="s">
        <v>779</v>
      </c>
      <c r="U246">
        <v>4547</v>
      </c>
      <c r="V246">
        <v>180</v>
      </c>
      <c r="W246">
        <v>2850</v>
      </c>
      <c r="X246">
        <v>2694</v>
      </c>
      <c r="Y246">
        <v>3990</v>
      </c>
    </row>
    <row r="247" spans="1:37">
      <c r="A247">
        <v>246</v>
      </c>
      <c r="B247" t="s">
        <v>469</v>
      </c>
      <c r="C247">
        <f t="shared" si="33"/>
        <v>13</v>
      </c>
      <c r="D247">
        <f t="array" ref="D247">COUNT(1/SEARCHB("?",B247)*ISNUMBER(B247)=0)</f>
        <v>1</v>
      </c>
      <c r="E247">
        <f t="shared" si="34"/>
        <v>0</v>
      </c>
      <c r="F247">
        <f t="shared" si="35"/>
        <v>0</v>
      </c>
      <c r="G247">
        <f t="shared" si="36"/>
        <v>0</v>
      </c>
      <c r="H247">
        <f t="shared" si="37"/>
        <v>0</v>
      </c>
      <c r="I247">
        <f t="shared" si="38"/>
        <v>0</v>
      </c>
      <c r="J247">
        <f t="shared" si="39"/>
        <v>0</v>
      </c>
      <c r="K247">
        <f t="shared" si="40"/>
        <v>0</v>
      </c>
      <c r="M247" s="1">
        <v>4.5138888888888888E-2</v>
      </c>
      <c r="N247" s="1" t="str">
        <f t="shared" si="41"/>
        <v>3900</v>
      </c>
      <c r="O247" s="4">
        <f t="shared" si="42"/>
        <v>65</v>
      </c>
      <c r="P247" s="2">
        <v>42500</v>
      </c>
      <c r="Q247" s="2" t="str">
        <f t="shared" si="43"/>
        <v>2</v>
      </c>
      <c r="R247">
        <v>56000</v>
      </c>
      <c r="S247" t="s">
        <v>499</v>
      </c>
      <c r="T247" t="s">
        <v>807</v>
      </c>
      <c r="U247">
        <v>4601</v>
      </c>
      <c r="V247">
        <v>2846</v>
      </c>
      <c r="W247">
        <v>2847</v>
      </c>
      <c r="X247">
        <v>474</v>
      </c>
      <c r="Y247">
        <v>4311</v>
      </c>
    </row>
    <row r="248" spans="1:37">
      <c r="A248">
        <v>247</v>
      </c>
      <c r="B248" t="s">
        <v>470</v>
      </c>
      <c r="C248">
        <f t="shared" si="33"/>
        <v>13</v>
      </c>
      <c r="D248">
        <f t="array" ref="D248">COUNT(1/SEARCHB("?",B248)*ISNUMBER(B248)=0)</f>
        <v>1</v>
      </c>
      <c r="E248">
        <f t="shared" si="34"/>
        <v>0</v>
      </c>
      <c r="F248">
        <f t="shared" si="35"/>
        <v>0</v>
      </c>
      <c r="G248">
        <f t="shared" si="36"/>
        <v>0</v>
      </c>
      <c r="H248">
        <f t="shared" si="37"/>
        <v>0</v>
      </c>
      <c r="I248">
        <f t="shared" si="38"/>
        <v>0</v>
      </c>
      <c r="J248">
        <f t="shared" si="39"/>
        <v>0</v>
      </c>
      <c r="K248">
        <f t="shared" si="40"/>
        <v>0</v>
      </c>
      <c r="M248" s="1">
        <v>4.8611111111111112E-2</v>
      </c>
      <c r="N248" s="1" t="str">
        <f t="shared" si="41"/>
        <v>4200</v>
      </c>
      <c r="O248" s="4">
        <f t="shared" si="42"/>
        <v>70</v>
      </c>
      <c r="P248" s="2">
        <v>42500</v>
      </c>
      <c r="Q248" s="2" t="str">
        <f t="shared" si="43"/>
        <v>2</v>
      </c>
      <c r="R248">
        <v>56000</v>
      </c>
      <c r="S248" t="s">
        <v>500</v>
      </c>
      <c r="T248" t="s">
        <v>808</v>
      </c>
      <c r="U248">
        <v>4601</v>
      </c>
      <c r="V248">
        <v>2846</v>
      </c>
      <c r="W248">
        <v>2847</v>
      </c>
      <c r="X248">
        <v>932</v>
      </c>
      <c r="Y248">
        <v>4311</v>
      </c>
    </row>
    <row r="249" spans="1:37">
      <c r="A249">
        <v>248</v>
      </c>
      <c r="B249" t="s">
        <v>471</v>
      </c>
      <c r="C249">
        <f t="shared" si="33"/>
        <v>28</v>
      </c>
      <c r="D249">
        <v>0</v>
      </c>
      <c r="E249">
        <f t="shared" si="34"/>
        <v>0</v>
      </c>
      <c r="F249">
        <f t="shared" si="35"/>
        <v>0</v>
      </c>
      <c r="G249">
        <f t="shared" si="36"/>
        <v>0</v>
      </c>
      <c r="H249">
        <f t="shared" si="37"/>
        <v>0</v>
      </c>
      <c r="I249">
        <f t="shared" si="38"/>
        <v>0</v>
      </c>
      <c r="J249">
        <f t="shared" si="39"/>
        <v>0</v>
      </c>
      <c r="K249">
        <f t="shared" si="40"/>
        <v>0</v>
      </c>
      <c r="M249" s="1">
        <v>0.14722222222222223</v>
      </c>
      <c r="N249" s="1" t="str">
        <f t="shared" si="41"/>
        <v>12720</v>
      </c>
      <c r="O249" s="4">
        <f t="shared" si="42"/>
        <v>212</v>
      </c>
      <c r="P249" s="2">
        <v>42496</v>
      </c>
      <c r="Q249" s="2" t="str">
        <f t="shared" si="43"/>
        <v>5</v>
      </c>
      <c r="R249">
        <v>1238000</v>
      </c>
      <c r="S249" t="s">
        <v>501</v>
      </c>
      <c r="T249" t="s">
        <v>809</v>
      </c>
      <c r="U249">
        <v>3908</v>
      </c>
      <c r="V249">
        <v>30</v>
      </c>
      <c r="W249">
        <v>123</v>
      </c>
      <c r="X249">
        <v>4156</v>
      </c>
      <c r="Y249">
        <v>249</v>
      </c>
      <c r="Z249">
        <v>80</v>
      </c>
      <c r="AA249">
        <v>480</v>
      </c>
      <c r="AB249">
        <v>40</v>
      </c>
      <c r="AC249">
        <v>3855</v>
      </c>
      <c r="AD249">
        <v>544</v>
      </c>
      <c r="AE249">
        <v>60</v>
      </c>
      <c r="AF249">
        <v>931</v>
      </c>
      <c r="AG249">
        <v>3690</v>
      </c>
      <c r="AH249">
        <v>3898</v>
      </c>
      <c r="AI249">
        <v>269</v>
      </c>
    </row>
    <row r="250" spans="1:37">
      <c r="A250">
        <v>249</v>
      </c>
      <c r="B250" t="s">
        <v>472</v>
      </c>
      <c r="C250">
        <f t="shared" si="33"/>
        <v>25</v>
      </c>
      <c r="D250">
        <f t="array" ref="D250">COUNT(1/SEARCHB("?",B250)*ISNUMBER(B250)=0)</f>
        <v>1</v>
      </c>
      <c r="E250">
        <f t="shared" si="34"/>
        <v>0</v>
      </c>
      <c r="F250">
        <f t="shared" si="35"/>
        <v>0</v>
      </c>
      <c r="G250">
        <f t="shared" si="36"/>
        <v>0</v>
      </c>
      <c r="H250">
        <f t="shared" si="37"/>
        <v>0</v>
      </c>
      <c r="I250">
        <f t="shared" si="38"/>
        <v>0</v>
      </c>
      <c r="J250">
        <f t="shared" si="39"/>
        <v>0</v>
      </c>
      <c r="K250">
        <f t="shared" si="40"/>
        <v>0</v>
      </c>
      <c r="M250" s="1">
        <v>0.16458333333333333</v>
      </c>
      <c r="N250" s="1" t="str">
        <f t="shared" si="41"/>
        <v>14220</v>
      </c>
      <c r="O250" s="4">
        <f t="shared" si="42"/>
        <v>237</v>
      </c>
      <c r="P250" s="2">
        <v>42495</v>
      </c>
      <c r="Q250" s="2" t="str">
        <f t="shared" si="43"/>
        <v>4</v>
      </c>
      <c r="R250">
        <v>265000</v>
      </c>
      <c r="S250" t="s">
        <v>502</v>
      </c>
      <c r="T250" t="s">
        <v>810</v>
      </c>
      <c r="U250">
        <v>3898</v>
      </c>
      <c r="V250">
        <v>269</v>
      </c>
      <c r="W250">
        <v>1344</v>
      </c>
      <c r="X250">
        <v>2241</v>
      </c>
      <c r="Y250">
        <v>4602</v>
      </c>
      <c r="Z250">
        <v>4603</v>
      </c>
      <c r="AA250">
        <v>2330</v>
      </c>
    </row>
    <row r="251" spans="1:37">
      <c r="A251">
        <v>250</v>
      </c>
      <c r="B251" t="s">
        <v>473</v>
      </c>
      <c r="C251">
        <f t="shared" si="33"/>
        <v>20</v>
      </c>
      <c r="D251">
        <v>0</v>
      </c>
      <c r="E251">
        <f t="shared" si="34"/>
        <v>0</v>
      </c>
      <c r="F251">
        <f t="shared" si="35"/>
        <v>0</v>
      </c>
      <c r="G251">
        <f t="shared" si="36"/>
        <v>0</v>
      </c>
      <c r="H251">
        <f t="shared" si="37"/>
        <v>0</v>
      </c>
      <c r="I251">
        <f t="shared" si="38"/>
        <v>0</v>
      </c>
      <c r="J251">
        <f t="shared" si="39"/>
        <v>0</v>
      </c>
      <c r="K251">
        <f t="shared" si="40"/>
        <v>0</v>
      </c>
      <c r="M251" s="1">
        <v>0.1423611111111111</v>
      </c>
      <c r="N251" s="1" t="str">
        <f t="shared" si="41"/>
        <v>12300</v>
      </c>
      <c r="O251" s="4">
        <f t="shared" si="42"/>
        <v>205</v>
      </c>
      <c r="P251" s="2">
        <v>42490</v>
      </c>
      <c r="Q251" s="2" t="str">
        <f t="shared" si="43"/>
        <v>6</v>
      </c>
      <c r="R251">
        <v>592000</v>
      </c>
      <c r="S251" t="s">
        <v>503</v>
      </c>
      <c r="T251" t="s">
        <v>811</v>
      </c>
      <c r="U251">
        <v>3898</v>
      </c>
      <c r="V251">
        <v>269</v>
      </c>
      <c r="W251">
        <v>1344</v>
      </c>
      <c r="X251">
        <v>2241</v>
      </c>
      <c r="Y251">
        <v>4604</v>
      </c>
      <c r="Z251">
        <v>4605</v>
      </c>
      <c r="AA251">
        <v>2330</v>
      </c>
      <c r="AB251">
        <v>2631</v>
      </c>
      <c r="AC251">
        <v>901</v>
      </c>
      <c r="AD251">
        <v>1324</v>
      </c>
    </row>
    <row r="252" spans="1:37">
      <c r="A252">
        <v>251</v>
      </c>
      <c r="B252" t="s">
        <v>474</v>
      </c>
      <c r="C252">
        <f t="shared" si="33"/>
        <v>28</v>
      </c>
      <c r="D252">
        <v>0</v>
      </c>
      <c r="E252">
        <f t="shared" si="34"/>
        <v>18</v>
      </c>
      <c r="F252">
        <f t="shared" si="35"/>
        <v>2</v>
      </c>
      <c r="G252">
        <f t="shared" si="36"/>
        <v>0</v>
      </c>
      <c r="H252">
        <f t="shared" si="37"/>
        <v>0</v>
      </c>
      <c r="I252">
        <f t="shared" si="38"/>
        <v>0</v>
      </c>
      <c r="J252">
        <f t="shared" si="39"/>
        <v>0</v>
      </c>
      <c r="K252">
        <f t="shared" si="40"/>
        <v>2</v>
      </c>
      <c r="M252" s="1">
        <v>0.16250000000000001</v>
      </c>
      <c r="N252" s="1" t="str">
        <f t="shared" si="41"/>
        <v>14040</v>
      </c>
      <c r="O252" s="4">
        <f t="shared" si="42"/>
        <v>234</v>
      </c>
      <c r="P252" s="2">
        <v>42489</v>
      </c>
      <c r="Q252" s="2" t="str">
        <f t="shared" si="43"/>
        <v>5</v>
      </c>
      <c r="R252">
        <v>922000</v>
      </c>
      <c r="S252" t="s">
        <v>504</v>
      </c>
      <c r="T252" t="s">
        <v>812</v>
      </c>
      <c r="U252">
        <v>3908</v>
      </c>
      <c r="V252">
        <v>30</v>
      </c>
      <c r="W252">
        <v>123</v>
      </c>
      <c r="X252">
        <v>4156</v>
      </c>
      <c r="Y252">
        <v>60</v>
      </c>
      <c r="Z252">
        <v>4606</v>
      </c>
      <c r="AA252">
        <v>97</v>
      </c>
      <c r="AB252">
        <v>3153</v>
      </c>
      <c r="AC252">
        <v>179</v>
      </c>
      <c r="AD252">
        <v>3908</v>
      </c>
      <c r="AE252">
        <v>30</v>
      </c>
      <c r="AF252">
        <v>778</v>
      </c>
      <c r="AG252">
        <v>45</v>
      </c>
      <c r="AH252">
        <v>1289</v>
      </c>
      <c r="AI252">
        <v>1377</v>
      </c>
      <c r="AJ252">
        <v>3898</v>
      </c>
      <c r="AK252">
        <v>269</v>
      </c>
    </row>
    <row r="253" spans="1:37">
      <c r="A253">
        <v>252</v>
      </c>
      <c r="B253" t="s">
        <v>475</v>
      </c>
      <c r="C253">
        <f t="shared" si="33"/>
        <v>18</v>
      </c>
      <c r="D253">
        <f t="array" ref="D253">COUNT(1/SEARCHB("?",B253)*ISNUMBER(B253)=0)</f>
        <v>1</v>
      </c>
      <c r="E253">
        <f t="shared" si="34"/>
        <v>0</v>
      </c>
      <c r="F253">
        <f t="shared" si="35"/>
        <v>0</v>
      </c>
      <c r="G253">
        <f t="shared" si="36"/>
        <v>0</v>
      </c>
      <c r="H253">
        <f t="shared" si="37"/>
        <v>0</v>
      </c>
      <c r="I253">
        <f t="shared" si="38"/>
        <v>0</v>
      </c>
      <c r="J253">
        <f t="shared" si="39"/>
        <v>0</v>
      </c>
      <c r="K253">
        <f t="shared" si="40"/>
        <v>0</v>
      </c>
      <c r="M253" s="1">
        <v>2.7777777777777776E-2</v>
      </c>
      <c r="N253" s="1" t="str">
        <f t="shared" si="41"/>
        <v>2400</v>
      </c>
      <c r="O253" s="4">
        <f t="shared" si="42"/>
        <v>40</v>
      </c>
      <c r="P253" s="2">
        <v>42488</v>
      </c>
      <c r="Q253" s="2" t="str">
        <f t="shared" si="43"/>
        <v>4</v>
      </c>
      <c r="R253">
        <v>743000</v>
      </c>
      <c r="S253" t="s">
        <v>505</v>
      </c>
      <c r="T253" t="s">
        <v>813</v>
      </c>
      <c r="U253">
        <v>3908</v>
      </c>
      <c r="V253">
        <v>30</v>
      </c>
      <c r="W253">
        <v>4319</v>
      </c>
      <c r="X253">
        <v>4607</v>
      </c>
      <c r="Y253">
        <v>4608</v>
      </c>
      <c r="Z253">
        <v>4609</v>
      </c>
    </row>
    <row r="254" spans="1:37">
      <c r="A254">
        <v>253</v>
      </c>
      <c r="B254" t="s">
        <v>476</v>
      </c>
      <c r="C254">
        <f t="shared" si="33"/>
        <v>9</v>
      </c>
      <c r="D254">
        <f t="array" ref="D254">COUNT(1/SEARCHB("?",B254)*ISNUMBER(B254)=0)</f>
        <v>0</v>
      </c>
      <c r="E254">
        <f t="shared" si="34"/>
        <v>0</v>
      </c>
      <c r="F254">
        <f t="shared" si="35"/>
        <v>0</v>
      </c>
      <c r="G254">
        <f t="shared" si="36"/>
        <v>0</v>
      </c>
      <c r="H254">
        <f t="shared" si="37"/>
        <v>0</v>
      </c>
      <c r="I254">
        <f t="shared" si="38"/>
        <v>0</v>
      </c>
      <c r="J254">
        <f t="shared" si="39"/>
        <v>0</v>
      </c>
      <c r="K254">
        <f t="shared" si="40"/>
        <v>0</v>
      </c>
      <c r="M254" s="1">
        <v>1.4583333333333332E-2</v>
      </c>
      <c r="N254" s="1" t="str">
        <f t="shared" si="41"/>
        <v>1260</v>
      </c>
      <c r="O254" s="4">
        <f t="shared" si="42"/>
        <v>21</v>
      </c>
      <c r="P254" s="2">
        <v>42488</v>
      </c>
      <c r="Q254" s="2" t="str">
        <f t="shared" si="43"/>
        <v>4</v>
      </c>
      <c r="R254">
        <v>340000</v>
      </c>
      <c r="S254" t="s">
        <v>506</v>
      </c>
      <c r="T254" t="s">
        <v>814</v>
      </c>
      <c r="U254">
        <v>3908</v>
      </c>
      <c r="V254">
        <v>30</v>
      </c>
      <c r="W254">
        <v>4319</v>
      </c>
      <c r="X254">
        <v>4610</v>
      </c>
      <c r="Y254">
        <v>1311</v>
      </c>
      <c r="Z254">
        <v>4313</v>
      </c>
    </row>
    <row r="255" spans="1:37">
      <c r="A255">
        <v>254</v>
      </c>
      <c r="B255" t="s">
        <v>477</v>
      </c>
      <c r="C255">
        <f t="shared" si="33"/>
        <v>11</v>
      </c>
      <c r="D255">
        <f t="array" ref="D255">COUNT(1/SEARCHB("?",B255)*ISNUMBER(B255)=0)</f>
        <v>0</v>
      </c>
      <c r="E255">
        <f t="shared" si="34"/>
        <v>0</v>
      </c>
      <c r="F255">
        <f t="shared" si="35"/>
        <v>0</v>
      </c>
      <c r="G255">
        <f t="shared" si="36"/>
        <v>0</v>
      </c>
      <c r="H255">
        <f t="shared" si="37"/>
        <v>0</v>
      </c>
      <c r="I255">
        <f t="shared" si="38"/>
        <v>0</v>
      </c>
      <c r="J255">
        <f t="shared" si="39"/>
        <v>0</v>
      </c>
      <c r="K255">
        <f t="shared" si="40"/>
        <v>0</v>
      </c>
      <c r="M255" s="1">
        <v>2.9166666666666664E-2</v>
      </c>
      <c r="N255" s="1" t="str">
        <f t="shared" si="41"/>
        <v>2520</v>
      </c>
      <c r="O255" s="4">
        <f t="shared" si="42"/>
        <v>42</v>
      </c>
      <c r="P255" s="2">
        <v>42487</v>
      </c>
      <c r="Q255" s="2" t="str">
        <f t="shared" si="43"/>
        <v>3</v>
      </c>
      <c r="R255">
        <v>493000</v>
      </c>
      <c r="S255" t="s">
        <v>507</v>
      </c>
      <c r="T255" t="s">
        <v>815</v>
      </c>
      <c r="U255">
        <v>3908</v>
      </c>
      <c r="V255">
        <v>30</v>
      </c>
      <c r="W255">
        <v>4319</v>
      </c>
      <c r="X255">
        <v>4611</v>
      </c>
      <c r="Y255">
        <v>1815</v>
      </c>
      <c r="Z255">
        <v>4610</v>
      </c>
      <c r="AA255">
        <v>1311</v>
      </c>
      <c r="AB255">
        <v>4313</v>
      </c>
    </row>
    <row r="256" spans="1:37">
      <c r="A256">
        <v>255</v>
      </c>
      <c r="B256" t="s">
        <v>478</v>
      </c>
      <c r="C256">
        <f t="shared" si="33"/>
        <v>25</v>
      </c>
      <c r="D256">
        <v>0</v>
      </c>
      <c r="E256">
        <f t="shared" si="34"/>
        <v>0</v>
      </c>
      <c r="F256">
        <f t="shared" si="35"/>
        <v>0</v>
      </c>
      <c r="G256">
        <f t="shared" si="36"/>
        <v>0</v>
      </c>
      <c r="H256">
        <f t="shared" si="37"/>
        <v>0</v>
      </c>
      <c r="I256">
        <f t="shared" si="38"/>
        <v>0</v>
      </c>
      <c r="J256">
        <f t="shared" si="39"/>
        <v>0</v>
      </c>
      <c r="K256">
        <f t="shared" si="40"/>
        <v>0</v>
      </c>
      <c r="M256" s="1">
        <v>0.19791666666666666</v>
      </c>
      <c r="N256" s="1" t="str">
        <f t="shared" si="41"/>
        <v>17100</v>
      </c>
      <c r="O256" s="4">
        <f t="shared" si="42"/>
        <v>285</v>
      </c>
      <c r="P256" s="2">
        <v>42483</v>
      </c>
      <c r="Q256" s="2" t="str">
        <f t="shared" si="43"/>
        <v>6</v>
      </c>
      <c r="R256">
        <v>2013000</v>
      </c>
      <c r="S256" t="s">
        <v>508</v>
      </c>
      <c r="T256" t="s">
        <v>816</v>
      </c>
      <c r="U256">
        <v>3908</v>
      </c>
      <c r="V256">
        <v>30</v>
      </c>
      <c r="W256">
        <v>123</v>
      </c>
      <c r="X256">
        <v>4156</v>
      </c>
      <c r="Y256">
        <v>830</v>
      </c>
      <c r="Z256">
        <v>4612</v>
      </c>
      <c r="AA256">
        <v>60</v>
      </c>
      <c r="AB256">
        <v>4606</v>
      </c>
      <c r="AC256">
        <v>1081</v>
      </c>
      <c r="AD256">
        <v>303</v>
      </c>
      <c r="AE256">
        <v>4613</v>
      </c>
      <c r="AF256">
        <v>3898</v>
      </c>
      <c r="AG256">
        <v>269</v>
      </c>
    </row>
    <row r="257" spans="1:37">
      <c r="A257">
        <v>256</v>
      </c>
      <c r="B257" t="s">
        <v>479</v>
      </c>
      <c r="C257">
        <f t="shared" si="33"/>
        <v>11</v>
      </c>
      <c r="D257">
        <f t="array" ref="D257">COUNT(1/SEARCHB("?",B257)*ISNUMBER(B257)=0)</f>
        <v>0</v>
      </c>
      <c r="E257">
        <f t="shared" si="34"/>
        <v>0</v>
      </c>
      <c r="F257">
        <f t="shared" si="35"/>
        <v>0</v>
      </c>
      <c r="G257">
        <f t="shared" si="36"/>
        <v>0</v>
      </c>
      <c r="H257">
        <f t="shared" si="37"/>
        <v>0</v>
      </c>
      <c r="I257">
        <f t="shared" si="38"/>
        <v>0</v>
      </c>
      <c r="J257">
        <f t="shared" si="39"/>
        <v>0</v>
      </c>
      <c r="K257">
        <f t="shared" si="40"/>
        <v>0</v>
      </c>
      <c r="M257" s="1">
        <v>2.0833333333333332E-2</v>
      </c>
      <c r="N257" s="1" t="str">
        <f t="shared" si="41"/>
        <v>1800</v>
      </c>
      <c r="O257" s="4">
        <f t="shared" si="42"/>
        <v>30</v>
      </c>
      <c r="P257" s="2">
        <v>42482</v>
      </c>
      <c r="Q257" s="2" t="str">
        <f t="shared" si="43"/>
        <v>5</v>
      </c>
      <c r="R257">
        <v>628000</v>
      </c>
      <c r="S257" t="s">
        <v>509</v>
      </c>
      <c r="T257" t="s">
        <v>817</v>
      </c>
      <c r="U257">
        <v>3908</v>
      </c>
      <c r="V257">
        <v>30</v>
      </c>
      <c r="W257">
        <v>4319</v>
      </c>
      <c r="X257">
        <v>4434</v>
      </c>
      <c r="Y257">
        <v>4435</v>
      </c>
      <c r="Z257">
        <v>4439</v>
      </c>
    </row>
    <row r="258" spans="1:37">
      <c r="A258">
        <v>257</v>
      </c>
      <c r="B258" t="s">
        <v>480</v>
      </c>
      <c r="C258">
        <f t="shared" si="33"/>
        <v>15</v>
      </c>
      <c r="D258">
        <v>0</v>
      </c>
      <c r="E258">
        <f t="shared" si="34"/>
        <v>0</v>
      </c>
      <c r="F258">
        <f t="shared" si="35"/>
        <v>0</v>
      </c>
      <c r="G258">
        <f t="shared" si="36"/>
        <v>0</v>
      </c>
      <c r="H258">
        <f t="shared" si="37"/>
        <v>0</v>
      </c>
      <c r="I258">
        <f t="shared" si="38"/>
        <v>0</v>
      </c>
      <c r="J258">
        <f t="shared" si="39"/>
        <v>0</v>
      </c>
      <c r="K258">
        <f t="shared" si="40"/>
        <v>0</v>
      </c>
      <c r="M258" s="1">
        <v>3.6805555555555557E-2</v>
      </c>
      <c r="N258" s="1" t="str">
        <f t="shared" si="41"/>
        <v>3180</v>
      </c>
      <c r="O258" s="4">
        <f t="shared" si="42"/>
        <v>53</v>
      </c>
      <c r="P258" s="2">
        <v>42481</v>
      </c>
      <c r="Q258" s="2" t="str">
        <f t="shared" si="43"/>
        <v>4</v>
      </c>
      <c r="R258">
        <v>725000</v>
      </c>
      <c r="S258" t="s">
        <v>510</v>
      </c>
      <c r="T258" t="s">
        <v>818</v>
      </c>
      <c r="U258">
        <v>3908</v>
      </c>
      <c r="V258">
        <v>30</v>
      </c>
      <c r="W258">
        <v>4319</v>
      </c>
      <c r="X258">
        <v>4614</v>
      </c>
      <c r="Y258">
        <v>3743</v>
      </c>
      <c r="Z258">
        <v>126</v>
      </c>
      <c r="AA258">
        <v>122</v>
      </c>
      <c r="AB258">
        <v>4615</v>
      </c>
    </row>
    <row r="259" spans="1:37">
      <c r="A259">
        <v>258</v>
      </c>
      <c r="B259" t="s">
        <v>481</v>
      </c>
      <c r="C259">
        <f t="shared" ref="C259:C294" si="44">LEN(B259)</f>
        <v>32</v>
      </c>
      <c r="D259">
        <v>0</v>
      </c>
      <c r="E259">
        <f t="shared" ref="E259:E294" si="45">IFERROR(FIND("你",B259),0)</f>
        <v>22</v>
      </c>
      <c r="F259">
        <f t="shared" ref="F259:F294" si="46">IF(E259&gt;0,2,E259)</f>
        <v>2</v>
      </c>
      <c r="G259">
        <f t="shared" ref="G259:G294" si="47">IFERROR(FIND("我",B259),0)</f>
        <v>0</v>
      </c>
      <c r="H259">
        <f t="shared" ref="H259:H294" si="48">IF(G259&gt;0,1,G259)</f>
        <v>0</v>
      </c>
      <c r="I259">
        <f t="shared" ref="I259:I294" si="49">IFERROR(FIND("他",B259),0)</f>
        <v>0</v>
      </c>
      <c r="J259">
        <f t="shared" ref="J259:J294" si="50">IF(I259&gt;0,3,I259)</f>
        <v>0</v>
      </c>
      <c r="K259">
        <f t="shared" ref="K259:K294" si="51">F259+H259+J259</f>
        <v>2</v>
      </c>
      <c r="M259" s="1">
        <v>0.15138888888888888</v>
      </c>
      <c r="N259" s="1" t="str">
        <f t="shared" ref="N259:N294" si="52">TEXT(M259,"[s]")</f>
        <v>13080</v>
      </c>
      <c r="O259" s="4">
        <f t="shared" ref="O259:O294" si="53">N259/60</f>
        <v>218</v>
      </c>
      <c r="P259" s="2">
        <v>42475</v>
      </c>
      <c r="Q259" s="2" t="str">
        <f t="shared" ref="Q259:Q294" si="54">""&amp;WEEKDAY(P259,2)</f>
        <v>5</v>
      </c>
      <c r="R259">
        <v>1309000</v>
      </c>
      <c r="S259" t="s">
        <v>511</v>
      </c>
      <c r="T259" t="s">
        <v>819</v>
      </c>
      <c r="U259">
        <v>3908</v>
      </c>
      <c r="V259">
        <v>30</v>
      </c>
      <c r="W259">
        <v>123</v>
      </c>
      <c r="X259">
        <v>4156</v>
      </c>
      <c r="Y259">
        <v>4616</v>
      </c>
      <c r="Z259">
        <v>1176</v>
      </c>
      <c r="AA259">
        <v>60</v>
      </c>
      <c r="AB259">
        <v>97</v>
      </c>
      <c r="AC259">
        <v>1578</v>
      </c>
      <c r="AD259">
        <v>3768</v>
      </c>
      <c r="AE259">
        <v>4617</v>
      </c>
      <c r="AF259">
        <v>605</v>
      </c>
      <c r="AG259">
        <v>45</v>
      </c>
      <c r="AH259">
        <v>1114</v>
      </c>
      <c r="AI259">
        <v>4618</v>
      </c>
      <c r="AJ259">
        <v>3898</v>
      </c>
      <c r="AK259">
        <v>269</v>
      </c>
    </row>
    <row r="260" spans="1:37">
      <c r="A260">
        <v>259</v>
      </c>
      <c r="B260" t="s">
        <v>482</v>
      </c>
      <c r="C260">
        <f t="shared" si="44"/>
        <v>10</v>
      </c>
      <c r="D260">
        <f t="array" ref="D260">COUNT(1/SEARCHB("?",B260)*ISNUMBER(B260)=0)</f>
        <v>0</v>
      </c>
      <c r="E260">
        <f t="shared" si="45"/>
        <v>0</v>
      </c>
      <c r="F260">
        <f t="shared" si="46"/>
        <v>0</v>
      </c>
      <c r="G260">
        <f t="shared" si="47"/>
        <v>0</v>
      </c>
      <c r="H260">
        <f t="shared" si="48"/>
        <v>0</v>
      </c>
      <c r="I260">
        <f t="shared" si="49"/>
        <v>0</v>
      </c>
      <c r="J260">
        <f t="shared" si="50"/>
        <v>0</v>
      </c>
      <c r="K260">
        <f t="shared" si="51"/>
        <v>0</v>
      </c>
      <c r="M260" s="1">
        <v>9.6527777777777768E-2</v>
      </c>
      <c r="N260" s="1" t="str">
        <f t="shared" si="52"/>
        <v>8340</v>
      </c>
      <c r="O260" s="4">
        <f t="shared" si="53"/>
        <v>139</v>
      </c>
      <c r="P260" s="2">
        <v>42473</v>
      </c>
      <c r="Q260" s="2" t="str">
        <f t="shared" si="54"/>
        <v>3</v>
      </c>
      <c r="R260">
        <v>1133000</v>
      </c>
      <c r="S260" t="s">
        <v>512</v>
      </c>
      <c r="T260" t="s">
        <v>820</v>
      </c>
      <c r="U260">
        <v>3898</v>
      </c>
      <c r="V260">
        <v>269</v>
      </c>
      <c r="W260">
        <v>3799</v>
      </c>
      <c r="X260">
        <v>901</v>
      </c>
      <c r="Y260">
        <v>1324</v>
      </c>
      <c r="Z260">
        <v>4580</v>
      </c>
    </row>
    <row r="261" spans="1:37">
      <c r="A261">
        <v>260</v>
      </c>
      <c r="B261" t="s">
        <v>483</v>
      </c>
      <c r="C261">
        <f t="shared" si="44"/>
        <v>21</v>
      </c>
      <c r="D261">
        <v>0</v>
      </c>
      <c r="E261">
        <f t="shared" si="45"/>
        <v>0</v>
      </c>
      <c r="F261">
        <f t="shared" si="46"/>
        <v>0</v>
      </c>
      <c r="G261">
        <f t="shared" si="47"/>
        <v>0</v>
      </c>
      <c r="H261">
        <f t="shared" si="48"/>
        <v>0</v>
      </c>
      <c r="I261">
        <f t="shared" si="49"/>
        <v>0</v>
      </c>
      <c r="J261">
        <f t="shared" si="50"/>
        <v>0</v>
      </c>
      <c r="K261">
        <f t="shared" si="51"/>
        <v>0</v>
      </c>
      <c r="M261" s="1">
        <v>0.15277777777777776</v>
      </c>
      <c r="N261" s="1" t="str">
        <f t="shared" si="52"/>
        <v>13200</v>
      </c>
      <c r="O261" s="4">
        <f t="shared" si="53"/>
        <v>220</v>
      </c>
      <c r="P261" s="2">
        <v>42469</v>
      </c>
      <c r="Q261" s="2" t="str">
        <f t="shared" si="54"/>
        <v>6</v>
      </c>
      <c r="R261">
        <v>2222000</v>
      </c>
      <c r="S261" t="s">
        <v>513</v>
      </c>
      <c r="T261" t="s">
        <v>821</v>
      </c>
      <c r="U261">
        <v>3908</v>
      </c>
      <c r="V261">
        <v>30</v>
      </c>
      <c r="W261">
        <v>123</v>
      </c>
      <c r="X261">
        <v>4156</v>
      </c>
      <c r="Y261">
        <v>4619</v>
      </c>
      <c r="Z261">
        <v>1305</v>
      </c>
      <c r="AA261">
        <v>4620</v>
      </c>
      <c r="AB261">
        <v>1305</v>
      </c>
      <c r="AC261">
        <v>40</v>
      </c>
      <c r="AD261">
        <v>3065</v>
      </c>
      <c r="AE261">
        <v>3898</v>
      </c>
      <c r="AF261">
        <v>269</v>
      </c>
    </row>
    <row r="262" spans="1:37">
      <c r="A262">
        <v>261</v>
      </c>
      <c r="B262" t="s">
        <v>484</v>
      </c>
      <c r="C262">
        <f t="shared" si="44"/>
        <v>7</v>
      </c>
      <c r="D262">
        <f t="array" ref="D262">COUNT(1/SEARCHB("?",B262)*ISNUMBER(B262)=0)</f>
        <v>0</v>
      </c>
      <c r="E262">
        <f t="shared" si="45"/>
        <v>0</v>
      </c>
      <c r="F262">
        <f t="shared" si="46"/>
        <v>0</v>
      </c>
      <c r="G262">
        <f t="shared" si="47"/>
        <v>0</v>
      </c>
      <c r="H262">
        <f t="shared" si="48"/>
        <v>0</v>
      </c>
      <c r="I262">
        <f t="shared" si="49"/>
        <v>0</v>
      </c>
      <c r="J262">
        <f t="shared" si="50"/>
        <v>0</v>
      </c>
      <c r="K262">
        <f t="shared" si="51"/>
        <v>0</v>
      </c>
      <c r="M262" s="1">
        <v>7.2916666666666671E-2</v>
      </c>
      <c r="N262" s="1" t="str">
        <f t="shared" si="52"/>
        <v>6300</v>
      </c>
      <c r="O262" s="4">
        <f t="shared" si="53"/>
        <v>105</v>
      </c>
      <c r="P262" s="2">
        <v>42468</v>
      </c>
      <c r="Q262" s="2" t="str">
        <f t="shared" si="54"/>
        <v>5</v>
      </c>
      <c r="R262">
        <v>1243000</v>
      </c>
      <c r="S262" t="s">
        <v>514</v>
      </c>
      <c r="T262" t="s">
        <v>822</v>
      </c>
      <c r="U262">
        <v>4621</v>
      </c>
      <c r="V262">
        <v>4530</v>
      </c>
      <c r="W262">
        <v>2756</v>
      </c>
      <c r="X262">
        <v>3929</v>
      </c>
      <c r="Y262">
        <v>1574</v>
      </c>
      <c r="Z262">
        <v>4381</v>
      </c>
    </row>
    <row r="263" spans="1:37">
      <c r="A263">
        <v>262</v>
      </c>
      <c r="B263" t="s">
        <v>485</v>
      </c>
      <c r="C263">
        <f t="shared" si="44"/>
        <v>11</v>
      </c>
      <c r="D263">
        <f t="array" ref="D263">COUNT(1/SEARCHB("?",B263)*ISNUMBER(B263)=0)</f>
        <v>1</v>
      </c>
      <c r="E263">
        <f t="shared" si="45"/>
        <v>0</v>
      </c>
      <c r="F263">
        <f t="shared" si="46"/>
        <v>0</v>
      </c>
      <c r="G263">
        <f t="shared" si="47"/>
        <v>0</v>
      </c>
      <c r="H263">
        <f t="shared" si="48"/>
        <v>0</v>
      </c>
      <c r="I263">
        <f t="shared" si="49"/>
        <v>0</v>
      </c>
      <c r="J263">
        <f t="shared" si="50"/>
        <v>0</v>
      </c>
      <c r="K263">
        <f t="shared" si="51"/>
        <v>0</v>
      </c>
      <c r="M263" s="1">
        <v>2.0833333333333332E-2</v>
      </c>
      <c r="N263" s="1" t="str">
        <f t="shared" si="52"/>
        <v>1800</v>
      </c>
      <c r="O263" s="4">
        <f t="shared" si="53"/>
        <v>30</v>
      </c>
      <c r="P263" s="2">
        <v>42467</v>
      </c>
      <c r="Q263" s="2" t="str">
        <f t="shared" si="54"/>
        <v>4</v>
      </c>
      <c r="R263">
        <v>190000</v>
      </c>
      <c r="S263" t="s">
        <v>515</v>
      </c>
      <c r="T263" t="s">
        <v>823</v>
      </c>
      <c r="U263">
        <v>4214</v>
      </c>
      <c r="V263">
        <v>4186</v>
      </c>
      <c r="W263">
        <v>3089</v>
      </c>
      <c r="X263">
        <v>4067</v>
      </c>
      <c r="Y263">
        <v>4622</v>
      </c>
    </row>
    <row r="264" spans="1:37">
      <c r="A264">
        <v>263</v>
      </c>
      <c r="B264" t="s">
        <v>486</v>
      </c>
      <c r="C264">
        <f t="shared" si="44"/>
        <v>12</v>
      </c>
      <c r="D264">
        <f t="array" ref="D264">COUNT(1/SEARCHB("?",B264)*ISNUMBER(B264)=0)</f>
        <v>1</v>
      </c>
      <c r="E264">
        <f t="shared" si="45"/>
        <v>0</v>
      </c>
      <c r="F264">
        <f t="shared" si="46"/>
        <v>0</v>
      </c>
      <c r="G264">
        <f t="shared" si="47"/>
        <v>0</v>
      </c>
      <c r="H264">
        <f t="shared" si="48"/>
        <v>0</v>
      </c>
      <c r="I264">
        <f t="shared" si="49"/>
        <v>0</v>
      </c>
      <c r="J264">
        <f t="shared" si="50"/>
        <v>0</v>
      </c>
      <c r="K264">
        <f t="shared" si="51"/>
        <v>0</v>
      </c>
      <c r="M264" s="1">
        <v>2.5694444444444447E-2</v>
      </c>
      <c r="N264" s="1" t="str">
        <f t="shared" si="52"/>
        <v>2220</v>
      </c>
      <c r="O264" s="4">
        <f t="shared" si="53"/>
        <v>37</v>
      </c>
      <c r="P264" s="2">
        <v>42467</v>
      </c>
      <c r="Q264" s="2" t="str">
        <f t="shared" si="54"/>
        <v>4</v>
      </c>
      <c r="R264">
        <v>23000</v>
      </c>
      <c r="S264" t="s">
        <v>516</v>
      </c>
      <c r="T264" t="s">
        <v>824</v>
      </c>
      <c r="U264">
        <v>4214</v>
      </c>
      <c r="V264">
        <v>4186</v>
      </c>
      <c r="W264">
        <v>1605</v>
      </c>
      <c r="X264">
        <v>4623</v>
      </c>
      <c r="Y264">
        <v>2665</v>
      </c>
    </row>
    <row r="265" spans="1:37">
      <c r="A265">
        <v>264</v>
      </c>
      <c r="B265" t="s">
        <v>487</v>
      </c>
      <c r="C265">
        <f t="shared" si="44"/>
        <v>20</v>
      </c>
      <c r="D265">
        <v>0</v>
      </c>
      <c r="E265">
        <f t="shared" si="45"/>
        <v>0</v>
      </c>
      <c r="F265">
        <f t="shared" si="46"/>
        <v>0</v>
      </c>
      <c r="G265">
        <f t="shared" si="47"/>
        <v>0</v>
      </c>
      <c r="H265">
        <f t="shared" si="48"/>
        <v>0</v>
      </c>
      <c r="I265">
        <f t="shared" si="49"/>
        <v>0</v>
      </c>
      <c r="J265">
        <f t="shared" si="50"/>
        <v>0</v>
      </c>
      <c r="K265">
        <f t="shared" si="51"/>
        <v>0</v>
      </c>
      <c r="M265" s="1">
        <v>0.14930555555555555</v>
      </c>
      <c r="N265" s="1" t="str">
        <f t="shared" si="52"/>
        <v>12900</v>
      </c>
      <c r="O265" s="4">
        <f t="shared" si="53"/>
        <v>215</v>
      </c>
      <c r="P265" s="2">
        <v>42462</v>
      </c>
      <c r="Q265" s="2" t="str">
        <f t="shared" si="54"/>
        <v>6</v>
      </c>
      <c r="R265">
        <v>1444000</v>
      </c>
      <c r="S265" t="s">
        <v>517</v>
      </c>
      <c r="T265" t="s">
        <v>825</v>
      </c>
      <c r="U265">
        <v>3908</v>
      </c>
      <c r="V265">
        <v>30</v>
      </c>
      <c r="W265">
        <v>123</v>
      </c>
      <c r="X265">
        <v>4156</v>
      </c>
      <c r="Y265">
        <v>4624</v>
      </c>
      <c r="Z265">
        <v>1305</v>
      </c>
      <c r="AA265">
        <v>40</v>
      </c>
      <c r="AB265">
        <v>3065</v>
      </c>
      <c r="AC265">
        <v>3898</v>
      </c>
      <c r="AD265">
        <v>269</v>
      </c>
    </row>
    <row r="266" spans="1:37">
      <c r="A266">
        <v>265</v>
      </c>
      <c r="B266" t="s">
        <v>488</v>
      </c>
      <c r="C266">
        <f t="shared" si="44"/>
        <v>20</v>
      </c>
      <c r="D266">
        <v>0</v>
      </c>
      <c r="E266">
        <f t="shared" si="45"/>
        <v>0</v>
      </c>
      <c r="F266">
        <f t="shared" si="46"/>
        <v>0</v>
      </c>
      <c r="G266">
        <f t="shared" si="47"/>
        <v>0</v>
      </c>
      <c r="H266">
        <f t="shared" si="48"/>
        <v>0</v>
      </c>
      <c r="I266">
        <f t="shared" si="49"/>
        <v>0</v>
      </c>
      <c r="J266">
        <f t="shared" si="50"/>
        <v>0</v>
      </c>
      <c r="K266">
        <f t="shared" si="51"/>
        <v>0</v>
      </c>
      <c r="M266" s="1">
        <v>9.6527777777777768E-2</v>
      </c>
      <c r="N266" s="1" t="str">
        <f t="shared" si="52"/>
        <v>8340</v>
      </c>
      <c r="O266" s="4">
        <f t="shared" si="53"/>
        <v>139</v>
      </c>
      <c r="P266" s="2">
        <v>42458</v>
      </c>
      <c r="Q266" s="2" t="str">
        <f t="shared" si="54"/>
        <v>2</v>
      </c>
      <c r="R266">
        <v>5081</v>
      </c>
      <c r="S266" t="s">
        <v>518</v>
      </c>
      <c r="T266" t="s">
        <v>826</v>
      </c>
      <c r="U266">
        <v>3898</v>
      </c>
      <c r="V266">
        <v>269</v>
      </c>
      <c r="W266">
        <v>1344</v>
      </c>
      <c r="X266">
        <v>2241</v>
      </c>
      <c r="Y266">
        <v>4625</v>
      </c>
      <c r="Z266">
        <v>4626</v>
      </c>
      <c r="AA266">
        <v>2330</v>
      </c>
      <c r="AB266">
        <v>2842</v>
      </c>
      <c r="AC266">
        <v>3620</v>
      </c>
      <c r="AD266">
        <v>4627</v>
      </c>
    </row>
    <row r="267" spans="1:37">
      <c r="A267">
        <v>266</v>
      </c>
      <c r="B267" t="s">
        <v>489</v>
      </c>
      <c r="C267">
        <f t="shared" si="44"/>
        <v>21</v>
      </c>
      <c r="D267">
        <v>0</v>
      </c>
      <c r="E267">
        <f t="shared" si="45"/>
        <v>0</v>
      </c>
      <c r="F267">
        <f t="shared" si="46"/>
        <v>0</v>
      </c>
      <c r="G267">
        <f t="shared" si="47"/>
        <v>0</v>
      </c>
      <c r="H267">
        <f t="shared" si="48"/>
        <v>0</v>
      </c>
      <c r="I267">
        <f t="shared" si="49"/>
        <v>0</v>
      </c>
      <c r="J267">
        <f t="shared" si="50"/>
        <v>0</v>
      </c>
      <c r="K267">
        <f t="shared" si="51"/>
        <v>0</v>
      </c>
      <c r="M267" s="1">
        <v>3.1944444444444449E-2</v>
      </c>
      <c r="N267" s="1" t="str">
        <f t="shared" si="52"/>
        <v>2760</v>
      </c>
      <c r="O267" s="4">
        <f t="shared" si="53"/>
        <v>46</v>
      </c>
      <c r="P267" s="2">
        <v>42453</v>
      </c>
      <c r="Q267" s="2" t="str">
        <f t="shared" si="54"/>
        <v>4</v>
      </c>
      <c r="R267">
        <v>263000</v>
      </c>
      <c r="S267" t="s">
        <v>519</v>
      </c>
      <c r="T267" t="s">
        <v>827</v>
      </c>
      <c r="U267">
        <v>3898</v>
      </c>
      <c r="V267">
        <v>269</v>
      </c>
      <c r="W267">
        <v>1344</v>
      </c>
      <c r="X267">
        <v>2241</v>
      </c>
      <c r="Y267">
        <v>4625</v>
      </c>
      <c r="Z267">
        <v>4626</v>
      </c>
      <c r="AA267">
        <v>2330</v>
      </c>
      <c r="AB267">
        <v>395</v>
      </c>
      <c r="AC267">
        <v>55</v>
      </c>
      <c r="AD267">
        <v>966</v>
      </c>
      <c r="AE267">
        <v>123</v>
      </c>
    </row>
    <row r="268" spans="1:37">
      <c r="A268">
        <v>267</v>
      </c>
      <c r="B268" t="s">
        <v>490</v>
      </c>
      <c r="C268">
        <f t="shared" si="44"/>
        <v>20</v>
      </c>
      <c r="D268">
        <v>0</v>
      </c>
      <c r="E268">
        <f t="shared" si="45"/>
        <v>0</v>
      </c>
      <c r="F268">
        <f t="shared" si="46"/>
        <v>0</v>
      </c>
      <c r="G268">
        <f t="shared" si="47"/>
        <v>0</v>
      </c>
      <c r="H268">
        <f t="shared" si="48"/>
        <v>0</v>
      </c>
      <c r="I268">
        <f t="shared" si="49"/>
        <v>0</v>
      </c>
      <c r="J268">
        <f t="shared" si="50"/>
        <v>0</v>
      </c>
      <c r="K268">
        <f t="shared" si="51"/>
        <v>0</v>
      </c>
      <c r="M268" s="1">
        <v>3.8194444444444441E-2</v>
      </c>
      <c r="N268" s="1" t="str">
        <f t="shared" si="52"/>
        <v>3300</v>
      </c>
      <c r="O268" s="4">
        <f t="shared" si="53"/>
        <v>55</v>
      </c>
      <c r="P268" s="2">
        <v>42452</v>
      </c>
      <c r="Q268" s="2" t="str">
        <f t="shared" si="54"/>
        <v>3</v>
      </c>
      <c r="R268">
        <v>323000</v>
      </c>
      <c r="S268" t="s">
        <v>520</v>
      </c>
      <c r="T268" t="s">
        <v>828</v>
      </c>
      <c r="U268">
        <v>4628</v>
      </c>
      <c r="V268">
        <v>4629</v>
      </c>
      <c r="W268">
        <v>4630</v>
      </c>
      <c r="X268">
        <v>4184</v>
      </c>
      <c r="Y268">
        <v>4631</v>
      </c>
      <c r="Z268">
        <v>4632</v>
      </c>
      <c r="AA268">
        <v>4557</v>
      </c>
      <c r="AB268">
        <v>3898</v>
      </c>
      <c r="AC268">
        <v>269</v>
      </c>
      <c r="AD268">
        <v>377</v>
      </c>
    </row>
    <row r="269" spans="1:37">
      <c r="A269">
        <v>268</v>
      </c>
      <c r="B269" t="s">
        <v>491</v>
      </c>
      <c r="C269">
        <f t="shared" si="44"/>
        <v>18</v>
      </c>
      <c r="D269">
        <v>0</v>
      </c>
      <c r="E269">
        <f t="shared" si="45"/>
        <v>0</v>
      </c>
      <c r="F269">
        <f t="shared" si="46"/>
        <v>0</v>
      </c>
      <c r="G269">
        <f t="shared" si="47"/>
        <v>0</v>
      </c>
      <c r="H269">
        <f t="shared" si="48"/>
        <v>0</v>
      </c>
      <c r="I269">
        <f t="shared" si="49"/>
        <v>0</v>
      </c>
      <c r="J269">
        <f t="shared" si="50"/>
        <v>0</v>
      </c>
      <c r="K269">
        <f t="shared" si="51"/>
        <v>0</v>
      </c>
      <c r="M269" s="1">
        <v>0.1361111111111111</v>
      </c>
      <c r="N269" s="1" t="str">
        <f t="shared" si="52"/>
        <v>11760</v>
      </c>
      <c r="O269" s="4">
        <f t="shared" si="53"/>
        <v>196</v>
      </c>
      <c r="P269" s="2">
        <v>42448</v>
      </c>
      <c r="Q269" s="2" t="str">
        <f t="shared" si="54"/>
        <v>6</v>
      </c>
      <c r="R269">
        <v>343000</v>
      </c>
      <c r="S269" t="s">
        <v>521</v>
      </c>
      <c r="T269" t="s">
        <v>829</v>
      </c>
      <c r="U269">
        <v>3898</v>
      </c>
      <c r="V269">
        <v>269</v>
      </c>
      <c r="W269">
        <v>1344</v>
      </c>
      <c r="X269">
        <v>2241</v>
      </c>
      <c r="Y269">
        <v>352</v>
      </c>
      <c r="Z269">
        <v>1792</v>
      </c>
      <c r="AA269">
        <v>2581</v>
      </c>
      <c r="AB269">
        <v>4633</v>
      </c>
    </row>
    <row r="270" spans="1:37">
      <c r="A270">
        <v>269</v>
      </c>
      <c r="B270" t="s">
        <v>492</v>
      </c>
      <c r="C270">
        <f t="shared" si="44"/>
        <v>14</v>
      </c>
      <c r="D270">
        <v>0</v>
      </c>
      <c r="E270">
        <f t="shared" si="45"/>
        <v>0</v>
      </c>
      <c r="F270">
        <f t="shared" si="46"/>
        <v>0</v>
      </c>
      <c r="G270">
        <f t="shared" si="47"/>
        <v>0</v>
      </c>
      <c r="H270">
        <f t="shared" si="48"/>
        <v>0</v>
      </c>
      <c r="I270">
        <f t="shared" si="49"/>
        <v>0</v>
      </c>
      <c r="J270">
        <f t="shared" si="50"/>
        <v>0</v>
      </c>
      <c r="K270">
        <f t="shared" si="51"/>
        <v>0</v>
      </c>
      <c r="M270" s="1">
        <v>0.1013888888888889</v>
      </c>
      <c r="N270" s="1" t="str">
        <f t="shared" si="52"/>
        <v>8760</v>
      </c>
      <c r="O270" s="4">
        <f t="shared" si="53"/>
        <v>146</v>
      </c>
      <c r="P270" s="2">
        <v>42447</v>
      </c>
      <c r="Q270" s="2" t="str">
        <f t="shared" si="54"/>
        <v>5</v>
      </c>
      <c r="R270">
        <v>355000</v>
      </c>
      <c r="S270" t="s">
        <v>522</v>
      </c>
      <c r="T270" t="s">
        <v>830</v>
      </c>
      <c r="U270">
        <v>3898</v>
      </c>
      <c r="V270">
        <v>269</v>
      </c>
      <c r="W270">
        <v>1344</v>
      </c>
      <c r="X270">
        <v>2241</v>
      </c>
      <c r="Y270">
        <v>3929</v>
      </c>
      <c r="Z270">
        <v>4634</v>
      </c>
    </row>
    <row r="271" spans="1:37">
      <c r="A271">
        <v>270</v>
      </c>
      <c r="B271" t="s">
        <v>493</v>
      </c>
      <c r="C271">
        <f t="shared" si="44"/>
        <v>15</v>
      </c>
      <c r="D271">
        <f t="array" ref="D271">COUNT(1/SEARCHB("?",B271)*ISNUMBER(B271)=0)</f>
        <v>0</v>
      </c>
      <c r="E271">
        <f t="shared" si="45"/>
        <v>0</v>
      </c>
      <c r="F271">
        <f t="shared" si="46"/>
        <v>0</v>
      </c>
      <c r="G271">
        <f t="shared" si="47"/>
        <v>0</v>
      </c>
      <c r="H271">
        <f t="shared" si="48"/>
        <v>0</v>
      </c>
      <c r="I271">
        <f t="shared" si="49"/>
        <v>0</v>
      </c>
      <c r="J271">
        <f t="shared" si="50"/>
        <v>0</v>
      </c>
      <c r="K271">
        <f t="shared" si="51"/>
        <v>0</v>
      </c>
      <c r="M271" s="1">
        <v>7.7083333333333337E-2</v>
      </c>
      <c r="N271" s="1" t="str">
        <f t="shared" si="52"/>
        <v>6660</v>
      </c>
      <c r="O271" s="4">
        <f t="shared" si="53"/>
        <v>111</v>
      </c>
      <c r="P271" s="2">
        <v>42446</v>
      </c>
      <c r="Q271" s="2" t="str">
        <f t="shared" si="54"/>
        <v>4</v>
      </c>
      <c r="R271">
        <v>80000</v>
      </c>
      <c r="S271" t="s">
        <v>523</v>
      </c>
      <c r="T271" t="s">
        <v>831</v>
      </c>
      <c r="U271">
        <v>3898</v>
      </c>
      <c r="V271">
        <v>269</v>
      </c>
      <c r="W271">
        <v>1344</v>
      </c>
      <c r="X271">
        <v>2241</v>
      </c>
      <c r="Y271">
        <v>4635</v>
      </c>
      <c r="Z271">
        <v>40</v>
      </c>
      <c r="AA271">
        <v>4636</v>
      </c>
    </row>
    <row r="272" spans="1:37">
      <c r="A272">
        <v>271</v>
      </c>
      <c r="B272" t="s">
        <v>524</v>
      </c>
      <c r="C272">
        <f t="shared" si="44"/>
        <v>15</v>
      </c>
      <c r="D272">
        <v>0</v>
      </c>
      <c r="E272">
        <f t="shared" si="45"/>
        <v>0</v>
      </c>
      <c r="F272">
        <f t="shared" si="46"/>
        <v>0</v>
      </c>
      <c r="G272">
        <f t="shared" si="47"/>
        <v>0</v>
      </c>
      <c r="H272">
        <f t="shared" si="48"/>
        <v>0</v>
      </c>
      <c r="I272">
        <f t="shared" si="49"/>
        <v>0</v>
      </c>
      <c r="J272">
        <f t="shared" si="50"/>
        <v>0</v>
      </c>
      <c r="K272">
        <f t="shared" si="51"/>
        <v>0</v>
      </c>
      <c r="M272" s="1">
        <v>8.4722222222222213E-2</v>
      </c>
      <c r="N272" s="1" t="str">
        <f t="shared" si="52"/>
        <v>7320</v>
      </c>
      <c r="O272" s="4">
        <f t="shared" si="53"/>
        <v>122</v>
      </c>
      <c r="P272" s="2">
        <v>42446</v>
      </c>
      <c r="Q272" s="2" t="str">
        <f t="shared" si="54"/>
        <v>4</v>
      </c>
      <c r="R272">
        <v>240000</v>
      </c>
      <c r="S272" t="s">
        <v>547</v>
      </c>
      <c r="T272" t="s">
        <v>832</v>
      </c>
      <c r="U272">
        <v>3898</v>
      </c>
      <c r="V272">
        <v>269</v>
      </c>
      <c r="W272">
        <v>1344</v>
      </c>
      <c r="X272">
        <v>2241</v>
      </c>
      <c r="Y272">
        <v>1293</v>
      </c>
      <c r="Z272">
        <v>1646</v>
      </c>
      <c r="AA272">
        <v>901</v>
      </c>
      <c r="AB272">
        <v>1324</v>
      </c>
    </row>
    <row r="273" spans="1:30">
      <c r="A273">
        <v>272</v>
      </c>
      <c r="B273" t="s">
        <v>525</v>
      </c>
      <c r="C273">
        <f t="shared" si="44"/>
        <v>11</v>
      </c>
      <c r="D273">
        <f t="array" ref="D273">COUNT(1/SEARCHB("?",B273)*ISNUMBER(B273)=0)</f>
        <v>1</v>
      </c>
      <c r="E273">
        <f t="shared" si="45"/>
        <v>0</v>
      </c>
      <c r="F273">
        <f t="shared" si="46"/>
        <v>0</v>
      </c>
      <c r="G273">
        <f t="shared" si="47"/>
        <v>0</v>
      </c>
      <c r="H273">
        <f t="shared" si="48"/>
        <v>0</v>
      </c>
      <c r="I273">
        <f t="shared" si="49"/>
        <v>0</v>
      </c>
      <c r="J273">
        <f t="shared" si="50"/>
        <v>0</v>
      </c>
      <c r="K273">
        <f t="shared" si="51"/>
        <v>0</v>
      </c>
      <c r="M273" s="1">
        <v>1.8055555555555557E-2</v>
      </c>
      <c r="N273" s="1" t="str">
        <f t="shared" si="52"/>
        <v>1560</v>
      </c>
      <c r="O273" s="4">
        <f t="shared" si="53"/>
        <v>26</v>
      </c>
      <c r="P273" s="2">
        <v>42446</v>
      </c>
      <c r="Q273" s="2" t="str">
        <f t="shared" si="54"/>
        <v>4</v>
      </c>
      <c r="R273">
        <v>745000</v>
      </c>
      <c r="S273" t="s">
        <v>548</v>
      </c>
      <c r="T273" t="s">
        <v>833</v>
      </c>
      <c r="U273">
        <v>4449</v>
      </c>
      <c r="V273">
        <v>1380</v>
      </c>
      <c r="W273">
        <v>3898</v>
      </c>
      <c r="X273">
        <v>269</v>
      </c>
    </row>
    <row r="274" spans="1:30">
      <c r="A274">
        <v>273</v>
      </c>
      <c r="B274" t="s">
        <v>526</v>
      </c>
      <c r="C274">
        <f t="shared" si="44"/>
        <v>15</v>
      </c>
      <c r="D274">
        <f t="array" ref="D274">COUNT(1/SEARCHB("?",B274)*ISNUMBER(B274)=0)</f>
        <v>0</v>
      </c>
      <c r="E274">
        <f t="shared" si="45"/>
        <v>0</v>
      </c>
      <c r="F274">
        <f t="shared" si="46"/>
        <v>0</v>
      </c>
      <c r="G274">
        <f t="shared" si="47"/>
        <v>0</v>
      </c>
      <c r="H274">
        <f t="shared" si="48"/>
        <v>0</v>
      </c>
      <c r="I274">
        <f t="shared" si="49"/>
        <v>0</v>
      </c>
      <c r="J274">
        <f t="shared" si="50"/>
        <v>0</v>
      </c>
      <c r="K274">
        <f t="shared" si="51"/>
        <v>0</v>
      </c>
      <c r="M274" s="1">
        <v>0.13472222222222222</v>
      </c>
      <c r="N274" s="1" t="str">
        <f t="shared" si="52"/>
        <v>11640</v>
      </c>
      <c r="O274" s="4">
        <f t="shared" si="53"/>
        <v>194</v>
      </c>
      <c r="P274" s="2">
        <v>42443</v>
      </c>
      <c r="Q274" s="2" t="str">
        <f t="shared" si="54"/>
        <v>1</v>
      </c>
      <c r="R274">
        <v>513000</v>
      </c>
      <c r="S274" t="s">
        <v>549</v>
      </c>
      <c r="T274" t="s">
        <v>834</v>
      </c>
      <c r="U274">
        <v>3898</v>
      </c>
      <c r="V274">
        <v>269</v>
      </c>
      <c r="W274">
        <v>4519</v>
      </c>
      <c r="X274">
        <v>901</v>
      </c>
      <c r="Y274">
        <v>1324</v>
      </c>
      <c r="Z274">
        <v>4637</v>
      </c>
      <c r="AA274">
        <v>40</v>
      </c>
      <c r="AB274">
        <v>836</v>
      </c>
    </row>
    <row r="275" spans="1:30">
      <c r="A275">
        <v>274</v>
      </c>
      <c r="B275" t="s">
        <v>527</v>
      </c>
      <c r="C275">
        <f t="shared" si="44"/>
        <v>13</v>
      </c>
      <c r="D275">
        <f t="array" ref="D275">COUNT(1/SEARCHB("?",B275)*ISNUMBER(B275)=0)</f>
        <v>0</v>
      </c>
      <c r="E275">
        <f t="shared" si="45"/>
        <v>0</v>
      </c>
      <c r="F275">
        <f t="shared" si="46"/>
        <v>0</v>
      </c>
      <c r="G275">
        <f t="shared" si="47"/>
        <v>0</v>
      </c>
      <c r="H275">
        <f t="shared" si="48"/>
        <v>0</v>
      </c>
      <c r="I275">
        <f t="shared" si="49"/>
        <v>0</v>
      </c>
      <c r="J275">
        <f t="shared" si="50"/>
        <v>0</v>
      </c>
      <c r="K275">
        <f t="shared" si="51"/>
        <v>0</v>
      </c>
      <c r="M275" s="1">
        <v>0.13680555555555554</v>
      </c>
      <c r="N275" s="1" t="str">
        <f t="shared" si="52"/>
        <v>11820</v>
      </c>
      <c r="O275" s="4">
        <f t="shared" si="53"/>
        <v>197</v>
      </c>
      <c r="P275" s="2">
        <v>42429</v>
      </c>
      <c r="Q275" s="2" t="str">
        <f t="shared" si="54"/>
        <v>1</v>
      </c>
      <c r="R275">
        <v>760000</v>
      </c>
      <c r="S275" t="s">
        <v>550</v>
      </c>
      <c r="T275" t="s">
        <v>835</v>
      </c>
      <c r="U275">
        <v>3898</v>
      </c>
      <c r="V275">
        <v>269</v>
      </c>
      <c r="W275">
        <v>4519</v>
      </c>
      <c r="X275">
        <v>328</v>
      </c>
      <c r="Y275">
        <v>4638</v>
      </c>
      <c r="Z275">
        <v>4444</v>
      </c>
    </row>
    <row r="276" spans="1:30">
      <c r="A276">
        <v>275</v>
      </c>
      <c r="B276" t="s">
        <v>528</v>
      </c>
      <c r="C276">
        <f t="shared" si="44"/>
        <v>11</v>
      </c>
      <c r="D276">
        <f t="array" ref="D276">COUNT(1/SEARCHB("?",B276)*ISNUMBER(B276)=0)</f>
        <v>0</v>
      </c>
      <c r="E276">
        <f t="shared" si="45"/>
        <v>0</v>
      </c>
      <c r="F276">
        <f t="shared" si="46"/>
        <v>0</v>
      </c>
      <c r="G276">
        <f t="shared" si="47"/>
        <v>0</v>
      </c>
      <c r="H276">
        <f t="shared" si="48"/>
        <v>0</v>
      </c>
      <c r="I276">
        <f t="shared" si="49"/>
        <v>0</v>
      </c>
      <c r="J276">
        <f t="shared" si="50"/>
        <v>0</v>
      </c>
      <c r="K276">
        <f t="shared" si="51"/>
        <v>0</v>
      </c>
      <c r="M276" s="1">
        <v>9.0277777777777776E-2</v>
      </c>
      <c r="N276" s="1" t="str">
        <f t="shared" si="52"/>
        <v>7800</v>
      </c>
      <c r="O276" s="4">
        <f t="shared" si="53"/>
        <v>130</v>
      </c>
      <c r="P276" s="2">
        <v>42429</v>
      </c>
      <c r="Q276" s="2" t="str">
        <f t="shared" si="54"/>
        <v>1</v>
      </c>
      <c r="R276">
        <v>100000</v>
      </c>
      <c r="S276" t="s">
        <v>551</v>
      </c>
      <c r="T276" t="s">
        <v>836</v>
      </c>
      <c r="U276">
        <v>3898</v>
      </c>
      <c r="V276">
        <v>269</v>
      </c>
      <c r="W276">
        <v>2046</v>
      </c>
      <c r="X276">
        <v>40</v>
      </c>
      <c r="Y276">
        <v>4444</v>
      </c>
    </row>
    <row r="277" spans="1:30">
      <c r="A277">
        <v>276</v>
      </c>
      <c r="B277" t="s">
        <v>529</v>
      </c>
      <c r="C277">
        <f t="shared" si="44"/>
        <v>17</v>
      </c>
      <c r="D277">
        <f t="array" ref="D277">COUNT(1/SEARCHB("?",B277)*ISNUMBER(B277)=0)</f>
        <v>0</v>
      </c>
      <c r="E277">
        <f t="shared" si="45"/>
        <v>0</v>
      </c>
      <c r="F277">
        <f t="shared" si="46"/>
        <v>0</v>
      </c>
      <c r="G277">
        <f t="shared" si="47"/>
        <v>0</v>
      </c>
      <c r="H277">
        <f t="shared" si="48"/>
        <v>0</v>
      </c>
      <c r="I277">
        <f t="shared" si="49"/>
        <v>0</v>
      </c>
      <c r="J277">
        <f t="shared" si="50"/>
        <v>0</v>
      </c>
      <c r="K277">
        <f t="shared" si="51"/>
        <v>0</v>
      </c>
      <c r="M277" s="1">
        <v>0.22083333333333333</v>
      </c>
      <c r="N277" s="1" t="str">
        <f t="shared" si="52"/>
        <v>19080</v>
      </c>
      <c r="O277" s="4">
        <f t="shared" si="53"/>
        <v>318</v>
      </c>
      <c r="P277" s="2">
        <v>42427</v>
      </c>
      <c r="Q277" s="2" t="str">
        <f t="shared" si="54"/>
        <v>6</v>
      </c>
      <c r="R277">
        <v>540000</v>
      </c>
      <c r="S277" t="s">
        <v>552</v>
      </c>
      <c r="T277" t="s">
        <v>837</v>
      </c>
      <c r="U277">
        <v>3898</v>
      </c>
      <c r="V277">
        <v>269</v>
      </c>
      <c r="W277">
        <v>328</v>
      </c>
      <c r="X277">
        <v>4638</v>
      </c>
      <c r="Y277">
        <v>1862</v>
      </c>
      <c r="Z277">
        <v>4639</v>
      </c>
      <c r="AA277">
        <v>1349</v>
      </c>
      <c r="AB277">
        <v>4594</v>
      </c>
    </row>
    <row r="278" spans="1:30">
      <c r="A278">
        <v>277</v>
      </c>
      <c r="B278" t="s">
        <v>530</v>
      </c>
      <c r="C278">
        <f t="shared" si="44"/>
        <v>12</v>
      </c>
      <c r="D278">
        <v>0</v>
      </c>
      <c r="E278">
        <f t="shared" si="45"/>
        <v>0</v>
      </c>
      <c r="F278">
        <f t="shared" si="46"/>
        <v>0</v>
      </c>
      <c r="G278">
        <f t="shared" si="47"/>
        <v>0</v>
      </c>
      <c r="H278">
        <f t="shared" si="48"/>
        <v>0</v>
      </c>
      <c r="I278">
        <f t="shared" si="49"/>
        <v>0</v>
      </c>
      <c r="J278">
        <f t="shared" si="50"/>
        <v>0</v>
      </c>
      <c r="K278">
        <f t="shared" si="51"/>
        <v>0</v>
      </c>
      <c r="M278" s="1">
        <v>0.12569444444444444</v>
      </c>
      <c r="N278" s="1" t="str">
        <f t="shared" si="52"/>
        <v>10860</v>
      </c>
      <c r="O278" s="4">
        <f t="shared" si="53"/>
        <v>181</v>
      </c>
      <c r="P278" s="2">
        <v>42417</v>
      </c>
      <c r="Q278" s="2" t="str">
        <f t="shared" si="54"/>
        <v>3</v>
      </c>
      <c r="R278">
        <v>1273000</v>
      </c>
      <c r="S278" t="s">
        <v>553</v>
      </c>
      <c r="T278" t="s">
        <v>838</v>
      </c>
      <c r="U278">
        <v>3898</v>
      </c>
      <c r="V278">
        <v>269</v>
      </c>
      <c r="W278">
        <v>123</v>
      </c>
      <c r="X278">
        <v>4640</v>
      </c>
      <c r="Y278">
        <v>3794</v>
      </c>
      <c r="Z278">
        <v>4641</v>
      </c>
      <c r="AA278">
        <v>4444</v>
      </c>
    </row>
    <row r="279" spans="1:30">
      <c r="A279">
        <v>278</v>
      </c>
      <c r="B279" t="s">
        <v>531</v>
      </c>
      <c r="C279">
        <f t="shared" si="44"/>
        <v>13</v>
      </c>
      <c r="D279">
        <f t="array" ref="D279">COUNT(1/SEARCHB("?",B279)*ISNUMBER(B279)=0)</f>
        <v>0</v>
      </c>
      <c r="E279">
        <f t="shared" si="45"/>
        <v>0</v>
      </c>
      <c r="F279">
        <f t="shared" si="46"/>
        <v>0</v>
      </c>
      <c r="G279">
        <f t="shared" si="47"/>
        <v>0</v>
      </c>
      <c r="H279">
        <f t="shared" si="48"/>
        <v>0</v>
      </c>
      <c r="I279">
        <f t="shared" si="49"/>
        <v>0</v>
      </c>
      <c r="J279">
        <f t="shared" si="50"/>
        <v>0</v>
      </c>
      <c r="K279">
        <f t="shared" si="51"/>
        <v>0</v>
      </c>
      <c r="M279" s="1">
        <v>0.18819444444444444</v>
      </c>
      <c r="N279" s="1" t="str">
        <f t="shared" si="52"/>
        <v>16260</v>
      </c>
      <c r="O279" s="4">
        <f t="shared" si="53"/>
        <v>271</v>
      </c>
      <c r="P279" s="2">
        <v>42406</v>
      </c>
      <c r="Q279" s="2" t="str">
        <f t="shared" si="54"/>
        <v>6</v>
      </c>
      <c r="R279">
        <v>384000</v>
      </c>
      <c r="S279" t="s">
        <v>554</v>
      </c>
      <c r="T279" t="s">
        <v>839</v>
      </c>
      <c r="U279">
        <v>3898</v>
      </c>
      <c r="V279">
        <v>269</v>
      </c>
      <c r="W279">
        <v>381</v>
      </c>
      <c r="X279">
        <v>2472</v>
      </c>
      <c r="Y279">
        <v>4642</v>
      </c>
      <c r="Z279">
        <v>4643</v>
      </c>
      <c r="AA279">
        <v>1544</v>
      </c>
      <c r="AB279">
        <v>423</v>
      </c>
      <c r="AC279">
        <v>4644</v>
      </c>
    </row>
    <row r="280" spans="1:30">
      <c r="A280">
        <v>279</v>
      </c>
      <c r="B280" t="s">
        <v>532</v>
      </c>
      <c r="C280">
        <f t="shared" si="44"/>
        <v>19</v>
      </c>
      <c r="D280">
        <f t="array" ref="D280">COUNT(1/SEARCHB("?",B280)*ISNUMBER(B280)=0)</f>
        <v>0</v>
      </c>
      <c r="E280">
        <f t="shared" si="45"/>
        <v>0</v>
      </c>
      <c r="F280">
        <f t="shared" si="46"/>
        <v>0</v>
      </c>
      <c r="G280">
        <f t="shared" si="47"/>
        <v>0</v>
      </c>
      <c r="H280">
        <f t="shared" si="48"/>
        <v>0</v>
      </c>
      <c r="I280">
        <f t="shared" si="49"/>
        <v>0</v>
      </c>
      <c r="J280">
        <f t="shared" si="50"/>
        <v>0</v>
      </c>
      <c r="K280">
        <f t="shared" si="51"/>
        <v>0</v>
      </c>
      <c r="M280" s="1">
        <v>0.20277777777777781</v>
      </c>
      <c r="N280" s="1" t="str">
        <f t="shared" si="52"/>
        <v>17520</v>
      </c>
      <c r="O280" s="4">
        <f t="shared" si="53"/>
        <v>292</v>
      </c>
      <c r="P280" s="2">
        <v>42403</v>
      </c>
      <c r="Q280" s="2" t="str">
        <f t="shared" si="54"/>
        <v>3</v>
      </c>
      <c r="R280">
        <v>155000</v>
      </c>
      <c r="S280" t="s">
        <v>555</v>
      </c>
      <c r="T280" t="s">
        <v>840</v>
      </c>
      <c r="U280">
        <v>4645</v>
      </c>
      <c r="V280">
        <v>4646</v>
      </c>
      <c r="W280">
        <v>395</v>
      </c>
      <c r="X280">
        <v>764</v>
      </c>
      <c r="Y280">
        <v>40</v>
      </c>
      <c r="Z280">
        <v>4647</v>
      </c>
      <c r="AA280">
        <v>1001</v>
      </c>
      <c r="AB280">
        <v>1619</v>
      </c>
      <c r="AC280">
        <v>40</v>
      </c>
      <c r="AD280">
        <v>4648</v>
      </c>
    </row>
    <row r="281" spans="1:30">
      <c r="A281">
        <v>280</v>
      </c>
      <c r="B281" t="s">
        <v>533</v>
      </c>
      <c r="C281">
        <f t="shared" si="44"/>
        <v>14</v>
      </c>
      <c r="D281">
        <f t="array" ref="D281">COUNT(1/SEARCHB("?",B281)*ISNUMBER(B281)=0)</f>
        <v>1</v>
      </c>
      <c r="E281">
        <f t="shared" si="45"/>
        <v>0</v>
      </c>
      <c r="F281">
        <f t="shared" si="46"/>
        <v>0</v>
      </c>
      <c r="G281">
        <f t="shared" si="47"/>
        <v>0</v>
      </c>
      <c r="H281">
        <f t="shared" si="48"/>
        <v>0</v>
      </c>
      <c r="I281">
        <f t="shared" si="49"/>
        <v>0</v>
      </c>
      <c r="J281">
        <f t="shared" si="50"/>
        <v>0</v>
      </c>
      <c r="K281">
        <f t="shared" si="51"/>
        <v>0</v>
      </c>
      <c r="M281" s="1">
        <v>7.9166666666666663E-2</v>
      </c>
      <c r="N281" s="1" t="str">
        <f t="shared" si="52"/>
        <v>6840</v>
      </c>
      <c r="O281" s="4">
        <f t="shared" si="53"/>
        <v>114</v>
      </c>
      <c r="P281" s="2">
        <v>42388</v>
      </c>
      <c r="Q281" s="2" t="str">
        <f t="shared" si="54"/>
        <v>2</v>
      </c>
      <c r="R281">
        <v>1061000</v>
      </c>
      <c r="S281" t="s">
        <v>556</v>
      </c>
      <c r="T281" t="s">
        <v>841</v>
      </c>
      <c r="U281">
        <v>2887</v>
      </c>
      <c r="V281">
        <v>55</v>
      </c>
      <c r="W281">
        <v>257</v>
      </c>
      <c r="X281">
        <v>4649</v>
      </c>
      <c r="Y281">
        <v>4650</v>
      </c>
      <c r="Z281">
        <v>54</v>
      </c>
      <c r="AA281">
        <v>1766</v>
      </c>
    </row>
    <row r="282" spans="1:30">
      <c r="A282">
        <v>281</v>
      </c>
      <c r="B282" t="s">
        <v>534</v>
      </c>
      <c r="C282">
        <f t="shared" si="44"/>
        <v>12</v>
      </c>
      <c r="D282">
        <f t="array" ref="D282">COUNT(1/SEARCHB("?",B282)*ISNUMBER(B282)=0)</f>
        <v>1</v>
      </c>
      <c r="E282">
        <f t="shared" si="45"/>
        <v>0</v>
      </c>
      <c r="F282">
        <f t="shared" si="46"/>
        <v>0</v>
      </c>
      <c r="G282">
        <f t="shared" si="47"/>
        <v>0</v>
      </c>
      <c r="H282">
        <f t="shared" si="48"/>
        <v>0</v>
      </c>
      <c r="I282">
        <f t="shared" si="49"/>
        <v>0</v>
      </c>
      <c r="J282">
        <f t="shared" si="50"/>
        <v>0</v>
      </c>
      <c r="K282">
        <f t="shared" si="51"/>
        <v>0</v>
      </c>
      <c r="M282" s="1">
        <v>3.3333333333333333E-2</v>
      </c>
      <c r="N282" s="1" t="str">
        <f t="shared" si="52"/>
        <v>2880</v>
      </c>
      <c r="O282" s="4">
        <f t="shared" si="53"/>
        <v>48</v>
      </c>
      <c r="P282" s="2">
        <v>42386</v>
      </c>
      <c r="Q282" s="2" t="str">
        <f t="shared" si="54"/>
        <v>7</v>
      </c>
      <c r="R282">
        <v>1225000</v>
      </c>
      <c r="S282" t="s">
        <v>557</v>
      </c>
      <c r="T282" t="s">
        <v>842</v>
      </c>
      <c r="U282">
        <v>4651</v>
      </c>
      <c r="V282">
        <v>4652</v>
      </c>
      <c r="W282">
        <v>3404</v>
      </c>
      <c r="X282">
        <v>2414</v>
      </c>
      <c r="Y282">
        <v>245</v>
      </c>
      <c r="Z282">
        <v>4274</v>
      </c>
    </row>
    <row r="283" spans="1:30">
      <c r="A283">
        <v>282</v>
      </c>
      <c r="B283" t="s">
        <v>535</v>
      </c>
      <c r="C283">
        <f t="shared" si="44"/>
        <v>8</v>
      </c>
      <c r="D283">
        <f t="array" ref="D283">COUNT(1/SEARCHB("?",B283)*ISNUMBER(B283)=0)</f>
        <v>0</v>
      </c>
      <c r="E283">
        <f t="shared" si="45"/>
        <v>0</v>
      </c>
      <c r="F283">
        <f t="shared" si="46"/>
        <v>0</v>
      </c>
      <c r="G283">
        <f t="shared" si="47"/>
        <v>0</v>
      </c>
      <c r="H283">
        <f t="shared" si="48"/>
        <v>0</v>
      </c>
      <c r="I283">
        <f t="shared" si="49"/>
        <v>0</v>
      </c>
      <c r="J283">
        <f t="shared" si="50"/>
        <v>0</v>
      </c>
      <c r="K283">
        <f t="shared" si="51"/>
        <v>0</v>
      </c>
      <c r="M283" s="1">
        <v>0.25138888888888888</v>
      </c>
      <c r="N283" s="1" t="str">
        <f t="shared" si="52"/>
        <v>21720</v>
      </c>
      <c r="O283" s="4">
        <f t="shared" si="53"/>
        <v>362</v>
      </c>
      <c r="P283" s="2">
        <v>42382</v>
      </c>
      <c r="Q283" s="2" t="str">
        <f t="shared" si="54"/>
        <v>3</v>
      </c>
      <c r="R283">
        <v>706000</v>
      </c>
      <c r="S283" t="s">
        <v>558</v>
      </c>
      <c r="T283" t="s">
        <v>843</v>
      </c>
      <c r="U283">
        <v>3898</v>
      </c>
      <c r="V283">
        <v>269</v>
      </c>
      <c r="W283">
        <v>2739</v>
      </c>
      <c r="X283">
        <v>4653</v>
      </c>
    </row>
    <row r="284" spans="1:30">
      <c r="A284">
        <v>283</v>
      </c>
      <c r="B284" t="s">
        <v>536</v>
      </c>
      <c r="C284">
        <f t="shared" si="44"/>
        <v>12</v>
      </c>
      <c r="D284">
        <v>0</v>
      </c>
      <c r="E284">
        <f t="shared" si="45"/>
        <v>7</v>
      </c>
      <c r="F284">
        <f t="shared" si="46"/>
        <v>2</v>
      </c>
      <c r="G284">
        <f t="shared" si="47"/>
        <v>0</v>
      </c>
      <c r="H284">
        <f t="shared" si="48"/>
        <v>0</v>
      </c>
      <c r="I284">
        <f t="shared" si="49"/>
        <v>0</v>
      </c>
      <c r="J284">
        <f t="shared" si="50"/>
        <v>0</v>
      </c>
      <c r="K284">
        <f t="shared" si="51"/>
        <v>2</v>
      </c>
      <c r="M284" s="1">
        <v>4.7222222222222221E-2</v>
      </c>
      <c r="N284" s="1" t="str">
        <f t="shared" si="52"/>
        <v>4080</v>
      </c>
      <c r="O284" s="4">
        <f t="shared" si="53"/>
        <v>68</v>
      </c>
      <c r="P284" s="2">
        <v>42377</v>
      </c>
      <c r="Q284" s="2" t="str">
        <f t="shared" si="54"/>
        <v>5</v>
      </c>
      <c r="R284">
        <v>314</v>
      </c>
      <c r="S284" t="s">
        <v>559</v>
      </c>
      <c r="T284" t="s">
        <v>844</v>
      </c>
      <c r="U284">
        <v>1293</v>
      </c>
      <c r="V284">
        <v>1344</v>
      </c>
      <c r="W284">
        <v>2550</v>
      </c>
      <c r="X284">
        <v>2249</v>
      </c>
      <c r="Y284">
        <v>763</v>
      </c>
      <c r="Z284">
        <v>4654</v>
      </c>
    </row>
    <row r="285" spans="1:30">
      <c r="A285">
        <v>284</v>
      </c>
      <c r="B285" t="s">
        <v>537</v>
      </c>
      <c r="C285">
        <f t="shared" si="44"/>
        <v>32</v>
      </c>
      <c r="D285">
        <f t="array" ref="D285">COUNT(1/SEARCHB("?",B285)*ISNUMBER(B285)=0)</f>
        <v>1</v>
      </c>
      <c r="E285">
        <f t="shared" si="45"/>
        <v>0</v>
      </c>
      <c r="F285">
        <f t="shared" si="46"/>
        <v>0</v>
      </c>
      <c r="G285">
        <f t="shared" si="47"/>
        <v>0</v>
      </c>
      <c r="H285">
        <f t="shared" si="48"/>
        <v>0</v>
      </c>
      <c r="I285">
        <f t="shared" si="49"/>
        <v>0</v>
      </c>
      <c r="J285">
        <f t="shared" si="50"/>
        <v>0</v>
      </c>
      <c r="K285">
        <f t="shared" si="51"/>
        <v>0</v>
      </c>
      <c r="M285" s="1">
        <v>0.12708333333333333</v>
      </c>
      <c r="N285" s="1" t="str">
        <f t="shared" si="52"/>
        <v>10980</v>
      </c>
      <c r="O285" s="4">
        <f t="shared" si="53"/>
        <v>183</v>
      </c>
      <c r="P285" s="2">
        <v>42367</v>
      </c>
      <c r="Q285" s="2" t="str">
        <f t="shared" si="54"/>
        <v>2</v>
      </c>
      <c r="R285">
        <v>534</v>
      </c>
      <c r="S285" t="s">
        <v>560</v>
      </c>
      <c r="T285" t="s">
        <v>845</v>
      </c>
      <c r="U285">
        <v>4655</v>
      </c>
      <c r="V285">
        <v>4656</v>
      </c>
      <c r="W285">
        <v>4657</v>
      </c>
      <c r="X285">
        <v>4658</v>
      </c>
      <c r="Y285">
        <v>4659</v>
      </c>
      <c r="Z285">
        <v>4660</v>
      </c>
    </row>
    <row r="286" spans="1:30">
      <c r="A286">
        <v>285</v>
      </c>
      <c r="B286" t="s">
        <v>538</v>
      </c>
      <c r="C286">
        <f t="shared" si="44"/>
        <v>41</v>
      </c>
      <c r="D286">
        <f t="array" ref="D286">COUNT(1/SEARCHB("?",B286)*ISNUMBER(B286)=0)</f>
        <v>1</v>
      </c>
      <c r="E286">
        <f t="shared" si="45"/>
        <v>0</v>
      </c>
      <c r="F286">
        <f t="shared" si="46"/>
        <v>0</v>
      </c>
      <c r="G286">
        <f t="shared" si="47"/>
        <v>0</v>
      </c>
      <c r="H286">
        <f t="shared" si="48"/>
        <v>0</v>
      </c>
      <c r="I286">
        <f t="shared" si="49"/>
        <v>0</v>
      </c>
      <c r="J286">
        <f t="shared" si="50"/>
        <v>0</v>
      </c>
      <c r="K286">
        <f t="shared" si="51"/>
        <v>0</v>
      </c>
      <c r="M286" s="1">
        <v>9.5833333333333326E-2</v>
      </c>
      <c r="N286" s="1" t="str">
        <f t="shared" si="52"/>
        <v>8280</v>
      </c>
      <c r="O286" s="4">
        <f t="shared" si="53"/>
        <v>138</v>
      </c>
      <c r="P286" s="2">
        <v>42367</v>
      </c>
      <c r="Q286" s="2" t="str">
        <f t="shared" si="54"/>
        <v>2</v>
      </c>
      <c r="R286">
        <v>222</v>
      </c>
      <c r="S286" t="s">
        <v>561</v>
      </c>
      <c r="T286" t="s">
        <v>846</v>
      </c>
      <c r="U286">
        <v>4661</v>
      </c>
      <c r="V286">
        <v>4662</v>
      </c>
      <c r="W286">
        <v>4663</v>
      </c>
      <c r="X286">
        <v>4656</v>
      </c>
      <c r="Y286">
        <v>4664</v>
      </c>
      <c r="Z286">
        <v>4665</v>
      </c>
      <c r="AA286">
        <v>4666</v>
      </c>
      <c r="AB286">
        <v>4667</v>
      </c>
      <c r="AC286">
        <v>4668</v>
      </c>
    </row>
    <row r="287" spans="1:30">
      <c r="A287">
        <v>286</v>
      </c>
      <c r="B287" t="s">
        <v>539</v>
      </c>
      <c r="C287">
        <f t="shared" si="44"/>
        <v>22</v>
      </c>
      <c r="D287">
        <f t="array" ref="D287">COUNT(1/SEARCHB("?",B287)*ISNUMBER(B287)=0)</f>
        <v>1</v>
      </c>
      <c r="E287">
        <f t="shared" si="45"/>
        <v>0</v>
      </c>
      <c r="F287">
        <f t="shared" si="46"/>
        <v>0</v>
      </c>
      <c r="G287">
        <f t="shared" si="47"/>
        <v>0</v>
      </c>
      <c r="H287">
        <f t="shared" si="48"/>
        <v>0</v>
      </c>
      <c r="I287">
        <f t="shared" si="49"/>
        <v>0</v>
      </c>
      <c r="J287">
        <f t="shared" si="50"/>
        <v>0</v>
      </c>
      <c r="K287">
        <f t="shared" si="51"/>
        <v>0</v>
      </c>
      <c r="M287" s="1">
        <v>0.12847222222222224</v>
      </c>
      <c r="N287" s="1" t="str">
        <f t="shared" si="52"/>
        <v>11100</v>
      </c>
      <c r="O287" s="4">
        <f t="shared" si="53"/>
        <v>185</v>
      </c>
      <c r="P287" s="2">
        <v>42367</v>
      </c>
      <c r="Q287" s="2" t="str">
        <f t="shared" si="54"/>
        <v>2</v>
      </c>
      <c r="R287">
        <v>107000</v>
      </c>
      <c r="S287" t="s">
        <v>562</v>
      </c>
      <c r="T287" t="s">
        <v>847</v>
      </c>
      <c r="U287">
        <v>4358</v>
      </c>
      <c r="V287">
        <v>4669</v>
      </c>
      <c r="W287">
        <v>4670</v>
      </c>
      <c r="X287">
        <v>4358</v>
      </c>
      <c r="Y287">
        <v>4671</v>
      </c>
    </row>
    <row r="288" spans="1:30">
      <c r="A288">
        <v>287</v>
      </c>
      <c r="B288" t="s">
        <v>540</v>
      </c>
      <c r="C288">
        <f t="shared" si="44"/>
        <v>20</v>
      </c>
      <c r="D288">
        <f t="array" ref="D288">COUNT(1/SEARCHB("?",B288)*ISNUMBER(B288)=0)</f>
        <v>1</v>
      </c>
      <c r="E288">
        <f t="shared" si="45"/>
        <v>0</v>
      </c>
      <c r="F288">
        <f t="shared" si="46"/>
        <v>0</v>
      </c>
      <c r="G288">
        <f t="shared" si="47"/>
        <v>0</v>
      </c>
      <c r="H288">
        <f t="shared" si="48"/>
        <v>0</v>
      </c>
      <c r="I288">
        <f t="shared" si="49"/>
        <v>0</v>
      </c>
      <c r="J288">
        <f t="shared" si="50"/>
        <v>0</v>
      </c>
      <c r="K288">
        <f t="shared" si="51"/>
        <v>0</v>
      </c>
      <c r="M288" s="1">
        <v>0.12013888888888889</v>
      </c>
      <c r="N288" s="1" t="str">
        <f t="shared" si="52"/>
        <v>10380</v>
      </c>
      <c r="O288" s="4">
        <f t="shared" si="53"/>
        <v>173</v>
      </c>
      <c r="P288" s="2">
        <v>42367</v>
      </c>
      <c r="Q288" s="2" t="str">
        <f t="shared" si="54"/>
        <v>2</v>
      </c>
      <c r="R288">
        <v>103000</v>
      </c>
      <c r="S288" t="s">
        <v>563</v>
      </c>
      <c r="T288" t="s">
        <v>848</v>
      </c>
      <c r="U288">
        <v>4672</v>
      </c>
      <c r="V288">
        <v>4673</v>
      </c>
      <c r="W288">
        <v>4674</v>
      </c>
    </row>
    <row r="289" spans="1:29">
      <c r="A289">
        <v>288</v>
      </c>
      <c r="B289" t="s">
        <v>541</v>
      </c>
      <c r="C289">
        <f t="shared" si="44"/>
        <v>33</v>
      </c>
      <c r="D289">
        <f t="array" ref="D289">COUNT(1/SEARCHB("?",B289)*ISNUMBER(B289)=0)</f>
        <v>1</v>
      </c>
      <c r="E289">
        <f t="shared" si="45"/>
        <v>0</v>
      </c>
      <c r="F289">
        <f t="shared" si="46"/>
        <v>0</v>
      </c>
      <c r="G289">
        <f t="shared" si="47"/>
        <v>0</v>
      </c>
      <c r="H289">
        <f t="shared" si="48"/>
        <v>0</v>
      </c>
      <c r="I289">
        <f t="shared" si="49"/>
        <v>0</v>
      </c>
      <c r="J289">
        <f t="shared" si="50"/>
        <v>0</v>
      </c>
      <c r="K289">
        <f t="shared" si="51"/>
        <v>0</v>
      </c>
      <c r="M289" s="1">
        <v>0.15416666666666667</v>
      </c>
      <c r="N289" s="1" t="str">
        <f t="shared" si="52"/>
        <v>13320</v>
      </c>
      <c r="O289" s="4">
        <f t="shared" si="53"/>
        <v>222</v>
      </c>
      <c r="P289" s="2">
        <v>42367</v>
      </c>
      <c r="Q289" s="2" t="str">
        <f t="shared" si="54"/>
        <v>2</v>
      </c>
      <c r="R289">
        <v>299000</v>
      </c>
      <c r="S289" t="s">
        <v>564</v>
      </c>
      <c r="T289" t="s">
        <v>849</v>
      </c>
      <c r="U289">
        <v>4358</v>
      </c>
      <c r="V289">
        <v>4675</v>
      </c>
      <c r="W289">
        <v>4676</v>
      </c>
      <c r="X289">
        <v>4677</v>
      </c>
      <c r="Y289">
        <v>4678</v>
      </c>
      <c r="Z289">
        <v>4679</v>
      </c>
      <c r="AA289">
        <v>4678</v>
      </c>
      <c r="AB289">
        <v>4387</v>
      </c>
    </row>
    <row r="290" spans="1:29">
      <c r="A290">
        <v>289</v>
      </c>
      <c r="B290" t="s">
        <v>542</v>
      </c>
      <c r="C290">
        <f t="shared" si="44"/>
        <v>14</v>
      </c>
      <c r="D290">
        <f t="array" ref="D290">COUNT(1/SEARCHB("?",B290)*ISNUMBER(B290)=0)</f>
        <v>1</v>
      </c>
      <c r="E290">
        <f t="shared" si="45"/>
        <v>0</v>
      </c>
      <c r="F290">
        <f t="shared" si="46"/>
        <v>0</v>
      </c>
      <c r="G290">
        <f t="shared" si="47"/>
        <v>0</v>
      </c>
      <c r="H290">
        <f t="shared" si="48"/>
        <v>0</v>
      </c>
      <c r="I290">
        <f t="shared" si="49"/>
        <v>0</v>
      </c>
      <c r="J290">
        <f t="shared" si="50"/>
        <v>0</v>
      </c>
      <c r="K290">
        <f t="shared" si="51"/>
        <v>0</v>
      </c>
      <c r="M290" s="1">
        <v>0.18055555555555555</v>
      </c>
      <c r="N290" s="1" t="str">
        <f t="shared" si="52"/>
        <v>15600</v>
      </c>
      <c r="O290" s="4">
        <f t="shared" si="53"/>
        <v>260</v>
      </c>
      <c r="P290" s="2">
        <v>42340</v>
      </c>
      <c r="Q290" s="2" t="str">
        <f t="shared" si="54"/>
        <v>3</v>
      </c>
      <c r="R290">
        <v>254000</v>
      </c>
      <c r="S290" t="s">
        <v>565</v>
      </c>
      <c r="T290" t="s">
        <v>850</v>
      </c>
      <c r="U290">
        <v>1421</v>
      </c>
      <c r="V290">
        <v>1421</v>
      </c>
      <c r="W290">
        <v>3049</v>
      </c>
      <c r="X290">
        <v>4680</v>
      </c>
      <c r="Y290">
        <v>2792</v>
      </c>
      <c r="Z290">
        <v>3178</v>
      </c>
      <c r="AA290">
        <v>3898</v>
      </c>
      <c r="AB290">
        <v>269</v>
      </c>
    </row>
    <row r="291" spans="1:29">
      <c r="A291">
        <v>290</v>
      </c>
      <c r="B291" t="s">
        <v>543</v>
      </c>
      <c r="C291">
        <f t="shared" si="44"/>
        <v>10</v>
      </c>
      <c r="D291">
        <f t="array" ref="D291">COUNT(1/SEARCHB("?",B291)*ISNUMBER(B291)=0)</f>
        <v>0</v>
      </c>
      <c r="E291">
        <f t="shared" si="45"/>
        <v>0</v>
      </c>
      <c r="F291">
        <f t="shared" si="46"/>
        <v>0</v>
      </c>
      <c r="G291">
        <f t="shared" si="47"/>
        <v>0</v>
      </c>
      <c r="H291">
        <f t="shared" si="48"/>
        <v>0</v>
      </c>
      <c r="I291">
        <f t="shared" si="49"/>
        <v>0</v>
      </c>
      <c r="J291">
        <f t="shared" si="50"/>
        <v>0</v>
      </c>
      <c r="K291">
        <f t="shared" si="51"/>
        <v>0</v>
      </c>
      <c r="M291" s="1">
        <v>0.19166666666666665</v>
      </c>
      <c r="N291" s="1" t="str">
        <f t="shared" si="52"/>
        <v>16560</v>
      </c>
      <c r="O291" s="4">
        <f t="shared" si="53"/>
        <v>276</v>
      </c>
      <c r="P291" s="2">
        <v>42195</v>
      </c>
      <c r="Q291" s="2" t="str">
        <f t="shared" si="54"/>
        <v>5</v>
      </c>
      <c r="R291">
        <v>369</v>
      </c>
      <c r="S291" t="s">
        <v>566</v>
      </c>
      <c r="T291" t="s">
        <v>851</v>
      </c>
      <c r="U291">
        <v>159</v>
      </c>
      <c r="V291">
        <v>2439</v>
      </c>
      <c r="W291">
        <v>940</v>
      </c>
      <c r="X291">
        <v>855</v>
      </c>
      <c r="Y291">
        <v>283</v>
      </c>
    </row>
    <row r="292" spans="1:29">
      <c r="A292">
        <v>291</v>
      </c>
      <c r="B292" t="s">
        <v>544</v>
      </c>
      <c r="C292">
        <f t="shared" si="44"/>
        <v>15</v>
      </c>
      <c r="D292">
        <f t="array" ref="D292">COUNT(1/SEARCHB("?",B292)*ISNUMBER(B292)=0)</f>
        <v>0</v>
      </c>
      <c r="E292">
        <f t="shared" si="45"/>
        <v>0</v>
      </c>
      <c r="F292">
        <f t="shared" si="46"/>
        <v>0</v>
      </c>
      <c r="G292">
        <f t="shared" si="47"/>
        <v>0</v>
      </c>
      <c r="H292">
        <f t="shared" si="48"/>
        <v>0</v>
      </c>
      <c r="I292">
        <f t="shared" si="49"/>
        <v>0</v>
      </c>
      <c r="J292">
        <f t="shared" si="50"/>
        <v>0</v>
      </c>
      <c r="K292">
        <f t="shared" si="51"/>
        <v>0</v>
      </c>
      <c r="M292" s="1">
        <v>0.26041666666666669</v>
      </c>
      <c r="N292" s="1" t="str">
        <f t="shared" si="52"/>
        <v>22500</v>
      </c>
      <c r="O292" s="4">
        <f t="shared" si="53"/>
        <v>375</v>
      </c>
      <c r="P292" s="2">
        <v>42185</v>
      </c>
      <c r="Q292" s="2" t="str">
        <f t="shared" si="54"/>
        <v>2</v>
      </c>
      <c r="R292">
        <v>569</v>
      </c>
      <c r="S292" t="s">
        <v>567</v>
      </c>
      <c r="T292" t="s">
        <v>852</v>
      </c>
      <c r="U292">
        <v>569</v>
      </c>
      <c r="V292">
        <v>1548</v>
      </c>
      <c r="W292">
        <v>260</v>
      </c>
      <c r="X292">
        <v>1353</v>
      </c>
      <c r="Y292">
        <v>159</v>
      </c>
      <c r="Z292">
        <v>4681</v>
      </c>
      <c r="AA292">
        <v>3982</v>
      </c>
    </row>
    <row r="293" spans="1:29">
      <c r="A293">
        <v>292</v>
      </c>
      <c r="B293" t="s">
        <v>545</v>
      </c>
      <c r="C293">
        <f t="shared" si="44"/>
        <v>6</v>
      </c>
      <c r="D293">
        <f t="array" ref="D293">COUNT(1/SEARCHB("?",B293)*ISNUMBER(B293)=0)</f>
        <v>0</v>
      </c>
      <c r="E293">
        <f t="shared" si="45"/>
        <v>0</v>
      </c>
      <c r="F293">
        <f t="shared" si="46"/>
        <v>0</v>
      </c>
      <c r="G293">
        <f t="shared" si="47"/>
        <v>0</v>
      </c>
      <c r="H293">
        <f t="shared" si="48"/>
        <v>0</v>
      </c>
      <c r="I293">
        <f t="shared" si="49"/>
        <v>0</v>
      </c>
      <c r="J293">
        <f t="shared" si="50"/>
        <v>0</v>
      </c>
      <c r="K293">
        <f t="shared" si="51"/>
        <v>0</v>
      </c>
      <c r="M293" s="1">
        <v>0.1125</v>
      </c>
      <c r="N293" s="1" t="str">
        <f t="shared" si="52"/>
        <v>9720</v>
      </c>
      <c r="O293" s="4">
        <f t="shared" si="53"/>
        <v>162</v>
      </c>
      <c r="P293" s="2">
        <v>42080</v>
      </c>
      <c r="Q293" s="2" t="str">
        <f t="shared" si="54"/>
        <v>2</v>
      </c>
      <c r="S293" t="s">
        <v>568</v>
      </c>
      <c r="T293" t="s">
        <v>853</v>
      </c>
      <c r="U293">
        <v>291</v>
      </c>
      <c r="V293">
        <v>4682</v>
      </c>
      <c r="W293">
        <v>4683</v>
      </c>
      <c r="X293">
        <v>4684</v>
      </c>
    </row>
    <row r="294" spans="1:29">
      <c r="A294">
        <v>293</v>
      </c>
      <c r="B294" t="s">
        <v>546</v>
      </c>
      <c r="C294">
        <f t="shared" si="44"/>
        <v>21</v>
      </c>
      <c r="D294">
        <v>0</v>
      </c>
      <c r="E294">
        <f t="shared" si="45"/>
        <v>0</v>
      </c>
      <c r="F294">
        <f t="shared" si="46"/>
        <v>0</v>
      </c>
      <c r="G294">
        <f t="shared" si="47"/>
        <v>0</v>
      </c>
      <c r="H294">
        <f t="shared" si="48"/>
        <v>0</v>
      </c>
      <c r="I294">
        <f t="shared" si="49"/>
        <v>0</v>
      </c>
      <c r="J294">
        <f t="shared" si="50"/>
        <v>0</v>
      </c>
      <c r="K294">
        <f t="shared" si="51"/>
        <v>0</v>
      </c>
      <c r="M294" s="3">
        <v>1.0104166666666667</v>
      </c>
      <c r="N294" s="1" t="str">
        <f t="shared" si="52"/>
        <v>87300</v>
      </c>
      <c r="O294" s="4">
        <f t="shared" si="53"/>
        <v>1455</v>
      </c>
      <c r="P294" s="2">
        <v>41923</v>
      </c>
      <c r="Q294" s="2" t="str">
        <f t="shared" si="54"/>
        <v>6</v>
      </c>
      <c r="R294">
        <v>238000</v>
      </c>
      <c r="S294" t="s">
        <v>569</v>
      </c>
      <c r="T294" t="s">
        <v>854</v>
      </c>
      <c r="U294">
        <v>4685</v>
      </c>
      <c r="V294">
        <v>2040</v>
      </c>
      <c r="W294">
        <v>3195</v>
      </c>
      <c r="X294">
        <v>3196</v>
      </c>
      <c r="Y294">
        <v>3386</v>
      </c>
      <c r="Z294">
        <v>3880</v>
      </c>
      <c r="AA294">
        <v>3305</v>
      </c>
      <c r="AB294">
        <v>4686</v>
      </c>
      <c r="AC294">
        <v>4687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2017-04-07T12:17:25Z</dcterms:modified>
</cp:coreProperties>
</file>