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1" i="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2"/>
  <c r="D34"/>
  <c r="D16"/>
  <c r="D13"/>
  <c r="D12"/>
  <c r="D11"/>
  <c r="D10"/>
  <c r="D6"/>
  <c r="D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2"/>
</calcChain>
</file>

<file path=xl/sharedStrings.xml><?xml version="1.0" encoding="utf-8"?>
<sst xmlns="http://schemas.openxmlformats.org/spreadsheetml/2006/main" count="189" uniqueCount="154">
  <si>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</si>
  <si>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</si>
  <si>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</si>
  <si>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</si>
  <si>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</si>
  <si>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</si>
  <si>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</si>
  <si>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</si>
  <si>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</si>
  <si>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</si>
  <si>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</si>
  <si>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</si>
  <si>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</si>
  <si>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</si>
  <si>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</si>
  <si>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</si>
  <si>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</si>
  <si>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</si>
  <si>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</si>
  <si>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</si>
  <si>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</si>
  <si>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</si>
  <si>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</si>
  <si>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</si>
  <si>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</si>
  <si>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</si>
  <si>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</si>
  <si>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</si>
  <si>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</si>
  <si>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</si>
  <si>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</si>
  <si>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</si>
  <si>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</si>
  <si>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</si>
  <si>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</si>
  <si>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</si>
  <si>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</si>
  <si>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</si>
  <si>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</si>
  <si>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</si>
  <si>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想让孩子多喝水，你的方法很可能是错的！</t>
  </si>
  <si>
    <t>【孕产知识】宝宝总是咬乳头，妈妈应该这样做</t>
  </si>
  <si>
    <t>炫酷 | 一辆神奇的小火车，画到哪开到哪</t>
  </si>
  <si>
    <t>棒呆 | 宝宝的洗澡玩具，爸爸都玩到停不下来</t>
  </si>
  <si>
    <t>你习以为常的举动，每天都在破坏孩子的安全感</t>
  </si>
  <si>
    <t>必备 | 什么样的万能春装，王妃都在抢着穿</t>
  </si>
  <si>
    <t>推荐 | 全世界宝宝都在看的一套书</t>
  </si>
  <si>
    <t>心机 | 季节交替易感冒，聪明妈妈都不忘带这个！</t>
  </si>
  <si>
    <t>暴走纽约的100张照片，原来宇宙中心长这样</t>
  </si>
  <si>
    <t>必备 | 对不起我来晚了！害你憋了一个冬天……</t>
  </si>
  <si>
    <t>有用 | 一秒见效，拯救99%的上班族都有的痛</t>
  </si>
  <si>
    <t>2岁女童被锁车内葬身火海，乘车时有多少死亡瞬间就在身边！</t>
  </si>
  <si>
    <t>【早教游戏】给娃买了这么多车，但你真的会玩吗？</t>
  </si>
  <si>
    <t>情调 | 把西餐厅搬回家，完整的爱是从两人食到三人食</t>
  </si>
  <si>
    <t>厉害 | 能让四海八荒的女人都有天聊，唯有他了！</t>
  </si>
  <si>
    <t>不能错过的春天，是远离电子产品的好时机！</t>
  </si>
  <si>
    <t>【辅食】一碗奶香四溢的补钙大餐！</t>
  </si>
  <si>
    <t>必备 | 舒服又百搭的春夏基本款，宝宝比你更需要！</t>
  </si>
  <si>
    <t>种草 | 春夏必备神器，宝宝更有型，妈妈更放心</t>
  </si>
  <si>
    <t>2岁半女孩天天打弟弟，真相竟然是这个……</t>
  </si>
  <si>
    <t>【学前教育】孩子3岁了，再不分房睡就晚了！</t>
  </si>
  <si>
    <t>戳中 | “对自己好一点”，这是妈妈界最大的谎言</t>
  </si>
  <si>
    <t>2分钟记录, 16张最美剪影, 看到1分03秒我就泪奔了…</t>
  </si>
  <si>
    <t>神奇 | 从小玩这个的孩子，长大了成绩都不会差</t>
  </si>
  <si>
    <t>真相 | 爷爷奶奶绝对不知道，三岁看大，看的其实是这个！</t>
  </si>
  <si>
    <t>戳中 | 吓！99%的妈妈都有这个缺点</t>
  </si>
  <si>
    <t>职场妈妈的血泪: 我顾不上娃, 还不是要挣钱养家！</t>
  </si>
  <si>
    <t>小心 | 宝宝探索世界的好奇心很重要，95%的家长都做错了</t>
  </si>
  <si>
    <t>必看 | 想要宝宝成长好，这个动作真的太重要了！</t>
  </si>
  <si>
    <t>纠结 | 比你陪宝宝时间还长的这样东西，妈妈最怕买不好</t>
  </si>
  <si>
    <t>霸道总裁刘强东，居然在家陪女儿做这个！</t>
  </si>
  <si>
    <t>有料 | 奶奶外婆再说宝宝“不吃盐没力气”，就拿这个给她看！</t>
  </si>
  <si>
    <t>新奇 | 想要宝宝更聪明，这件事你肯定没想到</t>
  </si>
  <si>
    <t>必备 | 带孩子出门 ，比手机更不能忘的是这一样</t>
  </si>
  <si>
    <t>大悦城事件之后：商场里最致命的不是栏杆，是这里！</t>
  </si>
  <si>
    <t>服不服 | 奶奶外婆再说宝宝“不吃盐没力气”，就拿这个给她看！</t>
  </si>
  <si>
    <t>值 | 挑食宝宝都拒绝不了的一碗饭！</t>
  </si>
  <si>
    <t>意外 | 偷懒做了这个，婆婆却夸我贤惠</t>
  </si>
  <si>
    <t>2017-03-14</t>
  </si>
  <si>
    <t>2017-03-13</t>
  </si>
  <si>
    <t>2017-03-11</t>
  </si>
  <si>
    <t>2017-03-10</t>
  </si>
  <si>
    <t>2017-03-09</t>
  </si>
  <si>
    <t>2017-03-08</t>
  </si>
  <si>
    <t>2017-03-07</t>
  </si>
  <si>
    <t>2017-03-06</t>
  </si>
  <si>
    <t>2017-03-04</t>
  </si>
  <si>
    <t>2017-03-03</t>
  </si>
  <si>
    <t>Id</t>
    <phoneticPr fontId="1" type="noConversion"/>
  </si>
  <si>
    <t>Words_of_the_Title</t>
    <phoneticPr fontId="1" type="noConversion"/>
  </si>
  <si>
    <t>English_or_not</t>
    <phoneticPr fontId="1" type="noConversion"/>
  </si>
  <si>
    <t>person</t>
  </si>
  <si>
    <t>Sentence_Structure_of_the_Title</t>
  </si>
  <si>
    <t xml:space="preserve"> Release_Date</t>
  </si>
  <si>
    <t xml:space="preserve"> Release_Week</t>
  </si>
  <si>
    <t>the_Playback_Amount_of_one_Episode</t>
  </si>
  <si>
    <t>the_Amount_of_Liking</t>
  </si>
  <si>
    <t>Title</t>
    <phoneticPr fontId="1" type="noConversion"/>
  </si>
  <si>
    <t>1179,274,159,3969,45,40,926,1134,1196,1500,40,</t>
  </si>
  <si>
    <t>1489,4688,3880,60,171,2407,3441,269,127,84,218,</t>
  </si>
  <si>
    <t>3729,4529,4689,73,40,123,4441,4690,294,4691,294,</t>
  </si>
  <si>
    <t>4692,60,40,2362,2269,980,303,4693,4568,</t>
  </si>
  <si>
    <t>45,3974,40,481,937,1533,3603,159,40,997,</t>
  </si>
  <si>
    <t>3354,1702,40,4694,4695,4696,1533,4697,138,</t>
  </si>
  <si>
    <t>656,2845,60,303,4698,40,352,4699,</t>
  </si>
  <si>
    <t>124,531,4700,923,963,1034,269,50,4701,42,</t>
  </si>
  <si>
    <t>4702,4703,40,4704,4042,162,2873,4280,1374,84,</t>
  </si>
  <si>
    <t>3354,4705,115,1289,1078,2458,45,2795,305,106,4706,</t>
  </si>
  <si>
    <t>1439,4707,4708,3372,3004,40,4709,1734,40,3246,</t>
  </si>
  <si>
    <t>1396,2422,231,3981,3982,3983,3984,3985,1578,869,1358,163,148,</t>
  </si>
  <si>
    <t>957,958,2483,525,203,4710,4588,4313,820,45,391,4711,58,</t>
  </si>
  <si>
    <t>4712,1301,4713,4714,4715,4716,40,39,395,264,4717,3196,2055,4718,3196,</t>
  </si>
  <si>
    <t>4719,22,3184,3185,40,1366,1734,238,2090,4720,164,305,</t>
  </si>
  <si>
    <t>182,1091,40,777,395,1435,3499,40,3986,</t>
  </si>
  <si>
    <t>3195,3196,4528,988,4489,4721,4722,40,3563,4544,</t>
  </si>
  <si>
    <t>3354,4723,80,2825,139,40,4724,4725,4726,60,2550,763,1117,</t>
  </si>
  <si>
    <t>3873,4724,3354,150,60,1744,3803,269,763,1252,</t>
  </si>
  <si>
    <t>1396,3987,1694,849,2177,796,843,3988,42,</t>
  </si>
  <si>
    <t>4727,159,1404,2438,1076,4728,1720,464,1078,</t>
  </si>
  <si>
    <t>4729,1114,1021,788,179,1081,1320,269,1771,2375,40,3967,</t>
  </si>
  <si>
    <t>1976,4730,4731,67,4732,1953,4733,4734,115,464,804,4735,305,</t>
  </si>
  <si>
    <t>73,1945,1085,42,40,159,1181,305,4736,4737,1802,</t>
  </si>
  <si>
    <t>843,2103,1887,1499,948,484,55,484,40,2883,42,</t>
  </si>
  <si>
    <t>4729,1114,4738,3004,40,269,1734,42,4739,</t>
  </si>
  <si>
    <t>3952,269,40,3953,115,3954,203,1073,33,1357,3955,3956,</t>
  </si>
  <si>
    <t>2051,60,1400,1934,40,1066,1134,1025,3011,40,232,1474,871,</t>
  </si>
  <si>
    <t>2396,177,60,961,179,42,1432,391,4740,4741,</t>
  </si>
  <si>
    <t>3459,2550,875,60,701,4742,40,84,821,269,230,972,1352,</t>
  </si>
  <si>
    <t>3945,3946,3947,3948,3949,3495,860,875,1095,218,42,</t>
  </si>
  <si>
    <t>4743,2382,4744,4745,60,153,4746,996,4747,4748,42,525,1067,484,</t>
  </si>
  <si>
    <t>4749,177,60,763,1034,830,911,45,4750,4751,</t>
  </si>
  <si>
    <t>3354,537,4606,1311,1495,763,182,4752,40,395,910,4753,</t>
  </si>
  <si>
    <t>55,1451,1452,3998,1040,3999,3039,338,2497,40,33,4000,395,3270,</t>
  </si>
  <si>
    <t>4754,2382,4744,4745,60,153,4746,996,4747,4748,42,525,1067,484,</t>
  </si>
  <si>
    <t>4755,2763,60,303,4756,3829,305,40,352,4757,</t>
  </si>
  <si>
    <t>4758,3062,1268,42,1186,570,3922,115,4759,</t>
  </si>
  <si>
    <t>Relative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</si>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</sst>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1"/>
  <sheetViews>
    <sheetView tabSelected="1" workbookViewId="0"/>
  </sheetViews>
  <sheetFormatPr defaultRowHeight="13.5"/>
  <cols>
    <col min="1" max="1" width="9" style="1"/>
    <col min="2" max="2" width="22.75" style="1" customWidth="1"/>
    <col min="3" max="3" width="6.625" style="1" customWidth="1"/>
    <col min="4" max="4" width="12.125" style="1" customWidth="1"/>
    <col min="5" max="5" width="6.875" style="1" hidden="1" customWidth="1"/>
    <col min="6" max="6" width="4.625" style="1" customWidth="1"/>
    <col min="7" max="7" width="7" style="1" customWidth="1"/>
    <col min="8" max="8" width="11.375" style="1" customWidth="1"/>
    <col min="9" max="9" width="8.25" style="1" customWidth="1"/>
    <col min="10" max="10" width="9" style="1"/>
  </cols>
  <sheetData>
    <row r="1" spans="1:29" ht="14.25">
      <c r="A1" s="1" t="s">
        <v>88</v>
      </c>
      <c r="B1" s="2" t="s">
        <v>97</v>
      </c>
      <c r="C1" s="2" t="s">
        <v>89</v>
      </c>
      <c r="D1" s="2" t="s">
        <v>90</v>
      </c>
      <c r="E1" s="2" t="s">
        <v>91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t="s">
        <v>136</v>
      </c>
      <c r="M1" s="2" t="s">
        <v>137</v>
      </c>
      <c r="N1" s="2" t="s">
        <v>138</v>
      </c>
      <c r="O1" s="2" t="s">
        <v>139</v>
      </c>
      <c r="P1" s="2" t="s">
        <v>140</v>
      </c>
      <c r="Q1" s="2" t="s">
        <v>141</v>
      </c>
      <c r="R1" s="2" t="s">
        <v>142</v>
      </c>
      <c r="S1" s="2" t="s">
        <v>143</v>
      </c>
      <c r="T1" s="2" t="s">
        <v>144</v>
      </c>
      <c r="U1" s="2" t="s">
        <v>145</v>
      </c>
      <c r="V1" s="2" t="s">
        <v>146</v>
      </c>
      <c r="W1" s="2" t="s">
        <v>147</v>
      </c>
      <c r="X1" s="2" t="s">
        <v>148</v>
      </c>
      <c r="Y1" s="2" t="s">
        <v>149</v>
      </c>
      <c r="Z1" s="2" t="s">
        <v>150</v>
      </c>
      <c r="AA1" s="2" t="s">
        <v>151</v>
      </c>
      <c r="AB1" s="2" t="s">
        <v>152</v>
      </c>
      <c r="AC1" s="2" t="s">
        <v>153</v>
      </c>
    </row>
    <row r="2" spans="1:29">
      <c r="A2" s="1" t="s">
        <v>0</v>
      </c>
      <c r="B2" s="1" t="s">
        <v>40</v>
      </c>
      <c r="C2" s="1">
        <f>LEN(B2)</f>
        <v>19</v>
      </c>
      <c r="D2" s="1">
        <f>COUNT(0/SEARCHB("?",B2)*ISNUMBER(B2)=0)</f>
        <v>0</v>
      </c>
      <c r="E2" s="1">
        <f>IFERROR(FIND("你",B2),0)</f>
        <v>9</v>
      </c>
      <c r="F2" s="1">
        <f>IF(E2&gt;0,2,E2)</f>
        <v>2</v>
      </c>
      <c r="H2" s="1" t="s">
        <v>78</v>
      </c>
      <c r="I2" s="1" t="str">
        <f t="shared" ref="I2:I41" si="0">""&amp;WEEKDAY(H2,2)</f>
        <v>2</v>
      </c>
      <c r="J2" s="1">
        <v>100001</v>
      </c>
      <c r="K2">
        <v>627</v>
      </c>
      <c r="L2" t="s">
        <v>98</v>
      </c>
      <c r="M2">
        <v>1179</v>
      </c>
      <c r="N2">
        <v>274</v>
      </c>
      <c r="O2">
        <v>159</v>
      </c>
      <c r="P2">
        <v>3969</v>
      </c>
      <c r="Q2">
        <v>45</v>
      </c>
      <c r="R2">
        <v>40</v>
      </c>
      <c r="S2">
        <v>926</v>
      </c>
      <c r="T2">
        <v>1134</v>
      </c>
      <c r="U2">
        <v>1196</v>
      </c>
      <c r="V2">
        <v>1500</v>
      </c>
      <c r="W2">
        <v>40</v>
      </c>
    </row>
    <row r="3" spans="1:29">
      <c r="A3" s="1" t="s">
        <v>1</v>
      </c>
      <c r="B3" s="1" t="s">
        <v>41</v>
      </c>
      <c r="C3" s="1">
        <f t="shared" ref="C3:C41" si="1">LEN(B3)</f>
        <v>21</v>
      </c>
      <c r="D3" s="1">
        <f>COUNT(0/SEARCHB("?",B3)*ISNUMBER(B3)=0)</f>
        <v>0</v>
      </c>
      <c r="E3" s="1">
        <f t="shared" ref="E3:E41" si="2">IFERROR(FIND("你",B3),0)</f>
        <v>0</v>
      </c>
      <c r="F3" s="1">
        <f t="shared" ref="F3:F41" si="3">IF(E3&gt;0,2,E3)</f>
        <v>0</v>
      </c>
      <c r="H3" s="1" t="s">
        <v>78</v>
      </c>
      <c r="I3" s="1" t="str">
        <f t="shared" si="0"/>
        <v>2</v>
      </c>
      <c r="J3" s="1">
        <v>93549</v>
      </c>
      <c r="K3">
        <v>129</v>
      </c>
      <c r="L3" t="s">
        <v>99</v>
      </c>
      <c r="M3">
        <v>1489</v>
      </c>
      <c r="N3">
        <v>4688</v>
      </c>
      <c r="O3">
        <v>3880</v>
      </c>
      <c r="P3">
        <v>60</v>
      </c>
      <c r="Q3">
        <v>171</v>
      </c>
      <c r="R3">
        <v>2407</v>
      </c>
      <c r="S3">
        <v>3441</v>
      </c>
      <c r="T3">
        <v>269</v>
      </c>
      <c r="U3">
        <v>127</v>
      </c>
      <c r="V3">
        <v>84</v>
      </c>
      <c r="W3">
        <v>218</v>
      </c>
    </row>
    <row r="4" spans="1:29">
      <c r="A4" s="1" t="s">
        <v>2</v>
      </c>
      <c r="B4" s="1" t="s">
        <v>42</v>
      </c>
      <c r="C4" s="1">
        <f t="shared" si="1"/>
        <v>20</v>
      </c>
      <c r="D4" s="1">
        <v>0</v>
      </c>
      <c r="E4" s="1">
        <f t="shared" si="2"/>
        <v>0</v>
      </c>
      <c r="F4" s="1">
        <f t="shared" si="3"/>
        <v>0</v>
      </c>
      <c r="H4" s="1" t="s">
        <v>78</v>
      </c>
      <c r="I4" s="1" t="str">
        <f t="shared" si="0"/>
        <v>2</v>
      </c>
      <c r="J4" s="1">
        <v>30909</v>
      </c>
      <c r="K4">
        <v>25</v>
      </c>
      <c r="L4" t="s">
        <v>100</v>
      </c>
      <c r="M4">
        <v>3729</v>
      </c>
      <c r="N4">
        <v>4529</v>
      </c>
      <c r="O4">
        <v>4689</v>
      </c>
      <c r="P4">
        <v>73</v>
      </c>
      <c r="Q4">
        <v>40</v>
      </c>
      <c r="R4">
        <v>123</v>
      </c>
      <c r="S4">
        <v>4441</v>
      </c>
      <c r="T4">
        <v>4690</v>
      </c>
      <c r="U4">
        <v>294</v>
      </c>
      <c r="V4">
        <v>4691</v>
      </c>
      <c r="W4">
        <v>294</v>
      </c>
    </row>
    <row r="5" spans="1:29">
      <c r="A5" s="1" t="s">
        <v>3</v>
      </c>
      <c r="B5" s="1" t="s">
        <v>43</v>
      </c>
      <c r="C5" s="1">
        <f t="shared" si="1"/>
        <v>22</v>
      </c>
      <c r="D5" s="1">
        <v>0</v>
      </c>
      <c r="E5" s="1">
        <f t="shared" si="2"/>
        <v>0</v>
      </c>
      <c r="F5" s="1">
        <f t="shared" si="3"/>
        <v>0</v>
      </c>
      <c r="H5" s="1" t="s">
        <v>78</v>
      </c>
      <c r="I5" s="1" t="str">
        <f t="shared" si="0"/>
        <v>2</v>
      </c>
      <c r="J5" s="1">
        <v>63405</v>
      </c>
      <c r="K5">
        <v>45</v>
      </c>
      <c r="L5" t="s">
        <v>101</v>
      </c>
      <c r="M5">
        <v>4692</v>
      </c>
      <c r="N5">
        <v>60</v>
      </c>
      <c r="O5">
        <v>40</v>
      </c>
      <c r="P5">
        <v>2362</v>
      </c>
      <c r="Q5">
        <v>2269</v>
      </c>
      <c r="R5">
        <v>980</v>
      </c>
      <c r="S5">
        <v>303</v>
      </c>
      <c r="T5">
        <v>4693</v>
      </c>
      <c r="U5">
        <v>4568</v>
      </c>
    </row>
    <row r="6" spans="1:29">
      <c r="A6" s="1" t="s">
        <v>4</v>
      </c>
      <c r="B6" s="1" t="s">
        <v>44</v>
      </c>
      <c r="C6" s="1">
        <f t="shared" si="1"/>
        <v>21</v>
      </c>
      <c r="D6" s="1">
        <f>COUNT(0/SEARCHB("?",B6)*ISNUMBER(B6)=0)</f>
        <v>0</v>
      </c>
      <c r="E6" s="1">
        <f t="shared" si="2"/>
        <v>1</v>
      </c>
      <c r="F6" s="1">
        <f t="shared" si="3"/>
        <v>2</v>
      </c>
      <c r="H6" s="1" t="s">
        <v>79</v>
      </c>
      <c r="I6" s="1" t="str">
        <f t="shared" si="0"/>
        <v>1</v>
      </c>
      <c r="J6" s="1">
        <v>100001</v>
      </c>
      <c r="K6">
        <v>508</v>
      </c>
      <c r="L6" t="s">
        <v>102</v>
      </c>
      <c r="M6">
        <v>45</v>
      </c>
      <c r="N6">
        <v>3974</v>
      </c>
      <c r="O6">
        <v>40</v>
      </c>
      <c r="P6">
        <v>481</v>
      </c>
      <c r="Q6">
        <v>937</v>
      </c>
      <c r="R6">
        <v>1533</v>
      </c>
      <c r="S6">
        <v>3603</v>
      </c>
      <c r="T6">
        <v>159</v>
      </c>
      <c r="U6">
        <v>40</v>
      </c>
      <c r="V6">
        <v>997</v>
      </c>
    </row>
    <row r="7" spans="1:29">
      <c r="A7" s="1" t="s">
        <v>5</v>
      </c>
      <c r="B7" s="1" t="s">
        <v>45</v>
      </c>
      <c r="C7" s="1">
        <f t="shared" si="1"/>
        <v>21</v>
      </c>
      <c r="D7" s="1">
        <v>0</v>
      </c>
      <c r="E7" s="1">
        <f t="shared" si="2"/>
        <v>0</v>
      </c>
      <c r="F7" s="1">
        <f t="shared" si="3"/>
        <v>0</v>
      </c>
      <c r="H7" s="1" t="s">
        <v>79</v>
      </c>
      <c r="I7" s="1" t="str">
        <f t="shared" si="0"/>
        <v>1</v>
      </c>
      <c r="J7" s="1">
        <v>84872</v>
      </c>
      <c r="K7">
        <v>45</v>
      </c>
      <c r="L7" t="s">
        <v>103</v>
      </c>
      <c r="M7">
        <v>3354</v>
      </c>
      <c r="N7">
        <v>1702</v>
      </c>
      <c r="O7">
        <v>40</v>
      </c>
      <c r="P7">
        <v>4694</v>
      </c>
      <c r="Q7">
        <v>4695</v>
      </c>
      <c r="R7">
        <v>4696</v>
      </c>
      <c r="S7">
        <v>1533</v>
      </c>
      <c r="T7">
        <v>4697</v>
      </c>
      <c r="U7">
        <v>138</v>
      </c>
    </row>
    <row r="8" spans="1:29">
      <c r="A8" s="1" t="s">
        <v>6</v>
      </c>
      <c r="B8" s="1" t="s">
        <v>46</v>
      </c>
      <c r="C8" s="1">
        <f t="shared" si="1"/>
        <v>17</v>
      </c>
      <c r="D8" s="1">
        <v>0</v>
      </c>
      <c r="E8" s="1">
        <f t="shared" si="2"/>
        <v>0</v>
      </c>
      <c r="F8" s="1">
        <f t="shared" si="3"/>
        <v>0</v>
      </c>
      <c r="H8" s="1" t="s">
        <v>79</v>
      </c>
      <c r="I8" s="1" t="str">
        <f t="shared" si="0"/>
        <v>1</v>
      </c>
      <c r="J8" s="1">
        <v>61140</v>
      </c>
      <c r="K8">
        <v>52</v>
      </c>
      <c r="L8" t="s">
        <v>104</v>
      </c>
      <c r="M8">
        <v>656</v>
      </c>
      <c r="N8">
        <v>2845</v>
      </c>
      <c r="O8">
        <v>60</v>
      </c>
      <c r="P8">
        <v>303</v>
      </c>
      <c r="Q8">
        <v>4698</v>
      </c>
      <c r="R8">
        <v>40</v>
      </c>
      <c r="S8">
        <v>352</v>
      </c>
      <c r="T8">
        <v>4699</v>
      </c>
    </row>
    <row r="9" spans="1:29">
      <c r="A9" s="1" t="s">
        <v>7</v>
      </c>
      <c r="B9" s="1" t="s">
        <v>47</v>
      </c>
      <c r="C9" s="1">
        <f t="shared" si="1"/>
        <v>24</v>
      </c>
      <c r="D9" s="1">
        <v>0</v>
      </c>
      <c r="E9" s="1">
        <f t="shared" si="2"/>
        <v>0</v>
      </c>
      <c r="F9" s="1">
        <f t="shared" si="3"/>
        <v>0</v>
      </c>
      <c r="H9" s="1" t="s">
        <v>79</v>
      </c>
      <c r="I9" s="1" t="str">
        <f t="shared" si="0"/>
        <v>1</v>
      </c>
      <c r="J9" s="1">
        <v>100001</v>
      </c>
      <c r="K9">
        <v>35</v>
      </c>
      <c r="L9" t="s">
        <v>105</v>
      </c>
      <c r="M9">
        <v>124</v>
      </c>
      <c r="N9">
        <v>531</v>
      </c>
      <c r="O9">
        <v>4700</v>
      </c>
      <c r="P9">
        <v>923</v>
      </c>
      <c r="Q9">
        <v>963</v>
      </c>
      <c r="R9">
        <v>1034</v>
      </c>
      <c r="S9">
        <v>269</v>
      </c>
      <c r="T9">
        <v>50</v>
      </c>
      <c r="U9">
        <v>4701</v>
      </c>
      <c r="V9">
        <v>42</v>
      </c>
    </row>
    <row r="10" spans="1:29">
      <c r="A10" s="1" t="s">
        <v>8</v>
      </c>
      <c r="B10" s="1" t="s">
        <v>48</v>
      </c>
      <c r="C10" s="1">
        <f t="shared" si="1"/>
        <v>21</v>
      </c>
      <c r="D10" s="1">
        <f>COUNT(0/SEARCHB("?",B00)*ISNUMBER(B00)=0)</f>
        <v>0</v>
      </c>
      <c r="E10" s="1">
        <f t="shared" si="2"/>
        <v>0</v>
      </c>
      <c r="F10" s="1">
        <f t="shared" si="3"/>
        <v>0</v>
      </c>
      <c r="H10" s="1" t="s">
        <v>80</v>
      </c>
      <c r="I10" s="1" t="str">
        <f t="shared" si="0"/>
        <v>6</v>
      </c>
      <c r="J10" s="1">
        <v>100001</v>
      </c>
      <c r="K10">
        <v>3185</v>
      </c>
      <c r="L10" t="s">
        <v>106</v>
      </c>
      <c r="M10">
        <v>4702</v>
      </c>
      <c r="N10">
        <v>4703</v>
      </c>
      <c r="O10">
        <v>40</v>
      </c>
      <c r="P10">
        <v>4704</v>
      </c>
      <c r="Q10">
        <v>4042</v>
      </c>
      <c r="R10">
        <v>162</v>
      </c>
      <c r="S10">
        <v>2873</v>
      </c>
      <c r="T10">
        <v>4280</v>
      </c>
      <c r="U10">
        <v>1374</v>
      </c>
      <c r="V10">
        <v>84</v>
      </c>
    </row>
    <row r="11" spans="1:29">
      <c r="A11" s="1" t="s">
        <v>9</v>
      </c>
      <c r="B11" s="1" t="s">
        <v>49</v>
      </c>
      <c r="C11" s="1">
        <f t="shared" si="1"/>
        <v>23</v>
      </c>
      <c r="D11" s="1">
        <f>COUNT(0/SEARCHB("?",B00)*ISNUMBER(B00)=0)</f>
        <v>0</v>
      </c>
      <c r="E11" s="1">
        <f t="shared" si="2"/>
        <v>15</v>
      </c>
      <c r="F11" s="1">
        <f t="shared" si="3"/>
        <v>2</v>
      </c>
      <c r="H11" s="1" t="s">
        <v>80</v>
      </c>
      <c r="I11" s="1" t="str">
        <f t="shared" si="0"/>
        <v>6</v>
      </c>
      <c r="J11" s="1">
        <v>92434</v>
      </c>
      <c r="K11">
        <v>66</v>
      </c>
      <c r="L11" t="s">
        <v>107</v>
      </c>
      <c r="M11">
        <v>3354</v>
      </c>
      <c r="N11">
        <v>4705</v>
      </c>
      <c r="O11">
        <v>115</v>
      </c>
      <c r="P11">
        <v>1289</v>
      </c>
      <c r="Q11">
        <v>1078</v>
      </c>
      <c r="R11">
        <v>2458</v>
      </c>
      <c r="S11">
        <v>45</v>
      </c>
      <c r="T11">
        <v>2795</v>
      </c>
      <c r="U11">
        <v>305</v>
      </c>
      <c r="V11">
        <v>106</v>
      </c>
      <c r="W11">
        <v>4706</v>
      </c>
    </row>
    <row r="12" spans="1:29">
      <c r="A12" s="1" t="s">
        <v>10</v>
      </c>
      <c r="B12" s="1" t="s">
        <v>46</v>
      </c>
      <c r="C12" s="1">
        <f t="shared" si="1"/>
        <v>17</v>
      </c>
      <c r="D12" s="1">
        <f>COUNT(0/SEARCHB("?",B2)*ISNUMBER(B2)=0)</f>
        <v>0</v>
      </c>
      <c r="E12" s="1">
        <f t="shared" si="2"/>
        <v>0</v>
      </c>
      <c r="F12" s="1">
        <f t="shared" si="3"/>
        <v>0</v>
      </c>
      <c r="H12" s="1" t="s">
        <v>80</v>
      </c>
      <c r="I12" s="1" t="str">
        <f t="shared" si="0"/>
        <v>6</v>
      </c>
      <c r="J12" s="1">
        <v>100001</v>
      </c>
      <c r="K12">
        <v>54</v>
      </c>
      <c r="L12" t="s">
        <v>104</v>
      </c>
      <c r="M12">
        <v>656</v>
      </c>
      <c r="N12">
        <v>2845</v>
      </c>
      <c r="O12">
        <v>60</v>
      </c>
      <c r="P12">
        <v>303</v>
      </c>
      <c r="Q12">
        <v>4698</v>
      </c>
      <c r="R12">
        <v>40</v>
      </c>
      <c r="S12">
        <v>352</v>
      </c>
      <c r="T12">
        <v>4699</v>
      </c>
    </row>
    <row r="13" spans="1:29">
      <c r="A13" s="1" t="s">
        <v>11</v>
      </c>
      <c r="B13" s="1" t="s">
        <v>50</v>
      </c>
      <c r="C13" s="1">
        <f t="shared" si="1"/>
        <v>23</v>
      </c>
      <c r="D13" s="1">
        <f>COUNT(0/SEARCHB("?",B3)*ISNUMBER(B3)=0)</f>
        <v>0</v>
      </c>
      <c r="E13" s="1">
        <f t="shared" si="2"/>
        <v>0</v>
      </c>
      <c r="F13" s="1">
        <f t="shared" si="3"/>
        <v>0</v>
      </c>
      <c r="H13" s="1" t="s">
        <v>80</v>
      </c>
      <c r="I13" s="1" t="str">
        <f t="shared" si="0"/>
        <v>6</v>
      </c>
      <c r="J13" s="1">
        <v>59501</v>
      </c>
      <c r="K13">
        <v>38</v>
      </c>
      <c r="L13" t="s">
        <v>108</v>
      </c>
      <c r="M13">
        <v>1439</v>
      </c>
      <c r="N13">
        <v>4707</v>
      </c>
      <c r="O13">
        <v>4708</v>
      </c>
      <c r="P13">
        <v>3372</v>
      </c>
      <c r="Q13">
        <v>3004</v>
      </c>
      <c r="R13">
        <v>40</v>
      </c>
      <c r="S13">
        <v>4709</v>
      </c>
      <c r="T13">
        <v>1734</v>
      </c>
      <c r="U13">
        <v>40</v>
      </c>
      <c r="V13">
        <v>3246</v>
      </c>
    </row>
    <row r="14" spans="1:29">
      <c r="A14" s="1" t="s">
        <v>12</v>
      </c>
      <c r="B14" s="1" t="s">
        <v>51</v>
      </c>
      <c r="C14" s="1">
        <f t="shared" si="1"/>
        <v>28</v>
      </c>
      <c r="D14" s="1">
        <v>0</v>
      </c>
      <c r="E14" s="1">
        <f t="shared" si="2"/>
        <v>0</v>
      </c>
      <c r="F14" s="1">
        <f t="shared" si="3"/>
        <v>0</v>
      </c>
      <c r="H14" s="1" t="s">
        <v>81</v>
      </c>
      <c r="I14" s="1" t="str">
        <f t="shared" si="0"/>
        <v>5</v>
      </c>
      <c r="J14" s="1">
        <v>100001</v>
      </c>
      <c r="K14">
        <v>1040</v>
      </c>
      <c r="L14" t="s">
        <v>109</v>
      </c>
      <c r="M14">
        <v>1396</v>
      </c>
      <c r="N14">
        <v>2422</v>
      </c>
      <c r="O14">
        <v>231</v>
      </c>
      <c r="P14">
        <v>3981</v>
      </c>
      <c r="Q14">
        <v>3982</v>
      </c>
      <c r="R14">
        <v>3983</v>
      </c>
      <c r="S14">
        <v>3984</v>
      </c>
      <c r="T14">
        <v>3985</v>
      </c>
      <c r="U14">
        <v>1578</v>
      </c>
      <c r="V14">
        <v>869</v>
      </c>
      <c r="W14">
        <v>1358</v>
      </c>
      <c r="X14">
        <v>163</v>
      </c>
      <c r="Y14">
        <v>148</v>
      </c>
    </row>
    <row r="15" spans="1:29">
      <c r="A15" s="1" t="s">
        <v>13</v>
      </c>
      <c r="B15" s="1" t="s">
        <v>52</v>
      </c>
      <c r="C15" s="1">
        <f t="shared" si="1"/>
        <v>23</v>
      </c>
      <c r="D15" s="1">
        <v>0</v>
      </c>
      <c r="E15" s="1">
        <f t="shared" si="2"/>
        <v>17</v>
      </c>
      <c r="F15" s="1">
        <f t="shared" si="3"/>
        <v>2</v>
      </c>
      <c r="H15" s="1" t="s">
        <v>81</v>
      </c>
      <c r="I15" s="1" t="str">
        <f t="shared" si="0"/>
        <v>5</v>
      </c>
      <c r="J15" s="1">
        <v>100001</v>
      </c>
      <c r="K15">
        <v>290</v>
      </c>
      <c r="L15" t="s">
        <v>110</v>
      </c>
      <c r="M15">
        <v>957</v>
      </c>
      <c r="N15">
        <v>958</v>
      </c>
      <c r="O15">
        <v>2483</v>
      </c>
      <c r="P15">
        <v>525</v>
      </c>
      <c r="Q15">
        <v>203</v>
      </c>
      <c r="R15">
        <v>4710</v>
      </c>
      <c r="S15">
        <v>4588</v>
      </c>
      <c r="T15">
        <v>4313</v>
      </c>
      <c r="U15">
        <v>820</v>
      </c>
      <c r="V15">
        <v>45</v>
      </c>
      <c r="W15">
        <v>391</v>
      </c>
      <c r="X15">
        <v>4711</v>
      </c>
      <c r="Y15">
        <v>58</v>
      </c>
    </row>
    <row r="16" spans="1:29">
      <c r="A16" s="1" t="s">
        <v>14</v>
      </c>
      <c r="B16" s="1" t="s">
        <v>53</v>
      </c>
      <c r="C16" s="1">
        <f t="shared" si="1"/>
        <v>26</v>
      </c>
      <c r="D16" s="1">
        <f>COUNT(0/SEARCHB("?",B6)*ISNUMBER(B6)=0)</f>
        <v>0</v>
      </c>
      <c r="E16" s="1">
        <f t="shared" si="2"/>
        <v>0</v>
      </c>
      <c r="F16" s="1">
        <f t="shared" si="3"/>
        <v>0</v>
      </c>
      <c r="H16" s="1" t="s">
        <v>81</v>
      </c>
      <c r="I16" s="1" t="str">
        <f t="shared" si="0"/>
        <v>5</v>
      </c>
      <c r="J16" s="1">
        <v>59485</v>
      </c>
      <c r="K16">
        <v>45</v>
      </c>
      <c r="L16" t="s">
        <v>111</v>
      </c>
      <c r="M16">
        <v>4712</v>
      </c>
      <c r="N16">
        <v>1301</v>
      </c>
      <c r="O16">
        <v>4713</v>
      </c>
      <c r="P16">
        <v>4714</v>
      </c>
      <c r="Q16">
        <v>4715</v>
      </c>
      <c r="R16">
        <v>4716</v>
      </c>
      <c r="S16">
        <v>40</v>
      </c>
      <c r="T16">
        <v>39</v>
      </c>
      <c r="U16">
        <v>395</v>
      </c>
      <c r="V16">
        <v>264</v>
      </c>
      <c r="W16">
        <v>4717</v>
      </c>
      <c r="X16">
        <v>3196</v>
      </c>
      <c r="Y16">
        <v>2055</v>
      </c>
      <c r="Z16">
        <v>4718</v>
      </c>
      <c r="AA16">
        <v>3196</v>
      </c>
    </row>
    <row r="17" spans="1:25">
      <c r="A17" s="1" t="s">
        <v>15</v>
      </c>
      <c r="B17" s="1" t="s">
        <v>54</v>
      </c>
      <c r="C17" s="1">
        <f t="shared" si="1"/>
        <v>24</v>
      </c>
      <c r="D17" s="1">
        <v>0</v>
      </c>
      <c r="E17" s="1">
        <f t="shared" si="2"/>
        <v>0</v>
      </c>
      <c r="F17" s="1">
        <f t="shared" si="3"/>
        <v>0</v>
      </c>
      <c r="H17" s="1" t="s">
        <v>81</v>
      </c>
      <c r="I17" s="1" t="str">
        <f t="shared" si="0"/>
        <v>5</v>
      </c>
      <c r="J17" s="1">
        <v>100001</v>
      </c>
      <c r="K17">
        <v>28</v>
      </c>
      <c r="L17" t="s">
        <v>112</v>
      </c>
      <c r="M17">
        <v>4719</v>
      </c>
      <c r="N17">
        <v>22</v>
      </c>
      <c r="O17">
        <v>3184</v>
      </c>
      <c r="P17">
        <v>3185</v>
      </c>
      <c r="Q17">
        <v>40</v>
      </c>
      <c r="R17">
        <v>1366</v>
      </c>
      <c r="S17">
        <v>1734</v>
      </c>
      <c r="T17">
        <v>238</v>
      </c>
      <c r="U17">
        <v>2090</v>
      </c>
      <c r="V17">
        <v>4720</v>
      </c>
      <c r="W17">
        <v>164</v>
      </c>
      <c r="X17">
        <v>305</v>
      </c>
    </row>
    <row r="18" spans="1:25">
      <c r="A18" s="1" t="s">
        <v>16</v>
      </c>
      <c r="B18" s="1" t="s">
        <v>55</v>
      </c>
      <c r="C18" s="1">
        <f t="shared" si="1"/>
        <v>20</v>
      </c>
      <c r="D18" s="1">
        <v>0</v>
      </c>
      <c r="E18" s="1">
        <f t="shared" si="2"/>
        <v>0</v>
      </c>
      <c r="F18" s="1">
        <f t="shared" si="3"/>
        <v>0</v>
      </c>
      <c r="H18" s="1" t="s">
        <v>82</v>
      </c>
      <c r="I18" s="1" t="str">
        <f t="shared" si="0"/>
        <v>4</v>
      </c>
      <c r="J18" s="1">
        <v>100001</v>
      </c>
      <c r="K18">
        <v>340</v>
      </c>
      <c r="L18" t="s">
        <v>113</v>
      </c>
      <c r="M18">
        <v>182</v>
      </c>
      <c r="N18">
        <v>1091</v>
      </c>
      <c r="O18">
        <v>40</v>
      </c>
      <c r="P18">
        <v>777</v>
      </c>
      <c r="Q18">
        <v>395</v>
      </c>
      <c r="R18">
        <v>1435</v>
      </c>
      <c r="S18">
        <v>3499</v>
      </c>
      <c r="T18">
        <v>40</v>
      </c>
      <c r="U18">
        <v>3986</v>
      </c>
    </row>
    <row r="19" spans="1:25">
      <c r="A19" s="1" t="s">
        <v>17</v>
      </c>
      <c r="B19" s="1" t="s">
        <v>56</v>
      </c>
      <c r="C19" s="1">
        <f t="shared" si="1"/>
        <v>16</v>
      </c>
      <c r="D19" s="1">
        <v>0</v>
      </c>
      <c r="E19" s="1">
        <f t="shared" si="2"/>
        <v>0</v>
      </c>
      <c r="F19" s="1">
        <f t="shared" si="3"/>
        <v>0</v>
      </c>
      <c r="H19" s="1" t="s">
        <v>82</v>
      </c>
      <c r="I19" s="1" t="str">
        <f t="shared" si="0"/>
        <v>4</v>
      </c>
      <c r="J19" s="1">
        <v>100001</v>
      </c>
      <c r="K19">
        <v>160</v>
      </c>
      <c r="L19" t="s">
        <v>114</v>
      </c>
      <c r="M19">
        <v>3195</v>
      </c>
      <c r="N19">
        <v>3196</v>
      </c>
      <c r="O19">
        <v>4528</v>
      </c>
      <c r="P19">
        <v>988</v>
      </c>
      <c r="Q19">
        <v>4489</v>
      </c>
      <c r="R19">
        <v>4721</v>
      </c>
      <c r="S19">
        <v>4722</v>
      </c>
      <c r="T19">
        <v>40</v>
      </c>
      <c r="U19">
        <v>3563</v>
      </c>
      <c r="V19">
        <v>4544</v>
      </c>
    </row>
    <row r="20" spans="1:25">
      <c r="A20" s="1" t="s">
        <v>18</v>
      </c>
      <c r="B20" s="1" t="s">
        <v>57</v>
      </c>
      <c r="C20" s="1">
        <f t="shared" si="1"/>
        <v>25</v>
      </c>
      <c r="D20" s="1">
        <v>0</v>
      </c>
      <c r="E20" s="1">
        <f t="shared" si="2"/>
        <v>21</v>
      </c>
      <c r="F20" s="1">
        <f t="shared" si="3"/>
        <v>2</v>
      </c>
      <c r="H20" s="1" t="s">
        <v>82</v>
      </c>
      <c r="I20" s="1" t="str">
        <f t="shared" si="0"/>
        <v>4</v>
      </c>
      <c r="J20" s="1">
        <v>67497</v>
      </c>
      <c r="K20">
        <v>29</v>
      </c>
      <c r="L20" t="s">
        <v>115</v>
      </c>
      <c r="M20">
        <v>3354</v>
      </c>
      <c r="N20">
        <v>4723</v>
      </c>
      <c r="O20">
        <v>80</v>
      </c>
      <c r="P20">
        <v>2825</v>
      </c>
      <c r="Q20">
        <v>139</v>
      </c>
      <c r="R20">
        <v>40</v>
      </c>
      <c r="S20">
        <v>4724</v>
      </c>
      <c r="T20">
        <v>4725</v>
      </c>
      <c r="U20">
        <v>4726</v>
      </c>
      <c r="V20">
        <v>60</v>
      </c>
      <c r="W20">
        <v>2550</v>
      </c>
      <c r="X20">
        <v>763</v>
      </c>
      <c r="Y20">
        <v>1117</v>
      </c>
    </row>
    <row r="21" spans="1:25">
      <c r="A21" s="1" t="s">
        <v>19</v>
      </c>
      <c r="B21" s="1" t="s">
        <v>58</v>
      </c>
      <c r="C21" s="1">
        <f t="shared" si="1"/>
        <v>23</v>
      </c>
      <c r="D21" s="1">
        <v>0</v>
      </c>
      <c r="E21" s="1">
        <f t="shared" si="2"/>
        <v>0</v>
      </c>
      <c r="F21" s="1">
        <f t="shared" si="3"/>
        <v>0</v>
      </c>
      <c r="H21" s="1" t="s">
        <v>82</v>
      </c>
      <c r="I21" s="1" t="str">
        <f t="shared" si="0"/>
        <v>4</v>
      </c>
      <c r="J21" s="1">
        <v>59815</v>
      </c>
      <c r="K21">
        <v>30</v>
      </c>
      <c r="L21" t="s">
        <v>116</v>
      </c>
      <c r="M21">
        <v>3873</v>
      </c>
      <c r="N21">
        <v>4724</v>
      </c>
      <c r="O21">
        <v>3354</v>
      </c>
      <c r="P21">
        <v>150</v>
      </c>
      <c r="Q21">
        <v>60</v>
      </c>
      <c r="R21">
        <v>1744</v>
      </c>
      <c r="S21">
        <v>3803</v>
      </c>
      <c r="T21">
        <v>269</v>
      </c>
      <c r="U21">
        <v>763</v>
      </c>
      <c r="V21">
        <v>1252</v>
      </c>
    </row>
    <row r="22" spans="1:25">
      <c r="A22" s="1" t="s">
        <v>20</v>
      </c>
      <c r="B22" s="1" t="s">
        <v>59</v>
      </c>
      <c r="C22" s="1">
        <f t="shared" si="1"/>
        <v>20</v>
      </c>
      <c r="D22" s="1">
        <v>0</v>
      </c>
      <c r="E22" s="1">
        <f t="shared" si="2"/>
        <v>0</v>
      </c>
      <c r="F22" s="1">
        <f t="shared" si="3"/>
        <v>0</v>
      </c>
      <c r="H22" s="1" t="s">
        <v>83</v>
      </c>
      <c r="I22" s="1" t="str">
        <f t="shared" si="0"/>
        <v>3</v>
      </c>
      <c r="J22" s="1">
        <v>100001</v>
      </c>
      <c r="K22">
        <v>802</v>
      </c>
      <c r="L22" t="s">
        <v>117</v>
      </c>
      <c r="M22">
        <v>1396</v>
      </c>
      <c r="N22">
        <v>3987</v>
      </c>
      <c r="O22">
        <v>1694</v>
      </c>
      <c r="P22">
        <v>849</v>
      </c>
      <c r="Q22">
        <v>2177</v>
      </c>
      <c r="R22">
        <v>796</v>
      </c>
      <c r="S22">
        <v>843</v>
      </c>
      <c r="T22">
        <v>3988</v>
      </c>
      <c r="U22">
        <v>42</v>
      </c>
    </row>
    <row r="23" spans="1:25">
      <c r="A23" s="1" t="s">
        <v>21</v>
      </c>
      <c r="B23" s="1" t="s">
        <v>60</v>
      </c>
      <c r="C23" s="1">
        <f t="shared" si="1"/>
        <v>21</v>
      </c>
      <c r="D23" s="1">
        <v>0</v>
      </c>
      <c r="E23" s="1">
        <f t="shared" si="2"/>
        <v>0</v>
      </c>
      <c r="F23" s="1">
        <f t="shared" si="3"/>
        <v>0</v>
      </c>
      <c r="H23" s="1" t="s">
        <v>83</v>
      </c>
      <c r="I23" s="1" t="str">
        <f t="shared" si="0"/>
        <v>3</v>
      </c>
      <c r="J23" s="1">
        <v>100001</v>
      </c>
      <c r="K23">
        <v>161</v>
      </c>
      <c r="L23" t="s">
        <v>118</v>
      </c>
      <c r="M23">
        <v>4727</v>
      </c>
      <c r="N23">
        <v>159</v>
      </c>
      <c r="O23">
        <v>1404</v>
      </c>
      <c r="P23">
        <v>2438</v>
      </c>
      <c r="Q23">
        <v>1076</v>
      </c>
      <c r="R23">
        <v>4728</v>
      </c>
      <c r="S23">
        <v>1720</v>
      </c>
      <c r="T23">
        <v>464</v>
      </c>
      <c r="U23">
        <v>1078</v>
      </c>
    </row>
    <row r="24" spans="1:25">
      <c r="A24" s="1" t="s">
        <v>22</v>
      </c>
      <c r="B24" s="1" t="s">
        <v>61</v>
      </c>
      <c r="C24" s="1">
        <f t="shared" si="1"/>
        <v>24</v>
      </c>
      <c r="D24" s="1">
        <v>0</v>
      </c>
      <c r="E24" s="1">
        <f t="shared" si="2"/>
        <v>0</v>
      </c>
      <c r="F24" s="1">
        <f t="shared" si="3"/>
        <v>0</v>
      </c>
      <c r="H24" s="1" t="s">
        <v>83</v>
      </c>
      <c r="I24" s="1" t="str">
        <f t="shared" si="0"/>
        <v>3</v>
      </c>
      <c r="J24" s="1">
        <v>59896</v>
      </c>
      <c r="K24">
        <v>21</v>
      </c>
      <c r="L24" t="s">
        <v>119</v>
      </c>
      <c r="M24">
        <v>4729</v>
      </c>
      <c r="N24">
        <v>1114</v>
      </c>
      <c r="O24">
        <v>1021</v>
      </c>
      <c r="P24">
        <v>788</v>
      </c>
      <c r="Q24">
        <v>179</v>
      </c>
      <c r="R24">
        <v>1081</v>
      </c>
      <c r="S24">
        <v>1320</v>
      </c>
      <c r="T24">
        <v>269</v>
      </c>
      <c r="U24">
        <v>1771</v>
      </c>
      <c r="V24">
        <v>2375</v>
      </c>
      <c r="W24">
        <v>40</v>
      </c>
      <c r="X24">
        <v>3967</v>
      </c>
    </row>
    <row r="25" spans="1:25">
      <c r="A25" s="1" t="s">
        <v>23</v>
      </c>
      <c r="B25" s="1" t="s">
        <v>57</v>
      </c>
      <c r="C25" s="1">
        <f t="shared" si="1"/>
        <v>25</v>
      </c>
      <c r="D25" s="1">
        <v>0</v>
      </c>
      <c r="E25" s="1">
        <f t="shared" si="2"/>
        <v>21</v>
      </c>
      <c r="F25" s="1">
        <f t="shared" si="3"/>
        <v>2</v>
      </c>
      <c r="H25" s="1" t="s">
        <v>83</v>
      </c>
      <c r="I25" s="1" t="str">
        <f t="shared" si="0"/>
        <v>3</v>
      </c>
      <c r="J25" s="1">
        <v>67448</v>
      </c>
      <c r="K25">
        <v>30</v>
      </c>
      <c r="L25" t="s">
        <v>115</v>
      </c>
      <c r="M25">
        <v>3354</v>
      </c>
      <c r="N25">
        <v>4723</v>
      </c>
      <c r="O25">
        <v>80</v>
      </c>
      <c r="P25">
        <v>2825</v>
      </c>
      <c r="Q25">
        <v>139</v>
      </c>
      <c r="R25">
        <v>40</v>
      </c>
      <c r="S25">
        <v>4724</v>
      </c>
      <c r="T25">
        <v>4725</v>
      </c>
      <c r="U25">
        <v>4726</v>
      </c>
      <c r="V25">
        <v>60</v>
      </c>
      <c r="W25">
        <v>2550</v>
      </c>
      <c r="X25">
        <v>763</v>
      </c>
      <c r="Y25">
        <v>1117</v>
      </c>
    </row>
    <row r="26" spans="1:25">
      <c r="A26" s="1" t="s">
        <v>24</v>
      </c>
      <c r="B26" s="1" t="s">
        <v>62</v>
      </c>
      <c r="C26" s="1">
        <f t="shared" si="1"/>
        <v>29</v>
      </c>
      <c r="D26" s="1">
        <v>0</v>
      </c>
      <c r="E26" s="1">
        <f t="shared" si="2"/>
        <v>0</v>
      </c>
      <c r="F26" s="1">
        <f t="shared" si="3"/>
        <v>0</v>
      </c>
      <c r="H26" s="1" t="s">
        <v>84</v>
      </c>
      <c r="I26" s="1" t="str">
        <f t="shared" si="0"/>
        <v>2</v>
      </c>
      <c r="J26" s="1">
        <v>100001</v>
      </c>
      <c r="K26">
        <v>1301</v>
      </c>
      <c r="L26" t="s">
        <v>120</v>
      </c>
      <c r="M26">
        <v>1976</v>
      </c>
      <c r="N26">
        <v>4730</v>
      </c>
      <c r="O26">
        <v>4731</v>
      </c>
      <c r="P26">
        <v>67</v>
      </c>
      <c r="Q26">
        <v>4732</v>
      </c>
      <c r="R26">
        <v>1953</v>
      </c>
      <c r="S26">
        <v>4733</v>
      </c>
      <c r="T26">
        <v>4734</v>
      </c>
      <c r="U26">
        <v>115</v>
      </c>
      <c r="V26">
        <v>464</v>
      </c>
      <c r="W26">
        <v>804</v>
      </c>
      <c r="X26">
        <v>4735</v>
      </c>
      <c r="Y26">
        <v>305</v>
      </c>
    </row>
    <row r="27" spans="1:25">
      <c r="A27" s="1" t="s">
        <v>25</v>
      </c>
      <c r="B27" s="1" t="s">
        <v>63</v>
      </c>
      <c r="C27" s="1">
        <f t="shared" si="1"/>
        <v>23</v>
      </c>
      <c r="D27" s="1">
        <v>0</v>
      </c>
      <c r="E27" s="1">
        <f t="shared" si="2"/>
        <v>0</v>
      </c>
      <c r="F27" s="1">
        <f t="shared" si="3"/>
        <v>0</v>
      </c>
      <c r="H27" s="1" t="s">
        <v>84</v>
      </c>
      <c r="I27" s="1" t="str">
        <f t="shared" si="0"/>
        <v>2</v>
      </c>
      <c r="J27" s="1">
        <v>100001</v>
      </c>
      <c r="K27">
        <v>56</v>
      </c>
      <c r="L27" t="s">
        <v>121</v>
      </c>
      <c r="M27">
        <v>73</v>
      </c>
      <c r="N27">
        <v>1945</v>
      </c>
      <c r="O27">
        <v>1085</v>
      </c>
      <c r="P27">
        <v>42</v>
      </c>
      <c r="Q27">
        <v>40</v>
      </c>
      <c r="R27">
        <v>159</v>
      </c>
      <c r="S27">
        <v>1181</v>
      </c>
      <c r="T27">
        <v>305</v>
      </c>
      <c r="U27">
        <v>4736</v>
      </c>
      <c r="V27">
        <v>4737</v>
      </c>
      <c r="W27">
        <v>1802</v>
      </c>
    </row>
    <row r="28" spans="1:25">
      <c r="A28" s="1" t="s">
        <v>26</v>
      </c>
      <c r="B28" s="1" t="s">
        <v>64</v>
      </c>
      <c r="C28" s="1">
        <f t="shared" si="1"/>
        <v>28</v>
      </c>
      <c r="D28" s="1">
        <v>0</v>
      </c>
      <c r="E28" s="1">
        <f t="shared" si="2"/>
        <v>0</v>
      </c>
      <c r="F28" s="1">
        <f t="shared" si="3"/>
        <v>0</v>
      </c>
      <c r="H28" s="1" t="s">
        <v>84</v>
      </c>
      <c r="I28" s="1" t="str">
        <f t="shared" si="0"/>
        <v>2</v>
      </c>
      <c r="J28" s="1">
        <v>100001</v>
      </c>
      <c r="K28">
        <v>100</v>
      </c>
      <c r="L28" t="s">
        <v>122</v>
      </c>
      <c r="M28">
        <v>843</v>
      </c>
      <c r="N28">
        <v>2103</v>
      </c>
      <c r="O28">
        <v>1887</v>
      </c>
      <c r="P28">
        <v>1499</v>
      </c>
      <c r="Q28">
        <v>948</v>
      </c>
      <c r="R28">
        <v>484</v>
      </c>
      <c r="S28">
        <v>55</v>
      </c>
      <c r="T28">
        <v>484</v>
      </c>
      <c r="U28">
        <v>40</v>
      </c>
      <c r="V28">
        <v>2883</v>
      </c>
      <c r="W28">
        <v>42</v>
      </c>
    </row>
    <row r="29" spans="1:25">
      <c r="A29" s="1" t="s">
        <v>27</v>
      </c>
      <c r="B29" s="1" t="s">
        <v>65</v>
      </c>
      <c r="C29" s="1">
        <f t="shared" si="1"/>
        <v>19</v>
      </c>
      <c r="D29" s="1">
        <v>0</v>
      </c>
      <c r="E29" s="1">
        <f t="shared" si="2"/>
        <v>0</v>
      </c>
      <c r="F29" s="1">
        <f t="shared" si="3"/>
        <v>0</v>
      </c>
      <c r="H29" s="1" t="s">
        <v>84</v>
      </c>
      <c r="I29" s="1" t="str">
        <f t="shared" si="0"/>
        <v>2</v>
      </c>
      <c r="J29" s="1">
        <v>69037</v>
      </c>
      <c r="K29">
        <v>18</v>
      </c>
      <c r="L29" t="s">
        <v>123</v>
      </c>
      <c r="M29">
        <v>4729</v>
      </c>
      <c r="N29">
        <v>1114</v>
      </c>
      <c r="O29">
        <v>4738</v>
      </c>
      <c r="P29">
        <v>3004</v>
      </c>
      <c r="Q29">
        <v>40</v>
      </c>
      <c r="R29">
        <v>269</v>
      </c>
      <c r="S29">
        <v>1734</v>
      </c>
      <c r="T29">
        <v>42</v>
      </c>
      <c r="U29">
        <v>4739</v>
      </c>
    </row>
    <row r="30" spans="1:25">
      <c r="A30" s="1" t="s">
        <v>28</v>
      </c>
      <c r="B30" s="1" t="s">
        <v>66</v>
      </c>
      <c r="C30" s="1">
        <f t="shared" si="1"/>
        <v>25</v>
      </c>
      <c r="D30" s="1">
        <v>0</v>
      </c>
      <c r="E30" s="1">
        <f t="shared" si="2"/>
        <v>0</v>
      </c>
      <c r="F30" s="1">
        <f t="shared" si="3"/>
        <v>0</v>
      </c>
      <c r="H30" s="1" t="s">
        <v>85</v>
      </c>
      <c r="I30" s="1" t="str">
        <f t="shared" si="0"/>
        <v>1</v>
      </c>
      <c r="J30" s="1">
        <v>100001</v>
      </c>
      <c r="K30">
        <v>886</v>
      </c>
      <c r="L30" t="s">
        <v>124</v>
      </c>
      <c r="M30">
        <v>3952</v>
      </c>
      <c r="N30">
        <v>269</v>
      </c>
      <c r="O30">
        <v>40</v>
      </c>
      <c r="P30">
        <v>3953</v>
      </c>
      <c r="Q30">
        <v>115</v>
      </c>
      <c r="R30">
        <v>3954</v>
      </c>
      <c r="S30">
        <v>203</v>
      </c>
      <c r="T30">
        <v>1073</v>
      </c>
      <c r="U30">
        <v>33</v>
      </c>
      <c r="V30">
        <v>1357</v>
      </c>
      <c r="W30">
        <v>3955</v>
      </c>
      <c r="X30">
        <v>3956</v>
      </c>
    </row>
    <row r="31" spans="1:25">
      <c r="A31" s="1" t="s">
        <v>29</v>
      </c>
      <c r="B31" s="1" t="s">
        <v>67</v>
      </c>
      <c r="C31" s="1">
        <f t="shared" si="1"/>
        <v>29</v>
      </c>
      <c r="D31" s="1">
        <v>0</v>
      </c>
      <c r="E31" s="1">
        <f t="shared" si="2"/>
        <v>0</v>
      </c>
      <c r="F31" s="1">
        <f t="shared" si="3"/>
        <v>0</v>
      </c>
      <c r="H31" s="1" t="s">
        <v>85</v>
      </c>
      <c r="I31" s="1" t="str">
        <f t="shared" si="0"/>
        <v>1</v>
      </c>
      <c r="J31" s="1">
        <v>75670</v>
      </c>
      <c r="K31">
        <v>33</v>
      </c>
      <c r="L31" t="s">
        <v>125</v>
      </c>
      <c r="M31">
        <v>2051</v>
      </c>
      <c r="N31">
        <v>60</v>
      </c>
      <c r="O31">
        <v>1400</v>
      </c>
      <c r="P31">
        <v>1934</v>
      </c>
      <c r="Q31">
        <v>40</v>
      </c>
      <c r="R31">
        <v>1066</v>
      </c>
      <c r="S31">
        <v>1134</v>
      </c>
      <c r="T31">
        <v>1025</v>
      </c>
      <c r="U31">
        <v>3011</v>
      </c>
      <c r="V31">
        <v>40</v>
      </c>
      <c r="W31">
        <v>232</v>
      </c>
      <c r="X31">
        <v>1474</v>
      </c>
      <c r="Y31">
        <v>871</v>
      </c>
    </row>
    <row r="32" spans="1:25">
      <c r="A32" s="1" t="s">
        <v>30</v>
      </c>
      <c r="B32" s="1" t="s">
        <v>68</v>
      </c>
      <c r="C32" s="1">
        <f t="shared" si="1"/>
        <v>24</v>
      </c>
      <c r="D32" s="1">
        <v>0</v>
      </c>
      <c r="E32" s="1">
        <f t="shared" si="2"/>
        <v>0</v>
      </c>
      <c r="F32" s="1">
        <f t="shared" si="3"/>
        <v>0</v>
      </c>
      <c r="H32" s="1" t="s">
        <v>85</v>
      </c>
      <c r="I32" s="1" t="str">
        <f t="shared" si="0"/>
        <v>1</v>
      </c>
      <c r="J32" s="1">
        <v>83886</v>
      </c>
      <c r="K32">
        <v>47</v>
      </c>
      <c r="L32" t="s">
        <v>126</v>
      </c>
      <c r="M32">
        <v>2396</v>
      </c>
      <c r="N32">
        <v>177</v>
      </c>
      <c r="O32">
        <v>60</v>
      </c>
      <c r="P32">
        <v>961</v>
      </c>
      <c r="Q32">
        <v>179</v>
      </c>
      <c r="R32">
        <v>42</v>
      </c>
      <c r="S32">
        <v>1432</v>
      </c>
      <c r="T32">
        <v>391</v>
      </c>
      <c r="U32">
        <v>4740</v>
      </c>
      <c r="V32">
        <v>4741</v>
      </c>
    </row>
    <row r="33" spans="1:26">
      <c r="A33" s="1" t="s">
        <v>31</v>
      </c>
      <c r="B33" s="1" t="s">
        <v>69</v>
      </c>
      <c r="C33" s="1">
        <f t="shared" si="1"/>
        <v>27</v>
      </c>
      <c r="D33" s="1">
        <v>0</v>
      </c>
      <c r="E33" s="1">
        <f t="shared" si="2"/>
        <v>7</v>
      </c>
      <c r="F33" s="1">
        <f t="shared" si="3"/>
        <v>2</v>
      </c>
      <c r="H33" s="1" t="s">
        <v>85</v>
      </c>
      <c r="I33" s="1" t="str">
        <f t="shared" si="0"/>
        <v>1</v>
      </c>
      <c r="J33" s="1">
        <v>56591</v>
      </c>
      <c r="K33">
        <v>25</v>
      </c>
      <c r="L33" t="s">
        <v>127</v>
      </c>
      <c r="M33">
        <v>3459</v>
      </c>
      <c r="N33">
        <v>2550</v>
      </c>
      <c r="O33">
        <v>875</v>
      </c>
      <c r="P33">
        <v>60</v>
      </c>
      <c r="Q33">
        <v>701</v>
      </c>
      <c r="R33">
        <v>4742</v>
      </c>
      <c r="S33">
        <v>40</v>
      </c>
      <c r="T33">
        <v>84</v>
      </c>
      <c r="U33">
        <v>821</v>
      </c>
      <c r="V33">
        <v>269</v>
      </c>
      <c r="W33">
        <v>230</v>
      </c>
      <c r="X33">
        <v>972</v>
      </c>
      <c r="Y33">
        <v>1352</v>
      </c>
    </row>
    <row r="34" spans="1:26">
      <c r="A34" s="1" t="s">
        <v>32</v>
      </c>
      <c r="B34" s="1" t="s">
        <v>70</v>
      </c>
      <c r="C34" s="1">
        <f t="shared" si="1"/>
        <v>19</v>
      </c>
      <c r="D34" s="1">
        <f>COUNT(0/SEARCHB("?",B34)*ISNUMBER(B34)=0)</f>
        <v>0</v>
      </c>
      <c r="E34" s="1">
        <f t="shared" si="2"/>
        <v>0</v>
      </c>
      <c r="F34" s="1">
        <f t="shared" si="3"/>
        <v>0</v>
      </c>
      <c r="H34" s="1" t="s">
        <v>86</v>
      </c>
      <c r="I34" s="1" t="str">
        <f t="shared" si="0"/>
        <v>6</v>
      </c>
      <c r="J34" s="1">
        <v>100001</v>
      </c>
      <c r="K34">
        <v>757</v>
      </c>
      <c r="L34" t="s">
        <v>128</v>
      </c>
      <c r="M34">
        <v>3945</v>
      </c>
      <c r="N34">
        <v>3946</v>
      </c>
      <c r="O34">
        <v>3947</v>
      </c>
      <c r="P34">
        <v>3948</v>
      </c>
      <c r="Q34">
        <v>3949</v>
      </c>
      <c r="R34">
        <v>3495</v>
      </c>
      <c r="S34">
        <v>860</v>
      </c>
      <c r="T34">
        <v>875</v>
      </c>
      <c r="U34">
        <v>1095</v>
      </c>
      <c r="V34">
        <v>218</v>
      </c>
      <c r="W34">
        <v>42</v>
      </c>
    </row>
    <row r="35" spans="1:26">
      <c r="A35" s="1" t="s">
        <v>33</v>
      </c>
      <c r="B35" s="1" t="s">
        <v>71</v>
      </c>
      <c r="C35" s="1">
        <f t="shared" si="1"/>
        <v>30</v>
      </c>
      <c r="D35" s="1">
        <v>0</v>
      </c>
      <c r="E35" s="1">
        <f t="shared" si="2"/>
        <v>0</v>
      </c>
      <c r="F35" s="1">
        <f t="shared" si="3"/>
        <v>0</v>
      </c>
      <c r="H35" s="1" t="s">
        <v>86</v>
      </c>
      <c r="I35" s="1" t="str">
        <f t="shared" si="0"/>
        <v>6</v>
      </c>
      <c r="J35" s="1">
        <v>100001</v>
      </c>
      <c r="K35">
        <v>160</v>
      </c>
      <c r="L35" t="s">
        <v>129</v>
      </c>
      <c r="M35">
        <v>4743</v>
      </c>
      <c r="N35">
        <v>2382</v>
      </c>
      <c r="O35">
        <v>4744</v>
      </c>
      <c r="P35">
        <v>4745</v>
      </c>
      <c r="Q35">
        <v>60</v>
      </c>
      <c r="R35">
        <v>153</v>
      </c>
      <c r="S35">
        <v>4746</v>
      </c>
      <c r="T35">
        <v>996</v>
      </c>
      <c r="U35">
        <v>4747</v>
      </c>
      <c r="V35">
        <v>4748</v>
      </c>
      <c r="W35">
        <v>42</v>
      </c>
      <c r="X35">
        <v>525</v>
      </c>
      <c r="Y35">
        <v>1067</v>
      </c>
      <c r="Z35">
        <v>484</v>
      </c>
    </row>
    <row r="36" spans="1:26">
      <c r="A36" s="1" t="s">
        <v>34</v>
      </c>
      <c r="B36" s="1" t="s">
        <v>72</v>
      </c>
      <c r="C36" s="1">
        <f t="shared" si="1"/>
        <v>22</v>
      </c>
      <c r="D36" s="1">
        <v>0</v>
      </c>
      <c r="E36" s="1">
        <f t="shared" si="2"/>
        <v>17</v>
      </c>
      <c r="F36" s="1">
        <f t="shared" si="3"/>
        <v>2</v>
      </c>
      <c r="H36" s="1" t="s">
        <v>86</v>
      </c>
      <c r="I36" s="1" t="str">
        <f t="shared" si="0"/>
        <v>6</v>
      </c>
      <c r="J36" s="1">
        <v>100001</v>
      </c>
      <c r="K36">
        <v>75</v>
      </c>
      <c r="L36" t="s">
        <v>130</v>
      </c>
      <c r="M36">
        <v>4749</v>
      </c>
      <c r="N36">
        <v>177</v>
      </c>
      <c r="O36">
        <v>60</v>
      </c>
      <c r="P36">
        <v>763</v>
      </c>
      <c r="Q36">
        <v>1034</v>
      </c>
      <c r="R36">
        <v>830</v>
      </c>
      <c r="S36">
        <v>911</v>
      </c>
      <c r="T36">
        <v>45</v>
      </c>
      <c r="U36">
        <v>4750</v>
      </c>
      <c r="V36">
        <v>4751</v>
      </c>
    </row>
    <row r="37" spans="1:26">
      <c r="A37" s="1" t="s">
        <v>35</v>
      </c>
      <c r="B37" s="1" t="s">
        <v>73</v>
      </c>
      <c r="C37" s="1">
        <f t="shared" si="1"/>
        <v>24</v>
      </c>
      <c r="D37" s="1">
        <v>0</v>
      </c>
      <c r="E37" s="1">
        <f t="shared" si="2"/>
        <v>0</v>
      </c>
      <c r="F37" s="1">
        <f t="shared" si="3"/>
        <v>0</v>
      </c>
      <c r="H37" s="1" t="s">
        <v>86</v>
      </c>
      <c r="I37" s="1" t="str">
        <f t="shared" si="0"/>
        <v>6</v>
      </c>
      <c r="J37" s="1">
        <v>100001</v>
      </c>
      <c r="K37">
        <v>58</v>
      </c>
      <c r="L37" t="s">
        <v>131</v>
      </c>
      <c r="M37">
        <v>3354</v>
      </c>
      <c r="N37">
        <v>537</v>
      </c>
      <c r="O37">
        <v>4606</v>
      </c>
      <c r="P37">
        <v>1311</v>
      </c>
      <c r="Q37">
        <v>1495</v>
      </c>
      <c r="R37">
        <v>763</v>
      </c>
      <c r="S37">
        <v>182</v>
      </c>
      <c r="T37">
        <v>4752</v>
      </c>
      <c r="U37">
        <v>40</v>
      </c>
      <c r="V37">
        <v>395</v>
      </c>
      <c r="W37">
        <v>910</v>
      </c>
      <c r="X37">
        <v>4753</v>
      </c>
    </row>
    <row r="38" spans="1:26">
      <c r="A38" s="1" t="s">
        <v>36</v>
      </c>
      <c r="B38" s="1" t="s">
        <v>74</v>
      </c>
      <c r="C38" s="1">
        <f t="shared" si="1"/>
        <v>24</v>
      </c>
      <c r="D38" s="1">
        <v>0</v>
      </c>
      <c r="E38" s="1">
        <f t="shared" si="2"/>
        <v>0</v>
      </c>
      <c r="F38" s="1">
        <f t="shared" si="3"/>
        <v>0</v>
      </c>
      <c r="H38" s="1" t="s">
        <v>87</v>
      </c>
      <c r="I38" s="1" t="str">
        <f t="shared" si="0"/>
        <v>5</v>
      </c>
      <c r="L38" t="s">
        <v>132</v>
      </c>
      <c r="M38">
        <v>55</v>
      </c>
      <c r="N38">
        <v>1451</v>
      </c>
      <c r="O38">
        <v>1452</v>
      </c>
      <c r="P38">
        <v>3998</v>
      </c>
      <c r="Q38">
        <v>1040</v>
      </c>
      <c r="R38">
        <v>3999</v>
      </c>
      <c r="S38">
        <v>3039</v>
      </c>
      <c r="T38">
        <v>338</v>
      </c>
      <c r="U38">
        <v>2497</v>
      </c>
      <c r="V38">
        <v>40</v>
      </c>
      <c r="W38">
        <v>33</v>
      </c>
      <c r="X38">
        <v>4000</v>
      </c>
      <c r="Y38">
        <v>395</v>
      </c>
      <c r="Z38">
        <v>3270</v>
      </c>
    </row>
    <row r="39" spans="1:26">
      <c r="A39" s="1" t="s">
        <v>37</v>
      </c>
      <c r="B39" s="1" t="s">
        <v>75</v>
      </c>
      <c r="C39" s="1">
        <f t="shared" si="1"/>
        <v>31</v>
      </c>
      <c r="D39" s="1">
        <v>0</v>
      </c>
      <c r="E39" s="1">
        <f t="shared" si="2"/>
        <v>0</v>
      </c>
      <c r="F39" s="1">
        <f t="shared" si="3"/>
        <v>0</v>
      </c>
      <c r="H39" s="1" t="s">
        <v>87</v>
      </c>
      <c r="I39" s="1" t="str">
        <f t="shared" si="0"/>
        <v>5</v>
      </c>
      <c r="L39" t="s">
        <v>133</v>
      </c>
      <c r="M39">
        <v>4754</v>
      </c>
      <c r="N39">
        <v>2382</v>
      </c>
      <c r="O39">
        <v>4744</v>
      </c>
      <c r="P39">
        <v>4745</v>
      </c>
      <c r="Q39">
        <v>60</v>
      </c>
      <c r="R39">
        <v>153</v>
      </c>
      <c r="S39">
        <v>4746</v>
      </c>
      <c r="T39">
        <v>996</v>
      </c>
      <c r="U39">
        <v>4747</v>
      </c>
      <c r="V39">
        <v>4748</v>
      </c>
      <c r="W39">
        <v>42</v>
      </c>
      <c r="X39">
        <v>525</v>
      </c>
      <c r="Y39">
        <v>1067</v>
      </c>
      <c r="Z39">
        <v>484</v>
      </c>
    </row>
    <row r="40" spans="1:26">
      <c r="A40" s="1" t="s">
        <v>38</v>
      </c>
      <c r="B40" s="1" t="s">
        <v>76</v>
      </c>
      <c r="C40" s="1">
        <f t="shared" si="1"/>
        <v>18</v>
      </c>
      <c r="D40" s="1">
        <v>0</v>
      </c>
      <c r="E40" s="1">
        <f t="shared" si="2"/>
        <v>0</v>
      </c>
      <c r="F40" s="1">
        <f t="shared" si="3"/>
        <v>0</v>
      </c>
      <c r="H40" s="1" t="s">
        <v>87</v>
      </c>
      <c r="I40" s="1" t="str">
        <f t="shared" si="0"/>
        <v>5</v>
      </c>
      <c r="L40" t="s">
        <v>134</v>
      </c>
      <c r="M40">
        <v>4755</v>
      </c>
      <c r="N40">
        <v>2763</v>
      </c>
      <c r="O40">
        <v>60</v>
      </c>
      <c r="P40">
        <v>303</v>
      </c>
      <c r="Q40">
        <v>4756</v>
      </c>
      <c r="R40">
        <v>3829</v>
      </c>
      <c r="S40">
        <v>305</v>
      </c>
      <c r="T40">
        <v>40</v>
      </c>
      <c r="U40">
        <v>352</v>
      </c>
      <c r="V40">
        <v>4757</v>
      </c>
    </row>
    <row r="41" spans="1:26">
      <c r="A41" s="1" t="s">
        <v>39</v>
      </c>
      <c r="B41" s="1" t="s">
        <v>77</v>
      </c>
      <c r="C41" s="1">
        <f t="shared" si="1"/>
        <v>19</v>
      </c>
      <c r="D41" s="1">
        <v>0</v>
      </c>
      <c r="E41" s="1">
        <f t="shared" si="2"/>
        <v>0</v>
      </c>
      <c r="F41" s="1">
        <f t="shared" si="3"/>
        <v>0</v>
      </c>
      <c r="H41" s="1" t="s">
        <v>87</v>
      </c>
      <c r="I41" s="1" t="str">
        <f t="shared" si="0"/>
        <v>5</v>
      </c>
      <c r="L41" t="s">
        <v>135</v>
      </c>
      <c r="M41">
        <v>4758</v>
      </c>
      <c r="N41">
        <v>3062</v>
      </c>
      <c r="O41">
        <v>1268</v>
      </c>
      <c r="P41">
        <v>42</v>
      </c>
      <c r="Q41">
        <v>1186</v>
      </c>
      <c r="R41">
        <v>570</v>
      </c>
      <c r="S41">
        <v>3922</v>
      </c>
      <c r="T41">
        <v>115</v>
      </c>
      <c r="U41">
        <v>4759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2017-04-07T12:24:14Z</dcterms:modified>
</cp:coreProperties>
</file>