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193" i="1"/>
  <c r="L192"/>
  <c r="L191"/>
  <c r="L190"/>
  <c r="L189"/>
  <c r="L188"/>
  <c r="L187"/>
  <c r="L186"/>
  <c r="L185"/>
  <c r="L184"/>
  <c r="L183"/>
  <c r="L182"/>
  <c r="L181"/>
  <c r="L180"/>
  <c r="L179"/>
  <c r="L178"/>
  <c r="L177"/>
  <c r="L176"/>
  <c r="L175"/>
  <c r="L174"/>
  <c r="L173"/>
  <c r="L172"/>
  <c r="L171"/>
  <c r="L170"/>
  <c r="L169"/>
  <c r="L168"/>
  <c r="L167"/>
  <c r="L166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  <c r="I3"/>
  <c r="J3" s="1"/>
  <c r="I4"/>
  <c r="J4" s="1"/>
  <c r="I5"/>
  <c r="J5" s="1"/>
  <c r="I6"/>
  <c r="J6" s="1"/>
  <c r="I7"/>
  <c r="J7" s="1"/>
  <c r="I8"/>
  <c r="J8" s="1"/>
  <c r="I9"/>
  <c r="J9" s="1"/>
  <c r="I10"/>
  <c r="J10" s="1"/>
  <c r="I11"/>
  <c r="J11" s="1"/>
  <c r="I12"/>
  <c r="J12" s="1"/>
  <c r="I13"/>
  <c r="J13" s="1"/>
  <c r="I14"/>
  <c r="J14" s="1"/>
  <c r="I15"/>
  <c r="J15" s="1"/>
  <c r="I16"/>
  <c r="J16" s="1"/>
  <c r="I17"/>
  <c r="J17" s="1"/>
  <c r="I18"/>
  <c r="J18" s="1"/>
  <c r="I19"/>
  <c r="J19" s="1"/>
  <c r="I20"/>
  <c r="J20" s="1"/>
  <c r="I21"/>
  <c r="J21" s="1"/>
  <c r="I22"/>
  <c r="J22" s="1"/>
  <c r="I23"/>
  <c r="J23" s="1"/>
  <c r="I24"/>
  <c r="J24" s="1"/>
  <c r="I25"/>
  <c r="J25" s="1"/>
  <c r="I26"/>
  <c r="J26" s="1"/>
  <c r="I27"/>
  <c r="J27" s="1"/>
  <c r="I28"/>
  <c r="J28" s="1"/>
  <c r="I29"/>
  <c r="J29" s="1"/>
  <c r="I30"/>
  <c r="J30" s="1"/>
  <c r="I31"/>
  <c r="J31" s="1"/>
  <c r="I32"/>
  <c r="J32" s="1"/>
  <c r="I33"/>
  <c r="J33" s="1"/>
  <c r="I34"/>
  <c r="J34" s="1"/>
  <c r="I35"/>
  <c r="J35" s="1"/>
  <c r="I36"/>
  <c r="J36" s="1"/>
  <c r="I37"/>
  <c r="J37" s="1"/>
  <c r="I38"/>
  <c r="J38" s="1"/>
  <c r="I39"/>
  <c r="J39" s="1"/>
  <c r="I40"/>
  <c r="J40" s="1"/>
  <c r="I41"/>
  <c r="J41" s="1"/>
  <c r="I42"/>
  <c r="J42" s="1"/>
  <c r="I43"/>
  <c r="J43" s="1"/>
  <c r="I44"/>
  <c r="J44" s="1"/>
  <c r="I45"/>
  <c r="J45" s="1"/>
  <c r="I46"/>
  <c r="J46" s="1"/>
  <c r="I47"/>
  <c r="J47" s="1"/>
  <c r="I48"/>
  <c r="J48" s="1"/>
  <c r="I49"/>
  <c r="J49" s="1"/>
  <c r="I50"/>
  <c r="J50" s="1"/>
  <c r="I51"/>
  <c r="J51" s="1"/>
  <c r="I52"/>
  <c r="J52" s="1"/>
  <c r="I53"/>
  <c r="J53" s="1"/>
  <c r="I54"/>
  <c r="J54" s="1"/>
  <c r="I55"/>
  <c r="J55" s="1"/>
  <c r="I56"/>
  <c r="J56" s="1"/>
  <c r="I57"/>
  <c r="J57" s="1"/>
  <c r="I58"/>
  <c r="J58" s="1"/>
  <c r="I59"/>
  <c r="J59" s="1"/>
  <c r="I60"/>
  <c r="J60" s="1"/>
  <c r="I61"/>
  <c r="J61" s="1"/>
  <c r="I62"/>
  <c r="J62" s="1"/>
  <c r="I63"/>
  <c r="J63" s="1"/>
  <c r="I64"/>
  <c r="J64" s="1"/>
  <c r="I65"/>
  <c r="J65" s="1"/>
  <c r="I66"/>
  <c r="J66" s="1"/>
  <c r="I67"/>
  <c r="J67" s="1"/>
  <c r="I68"/>
  <c r="J68" s="1"/>
  <c r="I69"/>
  <c r="J69" s="1"/>
  <c r="I70"/>
  <c r="J70" s="1"/>
  <c r="I71"/>
  <c r="J71" s="1"/>
  <c r="I72"/>
  <c r="J72" s="1"/>
  <c r="I73"/>
  <c r="J73" s="1"/>
  <c r="I74"/>
  <c r="J74" s="1"/>
  <c r="I75"/>
  <c r="J75" s="1"/>
  <c r="I76"/>
  <c r="J76" s="1"/>
  <c r="I77"/>
  <c r="J77" s="1"/>
  <c r="I78"/>
  <c r="J78" s="1"/>
  <c r="I79"/>
  <c r="J79" s="1"/>
  <c r="I80"/>
  <c r="J80" s="1"/>
  <c r="I81"/>
  <c r="J81" s="1"/>
  <c r="I82"/>
  <c r="J82" s="1"/>
  <c r="I83"/>
  <c r="J83" s="1"/>
  <c r="I84"/>
  <c r="J84" s="1"/>
  <c r="I85"/>
  <c r="J85" s="1"/>
  <c r="I86"/>
  <c r="J86" s="1"/>
  <c r="I87"/>
  <c r="J87" s="1"/>
  <c r="I88"/>
  <c r="J88" s="1"/>
  <c r="I89"/>
  <c r="J89" s="1"/>
  <c r="I90"/>
  <c r="J90" s="1"/>
  <c r="I91"/>
  <c r="J91" s="1"/>
  <c r="I92"/>
  <c r="J92" s="1"/>
  <c r="I93"/>
  <c r="J93" s="1"/>
  <c r="I94"/>
  <c r="J94" s="1"/>
  <c r="I95"/>
  <c r="J95" s="1"/>
  <c r="I96"/>
  <c r="J96" s="1"/>
  <c r="I97"/>
  <c r="J97" s="1"/>
  <c r="I98"/>
  <c r="J98" s="1"/>
  <c r="I99"/>
  <c r="J99" s="1"/>
  <c r="I100"/>
  <c r="J100" s="1"/>
  <c r="I101"/>
  <c r="J101" s="1"/>
  <c r="I102"/>
  <c r="J102" s="1"/>
  <c r="I103"/>
  <c r="J103" s="1"/>
  <c r="I104"/>
  <c r="J104" s="1"/>
  <c r="I105"/>
  <c r="J105" s="1"/>
  <c r="I106"/>
  <c r="J106" s="1"/>
  <c r="I107"/>
  <c r="J107" s="1"/>
  <c r="I108"/>
  <c r="J108" s="1"/>
  <c r="I109"/>
  <c r="J109" s="1"/>
  <c r="I110"/>
  <c r="J110" s="1"/>
  <c r="I111"/>
  <c r="J111" s="1"/>
  <c r="I112"/>
  <c r="J112" s="1"/>
  <c r="I113"/>
  <c r="J113" s="1"/>
  <c r="I114"/>
  <c r="J114" s="1"/>
  <c r="I115"/>
  <c r="J115" s="1"/>
  <c r="I116"/>
  <c r="J116" s="1"/>
  <c r="I117"/>
  <c r="J117" s="1"/>
  <c r="I118"/>
  <c r="J118" s="1"/>
  <c r="I119"/>
  <c r="J119" s="1"/>
  <c r="I120"/>
  <c r="J120" s="1"/>
  <c r="I121"/>
  <c r="J121" s="1"/>
  <c r="I122"/>
  <c r="J122" s="1"/>
  <c r="I123"/>
  <c r="J123" s="1"/>
  <c r="I124"/>
  <c r="J124" s="1"/>
  <c r="I125"/>
  <c r="J125" s="1"/>
  <c r="I126"/>
  <c r="J126" s="1"/>
  <c r="I127"/>
  <c r="J127" s="1"/>
  <c r="I128"/>
  <c r="J128" s="1"/>
  <c r="I129"/>
  <c r="J129" s="1"/>
  <c r="I130"/>
  <c r="J130" s="1"/>
  <c r="I131"/>
  <c r="J131" s="1"/>
  <c r="I132"/>
  <c r="J132" s="1"/>
  <c r="I133"/>
  <c r="J133" s="1"/>
  <c r="I134"/>
  <c r="J134" s="1"/>
  <c r="I135"/>
  <c r="J135" s="1"/>
  <c r="I136"/>
  <c r="J136" s="1"/>
  <c r="I137"/>
  <c r="J137" s="1"/>
  <c r="I138"/>
  <c r="J138" s="1"/>
  <c r="I139"/>
  <c r="J139" s="1"/>
  <c r="I140"/>
  <c r="J140" s="1"/>
  <c r="I141"/>
  <c r="J141" s="1"/>
  <c r="I142"/>
  <c r="J142" s="1"/>
  <c r="I143"/>
  <c r="J143" s="1"/>
  <c r="I144"/>
  <c r="J144" s="1"/>
  <c r="I145"/>
  <c r="J145" s="1"/>
  <c r="I146"/>
  <c r="J146" s="1"/>
  <c r="I147"/>
  <c r="J147" s="1"/>
  <c r="I148"/>
  <c r="J148" s="1"/>
  <c r="I149"/>
  <c r="J149" s="1"/>
  <c r="I150"/>
  <c r="J150" s="1"/>
  <c r="I151"/>
  <c r="J151" s="1"/>
  <c r="I152"/>
  <c r="J152" s="1"/>
  <c r="I153"/>
  <c r="J153" s="1"/>
  <c r="I154"/>
  <c r="J154" s="1"/>
  <c r="I155"/>
  <c r="J155" s="1"/>
  <c r="I156"/>
  <c r="J156" s="1"/>
  <c r="I157"/>
  <c r="J157" s="1"/>
  <c r="I158"/>
  <c r="J158" s="1"/>
  <c r="I159"/>
  <c r="J159" s="1"/>
  <c r="I160"/>
  <c r="J160" s="1"/>
  <c r="I161"/>
  <c r="J161" s="1"/>
  <c r="I162"/>
  <c r="J162" s="1"/>
  <c r="I163"/>
  <c r="J163" s="1"/>
  <c r="I164"/>
  <c r="J164" s="1"/>
  <c r="I165"/>
  <c r="J165" s="1"/>
  <c r="I166"/>
  <c r="J166" s="1"/>
  <c r="I167"/>
  <c r="J167" s="1"/>
  <c r="I168"/>
  <c r="J168" s="1"/>
  <c r="I169"/>
  <c r="J169" s="1"/>
  <c r="I170"/>
  <c r="J170" s="1"/>
  <c r="I171"/>
  <c r="J171" s="1"/>
  <c r="I172"/>
  <c r="J172" s="1"/>
  <c r="I173"/>
  <c r="J173" s="1"/>
  <c r="I174"/>
  <c r="J174" s="1"/>
  <c r="I175"/>
  <c r="J175" s="1"/>
  <c r="I176"/>
  <c r="J176" s="1"/>
  <c r="I177"/>
  <c r="J177" s="1"/>
  <c r="I178"/>
  <c r="J178" s="1"/>
  <c r="I179"/>
  <c r="J179" s="1"/>
  <c r="I180"/>
  <c r="J180" s="1"/>
  <c r="I181"/>
  <c r="J181" s="1"/>
  <c r="I182"/>
  <c r="J182" s="1"/>
  <c r="I183"/>
  <c r="J183" s="1"/>
  <c r="I184"/>
  <c r="J184" s="1"/>
  <c r="I185"/>
  <c r="J185" s="1"/>
  <c r="I186"/>
  <c r="J186" s="1"/>
  <c r="I187"/>
  <c r="J187" s="1"/>
  <c r="I188"/>
  <c r="J188" s="1"/>
  <c r="I189"/>
  <c r="J189" s="1"/>
  <c r="I190"/>
  <c r="J190" s="1"/>
  <c r="I191"/>
  <c r="J191" s="1"/>
  <c r="I192"/>
  <c r="J192" s="1"/>
  <c r="I193"/>
  <c r="J193" s="1"/>
  <c r="I2"/>
  <c r="J2" s="1"/>
  <c r="E3"/>
  <c r="F3" s="1"/>
  <c r="E4"/>
  <c r="F4" s="1"/>
  <c r="E5"/>
  <c r="F5" s="1"/>
  <c r="E6"/>
  <c r="F6" s="1"/>
  <c r="E7"/>
  <c r="F7" s="1"/>
  <c r="E8"/>
  <c r="F8" s="1"/>
  <c r="E9"/>
  <c r="F9" s="1"/>
  <c r="E10"/>
  <c r="F10" s="1"/>
  <c r="E11"/>
  <c r="F11" s="1"/>
  <c r="E12"/>
  <c r="F12" s="1"/>
  <c r="E13"/>
  <c r="F13" s="1"/>
  <c r="E14"/>
  <c r="F14" s="1"/>
  <c r="E15"/>
  <c r="F15" s="1"/>
  <c r="E16"/>
  <c r="F16" s="1"/>
  <c r="E17"/>
  <c r="F17" s="1"/>
  <c r="E18"/>
  <c r="F18" s="1"/>
  <c r="E19"/>
  <c r="F19" s="1"/>
  <c r="E20"/>
  <c r="F20" s="1"/>
  <c r="E21"/>
  <c r="F21" s="1"/>
  <c r="E22"/>
  <c r="F22" s="1"/>
  <c r="E23"/>
  <c r="F23" s="1"/>
  <c r="E24"/>
  <c r="F24" s="1"/>
  <c r="E25"/>
  <c r="F25" s="1"/>
  <c r="E26"/>
  <c r="F26" s="1"/>
  <c r="E27"/>
  <c r="F27" s="1"/>
  <c r="E28"/>
  <c r="F28" s="1"/>
  <c r="E29"/>
  <c r="F29" s="1"/>
  <c r="E30"/>
  <c r="F30" s="1"/>
  <c r="E31"/>
  <c r="F31" s="1"/>
  <c r="E32"/>
  <c r="F32" s="1"/>
  <c r="E33"/>
  <c r="F33" s="1"/>
  <c r="E34"/>
  <c r="F34" s="1"/>
  <c r="E35"/>
  <c r="F35" s="1"/>
  <c r="E36"/>
  <c r="F36" s="1"/>
  <c r="E37"/>
  <c r="F37" s="1"/>
  <c r="E38"/>
  <c r="F38" s="1"/>
  <c r="E39"/>
  <c r="F39" s="1"/>
  <c r="E40"/>
  <c r="F40" s="1"/>
  <c r="E41"/>
  <c r="F41" s="1"/>
  <c r="E42"/>
  <c r="F42" s="1"/>
  <c r="E43"/>
  <c r="F43" s="1"/>
  <c r="E44"/>
  <c r="F44" s="1"/>
  <c r="E45"/>
  <c r="F45" s="1"/>
  <c r="E46"/>
  <c r="F46" s="1"/>
  <c r="E47"/>
  <c r="F47" s="1"/>
  <c r="E48"/>
  <c r="F48" s="1"/>
  <c r="E49"/>
  <c r="F49" s="1"/>
  <c r="E50"/>
  <c r="F50" s="1"/>
  <c r="E51"/>
  <c r="F51" s="1"/>
  <c r="E52"/>
  <c r="F52" s="1"/>
  <c r="E53"/>
  <c r="F53" s="1"/>
  <c r="E54"/>
  <c r="F54" s="1"/>
  <c r="E55"/>
  <c r="F55" s="1"/>
  <c r="E56"/>
  <c r="F56" s="1"/>
  <c r="E57"/>
  <c r="F57" s="1"/>
  <c r="E58"/>
  <c r="F58" s="1"/>
  <c r="E59"/>
  <c r="F59" s="1"/>
  <c r="E60"/>
  <c r="F60" s="1"/>
  <c r="E61"/>
  <c r="F61" s="1"/>
  <c r="E62"/>
  <c r="F62" s="1"/>
  <c r="E63"/>
  <c r="F63" s="1"/>
  <c r="E64"/>
  <c r="F64" s="1"/>
  <c r="E65"/>
  <c r="F65" s="1"/>
  <c r="E66"/>
  <c r="F66" s="1"/>
  <c r="E67"/>
  <c r="F67" s="1"/>
  <c r="E68"/>
  <c r="F68" s="1"/>
  <c r="E69"/>
  <c r="F69" s="1"/>
  <c r="E70"/>
  <c r="F70" s="1"/>
  <c r="E71"/>
  <c r="F71" s="1"/>
  <c r="E72"/>
  <c r="F72" s="1"/>
  <c r="E73"/>
  <c r="F73" s="1"/>
  <c r="E74"/>
  <c r="F74" s="1"/>
  <c r="E75"/>
  <c r="F75" s="1"/>
  <c r="E76"/>
  <c r="F76" s="1"/>
  <c r="E77"/>
  <c r="F77" s="1"/>
  <c r="E78"/>
  <c r="F78" s="1"/>
  <c r="E79"/>
  <c r="F79" s="1"/>
  <c r="E80"/>
  <c r="F80" s="1"/>
  <c r="E81"/>
  <c r="F81" s="1"/>
  <c r="E82"/>
  <c r="F82" s="1"/>
  <c r="E83"/>
  <c r="F83" s="1"/>
  <c r="E84"/>
  <c r="F84" s="1"/>
  <c r="E85"/>
  <c r="F85" s="1"/>
  <c r="E86"/>
  <c r="F86" s="1"/>
  <c r="E87"/>
  <c r="F87" s="1"/>
  <c r="E88"/>
  <c r="F88" s="1"/>
  <c r="E89"/>
  <c r="F89" s="1"/>
  <c r="E90"/>
  <c r="F90" s="1"/>
  <c r="E91"/>
  <c r="F91" s="1"/>
  <c r="E92"/>
  <c r="F92" s="1"/>
  <c r="E93"/>
  <c r="F93" s="1"/>
  <c r="E94"/>
  <c r="F94" s="1"/>
  <c r="E95"/>
  <c r="F95" s="1"/>
  <c r="E96"/>
  <c r="F96" s="1"/>
  <c r="E97"/>
  <c r="F97" s="1"/>
  <c r="E98"/>
  <c r="F98" s="1"/>
  <c r="E99"/>
  <c r="F99" s="1"/>
  <c r="E100"/>
  <c r="F100" s="1"/>
  <c r="E101"/>
  <c r="F101" s="1"/>
  <c r="E102"/>
  <c r="F102" s="1"/>
  <c r="E103"/>
  <c r="F103" s="1"/>
  <c r="E104"/>
  <c r="F104" s="1"/>
  <c r="E105"/>
  <c r="F105" s="1"/>
  <c r="E106"/>
  <c r="F106" s="1"/>
  <c r="E107"/>
  <c r="F107" s="1"/>
  <c r="E108"/>
  <c r="F108" s="1"/>
  <c r="E109"/>
  <c r="F109" s="1"/>
  <c r="E110"/>
  <c r="F110" s="1"/>
  <c r="E111"/>
  <c r="F111" s="1"/>
  <c r="E112"/>
  <c r="F112" s="1"/>
  <c r="E113"/>
  <c r="F113" s="1"/>
  <c r="E114"/>
  <c r="F114" s="1"/>
  <c r="E115"/>
  <c r="F115" s="1"/>
  <c r="E116"/>
  <c r="F116" s="1"/>
  <c r="E117"/>
  <c r="F117" s="1"/>
  <c r="E118"/>
  <c r="F118" s="1"/>
  <c r="E119"/>
  <c r="F119" s="1"/>
  <c r="E120"/>
  <c r="F120" s="1"/>
  <c r="E121"/>
  <c r="F121" s="1"/>
  <c r="E122"/>
  <c r="F122" s="1"/>
  <c r="E123"/>
  <c r="F123" s="1"/>
  <c r="E124"/>
  <c r="F124" s="1"/>
  <c r="E125"/>
  <c r="F125" s="1"/>
  <c r="E126"/>
  <c r="F126" s="1"/>
  <c r="E127"/>
  <c r="F127" s="1"/>
  <c r="E128"/>
  <c r="F128" s="1"/>
  <c r="E129"/>
  <c r="F129" s="1"/>
  <c r="E130"/>
  <c r="F130" s="1"/>
  <c r="E131"/>
  <c r="F131" s="1"/>
  <c r="E132"/>
  <c r="F132" s="1"/>
  <c r="E133"/>
  <c r="F133" s="1"/>
  <c r="E134"/>
  <c r="F134" s="1"/>
  <c r="E135"/>
  <c r="F135" s="1"/>
  <c r="E136"/>
  <c r="F136" s="1"/>
  <c r="E137"/>
  <c r="F137" s="1"/>
  <c r="E138"/>
  <c r="F138" s="1"/>
  <c r="E139"/>
  <c r="F139" s="1"/>
  <c r="E140"/>
  <c r="F140" s="1"/>
  <c r="E141"/>
  <c r="F141" s="1"/>
  <c r="E142"/>
  <c r="F142" s="1"/>
  <c r="E143"/>
  <c r="F143" s="1"/>
  <c r="E144"/>
  <c r="F144" s="1"/>
  <c r="E145"/>
  <c r="F145" s="1"/>
  <c r="E146"/>
  <c r="F146" s="1"/>
  <c r="E147"/>
  <c r="F147" s="1"/>
  <c r="E148"/>
  <c r="F148" s="1"/>
  <c r="E149"/>
  <c r="F149" s="1"/>
  <c r="E150"/>
  <c r="F150" s="1"/>
  <c r="E151"/>
  <c r="F151" s="1"/>
  <c r="E152"/>
  <c r="F152" s="1"/>
  <c r="E153"/>
  <c r="F153" s="1"/>
  <c r="E154"/>
  <c r="F154" s="1"/>
  <c r="E155"/>
  <c r="F155" s="1"/>
  <c r="E156"/>
  <c r="F156" s="1"/>
  <c r="E157"/>
  <c r="F157" s="1"/>
  <c r="E158"/>
  <c r="F158" s="1"/>
  <c r="E159"/>
  <c r="F159" s="1"/>
  <c r="E160"/>
  <c r="F160" s="1"/>
  <c r="E161"/>
  <c r="F161" s="1"/>
  <c r="E162"/>
  <c r="F162" s="1"/>
  <c r="E163"/>
  <c r="F163" s="1"/>
  <c r="E164"/>
  <c r="F164" s="1"/>
  <c r="E165"/>
  <c r="F165" s="1"/>
  <c r="E166"/>
  <c r="F166" s="1"/>
  <c r="E167"/>
  <c r="F167" s="1"/>
  <c r="E168"/>
  <c r="F168" s="1"/>
  <c r="E169"/>
  <c r="F169" s="1"/>
  <c r="E170"/>
  <c r="F170" s="1"/>
  <c r="E171"/>
  <c r="F171" s="1"/>
  <c r="E172"/>
  <c r="F172" s="1"/>
  <c r="E173"/>
  <c r="F173" s="1"/>
  <c r="E174"/>
  <c r="F174" s="1"/>
  <c r="E175"/>
  <c r="F175" s="1"/>
  <c r="E176"/>
  <c r="F176" s="1"/>
  <c r="E177"/>
  <c r="F177" s="1"/>
  <c r="E178"/>
  <c r="F178" s="1"/>
  <c r="E179"/>
  <c r="F179" s="1"/>
  <c r="E180"/>
  <c r="F180" s="1"/>
  <c r="E181"/>
  <c r="F181" s="1"/>
  <c r="E182"/>
  <c r="F182" s="1"/>
  <c r="E183"/>
  <c r="F183" s="1"/>
  <c r="E184"/>
  <c r="F184" s="1"/>
  <c r="E185"/>
  <c r="F185" s="1"/>
  <c r="E186"/>
  <c r="F186" s="1"/>
  <c r="E187"/>
  <c r="F187" s="1"/>
  <c r="E188"/>
  <c r="F188" s="1"/>
  <c r="E189"/>
  <c r="F189" s="1"/>
  <c r="E190"/>
  <c r="F190" s="1"/>
  <c r="E191"/>
  <c r="F191" s="1"/>
  <c r="E192"/>
  <c r="F192" s="1"/>
  <c r="E193"/>
  <c r="F193" s="1"/>
  <c r="E2"/>
  <c r="F2" s="1"/>
  <c r="D3" a="1"/>
  <c r="D3" s="1"/>
  <c r="D4" a="1"/>
  <c r="D4" s="1"/>
  <c r="D5" a="1"/>
  <c r="D5" s="1"/>
  <c r="D6" a="1"/>
  <c r="D6" s="1"/>
  <c r="D7" a="1"/>
  <c r="D7" s="1"/>
  <c r="D8" a="1"/>
  <c r="D8" s="1"/>
  <c r="D9" a="1"/>
  <c r="D9" s="1"/>
  <c r="D10" a="1"/>
  <c r="D10" s="1"/>
  <c r="D11" a="1"/>
  <c r="D11" s="1"/>
  <c r="D12" a="1"/>
  <c r="D12" s="1"/>
  <c r="D14" a="1"/>
  <c r="D14" s="1"/>
  <c r="D15" a="1"/>
  <c r="D15" s="1"/>
  <c r="D16" a="1"/>
  <c r="D16" s="1"/>
  <c r="D17" a="1"/>
  <c r="D17" s="1"/>
  <c r="D18" a="1"/>
  <c r="D18" s="1"/>
  <c r="D19" a="1"/>
  <c r="D19" s="1"/>
  <c r="D20" a="1"/>
  <c r="D20" s="1"/>
  <c r="D21" a="1"/>
  <c r="D21" s="1"/>
  <c r="D22" a="1"/>
  <c r="D22" s="1"/>
  <c r="D23" a="1"/>
  <c r="D23" s="1"/>
  <c r="D24" a="1"/>
  <c r="D24" s="1"/>
  <c r="D26" a="1"/>
  <c r="D26" s="1"/>
  <c r="D27" a="1"/>
  <c r="D27" s="1"/>
  <c r="D29" a="1"/>
  <c r="D29" s="1"/>
  <c r="D32" a="1"/>
  <c r="D32" s="1"/>
  <c r="D33" a="1"/>
  <c r="D33" s="1"/>
  <c r="D35" a="1"/>
  <c r="D35" s="1"/>
  <c r="D37" a="1"/>
  <c r="D37" s="1"/>
  <c r="D38" a="1"/>
  <c r="D38" s="1"/>
  <c r="D39" a="1"/>
  <c r="D39" s="1"/>
  <c r="D40" a="1"/>
  <c r="D40" s="1"/>
  <c r="D41" a="1"/>
  <c r="D41" s="1"/>
  <c r="D42" a="1"/>
  <c r="D42" s="1"/>
  <c r="D43" a="1"/>
  <c r="D43" s="1"/>
  <c r="D44" a="1"/>
  <c r="D44" s="1"/>
  <c r="D45" a="1"/>
  <c r="D45" s="1"/>
  <c r="D46" a="1"/>
  <c r="D46" s="1"/>
  <c r="D47" a="1"/>
  <c r="D47" s="1"/>
  <c r="D48" a="1"/>
  <c r="D48" s="1"/>
  <c r="D49" a="1"/>
  <c r="D49" s="1"/>
  <c r="D50" a="1"/>
  <c r="D50" s="1"/>
  <c r="D51" a="1"/>
  <c r="D51" s="1"/>
  <c r="D52" a="1"/>
  <c r="D52" s="1"/>
  <c r="D53" a="1"/>
  <c r="D53" s="1"/>
  <c r="D54" a="1"/>
  <c r="D54" s="1"/>
  <c r="D55" a="1"/>
  <c r="D55" s="1"/>
  <c r="D57" a="1"/>
  <c r="D57" s="1"/>
  <c r="D58" a="1"/>
  <c r="D58" s="1"/>
  <c r="D59" a="1"/>
  <c r="D59" s="1"/>
  <c r="D60" a="1"/>
  <c r="D60" s="1"/>
  <c r="D61" a="1"/>
  <c r="D61" s="1"/>
  <c r="D62" a="1"/>
  <c r="D62" s="1"/>
  <c r="D63" a="1"/>
  <c r="D63" s="1"/>
  <c r="D64" a="1"/>
  <c r="D64" s="1"/>
  <c r="D65" a="1"/>
  <c r="D65" s="1"/>
  <c r="D66" a="1"/>
  <c r="D66" s="1"/>
  <c r="D67" a="1"/>
  <c r="D67" s="1"/>
  <c r="D68" a="1"/>
  <c r="D68" s="1"/>
  <c r="D69" a="1"/>
  <c r="D69" s="1"/>
  <c r="D70" a="1"/>
  <c r="D70" s="1"/>
  <c r="D71" a="1"/>
  <c r="D71" s="1"/>
  <c r="D72" a="1"/>
  <c r="D72" s="1"/>
  <c r="D73" a="1"/>
  <c r="D73" s="1"/>
  <c r="D74" a="1"/>
  <c r="D74" s="1"/>
  <c r="D75" a="1"/>
  <c r="D75" s="1"/>
  <c r="D76" a="1"/>
  <c r="D76" s="1"/>
  <c r="D77" a="1"/>
  <c r="D77" s="1"/>
  <c r="D78" a="1"/>
  <c r="D78" s="1"/>
  <c r="D79" a="1"/>
  <c r="D79" s="1"/>
  <c r="D80" a="1"/>
  <c r="D80" s="1"/>
  <c r="D81" a="1"/>
  <c r="D81" s="1"/>
  <c r="D82" a="1"/>
  <c r="D82" s="1"/>
  <c r="D83" a="1"/>
  <c r="D83" s="1"/>
  <c r="D84" a="1"/>
  <c r="D84" s="1"/>
  <c r="D85" a="1"/>
  <c r="D85" s="1"/>
  <c r="D86" a="1"/>
  <c r="D86" s="1"/>
  <c r="D87" a="1"/>
  <c r="D87" s="1"/>
  <c r="D88" a="1"/>
  <c r="D88" s="1"/>
  <c r="D89" a="1"/>
  <c r="D89" s="1"/>
  <c r="D90" a="1"/>
  <c r="D90" s="1"/>
  <c r="D91" a="1"/>
  <c r="D91" s="1"/>
  <c r="D92" a="1"/>
  <c r="D92" s="1"/>
  <c r="D93" a="1"/>
  <c r="D93" s="1"/>
  <c r="D94" a="1"/>
  <c r="D94" s="1"/>
  <c r="D95" a="1"/>
  <c r="D95" s="1"/>
  <c r="D96" a="1"/>
  <c r="D96" s="1"/>
  <c r="D97" a="1"/>
  <c r="D97" s="1"/>
  <c r="D98" a="1"/>
  <c r="D98" s="1"/>
  <c r="D99" a="1"/>
  <c r="D99" s="1"/>
  <c r="D100" a="1"/>
  <c r="D100" s="1"/>
  <c r="D101" a="1"/>
  <c r="D101" s="1"/>
  <c r="D102" a="1"/>
  <c r="D102" s="1"/>
  <c r="D103" a="1"/>
  <c r="D103" s="1"/>
  <c r="D104" a="1"/>
  <c r="D104" s="1"/>
  <c r="D105" a="1"/>
  <c r="D105" s="1"/>
  <c r="D106" a="1"/>
  <c r="D106" s="1"/>
  <c r="D107" a="1"/>
  <c r="D107" s="1"/>
  <c r="D108" a="1"/>
  <c r="D108" s="1"/>
  <c r="D109" a="1"/>
  <c r="D109" s="1"/>
  <c r="D110" a="1"/>
  <c r="D110" s="1"/>
  <c r="D111" a="1"/>
  <c r="D111" s="1"/>
  <c r="D112" a="1"/>
  <c r="D112" s="1"/>
  <c r="D113" a="1"/>
  <c r="D113" s="1"/>
  <c r="D114" a="1"/>
  <c r="D114" s="1"/>
  <c r="D115" a="1"/>
  <c r="D115" s="1"/>
  <c r="D116" a="1"/>
  <c r="D116" s="1"/>
  <c r="D117" a="1"/>
  <c r="D117" s="1"/>
  <c r="D118" a="1"/>
  <c r="D118" s="1"/>
  <c r="D119" a="1"/>
  <c r="D119" s="1"/>
  <c r="D120" a="1"/>
  <c r="D120" s="1"/>
  <c r="D121" a="1"/>
  <c r="D121" s="1"/>
  <c r="D122" a="1"/>
  <c r="D122" s="1"/>
  <c r="D123" a="1"/>
  <c r="D123" s="1"/>
  <c r="D124" a="1"/>
  <c r="D124" s="1"/>
  <c r="D125" a="1"/>
  <c r="D125" s="1"/>
  <c r="D126" a="1"/>
  <c r="D126" s="1"/>
  <c r="D127" a="1"/>
  <c r="D127" s="1"/>
  <c r="D129" a="1"/>
  <c r="D129" s="1"/>
  <c r="D130" a="1"/>
  <c r="D130" s="1"/>
  <c r="D131" a="1"/>
  <c r="D131" s="1"/>
  <c r="D132" a="1"/>
  <c r="D132" s="1"/>
  <c r="D133" a="1"/>
  <c r="D133" s="1"/>
  <c r="D134" a="1"/>
  <c r="D134" s="1"/>
  <c r="D135" a="1"/>
  <c r="D135" s="1"/>
  <c r="D136" a="1"/>
  <c r="D136" s="1"/>
  <c r="D137" a="1"/>
  <c r="D137" s="1"/>
  <c r="D138" a="1"/>
  <c r="D138" s="1"/>
  <c r="D139" a="1"/>
  <c r="D139" s="1"/>
  <c r="D140" a="1"/>
  <c r="D140" s="1"/>
  <c r="D141" a="1"/>
  <c r="D141" s="1"/>
  <c r="D142" a="1"/>
  <c r="D142" s="1"/>
  <c r="D143" a="1"/>
  <c r="D143" s="1"/>
  <c r="D144" a="1"/>
  <c r="D144" s="1"/>
  <c r="D145" a="1"/>
  <c r="D145" s="1"/>
  <c r="D146" a="1"/>
  <c r="D146" s="1"/>
  <c r="D147" a="1"/>
  <c r="D147" s="1"/>
  <c r="D148" a="1"/>
  <c r="D148" s="1"/>
  <c r="D149" a="1"/>
  <c r="D149" s="1"/>
  <c r="D150" a="1"/>
  <c r="D150" s="1"/>
  <c r="D151" a="1"/>
  <c r="D151" s="1"/>
  <c r="D152" a="1"/>
  <c r="D152" s="1"/>
  <c r="D153" a="1"/>
  <c r="D153" s="1"/>
  <c r="D154" a="1"/>
  <c r="D154" s="1"/>
  <c r="D155" a="1"/>
  <c r="D155" s="1"/>
  <c r="D156" a="1"/>
  <c r="D156" s="1"/>
  <c r="D157" a="1"/>
  <c r="D157" s="1"/>
  <c r="D158" a="1"/>
  <c r="D158" s="1"/>
  <c r="D159" a="1"/>
  <c r="D159" s="1"/>
  <c r="D160" a="1"/>
  <c r="D160" s="1"/>
  <c r="D161" a="1"/>
  <c r="D161" s="1"/>
  <c r="D162" a="1"/>
  <c r="D162" s="1"/>
  <c r="D163" a="1"/>
  <c r="D163" s="1"/>
  <c r="D164" a="1"/>
  <c r="D164" s="1"/>
  <c r="D166" a="1"/>
  <c r="D166" s="1"/>
  <c r="D167" a="1"/>
  <c r="D167" s="1"/>
  <c r="D168" a="1"/>
  <c r="D168" s="1"/>
  <c r="D169" a="1"/>
  <c r="D169" s="1"/>
  <c r="D170" a="1"/>
  <c r="D170" s="1"/>
  <c r="D171" a="1"/>
  <c r="D171" s="1"/>
  <c r="D172" a="1"/>
  <c r="D172" s="1"/>
  <c r="D173" a="1"/>
  <c r="D173" s="1"/>
  <c r="D174" a="1"/>
  <c r="D174" s="1"/>
  <c r="D175" a="1"/>
  <c r="D175" s="1"/>
  <c r="D176" a="1"/>
  <c r="D176" s="1"/>
  <c r="D177" a="1"/>
  <c r="D177" s="1"/>
  <c r="D178" a="1"/>
  <c r="D178" s="1"/>
  <c r="D179" a="1"/>
  <c r="D179" s="1"/>
  <c r="D180" a="1"/>
  <c r="D180" s="1"/>
  <c r="D181" a="1"/>
  <c r="D181" s="1"/>
  <c r="D182" a="1"/>
  <c r="D182" s="1"/>
  <c r="D183" a="1"/>
  <c r="D183" s="1"/>
  <c r="D184" a="1"/>
  <c r="D184" s="1"/>
  <c r="D185" a="1"/>
  <c r="D185" s="1"/>
  <c r="D186" a="1"/>
  <c r="D186" s="1"/>
  <c r="D187" a="1"/>
  <c r="D187" s="1"/>
  <c r="D188" a="1"/>
  <c r="D188" s="1"/>
  <c r="D189" a="1"/>
  <c r="D189" s="1"/>
  <c r="D190" a="1"/>
  <c r="D190" s="1"/>
  <c r="D191" a="1"/>
  <c r="D191" s="1"/>
  <c r="D192" a="1"/>
  <c r="D192" s="1"/>
  <c r="D193" a="1"/>
  <c r="D193" s="1"/>
  <c r="D2" a="1"/>
  <c r="D2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2"/>
</calcChain>
</file>

<file path=xl/sharedStrings.xml><?xml version="1.0" encoding="utf-8"?>
<sst xmlns="http://schemas.openxmlformats.org/spreadsheetml/2006/main" count="607" uniqueCount="603">
  <si>
    <t>id</t>
    <phoneticPr fontId="1" type="noConversion"/>
  </si>
  <si>
    <t>生命的奇迹——视频宣传片</t>
  </si>
  <si>
    <t>婴儿被动操教程——三优亲子</t>
  </si>
  <si>
    <t>婴儿抚触视频教程——三优亲子</t>
  </si>
  <si>
    <t>抱被包裹手法视频教程——三优亲子</t>
  </si>
  <si>
    <t>新生儿洗澡视频教程</t>
  </si>
  <si>
    <t>给新生儿洗澡前要准备什么？</t>
  </si>
  <si>
    <t>北斗童书倾力出品重磅之作《生命的奇迹》</t>
  </si>
  <si>
    <t>电刺激治疗盆底功能障碍的优势</t>
  </si>
  <si>
    <t>盆底肌损伤后能自愈吗？</t>
  </si>
  <si>
    <t>生二胎前要做盆底功能恢复！</t>
  </si>
  <si>
    <t>2-3岁孩子爱发脾气，家长该这样教</t>
  </si>
  <si>
    <t>怀孕期间可以锻炼盆底肌肉吗？</t>
  </si>
  <si>
    <t>什么时候进行盆底肌肉康复训练最合适？</t>
  </si>
  <si>
    <t>产后为什么容易导致盆底肌损伤？</t>
  </si>
  <si>
    <t>亲子手工：自制灯笼折纸闹元宵！</t>
  </si>
  <si>
    <t>女性产后憋不住尿、漏尿是怎么回事？</t>
  </si>
  <si>
    <t>什么是盆底肌？具体是在哪个位置？</t>
  </si>
  <si>
    <t>2017年鸡年 手工折纸小鸡DIY教程</t>
  </si>
  <si>
    <t>如何在家检查盆底肌肉是否损伤？</t>
  </si>
  <si>
    <t>为什么来月经会有血块？</t>
  </si>
  <si>
    <t>黄豆葱白萝卜汤——宝宝风寒感冒食疗推荐</t>
  </si>
  <si>
    <t>学了这几组亲子瑜伽动作后，你就能掌握到它的精髓</t>
  </si>
  <si>
    <t>这是获取宝宝信任的正确打开方式 |丁梵亲子瑜伽课堂</t>
  </si>
  <si>
    <t>舒克口腔公益行</t>
    <phoneticPr fontId="1" type="noConversion"/>
  </si>
  <si>
    <t>时长</t>
    <phoneticPr fontId="1" type="noConversion"/>
  </si>
  <si>
    <t>http://v.qq.com/page/y/u/m/y0382u518um.html</t>
  </si>
  <si>
    <t>http://v.qq.com/page/n/k/w/n03816wtekw.html</t>
  </si>
  <si>
    <t>http://v.qq.com/page/c/6/v/c0380n2fu6v.html</t>
  </si>
  <si>
    <t>http://v.qq.com/page/e/2/x/e038004lm2x.html</t>
  </si>
  <si>
    <t>http://v.qq.com/page/z/g/s/z0380gaikgs.html</t>
  </si>
  <si>
    <t>http://v.qq.com/page/j/m/2/j0377qw2km2.html</t>
  </si>
  <si>
    <t>http://v.qq.com/page/h/7/v/h0377mrhx7v.html</t>
  </si>
  <si>
    <t>http://v.qq.com/page/k/x/m/k0377ti3oxm.html</t>
  </si>
  <si>
    <t>http://v.qq.com/page/t/2/f/t0375wyka2f.html</t>
  </si>
  <si>
    <t>http://v.qq.com/page/u/p/v/u0375s9h2pv.html</t>
  </si>
  <si>
    <t>http://v.qq.com/page/i/8/d/i0375u6cz8d.html</t>
  </si>
  <si>
    <t>http://v.qq.com/page/q/l/n/q0375i1jvln.html</t>
  </si>
  <si>
    <t>http://v.qq.com/page/a/k/7/a0374esvuk7.html</t>
  </si>
  <si>
    <t>http://v.qq.com/page/f/7/t/f0374una37t.html</t>
  </si>
  <si>
    <t>http://v.qq.com/page/n/i/h/n037426edih.html</t>
  </si>
  <si>
    <t>http://v.qq.com/page/j/f/8/j0372ha46f8.html</t>
  </si>
  <si>
    <t>http://v.qq.com/page/w/p/l/w0372prkjpl.html</t>
  </si>
  <si>
    <t>http://v.qq.com/page/e/f/j/e0372zubpfj.html</t>
  </si>
  <si>
    <t>http://v.qq.com/page/s/l/a/s0372os23la.html</t>
  </si>
  <si>
    <t>http://v.qq.com/page/w/e/f/w03721bynef.html</t>
  </si>
  <si>
    <t>http://v.qq.com/page/d/6/b/d03689zpx6b.html</t>
  </si>
  <si>
    <t>http://v.qq.com/page/f/w/o/f0365twj6wo.html</t>
  </si>
  <si>
    <t>http://v.qq.com/page/c/n/v/c036448w9nv.html</t>
  </si>
  <si>
    <t>http://v.qq.com/page/a/b/c/a0362ndcvbc.html</t>
  </si>
  <si>
    <t>杏仁苹果瘦肉汤——宝宝肺燥咳嗽食疗推荐</t>
  </si>
  <si>
    <t>有哪些保护小孩子听力的方法？</t>
  </si>
  <si>
    <t>丁梵：亲子瑜伽3</t>
  </si>
  <si>
    <t>控诉现代教育体系</t>
  </si>
  <si>
    <t>教育讲谈-解读孩子天赋 助力打造幸福人生01</t>
  </si>
  <si>
    <t>教育讲谈-解读孩子天赋 助力打造幸福人生2</t>
  </si>
  <si>
    <t>棒棒贝贝（广州赤岗店）圣诞狂欢开业趴</t>
  </si>
  <si>
    <t>父母哪些血型会导致新生儿溶血症？</t>
  </si>
  <si>
    <t>丁梵：亲子瑜伽2</t>
  </si>
  <si>
    <t>孩子老是眨眼睛是怎么回事？</t>
  </si>
  <si>
    <t>圣诞节手工特辑3：简单圣诞树的折纸方法</t>
  </si>
  <si>
    <t>咳嗽变异性哮喘和典型哮喘治疗有什么异同？</t>
  </si>
  <si>
    <t>如何评估咳嗽变异性哮喘的严重程度？</t>
  </si>
  <si>
    <t>咳嗽变异性哮喘需要和哪些疾病鉴别？</t>
  </si>
  <si>
    <t>如何评价中国儿童咳嗽的诊断标准？</t>
  </si>
  <si>
    <t>咳嗽变异性哮喘如何诊断？</t>
  </si>
  <si>
    <t>丁梵：亲子瑜伽</t>
  </si>
  <si>
    <t>圣诞节折纸教程：教你如何折一只圣诞麋鹿</t>
  </si>
  <si>
    <t>圣诞节手工DIY：圣诞老人的折纸方法</t>
  </si>
  <si>
    <t>如何选择儿童咳嗽药？</t>
  </si>
  <si>
    <t>咳嗽变异性哮喘和典型哮喘的区别</t>
  </si>
  <si>
    <t>为什么儿童会患咳嗽变异性哮喘？</t>
  </si>
  <si>
    <t>咳嗽变异性哮喘会变成典型哮喘吗？</t>
  </si>
  <si>
    <t>http://v.qq.com/page/g/7/8/g03620zek78.html</t>
  </si>
  <si>
    <t>http://v.qq.com/page/a/z/r/a0361exnwzr.html</t>
  </si>
  <si>
    <t>http://v.qq.com/page/z/t/o/z0360utrnto.html</t>
  </si>
  <si>
    <t>http://v.qq.com/page/j/d/n/j03603chddn.html</t>
  </si>
  <si>
    <t>http://v.qq.com/page/n/e/p/n0360237rep.html</t>
  </si>
  <si>
    <t>http://v.qq.com/page/z/3/f/z0360b5t33f.html</t>
  </si>
  <si>
    <t>http://v.qq.com/page/a/y/3/a0360eblqy3.html</t>
  </si>
  <si>
    <t>http://v.qq.com/page/f/1/n/f0358ftjx1n.html</t>
  </si>
  <si>
    <t>http://v.qq.com/page/n/d/0/n0358dlqpd0.html</t>
  </si>
  <si>
    <t>http://v.qq.com/page/e/r/o/e0357hxphro.html</t>
  </si>
  <si>
    <t>http://v.qq.com/page/p/g/e/p0357rfpjge.html</t>
  </si>
  <si>
    <t>http://v.qq.com/page/p/x/d/p0356kjqdxd.html</t>
  </si>
  <si>
    <t>http://v.qq.com/page/a/3/9/a0355y4ag39.html</t>
  </si>
  <si>
    <t>http://v.qq.com/page/q/9/q/q03556yyw9q.html</t>
  </si>
  <si>
    <t>http://v.qq.com/page/h/7/8/h0355wefu78.html</t>
  </si>
  <si>
    <t>http://v.qq.com/page/n/7/v/n03554qwl7v.html</t>
  </si>
  <si>
    <t>http://v.qq.com/page/p/s/k/p0355dm3usk.html</t>
  </si>
  <si>
    <t>http://v.qq.com/page/v/4/j/v03556mlu4j.html</t>
  </si>
  <si>
    <t>http://v.qq.com/page/e/u/u/e03559yzsuu.html</t>
  </si>
  <si>
    <t>http://v.qq.com/page/t/m/0/t035509wum0.html</t>
  </si>
  <si>
    <t>http://v.qq.com/page/w/2/6/w0353vdpf26.html</t>
  </si>
  <si>
    <t>http://v.qq.com/page/w/s/9/w035248mls9.html</t>
  </si>
  <si>
    <t>http://v.qq.com/page/k/1/i/k0352ahdz1i.html</t>
  </si>
  <si>
    <t>http://v.qq.com/page/q/k/m/q0352ehoukm.html</t>
  </si>
  <si>
    <t>什么是咳嗽变异性哮喘？</t>
  </si>
  <si>
    <t>引起儿童慢性咳嗽的原因有哪些？</t>
  </si>
  <si>
    <t>教育讲谈：对孩子进行物质奖励可取吗？</t>
  </si>
  <si>
    <t>教育讲谈：儿童心理创伤怎样化解（下）</t>
  </si>
  <si>
    <t>教育讲谈：儿童心理创伤怎样化解（上）</t>
  </si>
  <si>
    <t>怀孕多久会出现妊娠高血压？</t>
  </si>
  <si>
    <t>相信忽悠却不相信科学.</t>
  </si>
  <si>
    <t>得了前列腺炎会不会影响性生活？</t>
  </si>
  <si>
    <t>做试管婴儿有哪些风险？</t>
  </si>
  <si>
    <t>试管婴儿失败后隔多久可以再做？</t>
  </si>
  <si>
    <t>优生优育要做哪些检查？</t>
  </si>
  <si>
    <t>试管婴儿反复移植失败怎么办？</t>
  </si>
  <si>
    <t>哪些人群适合做试管婴儿？</t>
  </si>
  <si>
    <t>做试管婴儿有年龄限制吗</t>
  </si>
  <si>
    <t>治疗不孕不育有哪些辅助生殖技术？</t>
  </si>
  <si>
    <t>诱发前列腺炎的原因有哪些？有哪些症状？</t>
  </si>
  <si>
    <t>淮山莲子扁豆粥——宝宝腹泻食疗推荐</t>
  </si>
  <si>
    <t>化解男性尴尬！前列腺炎该如何治疗？</t>
  </si>
  <si>
    <t>幼师如何取得家长的信任？</t>
  </si>
  <si>
    <t>成为幼儿园老师要具备哪些条件？</t>
  </si>
  <si>
    <t>宝宝上幼儿园缺乏安全感怎么办？</t>
  </si>
  <si>
    <t>教育低龄化好还是不好？</t>
  </si>
  <si>
    <t>孩子胆小不敢在人前说话怎么办？</t>
  </si>
  <si>
    <t>家长如何引导孩子交朋友？</t>
  </si>
  <si>
    <t>http://v.qq.com/page/w/l/o/w0352lccelo.html</t>
  </si>
  <si>
    <t>http://v.qq.com/page/x/3/0/x0351a6h530.html</t>
  </si>
  <si>
    <t>http://v.qq.com/page/b/f/f/b0350fs43ff.html</t>
  </si>
  <si>
    <t>http://v.qq.com/page/n/b/i/n0350kk0dbi.html</t>
  </si>
  <si>
    <t>http://v.qq.com/page/e/o/i/e03499bydoi.html</t>
  </si>
  <si>
    <t>http://v.qq.com/page/x/k/u/x0348flkwku.html</t>
  </si>
  <si>
    <t>http://v.qq.com/page/m/f/x/m0348ypbwfx.html</t>
  </si>
  <si>
    <t>http://v.qq.com/page/p/q/4/p0348z4vzq4.html</t>
  </si>
  <si>
    <t>http://v.qq.com/page/z/z/k/z0348vhsdzk.html</t>
  </si>
  <si>
    <t>http://v.qq.com/page/v/1/h/v0348whlc1h.html</t>
  </si>
  <si>
    <t>http://v.qq.com/page/t/k/j/t0348czj0kj.html</t>
  </si>
  <si>
    <t>http://v.qq.com/page/d/6/2/d03463y4d62.html</t>
  </si>
  <si>
    <t>http://v.qq.com/page/k/q/v/k0346vcxuqv.html</t>
  </si>
  <si>
    <t>http://v.qq.com/page/d/e/9/d0346rlpxe9.html</t>
  </si>
  <si>
    <t>http://v.qq.com/page/d/4/a/d0346bfxi4a.html</t>
  </si>
  <si>
    <t>http://v.qq.com/page/b/t/2/b0346yo4mt2.html</t>
  </si>
  <si>
    <t>http://v.qq.com/page/c/e/1/c0345e14ye1.html</t>
  </si>
  <si>
    <t>http://v.qq.com/page/k/v/3/k03450mx2v3.html</t>
  </si>
  <si>
    <t>http://v.qq.com/page/c/u/9/c0345r7fqu9.html</t>
  </si>
  <si>
    <t>http://v.qq.com/page/j/t/r/j03459xnutr.html</t>
  </si>
  <si>
    <t>http://v.qq.com/page/e/e/4/e0345v5ame4.html</t>
  </si>
  <si>
    <t>http://v.qq.com/page/s/7/p/s0345yw387p.html</t>
  </si>
  <si>
    <t>http://v.qq.com/page/y/k/b/y0344t578kb.html</t>
  </si>
  <si>
    <t>http://v.qq.com/page/h/3/y/h0352eokv3y.html</t>
    <phoneticPr fontId="1" type="noConversion"/>
  </si>
  <si>
    <t>孩子太胖有什么危害？如何饮食？</t>
  </si>
  <si>
    <t>孩子怎么喝水才有益？饮料能代替水吗？</t>
  </si>
  <si>
    <t>益生菌真的能提高儿童免疫力吗？</t>
  </si>
  <si>
    <t>孩子身体瘦弱吃什么食物好？</t>
  </si>
  <si>
    <t>三优IGS天赋智能评量系统</t>
  </si>
  <si>
    <t>三优IGS八大原智第一期精修班</t>
  </si>
  <si>
    <t>宝宝辅食怎么做营养又好吃？</t>
  </si>
  <si>
    <t>孩子不喜欢写字怎么办？</t>
  </si>
  <si>
    <t>孩子互相比较课后作业会有不好的影响吗？</t>
  </si>
  <si>
    <t>孩子在幼儿园受伤了怎么办？</t>
  </si>
  <si>
    <t>孩子手工作业咋成了家长作业？</t>
  </si>
  <si>
    <t>孩子打架，家长该不该插手？</t>
  </si>
  <si>
    <t>产前检测会生育聋儿，该怎么办？</t>
  </si>
  <si>
    <t>进行产前耳聋基因诊断有无风险？</t>
  </si>
  <si>
    <t>药物性耳聋会遗传吗？</t>
  </si>
  <si>
    <t>怀孕多久要做产前耳聋基因检测？</t>
  </si>
  <si>
    <t>父母耳聋小孩遗传几率有多大？</t>
  </si>
  <si>
    <t>孕妇失眠吃什么食物能调理？</t>
  </si>
  <si>
    <t>孩子上幼儿园为什么容易生病？</t>
  </si>
  <si>
    <t>孩子在幼儿园挑食怎么办？</t>
  </si>
  <si>
    <t>孩子早上不愿起床刷牙洗脸怎么办？</t>
  </si>
  <si>
    <t>孩子在幼儿园不睡午觉怎么办？</t>
  </si>
  <si>
    <t>孩子喜欢抢别人玩具怎么办？</t>
  </si>
  <si>
    <t>http://v.qq.com/page/x/8/e/x03441p188e.html</t>
  </si>
  <si>
    <t>http://v.qq.com/page/o/s/h/o0344rb0fsh.html</t>
  </si>
  <si>
    <t>http://v.qq.com/page/b/1/9/b0344f5jm19.html</t>
  </si>
  <si>
    <t>http://v.qq.com/page/d/1/d/d034472ne1d.html</t>
  </si>
  <si>
    <t>http://v.qq.com/page/x/n/r/x03438f9pnr.html</t>
  </si>
  <si>
    <t>http://v.qq.com/page/z/y/2/z0343uu4ry2.html</t>
  </si>
  <si>
    <t>http://v.qq.com/page/x/j/t/x03426e81jt.html</t>
  </si>
  <si>
    <t>http://v.qq.com/page/g/e/d/g0342yoj6ed.html</t>
  </si>
  <si>
    <t>http://v.qq.com/page/w/t/g/w034296p8tg.html</t>
  </si>
  <si>
    <t>http://v.qq.com/page/v/b/i/v03427136bi.html</t>
  </si>
  <si>
    <t>http://v.qq.com/page/a/b/n/a034292pgbn.html</t>
  </si>
  <si>
    <t>http://v.qq.com/page/d/w/r/d03421d7xwr.html</t>
  </si>
  <si>
    <t>http://v.qq.com/page/c/h/k/c03428168hk.html</t>
  </si>
  <si>
    <t>http://v.qq.com/page/o/c/i/o0342cx85ci.html</t>
  </si>
  <si>
    <t>http://v.qq.com/page/t/b/d/t03422f76bd.html</t>
  </si>
  <si>
    <t>http://v.qq.com/page/h/v/s/h0342za55vs.html</t>
  </si>
  <si>
    <t>http://v.qq.com/page/f/x/6/f0342qjh1x6.html</t>
  </si>
  <si>
    <t>http://v.qq.com/page/z/h/j/z03425gcxhj.html</t>
  </si>
  <si>
    <t>http://v.qq.com/page/o/n/7/o03416fkbn7.html</t>
  </si>
  <si>
    <t>http://v.qq.com/page/j/2/m/j0340qo8r2m.html</t>
  </si>
  <si>
    <t>http://v.qq.com/page/b/i/p/b03409rykip.html</t>
  </si>
  <si>
    <t>http://v.qq.com/page/f/p/f/f0340vbrqpf.html</t>
  </si>
  <si>
    <t>http://v.qq.com/page/a/1/6/a0340fvya16.html</t>
  </si>
  <si>
    <t>http://v.qq.com/page/e/8/w/e0340cv8j8w.html</t>
  </si>
  <si>
    <t>孩子在外上学，家长如何管孩子？</t>
  </si>
  <si>
    <t>孩子有攀比心理怎么办？</t>
  </si>
  <si>
    <t>什么是先进的家庭教育？</t>
  </si>
  <si>
    <t>为什么学了很多育儿经，却依然教育不好孩子？</t>
  </si>
  <si>
    <t>成功的爸爸是如何教育孩子的？</t>
  </si>
  <si>
    <t>孩子在棍棒下真的能成才吗？</t>
  </si>
  <si>
    <t>如何给孩子一个充实有意义的假期？</t>
  </si>
  <si>
    <t>孩子总是喜欢乱花钱怎么办？</t>
  </si>
  <si>
    <t>孩子成绩不好有必要请家教吗？</t>
  </si>
  <si>
    <t>孩子学习偏科怎么办？</t>
  </si>
  <si>
    <t>过敏性鼻炎老不好，你喷药姿势正确吗？</t>
  </si>
  <si>
    <t>宝宝睡眠很糟糕？护理鼻腔很重要！</t>
  </si>
  <si>
    <t>扁桃体经常肿大，到底要不要切？</t>
  </si>
  <si>
    <t>孩子越长越丑？当心腺样体肥大！</t>
  </si>
  <si>
    <t>宝宝睡觉打鼾别忽视，容易引发呼吸暂停！</t>
  </si>
  <si>
    <t>缓解宝宝便秘的食疗方有哪些？</t>
  </si>
  <si>
    <t>孩子吃什么补脑更聪明？</t>
  </si>
  <si>
    <t>宝宝吃什么能增强免疫力？</t>
  </si>
  <si>
    <t>宝宝吃什么食物能补钙？</t>
  </si>
  <si>
    <t>治疗宝宝拉肚子的食疗方有哪些？</t>
  </si>
  <si>
    <t>如何培养宝宝独自入睡？</t>
  </si>
  <si>
    <t>宝宝过度依赖的表现有哪些？</t>
  </si>
  <si>
    <t>如何让孩子学会独立？</t>
  </si>
  <si>
    <t>妻儿都有分离焦虑时，丈夫该怎么办？</t>
  </si>
  <si>
    <t>http://v.qq.com/page/j/3/1/j03380cgc31.html</t>
  </si>
  <si>
    <t>http://v.qq.com/page/j/y/6/j0338hyowy6.html</t>
  </si>
  <si>
    <t>http://v.qq.com/page/c/l/8/c03387uxfl8.html</t>
  </si>
  <si>
    <t>http://v.qq.com/page/j/r/y/j0338rkuhry.html</t>
  </si>
  <si>
    <t>http://v.qq.com/page/l/5/t/l0338qbeh5t.html</t>
  </si>
  <si>
    <t>http://v.qq.com/page/j/k/7/j033755yik7.html</t>
  </si>
  <si>
    <t>http://v.qq.com/page/v/x/7/v0337ksvrx7.html</t>
  </si>
  <si>
    <t>http://v.qq.com/page/k/g/6/k0337u9pig6.html</t>
  </si>
  <si>
    <t>http://v.qq.com/page/m/7/p/m0337jofz7p.html</t>
  </si>
  <si>
    <t>http://v.qq.com/page/w/o/p/w0337ntrtop.html</t>
  </si>
  <si>
    <t>http://v.qq.com/page/w/9/i/w0337qp699i.html</t>
  </si>
  <si>
    <t>http://v.qq.com/page/g/i/t/g0336g7h3it.html</t>
  </si>
  <si>
    <t>http://v.qq.com/page/y/c/d/y0336o3swcd.html</t>
  </si>
  <si>
    <t>http://v.qq.com/page/g/y/7/g0336t3hcy7.html</t>
  </si>
  <si>
    <t>http://v.qq.com/page/c/f/5/c0336yojcf5.html</t>
  </si>
  <si>
    <t>http://v.qq.com/page/m/2/x/m0336dxzt2x.html</t>
  </si>
  <si>
    <t>http://v.qq.com/page/i/4/g/i0335pwwl4g.html</t>
  </si>
  <si>
    <t>http://v.qq.com/page/b/b/4/b0335njncb4.html</t>
  </si>
  <si>
    <t>http://v.qq.com/page/d/j/t/d033598q3jt.html</t>
  </si>
  <si>
    <t>http://v.qq.com/page/n/y/2/n0335hrvcy2.html</t>
  </si>
  <si>
    <t>http://v.qq.com/page/o/1/b/o0335a5ng1b.html</t>
  </si>
  <si>
    <t>http://v.qq.com/page/k/f/y/k0335vl9yfy.html</t>
  </si>
  <si>
    <t>http://v.qq.com/page/v/p/r/v0335azcepr.html</t>
  </si>
  <si>
    <t>http://v.qq.com/page/l/r/f/l0335p4r7rf.html</t>
  </si>
  <si>
    <t>家长偷偷离开对孩子有什么影响？</t>
  </si>
  <si>
    <t>新生儿耳聋基因筛查的普及率有多高？</t>
  </si>
  <si>
    <t>大前庭水管综合征患儿日常要注意什么？</t>
  </si>
  <si>
    <t>哪些人需要做先天性耳聋检测？</t>
  </si>
  <si>
    <t>这些药物会影响宝宝的听力！千万不能吃！</t>
  </si>
  <si>
    <t>产前是否要做一次GJB2耳聋基因筛查？</t>
  </si>
  <si>
    <t>《育儿大讲堂》宋儆-如何管理自己和孩子的情绪</t>
  </si>
  <si>
    <t>孩子上课爱动爱说话怎么办？</t>
  </si>
  <si>
    <t>孩子为什么会有厌学情绪？</t>
  </si>
  <si>
    <t>为什么孩子不愿讲幼儿园的事情？</t>
  </si>
  <si>
    <t>小孩做事太拖拉该怎么办？</t>
  </si>
  <si>
    <t>如何正确引导爱玩游戏的孩子？</t>
  </si>
  <si>
    <t>如何管教在公共场所无理取闹的孩子？</t>
  </si>
  <si>
    <t>怎样让孩子适应妈妈上班前的分离？</t>
  </si>
  <si>
    <t>如何给孩子高质量的陪伴？</t>
  </si>
  <si>
    <t>怎样平衡事业与孩子之间的关系？</t>
  </si>
  <si>
    <t>宝妈有分离焦虑怎么办？</t>
  </si>
  <si>
    <t>宝宝不在身边就疯狂想念怎么办？</t>
  </si>
  <si>
    <t>听力正常人群有必要做耳聋基因筛查吗？</t>
  </si>
  <si>
    <t>如何有效降低新生聋儿的出生率？</t>
  </si>
  <si>
    <t>为什么正常父母会生育耳聋患儿？</t>
  </si>
  <si>
    <t>导致小儿耳聋的常见原因有哪些？</t>
  </si>
  <si>
    <t>求解，什么是遗传性耳聋？</t>
  </si>
  <si>
    <t>亲子阅读可不是讲故事这么简单！</t>
  </si>
  <si>
    <t>http://v.qq.com/page/g/i/0/g0335u20ui0.html</t>
  </si>
  <si>
    <t>http://v.qq.com/page/z/k/p/z0335lxq9kp.html</t>
  </si>
  <si>
    <t>http://v.qq.com/page/f/a/o/f03354ydeao.html</t>
  </si>
  <si>
    <t>http://v.qq.com/page/g/k/p/g03357njakp.html</t>
  </si>
  <si>
    <t>http://v.qq.com/page/q/q/7/q0335qea6q7.html</t>
  </si>
  <si>
    <t>http://v.qq.com/page/p/b/u/p033312wbbu.html</t>
  </si>
  <si>
    <t>http://v.qq.com/page/l/4/l/l0332zx4n4l.html</t>
  </si>
  <si>
    <t>http://v.qq.com/page/b/5/v/b0332bgx35v.html</t>
  </si>
  <si>
    <t>http://v.qq.com/page/w/h/1/w0332mmpfh1.html</t>
  </si>
  <si>
    <t>http://v.qq.com/page/h/2/0/h033235l220.html</t>
  </si>
  <si>
    <t>http://v.qq.com/page/f/d/q/f0332cm60dq.html</t>
  </si>
  <si>
    <t>http://v.qq.com/page/q/o/i/q0332vrfeoi.html</t>
  </si>
  <si>
    <t>http://v.qq.com/page/f/4/3/f0332wr1u43.html</t>
  </si>
  <si>
    <t>http://v.qq.com/page/r/8/6/r0332ub3r86.html</t>
  </si>
  <si>
    <t>http://v.qq.com/page/d/3/1/d0332lanb31.html</t>
  </si>
  <si>
    <t>http://v.qq.com/page/e/y/o/e0332p01lyo.html</t>
  </si>
  <si>
    <t>http://v.qq.com/page/r/9/z/r0332f26v9z.html</t>
  </si>
  <si>
    <t>http://v.qq.com/page/x/g/e/x0332gthwge.html</t>
  </si>
  <si>
    <t>http://v.qq.com/page/u/q/a/u0332d0uiqa.html</t>
  </si>
  <si>
    <t>http://v.qq.com/page/w/a/f/w0332r90faf.html</t>
  </si>
  <si>
    <t>http://v.qq.com/page/z/0/a/z03320z920a.html</t>
  </si>
  <si>
    <t>http://v.qq.com/page/e/4/4/e0332cvru44.html</t>
  </si>
  <si>
    <t>http://v.qq.com/page/d/x/x/d0331ezzsxx.html</t>
  </si>
  <si>
    <t>http://v.qq.com/page/u/v/p/u03353nvavp.html</t>
    <phoneticPr fontId="1" type="noConversion"/>
  </si>
  <si>
    <t>让孩子爱上阅读的小游戏PART03</t>
  </si>
  <si>
    <t>孩子牛奶蛋白质过敏怎么办？</t>
  </si>
  <si>
    <t>让孩子爱上阅读的小游戏PART02</t>
  </si>
  <si>
    <t>让孩子爱上阅读的小游戏PART01</t>
  </si>
  <si>
    <t>亲子阅读为什么越早越好？</t>
  </si>
  <si>
    <t>什么是遗尿症？孩子频繁尿床要警惕！</t>
  </si>
  <si>
    <t>当着孩子面吵架之后，你应该这样跟孩子解释……</t>
  </si>
  <si>
    <t>“想哭就哭吧！”——孩子情绪管理的正确打开方式</t>
  </si>
  <si>
    <t>叛逆期也能躲过！你可以这么做……</t>
  </si>
  <si>
    <t>孩子脾气越坏越压抑，你懂吗？</t>
  </si>
  <si>
    <t>你在意过孩子的感受吗？</t>
  </si>
  <si>
    <t>培养高情商孩子，从认识感受开始！</t>
  </si>
  <si>
    <t>早产儿纠正胎龄后会和足月儿一样吗？</t>
  </si>
  <si>
    <t>如何判断早产儿是不是脑瘫？</t>
  </si>
  <si>
    <t>早产儿脑瘫如何治疗？是否要定期做智力评估？</t>
  </si>
  <si>
    <t>早产儿日后患病风险会比足月儿高吗？</t>
  </si>
  <si>
    <t>早产儿如何科学喂养？</t>
  </si>
  <si>
    <t>胎儿未足月就破水要不要生？</t>
  </si>
  <si>
    <t>jingzi畸形率高该如何治疗？</t>
  </si>
  <si>
    <t>早产儿1岁后很瘦小怎么办？</t>
  </si>
  <si>
    <t>不和谐的性生活会有哪些消极影响？</t>
  </si>
  <si>
    <t>夫妻双方性趣不同步应该如何调整？</t>
  </si>
  <si>
    <t>产后抑郁？你中招了吗？</t>
  </si>
  <si>
    <t>夫妻双方在性生活上有困惑去哪寻求帮助？</t>
  </si>
  <si>
    <t>http://v.qq.com/page/o/q/q/o0331917wqq.html</t>
  </si>
  <si>
    <t>http://v.qq.com/page/q/z/7/q0331gsj2z7.html</t>
  </si>
  <si>
    <t>http://v.qq.com/page/z/i/5/z0330dn30i5.html</t>
  </si>
  <si>
    <t>http://v.qq.com/page/x/h/v/x0330ajqmhv.html</t>
  </si>
  <si>
    <t>http://v.qq.com/page/j/n/m/j0330sxuunm.html</t>
  </si>
  <si>
    <t>http://v.qq.com/page/t/p/0/t0330l7p9p0.html</t>
  </si>
  <si>
    <t>http://v.qq.com/page/p/o/9/p0330nnj0o9.html</t>
  </si>
  <si>
    <t>http://v.qq.com/page/o/v/d/o03302mc5vd.html</t>
  </si>
  <si>
    <t>http://v.qq.com/page/b/h/x/b0330cwpphx.html</t>
  </si>
  <si>
    <t>http://v.qq.com/page/z/y/d/z0330rj6tyd.html</t>
  </si>
  <si>
    <t>http://v.qq.com/page/d/6/o/d0330ggk36o.html</t>
  </si>
  <si>
    <t>http://v.qq.com/page/d/x/v/d0330a9x2xv.html</t>
  </si>
  <si>
    <t>http://v.qq.com/page/w/n/g/w0330oyjzng.html</t>
  </si>
  <si>
    <t>http://v.qq.com/page/m/a/x/m0330bpbkax.html</t>
  </si>
  <si>
    <t>http://v.qq.com/page/b/w/b/b0330e3kawb.html</t>
  </si>
  <si>
    <t>http://v.qq.com/page/n/q/j/n0330gsbrqj.html</t>
  </si>
  <si>
    <t>http://v.qq.com/page/r/z/z/r0330j45ezz.html</t>
  </si>
  <si>
    <t>http://v.qq.com/page/g/w/a/g0330zrv4wa.html</t>
  </si>
  <si>
    <t>http://v.qq.com/page/z/a/l/z0330vr7tal.html</t>
  </si>
  <si>
    <t>http://v.qq.com/page/p/b/z/p0329gb6rbz.html</t>
  </si>
  <si>
    <t>http://v.qq.com/page/i/x/j/i03295wn8xj.html</t>
  </si>
  <si>
    <t>http://v.qq.com/page/y/0/d/y03296i3w0d.html</t>
  </si>
  <si>
    <t>http://v.qq.com/page/z/3/e/z0329mzhh3e.html</t>
  </si>
  <si>
    <t>http://v.qq.com/page/o/6/r/o03298emo6r.html</t>
  </si>
  <si>
    <t>陪产会让丈夫性趣下降吗？</t>
  </si>
  <si>
    <t>最聪明的大自然</t>
  </si>
  <si>
    <t>如何减少生孩子后对夫妻关系的影响？</t>
  </si>
  <si>
    <t>生完孩子后，丈夫如何关怀妻子？</t>
  </si>
  <si>
    <t>如何才能拥有和谐的性生活？</t>
  </si>
  <si>
    <t>一个月多少次性生活才是正常？</t>
  </si>
  <si>
    <t>女性会性功能障碍吗？</t>
  </si>
  <si>
    <t>哪些因素会导致新生儿早产？</t>
  </si>
  <si>
    <t>高危妊娠的孕妇日常该如何饮食？</t>
  </si>
  <si>
    <t>高危妊娠分娩的宝宝是否需要跟踪检查？</t>
  </si>
  <si>
    <t>高龄产妇更容易发生难产？真的吗？</t>
  </si>
  <si>
    <t>高危妊娠出现子宫破裂会有哪些危害？</t>
  </si>
  <si>
    <t>医院对高危妊娠孕妈会采取哪些特殊管理？</t>
  </si>
  <si>
    <t>哪些孕妇容易发生早产？如何预防早产？</t>
  </si>
  <si>
    <t>反复yindaoyan对怀孕有什么影响</t>
  </si>
  <si>
    <t>孕妇心情抑郁对胎儿有影响吗？</t>
  </si>
  <si>
    <t>先兆子痫患者是心脑血管疾病的高危人群吗</t>
  </si>
  <si>
    <t>父母有高血压会遗传给小孩吗？</t>
  </si>
  <si>
    <t>孕妇有妊娠高血压能顺产吗？</t>
  </si>
  <si>
    <t>妊娠高血压会在产后恢复正常吗？</t>
  </si>
  <si>
    <t>先兆子痫是什么？补钙能预防吗？</t>
  </si>
  <si>
    <t>高血压患者备孕要注意什么？</t>
  </si>
  <si>
    <t>高危妊娠评分标准是怎样的？</t>
  </si>
  <si>
    <t>高危妊娠筛查的项目有哪些？</t>
  </si>
  <si>
    <t>http://v.qq.com/page/v/v/n/v0329s9msvn.html</t>
  </si>
  <si>
    <t>http://v.qq.com/page/z/f/f/z032927qdff.html</t>
  </si>
  <si>
    <t>http://v.qq.com/page/b/8/d/b0329jnrs8d.html</t>
  </si>
  <si>
    <t>http://v.qq.com/page/s/3/i/s0329gt763i.html</t>
  </si>
  <si>
    <t>http://v.qq.com/page/t/r/e/t0329k012re.html</t>
  </si>
  <si>
    <t>http://v.qq.com/page/e/1/y/e032997tz1y.html</t>
  </si>
  <si>
    <t>http://v.qq.com/page/h/2/x/h0328mkip2x.html</t>
  </si>
  <si>
    <t>http://v.qq.com/page/g/r/o/g03281ig2ro.html</t>
  </si>
  <si>
    <t>http://v.qq.com/page/d/l/l/d03284xqlll.html</t>
  </si>
  <si>
    <t>http://v.qq.com/page/n/o/j/n0328snrvoj.html</t>
  </si>
  <si>
    <t>http://v.qq.com/page/g/9/4/g0328w11e94.html</t>
  </si>
  <si>
    <t>http://v.qq.com/page/e/f/s/e03287g7rfs.html</t>
  </si>
  <si>
    <t>http://v.qq.com/page/u/c/1/u0328vjomc1.html</t>
  </si>
  <si>
    <t>http://v.qq.com/page/f/x/y/f0328i5vgxy.html</t>
  </si>
  <si>
    <t>http://v.qq.com/page/w/g/f/w03285tcogf.html</t>
  </si>
  <si>
    <t>http://v.qq.com/page/e/4/r/e0328l4604r.html</t>
  </si>
  <si>
    <t>http://v.qq.com/page/z/e/m/z0328h306em.html</t>
  </si>
  <si>
    <t>http://v.qq.com/page/y/r/f/y0328kp7yrf.html</t>
  </si>
  <si>
    <t>http://v.qq.com/page/b/3/z/b0328hh033z.html</t>
  </si>
  <si>
    <t>http://v.qq.com/page/s/c/q/s0328tneocq.html</t>
  </si>
  <si>
    <t>http://v.qq.com/page/f/u/b/f0328dmivub.html</t>
  </si>
  <si>
    <t>http://v.qq.com/page/g/e/a/g0328o3kjea.html</t>
  </si>
  <si>
    <t>http://v.qq.com/page/y/u/4/y0327zyllu4.html</t>
  </si>
  <si>
    <t>http://v.qq.com/page/q/1/g/q0327048p1g.html</t>
  </si>
  <si>
    <t>人称</t>
    <phoneticPr fontId="1" type="noConversion"/>
  </si>
  <si>
    <t>Words_of_the_Title</t>
  </si>
  <si>
    <t>English_or_not</t>
  </si>
  <si>
    <t>person</t>
  </si>
  <si>
    <t>Sentence_Structure_of_the_Title</t>
  </si>
  <si>
    <t>the_Length_of_one_Episode</t>
  </si>
  <si>
    <t>Release_Date</t>
  </si>
  <si>
    <t xml:space="preserve"> Release_Week</t>
  </si>
  <si>
    <t>the_Playback_Amount_of_one_Episode</t>
  </si>
  <si>
    <t>the_Link</t>
  </si>
  <si>
    <t>Title</t>
    <phoneticPr fontId="1" type="noConversion"/>
  </si>
  <si>
    <t>5037,346,5041,5315,</t>
  </si>
  <si>
    <t>1681,40,5316,569,557,</t>
  </si>
  <si>
    <t>2041,5317,1132,3178,5014,1293,</t>
  </si>
  <si>
    <t>2041,1130,1131,5318,5014,1293,</t>
  </si>
  <si>
    <t>5319,231,5320,5321,5318,5014,1293,</t>
  </si>
  <si>
    <t>3891,2362,5318,</t>
  </si>
  <si>
    <t>525,3891,2362,992,1357,1409,28,</t>
  </si>
  <si>
    <t>5322,4285,1349,5323,377,5324,5325,1681,40,5316,</t>
  </si>
  <si>
    <t>4270,1708,2577,5077,534,5151,40,5326,</t>
  </si>
  <si>
    <t>5077,534,189,1781,463,407,5079,58,</t>
  </si>
  <si>
    <t>1939,992,1402,5077,534,54,3585,</t>
  </si>
  <si>
    <t>5327,1176,159,39,1051,232,290,84,958,</t>
  </si>
  <si>
    <t>462,5076,822,1461,5077,534,5078,58,</t>
  </si>
  <si>
    <t>881,5082,5077,534,5078,5083,1389,</t>
  </si>
  <si>
    <t>494,954,1156,3400,5077,534,189,1781,</t>
  </si>
  <si>
    <t>1293,1083,151,5328,4426,5329,</t>
  </si>
  <si>
    <t>5330,494,5331,3279,5332,3279,395,2400,</t>
  </si>
  <si>
    <t>28,395,5077,534,189,5333,395,2240,1704,5334,</t>
  </si>
  <si>
    <t>2244,2199,1083,4426,2924,879,3178,</t>
  </si>
  <si>
    <t>291,860,1473,5077,534,5078,1334,1781,</t>
  </si>
  <si>
    <t>954,1289,4769,440,5335,</t>
  </si>
  <si>
    <t>5336,5337,5338,60,5339,963,4810,656,</t>
  </si>
  <si>
    <t>905,830,5340,1293,2485,1432,463,45,374,1148,2055,263,40,5341,</t>
  </si>
  <si>
    <t>1320,5105,60,5106,40,648,649,5132,5133,1293,2485,4156,</t>
  </si>
  <si>
    <t>5342,44,5343,60,2704,5344,2579,4810,656,</t>
  </si>
  <si>
    <t>99,389,212,1950,5107,40,926,</t>
  </si>
  <si>
    <t>5132,5133,1293,2485,1404,</t>
  </si>
  <si>
    <t>5345,5346,5347,</t>
  </si>
  <si>
    <t>1259,1255,5119,1244,159,5114,5115,64,764,1598,2736,</t>
  </si>
  <si>
    <t>1259,1255,5119,1244,159,5114,5115,64,764,1598,1844,</t>
  </si>
  <si>
    <t>5348,5349,5350,5351,5352,359,5353,2273,3991,</t>
  </si>
  <si>
    <t>644,389,5126,737,3400,3891,3805,1738,</t>
  </si>
  <si>
    <t>5132,5133,1293,2485,1844,</t>
  </si>
  <si>
    <t>159,4928,2701,395,2400,</t>
  </si>
  <si>
    <t>361,1083,4653,1404,480,3705,40,4426,926,</t>
  </si>
  <si>
    <t>2579,5140,5141,381,5162,5141,2577,99,28,5163,</t>
  </si>
  <si>
    <t>291,5161,2579,5140,5141,40,3118,3942,</t>
  </si>
  <si>
    <t>2579,5140,5141,1642,2511,389,2863,5159,</t>
  </si>
  <si>
    <t>291,5158,848,540,2579,40,5010,2573,</t>
  </si>
  <si>
    <t>2579,5140,5141,291,5010,</t>
  </si>
  <si>
    <t>5132,5133,1293,2485,</t>
  </si>
  <si>
    <t>361,4426,3178,2584,291,3002,5354,359,362,</t>
  </si>
  <si>
    <t>361,1083,879,3698,40,4426,926,</t>
  </si>
  <si>
    <t>291,526,540,5160,</t>
  </si>
  <si>
    <t>2579,5140,5141,381,5162,5141,40,2812,</t>
  </si>
  <si>
    <t>954,540,737,1335,2579,5140,5141,</t>
  </si>
  <si>
    <t>2579,5140,5141,737,3632,5162,5141,58,</t>
  </si>
  <si>
    <t>28,395,2579,5140,5141,</t>
  </si>
  <si>
    <t>4138,540,5179,2579,40,2134,99,389,</t>
  </si>
  <si>
    <t>1259,1255,5119,1021,159,5082,2394,5355,58,</t>
  </si>
  <si>
    <t>1259,1255,5119,5120,1645,1515,1482,757,</t>
  </si>
  <si>
    <t>1259,1255,5119,5120,1645,1515,1482,36,</t>
  </si>
  <si>
    <t>462,3144,737,1261,5296,5300,</t>
  </si>
  <si>
    <t>5356,5357,1662,5356,956,</t>
  </si>
  <si>
    <t>2785,5193,4899,158,5281,</t>
  </si>
  <si>
    <t>218,5167,99,389,5358,</t>
  </si>
  <si>
    <t>5167,1715,463,5359,3144,822,267,</t>
  </si>
  <si>
    <t>3449,1402,389,1473,</t>
  </si>
  <si>
    <t>5167,5188,5189,1715,283,</t>
  </si>
  <si>
    <t>389,5165,5166,5167,</t>
  </si>
  <si>
    <t>218,5167,99,2270,5360,58,</t>
  </si>
  <si>
    <t>2577,5361,5362,99,389,5363,5364,5365,</t>
  </si>
  <si>
    <t>5366,5193,40,2134,99,389,99,389,380,</t>
  </si>
  <si>
    <t>5367,5368,5369,5370,3787,60,541,4810,656,</t>
  </si>
  <si>
    <t>1482,5192,637,5193,290,291,2577,</t>
  </si>
  <si>
    <t>5197,291,2802,232,40,5106,</t>
  </si>
  <si>
    <t>3101,839,3630,1357,5195,389,5196,</t>
  </si>
  <si>
    <t>60,36,839,2314,997,283,</t>
  </si>
  <si>
    <t>1259,5200,179,966,1352,</t>
  </si>
  <si>
    <t>159,1506,153,5198,5199,1054,283,</t>
  </si>
  <si>
    <t>232,291,1133,159,5194,</t>
  </si>
  <si>
    <t>159,5371,99,28,1142,291,504,</t>
  </si>
  <si>
    <t>159,128,3278,521,5227,4134,407,5228,532,58,</t>
  </si>
  <si>
    <t>527,391,407,1182,540,2578,58,</t>
  </si>
  <si>
    <t>159,5226,4774,3641,179,</t>
  </si>
  <si>
    <t>5014,5269,5114,4523,5372,5272,</t>
  </si>
  <si>
    <t>5014,5269,5006,5373,1084,3834,5374,3923,1151,</t>
  </si>
  <si>
    <t>60,3195,3196,1841,249,80,2268,</t>
  </si>
  <si>
    <t>159,1157,5206,283,</t>
  </si>
  <si>
    <t>159,1920,2398,5204,5205,440,1352,40,158,58,</t>
  </si>
  <si>
    <t>159,893,839,2536,5210,283,</t>
  </si>
  <si>
    <t>159,1083,5205,1816,3938,232,5205,</t>
  </si>
  <si>
    <t>159,5209,232,2484,4167,</t>
  </si>
  <si>
    <t>5207,3469,737,4940,5208,1854,290,283,</t>
  </si>
  <si>
    <t>5082,5207,5211,5212,5010,5375,5358,</t>
  </si>
  <si>
    <t>5376,5211,737,5377,58,</t>
  </si>
  <si>
    <t>462,3144,1402,5207,5211,5212,3469,</t>
  </si>
  <si>
    <t>644,5211,1194,5377,5378,99,100,</t>
  </si>
  <si>
    <t>3337,4884,4774,3641,407,2677,</t>
  </si>
  <si>
    <t>159,36,839,954,1156,841,</t>
  </si>
  <si>
    <t>159,893,839,2763,283,</t>
  </si>
  <si>
    <t>159,5218,5219,5220,2015,5221,283,</t>
  </si>
  <si>
    <t>159,893,839,153,5217,283,</t>
  </si>
  <si>
    <t>159,2439,2311,1058,2269,283,</t>
  </si>
  <si>
    <t>159,5229,5230,232,291,2626,159,</t>
  </si>
  <si>
    <t>159,99,3129,1243,283,</t>
  </si>
  <si>
    <t>28,395,5232,40,5233,</t>
  </si>
  <si>
    <t>954,905,1231,888,1951,570,5231,1259,1352,159,</t>
  </si>
  <si>
    <t>834,40,980,395,291,1259,159,40,</t>
  </si>
  <si>
    <t>159,893,5237,757,391,407,5238,58,</t>
  </si>
  <si>
    <t>291,525,159,106,5379,1761,40,5380,</t>
  </si>
  <si>
    <t>159,171,2439,5236,283,</t>
  </si>
  <si>
    <t>159,4736,1352,99,1621,5234,1991,58,</t>
  </si>
  <si>
    <t>159,827,5235,283,</t>
  </si>
  <si>
    <t>5381,1337,144,1352,45,5382,3763,648,58,</t>
  </si>
  <si>
    <t>60,1984,1134,5383,970,243,1134,1025,</t>
  </si>
  <si>
    <t>5384,2707,5385,1666,536,5386,</t>
  </si>
  <si>
    <t>159,5387,882,5261,1055,5388,4753,1415,5389,</t>
  </si>
  <si>
    <t>60,1687,5390,199,1191,1156,5391,5392,5393,</t>
  </si>
  <si>
    <t>2541,60,2713,40,5239,99,389,</t>
  </si>
  <si>
    <t>159,4774,4589,763,1034,</t>
  </si>
  <si>
    <t>60,4774,407,1813,2578,</t>
  </si>
  <si>
    <t>60,4774,3641,407,3563,</t>
  </si>
  <si>
    <t>2577,60,5240,40,5239,99,389,</t>
  </si>
  <si>
    <t>291,1107,60,5394,2540,</t>
  </si>
  <si>
    <t>60,1279,3571,40,3561,99,389,</t>
  </si>
  <si>
    <t>291,274,159,46,2003,</t>
  </si>
  <si>
    <t>5243,1734,994,1227,289,1786,290,283,</t>
  </si>
  <si>
    <t>232,5242,4943,1021,159,99,28,158,</t>
  </si>
  <si>
    <t>3891,5211,5212,3429,5246,40,5247,99,5248,</t>
  </si>
  <si>
    <t>55,5250,5251,5252,5253,136,5022,28,</t>
  </si>
  <si>
    <t>5244,1642,1402,5245,5211,3469,</t>
  </si>
  <si>
    <t>884,2789,737,158,60,40,5107,260,153,3596,</t>
  </si>
  <si>
    <t>5207,1334,1402,1256,5249,5211,5212,3429,5246,</t>
  </si>
  <si>
    <t>888,5395,5396,5397,291,3126,788,381,159,40,1061,</t>
  </si>
  <si>
    <t>159,5262,5263,39,1054,283,</t>
  </si>
  <si>
    <t>159,954,440,5264,1061,</t>
  </si>
  <si>
    <t>954,159,5219,1255,839,40,2223,</t>
  </si>
  <si>
    <t>1194,5222,588,5265,290,283,</t>
  </si>
  <si>
    <t>291,5266,4060,2483,40,159,</t>
  </si>
  <si>
    <t>291,1999,893,5267,5268,40,159,</t>
  </si>
  <si>
    <t>1515,274,159,2392,269,36,5273,40,994,</t>
  </si>
  <si>
    <t>291,525,159,930,40,1090,</t>
  </si>
  <si>
    <t>1515,2372,3381,174,159,1914,40,1603,</t>
  </si>
  <si>
    <t>559,30,99,994,1227,283,</t>
  </si>
  <si>
    <t>60,1616,148,464,1323,5398,283,</t>
  </si>
  <si>
    <t>5107,2441,5165,99,1621,1402,5211,5212,3429,5246,58,</t>
  </si>
  <si>
    <t>291,922,5399,4978,5208,1854,40,5400,</t>
  </si>
  <si>
    <t>954,2441,644,737,4940,5211,5253,</t>
  </si>
  <si>
    <t>3400,2703,5211,40,4812,2134,99,389,</t>
  </si>
  <si>
    <t>5274,28,395,5275,5211,</t>
  </si>
  <si>
    <t>1293,1344,4077,2500,309,480,</t>
  </si>
  <si>
    <t>274,159,276,1344,40,2487,5401,</t>
  </si>
  <si>
    <t>159,596,5402,379,283,</t>
  </si>
  <si>
    <t>274,159,276,1344,40,2487,5403,</t>
  </si>
  <si>
    <t>274,159,276,1344,40,2487,5404,</t>
  </si>
  <si>
    <t>1293,1344,954,837,838,</t>
  </si>
  <si>
    <t>28,395,5405,1738,159,3465,4864,1357,1183,</t>
  </si>
  <si>
    <t>5406,159,471,2106,1040,45,127,84,993,159,868,</t>
  </si>
  <si>
    <t>1179,1075,464,5407,159,1061,3126,40,648,649,</t>
  </si>
  <si>
    <t>1487,638,1105,407,3291,45,822,2470,</t>
  </si>
  <si>
    <t>159,2119,5408,882,2030,45,3722,</t>
  </si>
  <si>
    <t>45,5409,602,159,40,2770,58,</t>
  </si>
  <si>
    <t>1107,612,1079,159,264,5048,2770,266,</t>
  </si>
  <si>
    <t>3247,1235,1971,5410,5411,381,5033,5412,3518,58,</t>
  </si>
  <si>
    <t>291,964,3247,2829,5143,</t>
  </si>
  <si>
    <t>3247,5143,291,2577,1334,1357,5413,218,2604,5161,</t>
  </si>
  <si>
    <t>3247,5414,5415,5358,5416,5033,5412,612,58,</t>
  </si>
  <si>
    <t>3247,291,956,3171,</t>
  </si>
  <si>
    <t>4832,817,5291,464,1139,532,536,798,</t>
  </si>
  <si>
    <t>5417,5418,5419,612,290,291,2577,</t>
  </si>
  <si>
    <t>3247,1027,463,1134,5420,283,</t>
  </si>
  <si>
    <t>5280,40,5281,440,389,5282,</t>
  </si>
  <si>
    <t>1918,5421,5422,5423,127,291,5424,</t>
  </si>
  <si>
    <t>494,4083,45,3397,47,</t>
  </si>
  <si>
    <t>1918,5421,893,5281,5425,1995,1607,294,2001,2170,</t>
  </si>
  <si>
    <t>875,4688,737,274,1786,5422,5426,58,</t>
  </si>
  <si>
    <t>338,1034,40,1769,</t>
  </si>
  <si>
    <t>291,4818,5427,463,1021,2109,40,158,</t>
  </si>
  <si>
    <t>798,805,159,463,1786,291,5428,1743,</t>
  </si>
  <si>
    <t>291,1204,2251,5429,40,5281,</t>
  </si>
  <si>
    <t>4773,1692,5281,1818,2441,</t>
  </si>
  <si>
    <t>5330,737,5430,5431,58,</t>
  </si>
  <si>
    <t>4795,737,3400,3891,3292,</t>
  </si>
  <si>
    <t>5295,5296,40,3337,136,290,291,504,</t>
  </si>
  <si>
    <t>5295,5296,3492,40,60,1334,1117,5313,1473,</t>
  </si>
  <si>
    <t>5307,763,5308,5309,391,58,</t>
  </si>
  <si>
    <t>5295,5296,1261,5297,5298,440,389,1142,</t>
  </si>
  <si>
    <t>3658,1021,5295,5296,1489,30,737,5432,389,5433,3126,</t>
  </si>
  <si>
    <t>389,3337,5308,3292,291,2583,3292,</t>
  </si>
  <si>
    <t>5188,5434,1021,462,99,28,158,</t>
  </si>
  <si>
    <t>3337,302,4083,1021,4832,5306,58,</t>
  </si>
  <si>
    <t>5302,5303,5435,395,5436,2863,40,5295,5165,58,</t>
  </si>
  <si>
    <t>644,99,5300,737,5153,5154,1194,58,</t>
  </si>
  <si>
    <t>3337,99,5296,5300,407,3478,58,</t>
  </si>
  <si>
    <t>5296,5300,5437,494,3585,2441,58,</t>
  </si>
  <si>
    <t>5302,5303,1785,3563,407,2583,58,</t>
  </si>
  <si>
    <t>5300,5435,483,1489,5022,28,</t>
  </si>
  <si>
    <t>5295,5296,5438,395,1515,40,</t>
  </si>
  <si>
    <t>5295,5296,3429,5246,40,4765,99,389,</t>
  </si>
  <si>
    <t>Relative</t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</si>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</sst>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2" fillId="0" borderId="0" xfId="1" applyAlignment="1" applyProtection="1">
      <alignment vertical="center"/>
    </xf>
    <xf numFmtId="21" fontId="0" fillId="0" borderId="0" xfId="0" applyNumberFormat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.qq.com/page/u/v/p/u03353nvavp.html" TargetMode="External"/><Relationship Id="rId1" Type="http://schemas.openxmlformats.org/officeDocument/2006/relationships/hyperlink" Target="http://v.qq.com/page/h/3/y/h0352eokv3y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93"/>
  <sheetViews>
    <sheetView tabSelected="1" workbookViewId="0">
      <selection activeCell="B1" sqref="B1"/>
    </sheetView>
  </sheetViews>
  <sheetFormatPr defaultRowHeight="13.5"/>
  <cols>
    <col min="2" max="2" width="18.5" customWidth="1"/>
    <col min="5" max="5" width="0" hidden="1" customWidth="1"/>
    <col min="7" max="7" width="4.75" customWidth="1"/>
    <col min="8" max="9" width="5.625" hidden="1" customWidth="1"/>
    <col min="10" max="10" width="8" style="7" customWidth="1"/>
    <col min="11" max="11" width="11.625" bestFit="1" customWidth="1"/>
    <col min="12" max="12" width="6" customWidth="1"/>
    <col min="13" max="13" width="7" customWidth="1"/>
    <col min="14" max="14" width="8.5" customWidth="1"/>
    <col min="15" max="15" width="7.375" style="6" customWidth="1"/>
  </cols>
  <sheetData>
    <row r="1" spans="1:32" ht="14.25">
      <c r="A1" t="s">
        <v>0</v>
      </c>
      <c r="B1" s="8" t="s">
        <v>394</v>
      </c>
      <c r="C1" s="8" t="s">
        <v>385</v>
      </c>
      <c r="D1" s="8" t="s">
        <v>386</v>
      </c>
      <c r="E1" t="s">
        <v>384</v>
      </c>
      <c r="F1" s="8" t="s">
        <v>387</v>
      </c>
      <c r="G1" s="8" t="s">
        <v>388</v>
      </c>
      <c r="H1" t="s">
        <v>25</v>
      </c>
      <c r="J1" s="8" t="s">
        <v>389</v>
      </c>
      <c r="K1" s="8" t="s">
        <v>390</v>
      </c>
      <c r="L1" s="8" t="s">
        <v>391</v>
      </c>
      <c r="M1" s="8" t="s">
        <v>392</v>
      </c>
      <c r="N1" s="8" t="s">
        <v>393</v>
      </c>
      <c r="O1" t="s">
        <v>585</v>
      </c>
      <c r="P1" s="8" t="s">
        <v>586</v>
      </c>
      <c r="Q1" s="8" t="s">
        <v>587</v>
      </c>
      <c r="R1" s="8" t="s">
        <v>588</v>
      </c>
      <c r="S1" s="8" t="s">
        <v>589</v>
      </c>
      <c r="T1" s="8" t="s">
        <v>590</v>
      </c>
      <c r="U1" s="8" t="s">
        <v>591</v>
      </c>
      <c r="V1" s="8" t="s">
        <v>592</v>
      </c>
      <c r="W1" s="8" t="s">
        <v>593</v>
      </c>
      <c r="X1" s="8" t="s">
        <v>594</v>
      </c>
      <c r="Y1" s="8" t="s">
        <v>595</v>
      </c>
      <c r="Z1" s="8" t="s">
        <v>596</v>
      </c>
      <c r="AA1" s="8" t="s">
        <v>597</v>
      </c>
      <c r="AB1" s="8" t="s">
        <v>598</v>
      </c>
      <c r="AC1" s="8" t="s">
        <v>599</v>
      </c>
      <c r="AD1" s="8" t="s">
        <v>600</v>
      </c>
      <c r="AE1" s="8" t="s">
        <v>601</v>
      </c>
      <c r="AF1" s="8" t="s">
        <v>602</v>
      </c>
    </row>
    <row r="2" spans="1:32">
      <c r="A2">
        <v>1</v>
      </c>
      <c r="B2" t="s">
        <v>24</v>
      </c>
      <c r="C2">
        <f>LEN(B2)</f>
        <v>7</v>
      </c>
      <c r="D2">
        <f t="array" ref="D2">COUNT(1/SEARCHB("?",B2)*ISNUMBER(B2)=0)</f>
        <v>0</v>
      </c>
      <c r="E2">
        <f>IFERROR(FIND("你",B2),0)</f>
        <v>0</v>
      </c>
      <c r="F2">
        <f>IF(E2&gt;0,2,E2)</f>
        <v>0</v>
      </c>
      <c r="H2" s="1">
        <v>0.15416666666666667</v>
      </c>
      <c r="I2" s="1" t="str">
        <f>TEXT(H2,"[s]")</f>
        <v>13320</v>
      </c>
      <c r="J2" s="7">
        <f>I2/60</f>
        <v>222</v>
      </c>
      <c r="K2" s="2">
        <v>42804</v>
      </c>
      <c r="L2" s="2" t="str">
        <f t="shared" ref="L2:L33" si="0">""&amp;WEEKDAY(K2,2)</f>
        <v>5</v>
      </c>
      <c r="M2">
        <v>345</v>
      </c>
      <c r="N2" t="s">
        <v>26</v>
      </c>
      <c r="O2" t="s">
        <v>395</v>
      </c>
      <c r="P2">
        <v>5037</v>
      </c>
      <c r="Q2">
        <v>346</v>
      </c>
      <c r="R2">
        <v>5041</v>
      </c>
      <c r="S2">
        <v>5315</v>
      </c>
    </row>
    <row r="3" spans="1:32">
      <c r="A3">
        <v>2</v>
      </c>
      <c r="B3" t="s">
        <v>1</v>
      </c>
      <c r="C3">
        <f t="shared" ref="C3:C66" si="1">LEN(B3)</f>
        <v>12</v>
      </c>
      <c r="D3">
        <f t="array" ref="D3">COUNT(1/SEARCHB("?",B3)*ISNUMBER(B3)=0)</f>
        <v>0</v>
      </c>
      <c r="E3">
        <f t="shared" ref="E3:E66" si="2">IFERROR(FIND("你",B3),0)</f>
        <v>0</v>
      </c>
      <c r="F3">
        <f t="shared" ref="F3:F66" si="3">IF(E3&gt;0,2,E3)</f>
        <v>0</v>
      </c>
      <c r="H3" s="1">
        <v>0.11666666666666665</v>
      </c>
      <c r="I3" s="1" t="str">
        <f t="shared" ref="I3:I66" si="4">TEXT(H3,"[s]")</f>
        <v>10080</v>
      </c>
      <c r="J3" s="7">
        <f t="shared" ref="J3:J66" si="5">I3/60</f>
        <v>168</v>
      </c>
      <c r="K3" s="2">
        <v>42801</v>
      </c>
      <c r="L3" s="2" t="str">
        <f t="shared" si="0"/>
        <v>2</v>
      </c>
      <c r="M3">
        <v>1006</v>
      </c>
      <c r="N3" t="s">
        <v>27</v>
      </c>
      <c r="O3" t="s">
        <v>396</v>
      </c>
      <c r="P3">
        <v>1681</v>
      </c>
      <c r="Q3">
        <v>40</v>
      </c>
      <c r="R3">
        <v>5316</v>
      </c>
      <c r="S3">
        <v>569</v>
      </c>
      <c r="T3">
        <v>557</v>
      </c>
    </row>
    <row r="4" spans="1:32">
      <c r="A4">
        <v>3</v>
      </c>
      <c r="B4" t="s">
        <v>2</v>
      </c>
      <c r="C4">
        <f t="shared" si="1"/>
        <v>13</v>
      </c>
      <c r="D4">
        <f t="array" ref="D4">COUNT(1/SEARCHB("?",B4)*ISNUMBER(B4)=0)</f>
        <v>0</v>
      </c>
      <c r="E4">
        <f t="shared" si="2"/>
        <v>0</v>
      </c>
      <c r="F4">
        <f t="shared" si="3"/>
        <v>0</v>
      </c>
      <c r="H4" s="1">
        <v>0.18194444444444444</v>
      </c>
      <c r="I4" s="1" t="str">
        <f t="shared" si="4"/>
        <v>15720</v>
      </c>
      <c r="J4" s="7">
        <f t="shared" si="5"/>
        <v>262</v>
      </c>
      <c r="K4" s="2">
        <v>42797</v>
      </c>
      <c r="L4" s="2" t="str">
        <f t="shared" si="0"/>
        <v>5</v>
      </c>
      <c r="M4">
        <v>9080</v>
      </c>
      <c r="N4" t="s">
        <v>28</v>
      </c>
      <c r="O4" t="s">
        <v>397</v>
      </c>
      <c r="P4">
        <v>2041</v>
      </c>
      <c r="Q4">
        <v>5317</v>
      </c>
      <c r="R4">
        <v>1132</v>
      </c>
      <c r="S4">
        <v>3178</v>
      </c>
      <c r="T4">
        <v>5014</v>
      </c>
      <c r="U4">
        <v>1293</v>
      </c>
    </row>
    <row r="5" spans="1:32">
      <c r="A5">
        <v>4</v>
      </c>
      <c r="B5" t="s">
        <v>3</v>
      </c>
      <c r="C5">
        <f t="shared" si="1"/>
        <v>14</v>
      </c>
      <c r="D5">
        <f t="array" ref="D5">COUNT(1/SEARCHB("?",B5)*ISNUMBER(B5)=0)</f>
        <v>0</v>
      </c>
      <c r="E5">
        <f t="shared" si="2"/>
        <v>0</v>
      </c>
      <c r="F5">
        <f t="shared" si="3"/>
        <v>0</v>
      </c>
      <c r="H5" s="1">
        <v>0.26874999999999999</v>
      </c>
      <c r="I5" s="1" t="str">
        <f t="shared" si="4"/>
        <v>23220</v>
      </c>
      <c r="J5" s="7">
        <f t="shared" si="5"/>
        <v>387</v>
      </c>
      <c r="K5" s="2">
        <v>42797</v>
      </c>
      <c r="L5" s="2" t="str">
        <f t="shared" si="0"/>
        <v>5</v>
      </c>
      <c r="M5">
        <v>11000</v>
      </c>
      <c r="N5" t="s">
        <v>29</v>
      </c>
      <c r="O5" t="s">
        <v>398</v>
      </c>
      <c r="P5">
        <v>2041</v>
      </c>
      <c r="Q5">
        <v>1130</v>
      </c>
      <c r="R5">
        <v>1131</v>
      </c>
      <c r="S5">
        <v>5318</v>
      </c>
      <c r="T5">
        <v>5014</v>
      </c>
      <c r="U5">
        <v>1293</v>
      </c>
    </row>
    <row r="6" spans="1:32">
      <c r="A6">
        <v>5</v>
      </c>
      <c r="B6" t="s">
        <v>4</v>
      </c>
      <c r="C6">
        <f t="shared" si="1"/>
        <v>16</v>
      </c>
      <c r="D6">
        <f t="array" ref="D6">COUNT(1/SEARCHB("?",B6)*ISNUMBER(B6)=0)</f>
        <v>0</v>
      </c>
      <c r="E6">
        <f t="shared" si="2"/>
        <v>0</v>
      </c>
      <c r="F6">
        <f t="shared" si="3"/>
        <v>0</v>
      </c>
      <c r="H6" s="1">
        <v>0.15763888888888888</v>
      </c>
      <c r="I6" s="1" t="str">
        <f t="shared" si="4"/>
        <v>13620</v>
      </c>
      <c r="J6" s="7">
        <f t="shared" si="5"/>
        <v>227</v>
      </c>
      <c r="K6" s="2">
        <v>42797</v>
      </c>
      <c r="L6" s="2" t="str">
        <f t="shared" si="0"/>
        <v>5</v>
      </c>
      <c r="M6">
        <v>3242</v>
      </c>
      <c r="N6" t="s">
        <v>30</v>
      </c>
      <c r="O6" t="s">
        <v>399</v>
      </c>
      <c r="P6">
        <v>5319</v>
      </c>
      <c r="Q6">
        <v>231</v>
      </c>
      <c r="R6">
        <v>5320</v>
      </c>
      <c r="S6">
        <v>5321</v>
      </c>
      <c r="T6">
        <v>5318</v>
      </c>
      <c r="U6">
        <v>5014</v>
      </c>
      <c r="V6">
        <v>1293</v>
      </c>
    </row>
    <row r="7" spans="1:32">
      <c r="A7">
        <v>6</v>
      </c>
      <c r="B7" t="s">
        <v>5</v>
      </c>
      <c r="C7">
        <f t="shared" si="1"/>
        <v>9</v>
      </c>
      <c r="D7">
        <f t="array" ref="D7">COUNT(1/SEARCHB("?",B7)*ISNUMBER(B7)=0)</f>
        <v>0</v>
      </c>
      <c r="E7">
        <f t="shared" si="2"/>
        <v>0</v>
      </c>
      <c r="F7">
        <f t="shared" si="3"/>
        <v>0</v>
      </c>
      <c r="H7" s="1">
        <v>0.44375000000000003</v>
      </c>
      <c r="I7" s="1" t="str">
        <f t="shared" si="4"/>
        <v>38340</v>
      </c>
      <c r="J7" s="7">
        <f t="shared" si="5"/>
        <v>639</v>
      </c>
      <c r="K7" s="2">
        <v>42788</v>
      </c>
      <c r="L7" s="2" t="str">
        <f t="shared" si="0"/>
        <v>3</v>
      </c>
      <c r="M7">
        <v>20000</v>
      </c>
      <c r="N7" t="s">
        <v>31</v>
      </c>
      <c r="O7" t="s">
        <v>400</v>
      </c>
      <c r="P7">
        <v>3891</v>
      </c>
      <c r="Q7">
        <v>2362</v>
      </c>
      <c r="R7">
        <v>5318</v>
      </c>
    </row>
    <row r="8" spans="1:32">
      <c r="A8">
        <v>7</v>
      </c>
      <c r="B8" t="s">
        <v>6</v>
      </c>
      <c r="C8">
        <f t="shared" si="1"/>
        <v>13</v>
      </c>
      <c r="D8">
        <f t="array" ref="D8">COUNT(1/SEARCHB("?",B8)*ISNUMBER(B8)=0)</f>
        <v>0</v>
      </c>
      <c r="E8">
        <f t="shared" si="2"/>
        <v>0</v>
      </c>
      <c r="F8">
        <f t="shared" si="3"/>
        <v>0</v>
      </c>
      <c r="H8" s="1">
        <v>0.11319444444444444</v>
      </c>
      <c r="I8" s="1" t="str">
        <f t="shared" si="4"/>
        <v>9780</v>
      </c>
      <c r="J8" s="7">
        <f t="shared" si="5"/>
        <v>163</v>
      </c>
      <c r="K8" s="2">
        <v>42788</v>
      </c>
      <c r="L8" s="2" t="str">
        <f t="shared" si="0"/>
        <v>3</v>
      </c>
      <c r="M8">
        <v>27000</v>
      </c>
      <c r="N8" t="s">
        <v>32</v>
      </c>
      <c r="O8" t="s">
        <v>401</v>
      </c>
      <c r="P8">
        <v>525</v>
      </c>
      <c r="Q8">
        <v>3891</v>
      </c>
      <c r="R8">
        <v>2362</v>
      </c>
      <c r="S8">
        <v>992</v>
      </c>
      <c r="T8">
        <v>1357</v>
      </c>
      <c r="U8">
        <v>1409</v>
      </c>
      <c r="V8">
        <v>28</v>
      </c>
    </row>
    <row r="9" spans="1:32">
      <c r="A9">
        <v>8</v>
      </c>
      <c r="B9" t="s">
        <v>7</v>
      </c>
      <c r="C9">
        <f t="shared" si="1"/>
        <v>19</v>
      </c>
      <c r="D9">
        <f t="array" ref="D9">COUNT(1/SEARCHB("?",B9)*ISNUMBER(B9)=0)</f>
        <v>0</v>
      </c>
      <c r="E9">
        <f t="shared" si="2"/>
        <v>0</v>
      </c>
      <c r="F9">
        <f t="shared" si="3"/>
        <v>0</v>
      </c>
      <c r="H9" s="1">
        <v>0.11597222222222221</v>
      </c>
      <c r="I9" s="1" t="str">
        <f t="shared" si="4"/>
        <v>10020</v>
      </c>
      <c r="J9" s="7">
        <f t="shared" si="5"/>
        <v>167</v>
      </c>
      <c r="K9" s="2">
        <v>42787</v>
      </c>
      <c r="L9" s="2" t="str">
        <f t="shared" si="0"/>
        <v>2</v>
      </c>
      <c r="M9">
        <v>319</v>
      </c>
      <c r="N9" t="s">
        <v>33</v>
      </c>
      <c r="O9" t="s">
        <v>402</v>
      </c>
      <c r="P9">
        <v>5322</v>
      </c>
      <c r="Q9">
        <v>4285</v>
      </c>
      <c r="R9">
        <v>1349</v>
      </c>
      <c r="S9">
        <v>5323</v>
      </c>
      <c r="T9">
        <v>377</v>
      </c>
      <c r="U9">
        <v>5324</v>
      </c>
      <c r="V9">
        <v>5325</v>
      </c>
      <c r="W9">
        <v>1681</v>
      </c>
      <c r="X9">
        <v>40</v>
      </c>
      <c r="Y9">
        <v>5316</v>
      </c>
    </row>
    <row r="10" spans="1:32">
      <c r="A10">
        <v>9</v>
      </c>
      <c r="B10" t="s">
        <v>8</v>
      </c>
      <c r="C10">
        <f t="shared" si="1"/>
        <v>14</v>
      </c>
      <c r="D10">
        <f t="array" ref="D10">COUNT(1/SEARCHB("?",B10)*ISNUMBER(B10)=0)</f>
        <v>0</v>
      </c>
      <c r="E10">
        <f t="shared" si="2"/>
        <v>0</v>
      </c>
      <c r="F10">
        <f t="shared" si="3"/>
        <v>0</v>
      </c>
      <c r="H10" s="1">
        <v>8.5416666666666655E-2</v>
      </c>
      <c r="I10" s="1" t="str">
        <f t="shared" si="4"/>
        <v>7380</v>
      </c>
      <c r="J10" s="7">
        <f t="shared" si="5"/>
        <v>123</v>
      </c>
      <c r="K10" s="2">
        <v>42781</v>
      </c>
      <c r="L10" s="2" t="str">
        <f t="shared" si="0"/>
        <v>3</v>
      </c>
      <c r="M10">
        <v>1367</v>
      </c>
      <c r="N10" t="s">
        <v>34</v>
      </c>
      <c r="O10" t="s">
        <v>403</v>
      </c>
      <c r="P10">
        <v>4270</v>
      </c>
      <c r="Q10">
        <v>1708</v>
      </c>
      <c r="R10">
        <v>2577</v>
      </c>
      <c r="S10">
        <v>5077</v>
      </c>
      <c r="T10">
        <v>534</v>
      </c>
      <c r="U10">
        <v>5151</v>
      </c>
      <c r="V10">
        <v>40</v>
      </c>
      <c r="W10">
        <v>5326</v>
      </c>
    </row>
    <row r="11" spans="1:32">
      <c r="A11">
        <v>10</v>
      </c>
      <c r="B11" t="s">
        <v>9</v>
      </c>
      <c r="C11">
        <f t="shared" si="1"/>
        <v>11</v>
      </c>
      <c r="D11">
        <f t="array" ref="D11">COUNT(1/SEARCHB("?",B11)*ISNUMBER(B11)=0)</f>
        <v>0</v>
      </c>
      <c r="E11">
        <f t="shared" si="2"/>
        <v>0</v>
      </c>
      <c r="F11">
        <f t="shared" si="3"/>
        <v>0</v>
      </c>
      <c r="H11" s="1">
        <v>0.10902777777777778</v>
      </c>
      <c r="I11" s="1" t="str">
        <f t="shared" si="4"/>
        <v>9420</v>
      </c>
      <c r="J11" s="7">
        <f t="shared" si="5"/>
        <v>157</v>
      </c>
      <c r="K11" s="2">
        <v>42781</v>
      </c>
      <c r="L11" s="2" t="str">
        <f t="shared" si="0"/>
        <v>3</v>
      </c>
      <c r="M11">
        <v>3008</v>
      </c>
      <c r="N11" t="s">
        <v>35</v>
      </c>
      <c r="O11" t="s">
        <v>404</v>
      </c>
      <c r="P11">
        <v>5077</v>
      </c>
      <c r="Q11">
        <v>534</v>
      </c>
      <c r="R11">
        <v>189</v>
      </c>
      <c r="S11">
        <v>1781</v>
      </c>
      <c r="T11">
        <v>463</v>
      </c>
      <c r="U11">
        <v>407</v>
      </c>
      <c r="V11">
        <v>5079</v>
      </c>
      <c r="W11">
        <v>58</v>
      </c>
    </row>
    <row r="12" spans="1:32">
      <c r="A12">
        <v>11</v>
      </c>
      <c r="B12" t="s">
        <v>10</v>
      </c>
      <c r="C12">
        <f t="shared" si="1"/>
        <v>13</v>
      </c>
      <c r="D12">
        <f t="array" ref="D12">COUNT(1/SEARCHB("?",B12)*ISNUMBER(B12)=0)</f>
        <v>0</v>
      </c>
      <c r="E12">
        <f t="shared" si="2"/>
        <v>0</v>
      </c>
      <c r="F12">
        <f t="shared" si="3"/>
        <v>0</v>
      </c>
      <c r="H12" s="1">
        <v>0.10902777777777778</v>
      </c>
      <c r="I12" s="1" t="str">
        <f t="shared" si="4"/>
        <v>9420</v>
      </c>
      <c r="J12" s="7">
        <f t="shared" si="5"/>
        <v>157</v>
      </c>
      <c r="K12" s="2">
        <v>42781</v>
      </c>
      <c r="L12" s="2" t="str">
        <f t="shared" si="0"/>
        <v>3</v>
      </c>
      <c r="M12">
        <v>3405</v>
      </c>
      <c r="N12" t="s">
        <v>36</v>
      </c>
      <c r="O12" t="s">
        <v>405</v>
      </c>
      <c r="P12">
        <v>1939</v>
      </c>
      <c r="Q12">
        <v>992</v>
      </c>
      <c r="R12">
        <v>1402</v>
      </c>
      <c r="S12">
        <v>5077</v>
      </c>
      <c r="T12">
        <v>534</v>
      </c>
      <c r="U12">
        <v>54</v>
      </c>
      <c r="V12">
        <v>3585</v>
      </c>
    </row>
    <row r="13" spans="1:32">
      <c r="A13">
        <v>12</v>
      </c>
      <c r="B13" t="s">
        <v>11</v>
      </c>
      <c r="C13">
        <f t="shared" si="1"/>
        <v>17</v>
      </c>
      <c r="D13">
        <v>0</v>
      </c>
      <c r="E13">
        <f t="shared" si="2"/>
        <v>0</v>
      </c>
      <c r="F13">
        <f t="shared" si="3"/>
        <v>0</v>
      </c>
      <c r="H13" s="1">
        <v>0.12847222222222224</v>
      </c>
      <c r="I13" s="1" t="str">
        <f t="shared" si="4"/>
        <v>11100</v>
      </c>
      <c r="J13" s="7">
        <f t="shared" si="5"/>
        <v>185</v>
      </c>
      <c r="K13" s="2">
        <v>42781</v>
      </c>
      <c r="L13" s="2" t="str">
        <f t="shared" si="0"/>
        <v>3</v>
      </c>
      <c r="M13">
        <v>11000</v>
      </c>
      <c r="N13" t="s">
        <v>37</v>
      </c>
      <c r="O13" t="s">
        <v>406</v>
      </c>
      <c r="P13">
        <v>5327</v>
      </c>
      <c r="Q13">
        <v>1176</v>
      </c>
      <c r="R13">
        <v>159</v>
      </c>
      <c r="S13">
        <v>39</v>
      </c>
      <c r="T13">
        <v>1051</v>
      </c>
      <c r="U13">
        <v>232</v>
      </c>
      <c r="V13">
        <v>290</v>
      </c>
      <c r="W13">
        <v>84</v>
      </c>
      <c r="X13">
        <v>958</v>
      </c>
    </row>
    <row r="14" spans="1:32">
      <c r="A14">
        <v>13</v>
      </c>
      <c r="B14" t="s">
        <v>12</v>
      </c>
      <c r="C14">
        <f t="shared" si="1"/>
        <v>14</v>
      </c>
      <c r="D14">
        <f t="array" ref="D14">COUNT(1/SEARCHB("?",B14)*ISNUMBER(B14)=0)</f>
        <v>0</v>
      </c>
      <c r="E14">
        <f t="shared" si="2"/>
        <v>0</v>
      </c>
      <c r="F14">
        <f t="shared" si="3"/>
        <v>0</v>
      </c>
      <c r="H14" s="1">
        <v>0.1013888888888889</v>
      </c>
      <c r="I14" s="1" t="str">
        <f t="shared" si="4"/>
        <v>8760</v>
      </c>
      <c r="J14" s="7">
        <f t="shared" si="5"/>
        <v>146</v>
      </c>
      <c r="K14" s="2">
        <v>42779</v>
      </c>
      <c r="L14" s="2" t="str">
        <f t="shared" si="0"/>
        <v>1</v>
      </c>
      <c r="M14">
        <v>4253</v>
      </c>
      <c r="N14" t="s">
        <v>38</v>
      </c>
      <c r="O14" t="s">
        <v>407</v>
      </c>
      <c r="P14">
        <v>462</v>
      </c>
      <c r="Q14">
        <v>5076</v>
      </c>
      <c r="R14">
        <v>822</v>
      </c>
      <c r="S14">
        <v>1461</v>
      </c>
      <c r="T14">
        <v>5077</v>
      </c>
      <c r="U14">
        <v>534</v>
      </c>
      <c r="V14">
        <v>5078</v>
      </c>
      <c r="W14">
        <v>58</v>
      </c>
    </row>
    <row r="15" spans="1:32">
      <c r="A15">
        <v>14</v>
      </c>
      <c r="B15" t="s">
        <v>13</v>
      </c>
      <c r="C15">
        <f t="shared" si="1"/>
        <v>18</v>
      </c>
      <c r="D15">
        <f t="array" ref="D15">COUNT(1/SEARCHB("?",B15)*ISNUMBER(B15)=0)</f>
        <v>0</v>
      </c>
      <c r="E15">
        <f t="shared" si="2"/>
        <v>0</v>
      </c>
      <c r="F15">
        <f t="shared" si="3"/>
        <v>0</v>
      </c>
      <c r="H15" s="1">
        <v>0.14791666666666667</v>
      </c>
      <c r="I15" s="1" t="str">
        <f t="shared" si="4"/>
        <v>12780</v>
      </c>
      <c r="J15" s="7">
        <f t="shared" si="5"/>
        <v>213</v>
      </c>
      <c r="K15" s="2">
        <v>42779</v>
      </c>
      <c r="L15" s="2" t="str">
        <f t="shared" si="0"/>
        <v>1</v>
      </c>
      <c r="M15">
        <v>672</v>
      </c>
      <c r="N15" t="s">
        <v>39</v>
      </c>
      <c r="O15" t="s">
        <v>408</v>
      </c>
      <c r="P15">
        <v>881</v>
      </c>
      <c r="Q15">
        <v>5082</v>
      </c>
      <c r="R15">
        <v>5077</v>
      </c>
      <c r="S15">
        <v>534</v>
      </c>
      <c r="T15">
        <v>5078</v>
      </c>
      <c r="U15">
        <v>5083</v>
      </c>
      <c r="V15">
        <v>1389</v>
      </c>
    </row>
    <row r="16" spans="1:32">
      <c r="A16">
        <v>15</v>
      </c>
      <c r="B16" t="s">
        <v>14</v>
      </c>
      <c r="C16">
        <f t="shared" si="1"/>
        <v>15</v>
      </c>
      <c r="D16">
        <f t="array" ref="D16">COUNT(1/SEARCHB("?",B16)*ISNUMBER(B16)=0)</f>
        <v>0</v>
      </c>
      <c r="E16">
        <f t="shared" si="2"/>
        <v>0</v>
      </c>
      <c r="F16">
        <f t="shared" si="3"/>
        <v>0</v>
      </c>
      <c r="H16" s="1">
        <v>7.4999999999999997E-2</v>
      </c>
      <c r="I16" s="1" t="str">
        <f t="shared" si="4"/>
        <v>6480</v>
      </c>
      <c r="J16" s="7">
        <f t="shared" si="5"/>
        <v>108</v>
      </c>
      <c r="K16" s="2">
        <v>42779</v>
      </c>
      <c r="L16" s="2" t="str">
        <f t="shared" si="0"/>
        <v>1</v>
      </c>
      <c r="M16">
        <v>1538</v>
      </c>
      <c r="N16" t="s">
        <v>40</v>
      </c>
      <c r="O16" t="s">
        <v>409</v>
      </c>
      <c r="P16">
        <v>494</v>
      </c>
      <c r="Q16">
        <v>954</v>
      </c>
      <c r="R16">
        <v>1156</v>
      </c>
      <c r="S16">
        <v>3400</v>
      </c>
      <c r="T16">
        <v>5077</v>
      </c>
      <c r="U16">
        <v>534</v>
      </c>
      <c r="V16">
        <v>189</v>
      </c>
      <c r="W16">
        <v>1781</v>
      </c>
    </row>
    <row r="17" spans="1:29">
      <c r="A17">
        <v>16</v>
      </c>
      <c r="B17" t="s">
        <v>15</v>
      </c>
      <c r="C17">
        <f t="shared" si="1"/>
        <v>15</v>
      </c>
      <c r="D17">
        <f t="array" ref="D17">COUNT(1/SEARCHB("?",B17)*ISNUMBER(B17)=0)</f>
        <v>0</v>
      </c>
      <c r="E17">
        <f t="shared" si="2"/>
        <v>0</v>
      </c>
      <c r="F17">
        <f t="shared" si="3"/>
        <v>0</v>
      </c>
      <c r="H17" s="1">
        <v>8.1250000000000003E-2</v>
      </c>
      <c r="I17" s="1" t="str">
        <f t="shared" si="4"/>
        <v>7020</v>
      </c>
      <c r="J17" s="7">
        <f t="shared" si="5"/>
        <v>117</v>
      </c>
      <c r="K17" s="2">
        <v>42774</v>
      </c>
      <c r="L17" s="2" t="str">
        <f t="shared" si="0"/>
        <v>3</v>
      </c>
      <c r="M17">
        <v>971</v>
      </c>
      <c r="N17" t="s">
        <v>41</v>
      </c>
      <c r="O17" t="s">
        <v>410</v>
      </c>
      <c r="P17">
        <v>1293</v>
      </c>
      <c r="Q17">
        <v>1083</v>
      </c>
      <c r="R17">
        <v>151</v>
      </c>
      <c r="S17">
        <v>5328</v>
      </c>
      <c r="T17">
        <v>4426</v>
      </c>
      <c r="U17">
        <v>5329</v>
      </c>
    </row>
    <row r="18" spans="1:29">
      <c r="A18">
        <v>17</v>
      </c>
      <c r="B18" t="s">
        <v>16</v>
      </c>
      <c r="C18">
        <f t="shared" si="1"/>
        <v>17</v>
      </c>
      <c r="D18">
        <f t="array" ref="D18">COUNT(1/SEARCHB("?",B18)*ISNUMBER(B18)=0)</f>
        <v>0</v>
      </c>
      <c r="E18">
        <f t="shared" si="2"/>
        <v>0</v>
      </c>
      <c r="F18">
        <f t="shared" si="3"/>
        <v>0</v>
      </c>
      <c r="H18" s="1">
        <v>7.2916666666666671E-2</v>
      </c>
      <c r="I18" s="1" t="str">
        <f t="shared" si="4"/>
        <v>6300</v>
      </c>
      <c r="J18" s="7">
        <f t="shared" si="5"/>
        <v>105</v>
      </c>
      <c r="K18" s="2">
        <v>42773</v>
      </c>
      <c r="L18" s="2" t="str">
        <f t="shared" si="0"/>
        <v>2</v>
      </c>
      <c r="M18">
        <v>15000</v>
      </c>
      <c r="N18" t="s">
        <v>42</v>
      </c>
      <c r="O18" t="s">
        <v>411</v>
      </c>
      <c r="P18">
        <v>5330</v>
      </c>
      <c r="Q18">
        <v>494</v>
      </c>
      <c r="R18">
        <v>5331</v>
      </c>
      <c r="S18">
        <v>3279</v>
      </c>
      <c r="T18">
        <v>5332</v>
      </c>
      <c r="U18">
        <v>3279</v>
      </c>
      <c r="V18">
        <v>395</v>
      </c>
      <c r="W18">
        <v>2400</v>
      </c>
    </row>
    <row r="19" spans="1:29">
      <c r="A19">
        <v>18</v>
      </c>
      <c r="B19" t="s">
        <v>17</v>
      </c>
      <c r="C19">
        <f t="shared" si="1"/>
        <v>16</v>
      </c>
      <c r="D19">
        <f t="array" ref="D19">COUNT(1/SEARCHB("?",B19)*ISNUMBER(B19)=0)</f>
        <v>0</v>
      </c>
      <c r="E19">
        <f t="shared" si="2"/>
        <v>0</v>
      </c>
      <c r="F19">
        <f t="shared" si="3"/>
        <v>0</v>
      </c>
      <c r="H19" s="1">
        <v>7.013888888888889E-2</v>
      </c>
      <c r="I19" s="1" t="str">
        <f t="shared" si="4"/>
        <v>6060</v>
      </c>
      <c r="J19" s="7">
        <f t="shared" si="5"/>
        <v>101</v>
      </c>
      <c r="K19" s="2">
        <v>42773</v>
      </c>
      <c r="L19" s="2" t="str">
        <f t="shared" si="0"/>
        <v>2</v>
      </c>
      <c r="M19">
        <v>539</v>
      </c>
      <c r="N19" t="s">
        <v>43</v>
      </c>
      <c r="O19" t="s">
        <v>412</v>
      </c>
      <c r="P19">
        <v>28</v>
      </c>
      <c r="Q19">
        <v>395</v>
      </c>
      <c r="R19">
        <v>5077</v>
      </c>
      <c r="S19">
        <v>534</v>
      </c>
      <c r="T19">
        <v>189</v>
      </c>
      <c r="U19">
        <v>5333</v>
      </c>
      <c r="V19">
        <v>395</v>
      </c>
      <c r="W19">
        <v>2240</v>
      </c>
      <c r="X19">
        <v>1704</v>
      </c>
      <c r="Y19">
        <v>5334</v>
      </c>
    </row>
    <row r="20" spans="1:29">
      <c r="A20">
        <v>19</v>
      </c>
      <c r="B20" t="s">
        <v>18</v>
      </c>
      <c r="C20">
        <f t="shared" si="1"/>
        <v>19</v>
      </c>
      <c r="D20">
        <f t="array" ref="D20">COUNT(1/SEARCHB("?",B20)*ISNUMBER(B20)=0)</f>
        <v>1</v>
      </c>
      <c r="E20">
        <f t="shared" si="2"/>
        <v>0</v>
      </c>
      <c r="F20">
        <f t="shared" si="3"/>
        <v>0</v>
      </c>
      <c r="H20" s="1">
        <v>0.17500000000000002</v>
      </c>
      <c r="I20" s="1" t="str">
        <f t="shared" si="4"/>
        <v>15120</v>
      </c>
      <c r="J20" s="7">
        <f t="shared" si="5"/>
        <v>252</v>
      </c>
      <c r="K20" s="2">
        <v>42772</v>
      </c>
      <c r="L20" s="2" t="str">
        <f t="shared" si="0"/>
        <v>1</v>
      </c>
      <c r="M20">
        <v>3943</v>
      </c>
      <c r="N20" t="s">
        <v>44</v>
      </c>
      <c r="O20" t="s">
        <v>413</v>
      </c>
      <c r="P20">
        <v>2244</v>
      </c>
      <c r="Q20">
        <v>2199</v>
      </c>
      <c r="R20">
        <v>1083</v>
      </c>
      <c r="S20">
        <v>4426</v>
      </c>
      <c r="T20">
        <v>2924</v>
      </c>
      <c r="U20">
        <v>879</v>
      </c>
      <c r="V20">
        <v>3178</v>
      </c>
    </row>
    <row r="21" spans="1:29">
      <c r="A21">
        <v>20</v>
      </c>
      <c r="B21" t="s">
        <v>19</v>
      </c>
      <c r="C21">
        <f t="shared" si="1"/>
        <v>15</v>
      </c>
      <c r="D21">
        <f t="array" ref="D21">COUNT(1/SEARCHB("?",B21)*ISNUMBER(B21)=0)</f>
        <v>0</v>
      </c>
      <c r="E21">
        <f t="shared" si="2"/>
        <v>0</v>
      </c>
      <c r="F21">
        <f t="shared" si="3"/>
        <v>0</v>
      </c>
      <c r="H21" s="1">
        <v>0.14861111111111111</v>
      </c>
      <c r="I21" s="1" t="str">
        <f t="shared" si="4"/>
        <v>12840</v>
      </c>
      <c r="J21" s="7">
        <f t="shared" si="5"/>
        <v>214</v>
      </c>
      <c r="K21" s="2">
        <v>42772</v>
      </c>
      <c r="L21" s="2" t="str">
        <f t="shared" si="0"/>
        <v>1</v>
      </c>
      <c r="M21">
        <v>10000</v>
      </c>
      <c r="N21" t="s">
        <v>45</v>
      </c>
      <c r="O21" t="s">
        <v>414</v>
      </c>
      <c r="P21">
        <v>291</v>
      </c>
      <c r="Q21">
        <v>860</v>
      </c>
      <c r="R21">
        <v>1473</v>
      </c>
      <c r="S21">
        <v>5077</v>
      </c>
      <c r="T21">
        <v>534</v>
      </c>
      <c r="U21">
        <v>5078</v>
      </c>
      <c r="V21">
        <v>1334</v>
      </c>
      <c r="W21">
        <v>1781</v>
      </c>
    </row>
    <row r="22" spans="1:29">
      <c r="A22">
        <v>21</v>
      </c>
      <c r="B22" t="s">
        <v>20</v>
      </c>
      <c r="C22">
        <f t="shared" si="1"/>
        <v>11</v>
      </c>
      <c r="D22">
        <f t="array" ref="D22">COUNT(1/SEARCHB("?",B22)*ISNUMBER(B22)=0)</f>
        <v>0</v>
      </c>
      <c r="E22">
        <f t="shared" si="2"/>
        <v>0</v>
      </c>
      <c r="F22">
        <f t="shared" si="3"/>
        <v>0</v>
      </c>
      <c r="H22" s="1">
        <v>0.10694444444444444</v>
      </c>
      <c r="I22" s="1" t="str">
        <f t="shared" si="4"/>
        <v>9240</v>
      </c>
      <c r="J22" s="7">
        <f t="shared" si="5"/>
        <v>154</v>
      </c>
      <c r="K22" s="2">
        <v>42755</v>
      </c>
      <c r="L22" s="2" t="str">
        <f t="shared" si="0"/>
        <v>5</v>
      </c>
      <c r="M22">
        <v>2458</v>
      </c>
      <c r="N22" t="s">
        <v>46</v>
      </c>
      <c r="O22" t="s">
        <v>415</v>
      </c>
      <c r="P22">
        <v>954</v>
      </c>
      <c r="Q22">
        <v>1289</v>
      </c>
      <c r="R22">
        <v>4769</v>
      </c>
      <c r="S22">
        <v>440</v>
      </c>
      <c r="T22">
        <v>5335</v>
      </c>
    </row>
    <row r="23" spans="1:29">
      <c r="A23">
        <v>22</v>
      </c>
      <c r="B23" t="s">
        <v>21</v>
      </c>
      <c r="C23">
        <f t="shared" si="1"/>
        <v>19</v>
      </c>
      <c r="D23">
        <f t="array" ref="D23">COUNT(1/SEARCHB("?",B23)*ISNUMBER(B23)=0)</f>
        <v>0</v>
      </c>
      <c r="E23">
        <f t="shared" si="2"/>
        <v>0</v>
      </c>
      <c r="F23">
        <f t="shared" si="3"/>
        <v>0</v>
      </c>
      <c r="H23" s="1">
        <v>0.13402777777777777</v>
      </c>
      <c r="I23" s="1" t="str">
        <f t="shared" si="4"/>
        <v>11580</v>
      </c>
      <c r="J23" s="7">
        <f t="shared" si="5"/>
        <v>193</v>
      </c>
      <c r="K23" s="2">
        <v>42747</v>
      </c>
      <c r="L23" s="2" t="str">
        <f t="shared" si="0"/>
        <v>4</v>
      </c>
      <c r="M23">
        <v>2569</v>
      </c>
      <c r="N23" t="s">
        <v>47</v>
      </c>
      <c r="O23" t="s">
        <v>416</v>
      </c>
      <c r="P23">
        <v>5336</v>
      </c>
      <c r="Q23">
        <v>5337</v>
      </c>
      <c r="R23">
        <v>5338</v>
      </c>
      <c r="S23">
        <v>60</v>
      </c>
      <c r="T23">
        <v>5339</v>
      </c>
      <c r="U23">
        <v>963</v>
      </c>
      <c r="V23">
        <v>4810</v>
      </c>
      <c r="W23">
        <v>656</v>
      </c>
    </row>
    <row r="24" spans="1:29">
      <c r="A24">
        <v>23</v>
      </c>
      <c r="B24" t="s">
        <v>22</v>
      </c>
      <c r="C24">
        <f t="shared" si="1"/>
        <v>23</v>
      </c>
      <c r="D24">
        <f t="array" ref="D24">COUNT(1/SEARCHB("?",B24)*ISNUMBER(B24)=0)</f>
        <v>0</v>
      </c>
      <c r="E24">
        <f t="shared" si="2"/>
        <v>14</v>
      </c>
      <c r="F24">
        <f t="shared" si="3"/>
        <v>2</v>
      </c>
      <c r="H24" s="1">
        <v>0.16319444444444445</v>
      </c>
      <c r="I24" s="1" t="str">
        <f t="shared" si="4"/>
        <v>14100</v>
      </c>
      <c r="J24" s="7">
        <f t="shared" si="5"/>
        <v>235</v>
      </c>
      <c r="K24" s="2">
        <v>42745</v>
      </c>
      <c r="L24" s="2" t="str">
        <f t="shared" si="0"/>
        <v>2</v>
      </c>
      <c r="M24">
        <v>2542</v>
      </c>
      <c r="N24" t="s">
        <v>48</v>
      </c>
      <c r="O24" t="s">
        <v>417</v>
      </c>
      <c r="P24">
        <v>905</v>
      </c>
      <c r="Q24">
        <v>830</v>
      </c>
      <c r="R24">
        <v>5340</v>
      </c>
      <c r="S24">
        <v>1293</v>
      </c>
      <c r="T24">
        <v>2485</v>
      </c>
      <c r="U24">
        <v>1432</v>
      </c>
      <c r="V24">
        <v>463</v>
      </c>
      <c r="W24">
        <v>45</v>
      </c>
      <c r="X24">
        <v>374</v>
      </c>
      <c r="Y24">
        <v>1148</v>
      </c>
      <c r="Z24">
        <v>2055</v>
      </c>
      <c r="AA24">
        <v>263</v>
      </c>
      <c r="AB24">
        <v>40</v>
      </c>
      <c r="AC24">
        <v>5341</v>
      </c>
    </row>
    <row r="25" spans="1:29">
      <c r="A25">
        <v>24</v>
      </c>
      <c r="B25" t="s">
        <v>23</v>
      </c>
      <c r="C25">
        <f t="shared" si="1"/>
        <v>25</v>
      </c>
      <c r="D25">
        <v>0</v>
      </c>
      <c r="E25">
        <f t="shared" si="2"/>
        <v>0</v>
      </c>
      <c r="F25">
        <f t="shared" si="3"/>
        <v>0</v>
      </c>
      <c r="H25" s="1">
        <v>0.15763888888888888</v>
      </c>
      <c r="I25" s="1" t="str">
        <f t="shared" si="4"/>
        <v>13620</v>
      </c>
      <c r="J25" s="7">
        <f t="shared" si="5"/>
        <v>227</v>
      </c>
      <c r="K25" s="2">
        <v>42739</v>
      </c>
      <c r="L25" s="2" t="str">
        <f t="shared" si="0"/>
        <v>3</v>
      </c>
      <c r="M25">
        <v>14000</v>
      </c>
      <c r="N25" t="s">
        <v>49</v>
      </c>
      <c r="O25" t="s">
        <v>418</v>
      </c>
      <c r="P25">
        <v>1320</v>
      </c>
      <c r="Q25">
        <v>5105</v>
      </c>
      <c r="R25">
        <v>60</v>
      </c>
      <c r="S25">
        <v>5106</v>
      </c>
      <c r="T25">
        <v>40</v>
      </c>
      <c r="U25">
        <v>648</v>
      </c>
      <c r="V25">
        <v>649</v>
      </c>
      <c r="W25">
        <v>5132</v>
      </c>
      <c r="X25">
        <v>5133</v>
      </c>
      <c r="Y25">
        <v>1293</v>
      </c>
      <c r="Z25">
        <v>2485</v>
      </c>
      <c r="AA25">
        <v>4156</v>
      </c>
    </row>
    <row r="26" spans="1:29">
      <c r="A26">
        <v>25</v>
      </c>
      <c r="B26" t="s">
        <v>50</v>
      </c>
      <c r="C26">
        <f t="shared" si="1"/>
        <v>19</v>
      </c>
      <c r="D26">
        <f t="array" ref="D26">COUNT(1/SEARCHB("?",B26)*ISNUMBER(B26)=0)</f>
        <v>0</v>
      </c>
      <c r="E26">
        <f t="shared" si="2"/>
        <v>0</v>
      </c>
      <c r="F26">
        <f t="shared" si="3"/>
        <v>0</v>
      </c>
      <c r="H26" s="1">
        <v>0.12638888888888888</v>
      </c>
      <c r="I26" s="1" t="str">
        <f t="shared" si="4"/>
        <v>10920</v>
      </c>
      <c r="J26" s="7">
        <f t="shared" si="5"/>
        <v>182</v>
      </c>
      <c r="K26" s="2">
        <v>42739</v>
      </c>
      <c r="L26" s="2" t="str">
        <f t="shared" si="0"/>
        <v>3</v>
      </c>
      <c r="M26">
        <v>2804</v>
      </c>
      <c r="N26" t="s">
        <v>73</v>
      </c>
      <c r="O26" t="s">
        <v>419</v>
      </c>
      <c r="P26">
        <v>5342</v>
      </c>
      <c r="Q26">
        <v>44</v>
      </c>
      <c r="R26">
        <v>5343</v>
      </c>
      <c r="S26">
        <v>60</v>
      </c>
      <c r="T26">
        <v>2704</v>
      </c>
      <c r="U26">
        <v>5344</v>
      </c>
      <c r="V26">
        <v>2579</v>
      </c>
      <c r="W26">
        <v>4810</v>
      </c>
      <c r="X26">
        <v>656</v>
      </c>
    </row>
    <row r="27" spans="1:29">
      <c r="A27">
        <v>26</v>
      </c>
      <c r="B27" t="s">
        <v>51</v>
      </c>
      <c r="C27">
        <f t="shared" si="1"/>
        <v>14</v>
      </c>
      <c r="D27">
        <f t="array" ref="D27">COUNT(1/SEARCHB("?",B27)*ISNUMBER(B27)=0)</f>
        <v>0</v>
      </c>
      <c r="E27">
        <f t="shared" si="2"/>
        <v>0</v>
      </c>
      <c r="F27">
        <f t="shared" si="3"/>
        <v>0</v>
      </c>
      <c r="H27" s="1">
        <v>6.0416666666666667E-2</v>
      </c>
      <c r="I27" s="1" t="str">
        <f t="shared" si="4"/>
        <v>5220</v>
      </c>
      <c r="J27" s="7">
        <f t="shared" si="5"/>
        <v>87</v>
      </c>
      <c r="K27" s="2">
        <v>42734</v>
      </c>
      <c r="L27" s="2" t="str">
        <f t="shared" si="0"/>
        <v>5</v>
      </c>
      <c r="M27">
        <v>13000</v>
      </c>
      <c r="N27" t="s">
        <v>74</v>
      </c>
      <c r="O27" t="s">
        <v>420</v>
      </c>
      <c r="P27">
        <v>99</v>
      </c>
      <c r="Q27">
        <v>389</v>
      </c>
      <c r="R27">
        <v>212</v>
      </c>
      <c r="S27">
        <v>1950</v>
      </c>
      <c r="T27">
        <v>5107</v>
      </c>
      <c r="U27">
        <v>40</v>
      </c>
      <c r="V27">
        <v>926</v>
      </c>
    </row>
    <row r="28" spans="1:29">
      <c r="A28">
        <v>27</v>
      </c>
      <c r="B28" t="s">
        <v>52</v>
      </c>
      <c r="C28">
        <f t="shared" si="1"/>
        <v>8</v>
      </c>
      <c r="D28">
        <v>0</v>
      </c>
      <c r="E28">
        <f t="shared" si="2"/>
        <v>0</v>
      </c>
      <c r="F28">
        <f t="shared" si="3"/>
        <v>0</v>
      </c>
      <c r="H28" s="1">
        <v>0.14097222222222222</v>
      </c>
      <c r="I28" s="1" t="str">
        <f t="shared" si="4"/>
        <v>12180</v>
      </c>
      <c r="J28" s="7">
        <f t="shared" si="5"/>
        <v>203</v>
      </c>
      <c r="K28" s="2">
        <v>42732</v>
      </c>
      <c r="L28" s="2" t="str">
        <f t="shared" si="0"/>
        <v>3</v>
      </c>
      <c r="M28">
        <v>4032</v>
      </c>
      <c r="N28" t="s">
        <v>75</v>
      </c>
      <c r="O28" t="s">
        <v>421</v>
      </c>
      <c r="P28">
        <v>5132</v>
      </c>
      <c r="Q28">
        <v>5133</v>
      </c>
      <c r="R28">
        <v>1293</v>
      </c>
      <c r="S28">
        <v>2485</v>
      </c>
      <c r="T28">
        <v>1404</v>
      </c>
    </row>
    <row r="29" spans="1:29">
      <c r="A29">
        <v>28</v>
      </c>
      <c r="B29" t="s">
        <v>53</v>
      </c>
      <c r="C29">
        <f t="shared" si="1"/>
        <v>8</v>
      </c>
      <c r="D29">
        <f t="array" ref="D29">COUNT(1/SEARCHB("?",B29)*ISNUMBER(B29)=0)</f>
        <v>0</v>
      </c>
      <c r="E29">
        <f t="shared" si="2"/>
        <v>0</v>
      </c>
      <c r="F29">
        <f t="shared" si="3"/>
        <v>0</v>
      </c>
      <c r="H29" s="1">
        <v>0.23124999999999998</v>
      </c>
      <c r="I29" s="1" t="str">
        <f t="shared" si="4"/>
        <v>19980</v>
      </c>
      <c r="J29" s="7">
        <f t="shared" si="5"/>
        <v>333</v>
      </c>
      <c r="K29" s="2">
        <v>42732</v>
      </c>
      <c r="L29" s="2" t="str">
        <f t="shared" si="0"/>
        <v>3</v>
      </c>
      <c r="M29">
        <v>2229</v>
      </c>
      <c r="N29" t="s">
        <v>76</v>
      </c>
      <c r="O29" t="s">
        <v>422</v>
      </c>
      <c r="P29">
        <v>5345</v>
      </c>
      <c r="Q29">
        <v>5346</v>
      </c>
      <c r="R29">
        <v>5347</v>
      </c>
    </row>
    <row r="30" spans="1:29">
      <c r="A30">
        <v>29</v>
      </c>
      <c r="B30" t="s">
        <v>54</v>
      </c>
      <c r="C30">
        <f t="shared" si="1"/>
        <v>22</v>
      </c>
      <c r="D30">
        <v>0</v>
      </c>
      <c r="E30">
        <f t="shared" si="2"/>
        <v>0</v>
      </c>
      <c r="F30">
        <f t="shared" si="3"/>
        <v>0</v>
      </c>
      <c r="H30" s="1">
        <v>0.41388888888888892</v>
      </c>
      <c r="I30" s="1" t="str">
        <f t="shared" si="4"/>
        <v>35760</v>
      </c>
      <c r="J30" s="7">
        <f t="shared" si="5"/>
        <v>596</v>
      </c>
      <c r="K30" s="2">
        <v>42732</v>
      </c>
      <c r="L30" s="2" t="str">
        <f t="shared" si="0"/>
        <v>3</v>
      </c>
      <c r="M30">
        <v>1827</v>
      </c>
      <c r="N30" t="s">
        <v>77</v>
      </c>
      <c r="O30" t="s">
        <v>423</v>
      </c>
      <c r="P30">
        <v>1259</v>
      </c>
      <c r="Q30">
        <v>1255</v>
      </c>
      <c r="R30">
        <v>5119</v>
      </c>
      <c r="S30">
        <v>1244</v>
      </c>
      <c r="T30">
        <v>159</v>
      </c>
      <c r="U30">
        <v>5114</v>
      </c>
      <c r="V30">
        <v>5115</v>
      </c>
      <c r="W30">
        <v>64</v>
      </c>
      <c r="X30">
        <v>764</v>
      </c>
      <c r="Y30">
        <v>1598</v>
      </c>
      <c r="Z30">
        <v>2736</v>
      </c>
    </row>
    <row r="31" spans="1:29">
      <c r="A31">
        <v>30</v>
      </c>
      <c r="B31" t="s">
        <v>55</v>
      </c>
      <c r="C31">
        <f t="shared" si="1"/>
        <v>21</v>
      </c>
      <c r="D31">
        <v>0</v>
      </c>
      <c r="E31">
        <f t="shared" si="2"/>
        <v>0</v>
      </c>
      <c r="F31">
        <f t="shared" si="3"/>
        <v>0</v>
      </c>
      <c r="H31" s="1">
        <v>0.52638888888888891</v>
      </c>
      <c r="I31" s="1" t="str">
        <f t="shared" si="4"/>
        <v>45480</v>
      </c>
      <c r="J31" s="7">
        <f t="shared" si="5"/>
        <v>758</v>
      </c>
      <c r="K31" s="2">
        <v>42732</v>
      </c>
      <c r="L31" s="2" t="str">
        <f t="shared" si="0"/>
        <v>3</v>
      </c>
      <c r="M31">
        <v>1444</v>
      </c>
      <c r="N31" t="s">
        <v>78</v>
      </c>
      <c r="O31" t="s">
        <v>424</v>
      </c>
      <c r="P31">
        <v>1259</v>
      </c>
      <c r="Q31">
        <v>1255</v>
      </c>
      <c r="R31">
        <v>5119</v>
      </c>
      <c r="S31">
        <v>1244</v>
      </c>
      <c r="T31">
        <v>159</v>
      </c>
      <c r="U31">
        <v>5114</v>
      </c>
      <c r="V31">
        <v>5115</v>
      </c>
      <c r="W31">
        <v>64</v>
      </c>
      <c r="X31">
        <v>764</v>
      </c>
      <c r="Y31">
        <v>1598</v>
      </c>
      <c r="Z31">
        <v>1844</v>
      </c>
    </row>
    <row r="32" spans="1:29">
      <c r="A32">
        <v>31</v>
      </c>
      <c r="B32" t="s">
        <v>56</v>
      </c>
      <c r="C32">
        <f t="shared" si="1"/>
        <v>18</v>
      </c>
      <c r="D32">
        <f t="array" ref="D32">COUNT(1/SEARCHB("?",B32)*ISNUMBER(B32)=0)</f>
        <v>0</v>
      </c>
      <c r="E32">
        <f t="shared" si="2"/>
        <v>0</v>
      </c>
      <c r="F32">
        <f t="shared" si="3"/>
        <v>0</v>
      </c>
      <c r="H32" s="1">
        <v>0.125</v>
      </c>
      <c r="I32" s="1" t="str">
        <f t="shared" si="4"/>
        <v>10800</v>
      </c>
      <c r="J32" s="7">
        <f t="shared" si="5"/>
        <v>180</v>
      </c>
      <c r="K32" s="2">
        <v>42731</v>
      </c>
      <c r="L32" s="2" t="str">
        <f t="shared" si="0"/>
        <v>2</v>
      </c>
      <c r="M32">
        <v>2955</v>
      </c>
      <c r="N32" t="s">
        <v>79</v>
      </c>
      <c r="O32" t="s">
        <v>425</v>
      </c>
      <c r="P32">
        <v>5348</v>
      </c>
      <c r="Q32">
        <v>5349</v>
      </c>
      <c r="R32">
        <v>5350</v>
      </c>
      <c r="S32">
        <v>5351</v>
      </c>
      <c r="T32">
        <v>5352</v>
      </c>
      <c r="U32">
        <v>359</v>
      </c>
      <c r="V32">
        <v>5353</v>
      </c>
      <c r="W32">
        <v>2273</v>
      </c>
      <c r="X32">
        <v>3991</v>
      </c>
    </row>
    <row r="33" spans="1:25">
      <c r="A33">
        <v>32</v>
      </c>
      <c r="B33" t="s">
        <v>57</v>
      </c>
      <c r="C33">
        <f t="shared" si="1"/>
        <v>16</v>
      </c>
      <c r="D33">
        <f t="array" ref="D33">COUNT(1/SEARCHB("?",B33)*ISNUMBER(B33)=0)</f>
        <v>0</v>
      </c>
      <c r="E33">
        <f t="shared" si="2"/>
        <v>0</v>
      </c>
      <c r="F33">
        <f t="shared" si="3"/>
        <v>0</v>
      </c>
      <c r="H33" s="1">
        <v>5.9722222222222225E-2</v>
      </c>
      <c r="I33" s="1" t="str">
        <f t="shared" si="4"/>
        <v>5160</v>
      </c>
      <c r="J33" s="7">
        <f t="shared" si="5"/>
        <v>86</v>
      </c>
      <c r="K33" s="2">
        <v>42726</v>
      </c>
      <c r="L33" s="2" t="str">
        <f t="shared" si="0"/>
        <v>4</v>
      </c>
      <c r="M33">
        <v>29000</v>
      </c>
      <c r="N33" t="s">
        <v>80</v>
      </c>
      <c r="O33" t="s">
        <v>426</v>
      </c>
      <c r="P33">
        <v>644</v>
      </c>
      <c r="Q33">
        <v>389</v>
      </c>
      <c r="R33">
        <v>5126</v>
      </c>
      <c r="S33">
        <v>737</v>
      </c>
      <c r="T33">
        <v>3400</v>
      </c>
      <c r="U33">
        <v>3891</v>
      </c>
      <c r="V33">
        <v>3805</v>
      </c>
      <c r="W33">
        <v>1738</v>
      </c>
    </row>
    <row r="34" spans="1:25">
      <c r="A34">
        <v>33</v>
      </c>
      <c r="B34" t="s">
        <v>58</v>
      </c>
      <c r="C34">
        <f t="shared" si="1"/>
        <v>8</v>
      </c>
      <c r="D34">
        <v>0</v>
      </c>
      <c r="E34">
        <f t="shared" si="2"/>
        <v>0</v>
      </c>
      <c r="F34">
        <f t="shared" si="3"/>
        <v>0</v>
      </c>
      <c r="H34" s="1">
        <v>0.15069444444444444</v>
      </c>
      <c r="I34" s="1" t="str">
        <f t="shared" si="4"/>
        <v>13020</v>
      </c>
      <c r="J34" s="7">
        <f t="shared" si="5"/>
        <v>217</v>
      </c>
      <c r="K34" s="2">
        <v>42726</v>
      </c>
      <c r="L34" s="2" t="str">
        <f t="shared" ref="L34:L65" si="6">""&amp;WEEKDAY(K34,2)</f>
        <v>4</v>
      </c>
      <c r="M34">
        <v>5240</v>
      </c>
      <c r="N34" t="s">
        <v>81</v>
      </c>
      <c r="O34" t="s">
        <v>427</v>
      </c>
      <c r="P34">
        <v>5132</v>
      </c>
      <c r="Q34">
        <v>5133</v>
      </c>
      <c r="R34">
        <v>1293</v>
      </c>
      <c r="S34">
        <v>2485</v>
      </c>
      <c r="T34">
        <v>1844</v>
      </c>
    </row>
    <row r="35" spans="1:25">
      <c r="A35">
        <v>34</v>
      </c>
      <c r="B35" t="s">
        <v>59</v>
      </c>
      <c r="C35">
        <f t="shared" si="1"/>
        <v>13</v>
      </c>
      <c r="D35">
        <f t="array" ref="D35">COUNT(1/SEARCHB("?",B35)*ISNUMBER(B35)=0)</f>
        <v>0</v>
      </c>
      <c r="E35">
        <f t="shared" si="2"/>
        <v>0</v>
      </c>
      <c r="F35">
        <f t="shared" si="3"/>
        <v>0</v>
      </c>
      <c r="H35" s="1">
        <v>3.6111111111111115E-2</v>
      </c>
      <c r="I35" s="1" t="str">
        <f t="shared" si="4"/>
        <v>3120</v>
      </c>
      <c r="J35" s="7">
        <f t="shared" si="5"/>
        <v>52</v>
      </c>
      <c r="K35" s="2">
        <v>42724</v>
      </c>
      <c r="L35" s="2" t="str">
        <f t="shared" si="6"/>
        <v>2</v>
      </c>
      <c r="M35">
        <v>3667</v>
      </c>
      <c r="N35" t="s">
        <v>82</v>
      </c>
      <c r="O35" t="s">
        <v>428</v>
      </c>
      <c r="P35">
        <v>159</v>
      </c>
      <c r="Q35">
        <v>4928</v>
      </c>
      <c r="R35">
        <v>2701</v>
      </c>
      <c r="S35">
        <v>395</v>
      </c>
      <c r="T35">
        <v>2400</v>
      </c>
    </row>
    <row r="36" spans="1:25">
      <c r="A36">
        <v>35</v>
      </c>
      <c r="B36" t="s">
        <v>60</v>
      </c>
      <c r="C36">
        <f t="shared" si="1"/>
        <v>19</v>
      </c>
      <c r="D36">
        <v>0</v>
      </c>
      <c r="E36">
        <f t="shared" si="2"/>
        <v>0</v>
      </c>
      <c r="F36">
        <f t="shared" si="3"/>
        <v>0</v>
      </c>
      <c r="H36" s="1">
        <v>0.16180555555555556</v>
      </c>
      <c r="I36" s="1" t="str">
        <f t="shared" si="4"/>
        <v>13980</v>
      </c>
      <c r="J36" s="7">
        <f t="shared" si="5"/>
        <v>233</v>
      </c>
      <c r="K36" s="2">
        <v>42723</v>
      </c>
      <c r="L36" s="2" t="str">
        <f t="shared" si="6"/>
        <v>1</v>
      </c>
      <c r="M36">
        <v>23000</v>
      </c>
      <c r="N36" t="s">
        <v>83</v>
      </c>
      <c r="O36" t="s">
        <v>429</v>
      </c>
      <c r="P36">
        <v>361</v>
      </c>
      <c r="Q36">
        <v>1083</v>
      </c>
      <c r="R36">
        <v>4653</v>
      </c>
      <c r="S36">
        <v>1404</v>
      </c>
      <c r="T36">
        <v>480</v>
      </c>
      <c r="U36">
        <v>3705</v>
      </c>
      <c r="V36">
        <v>40</v>
      </c>
      <c r="W36">
        <v>4426</v>
      </c>
      <c r="X36">
        <v>926</v>
      </c>
    </row>
    <row r="37" spans="1:25">
      <c r="A37">
        <v>36</v>
      </c>
      <c r="B37" t="s">
        <v>61</v>
      </c>
      <c r="C37">
        <f t="shared" si="1"/>
        <v>20</v>
      </c>
      <c r="D37">
        <f t="array" ref="D37">COUNT(1/SEARCHB("?",B37)*ISNUMBER(B37)=0)</f>
        <v>0</v>
      </c>
      <c r="E37">
        <f t="shared" si="2"/>
        <v>0</v>
      </c>
      <c r="F37">
        <f t="shared" si="3"/>
        <v>0</v>
      </c>
      <c r="H37" s="1">
        <v>0.25347222222222221</v>
      </c>
      <c r="I37" s="1" t="str">
        <f t="shared" si="4"/>
        <v>21900</v>
      </c>
      <c r="J37" s="7">
        <f t="shared" si="5"/>
        <v>365</v>
      </c>
      <c r="K37" s="2">
        <v>42720</v>
      </c>
      <c r="L37" s="2" t="str">
        <f t="shared" si="6"/>
        <v>5</v>
      </c>
      <c r="M37">
        <v>5891</v>
      </c>
      <c r="N37" t="s">
        <v>84</v>
      </c>
      <c r="O37" t="s">
        <v>430</v>
      </c>
      <c r="P37">
        <v>2579</v>
      </c>
      <c r="Q37">
        <v>5140</v>
      </c>
      <c r="R37">
        <v>5141</v>
      </c>
      <c r="S37">
        <v>381</v>
      </c>
      <c r="T37">
        <v>5162</v>
      </c>
      <c r="U37">
        <v>5141</v>
      </c>
      <c r="V37">
        <v>2577</v>
      </c>
      <c r="W37">
        <v>99</v>
      </c>
      <c r="X37">
        <v>28</v>
      </c>
      <c r="Y37">
        <v>5163</v>
      </c>
    </row>
    <row r="38" spans="1:25">
      <c r="A38">
        <v>37</v>
      </c>
      <c r="B38" t="s">
        <v>62</v>
      </c>
      <c r="C38">
        <f t="shared" si="1"/>
        <v>17</v>
      </c>
      <c r="D38">
        <f t="array" ref="D38">COUNT(1/SEARCHB("?",B38)*ISNUMBER(B38)=0)</f>
        <v>0</v>
      </c>
      <c r="E38">
        <f t="shared" si="2"/>
        <v>0</v>
      </c>
      <c r="F38">
        <f t="shared" si="3"/>
        <v>0</v>
      </c>
      <c r="H38" s="1">
        <v>9.375E-2</v>
      </c>
      <c r="I38" s="1" t="str">
        <f t="shared" si="4"/>
        <v>8100</v>
      </c>
      <c r="J38" s="7">
        <f t="shared" si="5"/>
        <v>135</v>
      </c>
      <c r="K38" s="2">
        <v>42719</v>
      </c>
      <c r="L38" s="2" t="str">
        <f t="shared" si="6"/>
        <v>4</v>
      </c>
      <c r="M38">
        <v>3653</v>
      </c>
      <c r="N38" t="s">
        <v>85</v>
      </c>
      <c r="O38" t="s">
        <v>431</v>
      </c>
      <c r="P38">
        <v>291</v>
      </c>
      <c r="Q38">
        <v>5161</v>
      </c>
      <c r="R38">
        <v>2579</v>
      </c>
      <c r="S38">
        <v>5140</v>
      </c>
      <c r="T38">
        <v>5141</v>
      </c>
      <c r="U38">
        <v>40</v>
      </c>
      <c r="V38">
        <v>3118</v>
      </c>
      <c r="W38">
        <v>3942</v>
      </c>
    </row>
    <row r="39" spans="1:25">
      <c r="A39">
        <v>38</v>
      </c>
      <c r="B39" t="s">
        <v>63</v>
      </c>
      <c r="C39">
        <f t="shared" si="1"/>
        <v>17</v>
      </c>
      <c r="D39">
        <f t="array" ref="D39">COUNT(1/SEARCHB("?",B39)*ISNUMBER(B39)=0)</f>
        <v>0</v>
      </c>
      <c r="E39">
        <f t="shared" si="2"/>
        <v>0</v>
      </c>
      <c r="F39">
        <f t="shared" si="3"/>
        <v>0</v>
      </c>
      <c r="H39" s="1">
        <v>0.27499999999999997</v>
      </c>
      <c r="I39" s="1" t="str">
        <f t="shared" si="4"/>
        <v>23760</v>
      </c>
      <c r="J39" s="7">
        <f t="shared" si="5"/>
        <v>396</v>
      </c>
      <c r="K39" s="2">
        <v>42719</v>
      </c>
      <c r="L39" s="2" t="str">
        <f t="shared" si="6"/>
        <v>4</v>
      </c>
      <c r="M39">
        <v>2303</v>
      </c>
      <c r="N39" t="s">
        <v>86</v>
      </c>
      <c r="O39" t="s">
        <v>432</v>
      </c>
      <c r="P39">
        <v>2579</v>
      </c>
      <c r="Q39">
        <v>5140</v>
      </c>
      <c r="R39">
        <v>5141</v>
      </c>
      <c r="S39">
        <v>1642</v>
      </c>
      <c r="T39">
        <v>2511</v>
      </c>
      <c r="U39">
        <v>389</v>
      </c>
      <c r="V39">
        <v>2863</v>
      </c>
      <c r="W39">
        <v>5159</v>
      </c>
    </row>
    <row r="40" spans="1:25">
      <c r="A40">
        <v>39</v>
      </c>
      <c r="B40" t="s">
        <v>64</v>
      </c>
      <c r="C40">
        <f t="shared" si="1"/>
        <v>16</v>
      </c>
      <c r="D40">
        <f t="array" ref="D40">COUNT(1/SEARCHB("?",B40)*ISNUMBER(B40)=0)</f>
        <v>0</v>
      </c>
      <c r="E40">
        <f t="shared" si="2"/>
        <v>0</v>
      </c>
      <c r="F40">
        <f t="shared" si="3"/>
        <v>0</v>
      </c>
      <c r="H40" s="1">
        <v>6.8749999999999992E-2</v>
      </c>
      <c r="I40" s="1" t="str">
        <f t="shared" si="4"/>
        <v>5940</v>
      </c>
      <c r="J40" s="7">
        <f t="shared" si="5"/>
        <v>99</v>
      </c>
      <c r="K40" s="2">
        <v>42719</v>
      </c>
      <c r="L40" s="2" t="str">
        <f t="shared" si="6"/>
        <v>4</v>
      </c>
      <c r="M40">
        <v>3053</v>
      </c>
      <c r="N40" t="s">
        <v>87</v>
      </c>
      <c r="O40" t="s">
        <v>433</v>
      </c>
      <c r="P40">
        <v>291</v>
      </c>
      <c r="Q40">
        <v>5158</v>
      </c>
      <c r="R40">
        <v>848</v>
      </c>
      <c r="S40">
        <v>540</v>
      </c>
      <c r="T40">
        <v>2579</v>
      </c>
      <c r="U40">
        <v>40</v>
      </c>
      <c r="V40">
        <v>5010</v>
      </c>
      <c r="W40">
        <v>2573</v>
      </c>
    </row>
    <row r="41" spans="1:25">
      <c r="A41">
        <v>40</v>
      </c>
      <c r="B41" t="s">
        <v>65</v>
      </c>
      <c r="C41">
        <f t="shared" si="1"/>
        <v>12</v>
      </c>
      <c r="D41">
        <f t="array" ref="D41">COUNT(1/SEARCHB("?",B41)*ISNUMBER(B41)=0)</f>
        <v>0</v>
      </c>
      <c r="E41">
        <f t="shared" si="2"/>
        <v>0</v>
      </c>
      <c r="F41">
        <f t="shared" si="3"/>
        <v>0</v>
      </c>
      <c r="H41" s="1">
        <v>0.15138888888888888</v>
      </c>
      <c r="I41" s="1" t="str">
        <f t="shared" si="4"/>
        <v>13080</v>
      </c>
      <c r="J41" s="7">
        <f t="shared" si="5"/>
        <v>218</v>
      </c>
      <c r="K41" s="2">
        <v>42719</v>
      </c>
      <c r="L41" s="2" t="str">
        <f t="shared" si="6"/>
        <v>4</v>
      </c>
      <c r="M41">
        <v>2495</v>
      </c>
      <c r="N41" t="s">
        <v>88</v>
      </c>
      <c r="O41" t="s">
        <v>434</v>
      </c>
      <c r="P41">
        <v>2579</v>
      </c>
      <c r="Q41">
        <v>5140</v>
      </c>
      <c r="R41">
        <v>5141</v>
      </c>
      <c r="S41">
        <v>291</v>
      </c>
      <c r="T41">
        <v>5010</v>
      </c>
    </row>
    <row r="42" spans="1:25">
      <c r="A42">
        <v>41</v>
      </c>
      <c r="B42" t="s">
        <v>66</v>
      </c>
      <c r="C42">
        <f t="shared" si="1"/>
        <v>7</v>
      </c>
      <c r="D42">
        <f t="array" ref="D42">COUNT(1/SEARCHB("?",B42)*ISNUMBER(B42)=0)</f>
        <v>0</v>
      </c>
      <c r="E42">
        <f t="shared" si="2"/>
        <v>0</v>
      </c>
      <c r="F42">
        <f t="shared" si="3"/>
        <v>0</v>
      </c>
      <c r="H42" s="1">
        <v>0.13541666666666666</v>
      </c>
      <c r="I42" s="1" t="str">
        <f t="shared" si="4"/>
        <v>11700</v>
      </c>
      <c r="J42" s="7">
        <f t="shared" si="5"/>
        <v>195</v>
      </c>
      <c r="K42" s="2">
        <v>42719</v>
      </c>
      <c r="L42" s="2" t="str">
        <f t="shared" si="6"/>
        <v>4</v>
      </c>
      <c r="M42">
        <v>15000</v>
      </c>
      <c r="N42" t="s">
        <v>89</v>
      </c>
      <c r="O42" t="s">
        <v>435</v>
      </c>
      <c r="P42">
        <v>5132</v>
      </c>
      <c r="Q42">
        <v>5133</v>
      </c>
      <c r="R42">
        <v>1293</v>
      </c>
      <c r="S42">
        <v>2485</v>
      </c>
    </row>
    <row r="43" spans="1:25">
      <c r="A43">
        <v>42</v>
      </c>
      <c r="B43" t="s">
        <v>66</v>
      </c>
      <c r="C43">
        <f t="shared" si="1"/>
        <v>7</v>
      </c>
      <c r="D43">
        <f t="array" ref="D43">COUNT(1/SEARCHB("?",B43)*ISNUMBER(B43)=0)</f>
        <v>0</v>
      </c>
      <c r="E43">
        <f t="shared" si="2"/>
        <v>0</v>
      </c>
      <c r="F43">
        <f t="shared" si="3"/>
        <v>0</v>
      </c>
      <c r="H43" s="1">
        <v>0.13541666666666666</v>
      </c>
      <c r="I43" s="1" t="str">
        <f t="shared" si="4"/>
        <v>11700</v>
      </c>
      <c r="J43" s="7">
        <f t="shared" si="5"/>
        <v>195</v>
      </c>
      <c r="K43" s="2">
        <v>42719</v>
      </c>
      <c r="L43" s="2" t="str">
        <f t="shared" si="6"/>
        <v>4</v>
      </c>
      <c r="M43">
        <v>1896</v>
      </c>
      <c r="N43" t="s">
        <v>90</v>
      </c>
      <c r="O43" t="s">
        <v>435</v>
      </c>
      <c r="P43">
        <v>5132</v>
      </c>
      <c r="Q43">
        <v>5133</v>
      </c>
      <c r="R43">
        <v>1293</v>
      </c>
      <c r="S43">
        <v>2485</v>
      </c>
    </row>
    <row r="44" spans="1:25">
      <c r="A44">
        <v>43</v>
      </c>
      <c r="B44" t="s">
        <v>67</v>
      </c>
      <c r="C44">
        <f t="shared" si="1"/>
        <v>19</v>
      </c>
      <c r="D44">
        <f t="array" ref="D44">COUNT(1/SEARCHB("?",B44)*ISNUMBER(B44)=0)</f>
        <v>0</v>
      </c>
      <c r="E44">
        <f t="shared" si="2"/>
        <v>10</v>
      </c>
      <c r="F44">
        <f t="shared" si="3"/>
        <v>2</v>
      </c>
      <c r="H44" s="1">
        <v>0.23611111111111113</v>
      </c>
      <c r="I44" s="1" t="str">
        <f t="shared" si="4"/>
        <v>20400</v>
      </c>
      <c r="J44" s="7">
        <f t="shared" si="5"/>
        <v>340</v>
      </c>
      <c r="K44" s="2">
        <v>42719</v>
      </c>
      <c r="L44" s="2" t="str">
        <f t="shared" si="6"/>
        <v>4</v>
      </c>
      <c r="M44">
        <v>9109</v>
      </c>
      <c r="N44" t="s">
        <v>91</v>
      </c>
      <c r="O44" t="s">
        <v>436</v>
      </c>
      <c r="P44">
        <v>361</v>
      </c>
      <c r="Q44">
        <v>4426</v>
      </c>
      <c r="R44">
        <v>3178</v>
      </c>
      <c r="S44">
        <v>2584</v>
      </c>
      <c r="T44">
        <v>291</v>
      </c>
      <c r="U44">
        <v>3002</v>
      </c>
      <c r="V44">
        <v>5354</v>
      </c>
      <c r="W44">
        <v>359</v>
      </c>
      <c r="X44">
        <v>362</v>
      </c>
    </row>
    <row r="45" spans="1:25">
      <c r="A45">
        <v>44</v>
      </c>
      <c r="B45" t="s">
        <v>68</v>
      </c>
      <c r="C45">
        <f t="shared" si="1"/>
        <v>18</v>
      </c>
      <c r="D45">
        <f t="array" ref="D45">COUNT(1/SEARCHB("?",B45)*ISNUMBER(B45)=0)</f>
        <v>1</v>
      </c>
      <c r="E45">
        <f t="shared" si="2"/>
        <v>0</v>
      </c>
      <c r="F45">
        <f t="shared" si="3"/>
        <v>0</v>
      </c>
      <c r="H45" s="1">
        <v>0.30416666666666664</v>
      </c>
      <c r="I45" s="1" t="str">
        <f t="shared" si="4"/>
        <v>26280</v>
      </c>
      <c r="J45" s="7">
        <f t="shared" si="5"/>
        <v>438</v>
      </c>
      <c r="K45" s="2">
        <v>42718</v>
      </c>
      <c r="L45" s="2" t="str">
        <f t="shared" si="6"/>
        <v>3</v>
      </c>
      <c r="M45">
        <v>22000</v>
      </c>
      <c r="N45" t="s">
        <v>92</v>
      </c>
      <c r="O45" t="s">
        <v>437</v>
      </c>
      <c r="P45">
        <v>361</v>
      </c>
      <c r="Q45">
        <v>1083</v>
      </c>
      <c r="R45">
        <v>879</v>
      </c>
      <c r="S45">
        <v>3698</v>
      </c>
      <c r="T45">
        <v>40</v>
      </c>
      <c r="U45">
        <v>4426</v>
      </c>
      <c r="V45">
        <v>926</v>
      </c>
    </row>
    <row r="46" spans="1:25">
      <c r="A46">
        <v>45</v>
      </c>
      <c r="B46" t="s">
        <v>69</v>
      </c>
      <c r="C46">
        <f t="shared" si="1"/>
        <v>10</v>
      </c>
      <c r="D46">
        <f t="array" ref="D46">COUNT(1/SEARCHB("?",B46)*ISNUMBER(B46)=0)</f>
        <v>0</v>
      </c>
      <c r="E46">
        <f t="shared" si="2"/>
        <v>0</v>
      </c>
      <c r="F46">
        <f t="shared" si="3"/>
        <v>0</v>
      </c>
      <c r="H46" s="1">
        <v>0.13749999999999998</v>
      </c>
      <c r="I46" s="1" t="str">
        <f t="shared" si="4"/>
        <v>11880</v>
      </c>
      <c r="J46" s="7">
        <f t="shared" si="5"/>
        <v>198</v>
      </c>
      <c r="K46" s="2">
        <v>42713</v>
      </c>
      <c r="L46" s="2" t="str">
        <f t="shared" si="6"/>
        <v>5</v>
      </c>
      <c r="M46">
        <v>16000</v>
      </c>
      <c r="N46" t="s">
        <v>93</v>
      </c>
      <c r="O46" t="s">
        <v>438</v>
      </c>
      <c r="P46">
        <v>291</v>
      </c>
      <c r="Q46">
        <v>526</v>
      </c>
      <c r="R46">
        <v>540</v>
      </c>
      <c r="S46">
        <v>5160</v>
      </c>
    </row>
    <row r="47" spans="1:25">
      <c r="A47">
        <v>46</v>
      </c>
      <c r="B47" t="s">
        <v>70</v>
      </c>
      <c r="C47">
        <f t="shared" si="1"/>
        <v>15</v>
      </c>
      <c r="D47">
        <f t="array" ref="D47">COUNT(1/SEARCHB("?",B47)*ISNUMBER(B47)=0)</f>
        <v>0</v>
      </c>
      <c r="E47">
        <f t="shared" si="2"/>
        <v>0</v>
      </c>
      <c r="F47">
        <f t="shared" si="3"/>
        <v>0</v>
      </c>
      <c r="H47" s="1">
        <v>7.3611111111111113E-2</v>
      </c>
      <c r="I47" s="1" t="str">
        <f t="shared" si="4"/>
        <v>6360</v>
      </c>
      <c r="J47" s="7">
        <f t="shared" si="5"/>
        <v>106</v>
      </c>
      <c r="K47" s="2">
        <v>42709</v>
      </c>
      <c r="L47" s="2" t="str">
        <f t="shared" si="6"/>
        <v>1</v>
      </c>
      <c r="M47">
        <v>10000</v>
      </c>
      <c r="N47" t="s">
        <v>94</v>
      </c>
      <c r="O47" t="s">
        <v>439</v>
      </c>
      <c r="P47">
        <v>2579</v>
      </c>
      <c r="Q47">
        <v>5140</v>
      </c>
      <c r="R47">
        <v>5141</v>
      </c>
      <c r="S47">
        <v>381</v>
      </c>
      <c r="T47">
        <v>5162</v>
      </c>
      <c r="U47">
        <v>5141</v>
      </c>
      <c r="V47">
        <v>40</v>
      </c>
      <c r="W47">
        <v>2812</v>
      </c>
    </row>
    <row r="48" spans="1:25">
      <c r="A48">
        <v>47</v>
      </c>
      <c r="B48" t="s">
        <v>71</v>
      </c>
      <c r="C48">
        <f t="shared" si="1"/>
        <v>15</v>
      </c>
      <c r="D48">
        <f t="array" ref="D48">COUNT(1/SEARCHB("?",B48)*ISNUMBER(B48)=0)</f>
        <v>0</v>
      </c>
      <c r="E48">
        <f t="shared" si="2"/>
        <v>0</v>
      </c>
      <c r="F48">
        <f t="shared" si="3"/>
        <v>0</v>
      </c>
      <c r="H48" s="1">
        <v>6.1805555555555558E-2</v>
      </c>
      <c r="I48" s="1" t="str">
        <f t="shared" si="4"/>
        <v>5340</v>
      </c>
      <c r="J48" s="7">
        <f t="shared" si="5"/>
        <v>89</v>
      </c>
      <c r="K48" s="2">
        <v>42709</v>
      </c>
      <c r="L48" s="2" t="str">
        <f t="shared" si="6"/>
        <v>1</v>
      </c>
      <c r="M48">
        <v>11000</v>
      </c>
      <c r="N48" t="s">
        <v>95</v>
      </c>
      <c r="O48" t="s">
        <v>440</v>
      </c>
      <c r="P48">
        <v>954</v>
      </c>
      <c r="Q48">
        <v>540</v>
      </c>
      <c r="R48">
        <v>737</v>
      </c>
      <c r="S48">
        <v>1335</v>
      </c>
      <c r="T48">
        <v>2579</v>
      </c>
      <c r="U48">
        <v>5140</v>
      </c>
      <c r="V48">
        <v>5141</v>
      </c>
    </row>
    <row r="49" spans="1:24">
      <c r="A49">
        <v>48</v>
      </c>
      <c r="B49" t="s">
        <v>72</v>
      </c>
      <c r="C49">
        <f t="shared" si="1"/>
        <v>16</v>
      </c>
      <c r="D49">
        <f t="array" ref="D49">COUNT(1/SEARCHB("?",B49)*ISNUMBER(B49)=0)</f>
        <v>0</v>
      </c>
      <c r="E49">
        <f t="shared" si="2"/>
        <v>0</v>
      </c>
      <c r="F49">
        <f t="shared" si="3"/>
        <v>0</v>
      </c>
      <c r="H49" s="1">
        <v>9.4444444444444442E-2</v>
      </c>
      <c r="I49" s="1" t="str">
        <f t="shared" si="4"/>
        <v>8160</v>
      </c>
      <c r="J49" s="7">
        <f t="shared" si="5"/>
        <v>136</v>
      </c>
      <c r="K49" s="2">
        <v>42709</v>
      </c>
      <c r="L49" s="2" t="str">
        <f t="shared" si="6"/>
        <v>1</v>
      </c>
      <c r="M49">
        <v>4075</v>
      </c>
      <c r="N49" t="s">
        <v>96</v>
      </c>
      <c r="O49" t="s">
        <v>441</v>
      </c>
      <c r="P49">
        <v>2579</v>
      </c>
      <c r="Q49">
        <v>5140</v>
      </c>
      <c r="R49">
        <v>5141</v>
      </c>
      <c r="S49">
        <v>737</v>
      </c>
      <c r="T49">
        <v>3632</v>
      </c>
      <c r="U49">
        <v>5162</v>
      </c>
      <c r="V49">
        <v>5141</v>
      </c>
      <c r="W49">
        <v>58</v>
      </c>
    </row>
    <row r="50" spans="1:24">
      <c r="A50">
        <v>49</v>
      </c>
      <c r="B50" t="s">
        <v>97</v>
      </c>
      <c r="C50">
        <f t="shared" si="1"/>
        <v>11</v>
      </c>
      <c r="D50">
        <f t="array" ref="D50">COUNT(1/SEARCHB("?",B50)*ISNUMBER(B50)=0)</f>
        <v>0</v>
      </c>
      <c r="E50">
        <f t="shared" si="2"/>
        <v>0</v>
      </c>
      <c r="F50">
        <f t="shared" si="3"/>
        <v>0</v>
      </c>
      <c r="H50" s="1">
        <v>9.7916666666666666E-2</v>
      </c>
      <c r="I50" s="1" t="str">
        <f t="shared" si="4"/>
        <v>8460</v>
      </c>
      <c r="J50" s="7">
        <f t="shared" si="5"/>
        <v>141</v>
      </c>
      <c r="K50" s="2">
        <v>42709</v>
      </c>
      <c r="L50" s="2" t="str">
        <f t="shared" si="6"/>
        <v>1</v>
      </c>
      <c r="M50">
        <v>7842</v>
      </c>
      <c r="N50" s="4" t="s">
        <v>144</v>
      </c>
      <c r="O50" t="s">
        <v>442</v>
      </c>
      <c r="P50">
        <v>28</v>
      </c>
      <c r="Q50">
        <v>395</v>
      </c>
      <c r="R50">
        <v>2579</v>
      </c>
      <c r="S50">
        <v>5140</v>
      </c>
      <c r="T50">
        <v>5141</v>
      </c>
    </row>
    <row r="51" spans="1:24">
      <c r="A51">
        <v>50</v>
      </c>
      <c r="B51" t="s">
        <v>98</v>
      </c>
      <c r="C51">
        <f t="shared" si="1"/>
        <v>15</v>
      </c>
      <c r="D51">
        <f t="array" ref="D51">COUNT(1/SEARCHB("?",B51)*ISNUMBER(B51)=0)</f>
        <v>0</v>
      </c>
      <c r="E51">
        <f t="shared" si="2"/>
        <v>0</v>
      </c>
      <c r="F51">
        <f t="shared" si="3"/>
        <v>0</v>
      </c>
      <c r="H51" s="1">
        <v>8.3333333333333329E-2</v>
      </c>
      <c r="I51" s="1" t="str">
        <f t="shared" si="4"/>
        <v>7200</v>
      </c>
      <c r="J51" s="7">
        <f t="shared" si="5"/>
        <v>120</v>
      </c>
      <c r="K51" s="2">
        <v>42709</v>
      </c>
      <c r="L51" s="2" t="str">
        <f t="shared" si="6"/>
        <v>1</v>
      </c>
      <c r="M51">
        <v>12000</v>
      </c>
      <c r="N51" t="s">
        <v>121</v>
      </c>
      <c r="O51" t="s">
        <v>443</v>
      </c>
      <c r="P51">
        <v>4138</v>
      </c>
      <c r="Q51">
        <v>540</v>
      </c>
      <c r="R51">
        <v>5179</v>
      </c>
      <c r="S51">
        <v>2579</v>
      </c>
      <c r="T51">
        <v>40</v>
      </c>
      <c r="U51">
        <v>2134</v>
      </c>
      <c r="V51">
        <v>99</v>
      </c>
      <c r="W51">
        <v>389</v>
      </c>
    </row>
    <row r="52" spans="1:24">
      <c r="A52">
        <v>51</v>
      </c>
      <c r="B52" t="s">
        <v>99</v>
      </c>
      <c r="C52">
        <f t="shared" si="1"/>
        <v>18</v>
      </c>
      <c r="D52">
        <f t="array" ref="D52">COUNT(1/SEARCHB("?",B52)*ISNUMBER(B52)=0)</f>
        <v>0</v>
      </c>
      <c r="E52">
        <f t="shared" si="2"/>
        <v>0</v>
      </c>
      <c r="F52">
        <f t="shared" si="3"/>
        <v>0</v>
      </c>
      <c r="H52" s="1">
        <v>0.62916666666666665</v>
      </c>
      <c r="I52" s="1" t="str">
        <f t="shared" si="4"/>
        <v>54360</v>
      </c>
      <c r="J52" s="7">
        <f t="shared" si="5"/>
        <v>906</v>
      </c>
      <c r="K52" s="2">
        <v>42704</v>
      </c>
      <c r="L52" s="2" t="str">
        <f t="shared" si="6"/>
        <v>3</v>
      </c>
      <c r="M52">
        <v>3967</v>
      </c>
      <c r="N52" t="s">
        <v>122</v>
      </c>
      <c r="O52" t="s">
        <v>444</v>
      </c>
      <c r="P52">
        <v>1259</v>
      </c>
      <c r="Q52">
        <v>1255</v>
      </c>
      <c r="R52">
        <v>5119</v>
      </c>
      <c r="S52">
        <v>1021</v>
      </c>
      <c r="T52">
        <v>159</v>
      </c>
      <c r="U52">
        <v>5082</v>
      </c>
      <c r="V52">
        <v>2394</v>
      </c>
      <c r="W52">
        <v>5355</v>
      </c>
      <c r="X52">
        <v>58</v>
      </c>
    </row>
    <row r="53" spans="1:24">
      <c r="A53">
        <v>52</v>
      </c>
      <c r="B53" t="s">
        <v>100</v>
      </c>
      <c r="C53">
        <f t="shared" si="1"/>
        <v>18</v>
      </c>
      <c r="D53">
        <f t="array" ref="D53">COUNT(1/SEARCHB("?",B53)*ISNUMBER(B53)=0)</f>
        <v>0</v>
      </c>
      <c r="E53">
        <f t="shared" si="2"/>
        <v>0</v>
      </c>
      <c r="F53">
        <f t="shared" si="3"/>
        <v>0</v>
      </c>
      <c r="H53" s="1">
        <v>0.62916666666666665</v>
      </c>
      <c r="I53" s="1" t="str">
        <f t="shared" si="4"/>
        <v>54360</v>
      </c>
      <c r="J53" s="7">
        <f t="shared" si="5"/>
        <v>906</v>
      </c>
      <c r="K53" s="2">
        <v>42703</v>
      </c>
      <c r="L53" s="2" t="str">
        <f t="shared" si="6"/>
        <v>2</v>
      </c>
      <c r="M53">
        <v>25000</v>
      </c>
      <c r="N53" t="s">
        <v>123</v>
      </c>
      <c r="O53" t="s">
        <v>445</v>
      </c>
      <c r="P53">
        <v>1259</v>
      </c>
      <c r="Q53">
        <v>1255</v>
      </c>
      <c r="R53">
        <v>5119</v>
      </c>
      <c r="S53">
        <v>5120</v>
      </c>
      <c r="T53">
        <v>1645</v>
      </c>
      <c r="U53">
        <v>1515</v>
      </c>
      <c r="V53">
        <v>1482</v>
      </c>
      <c r="W53">
        <v>757</v>
      </c>
    </row>
    <row r="54" spans="1:24">
      <c r="A54">
        <v>53</v>
      </c>
      <c r="B54" t="s">
        <v>101</v>
      </c>
      <c r="C54">
        <f t="shared" si="1"/>
        <v>18</v>
      </c>
      <c r="D54">
        <f t="array" ref="D54">COUNT(1/SEARCHB("?",B54)*ISNUMBER(B54)=0)</f>
        <v>0</v>
      </c>
      <c r="E54">
        <f t="shared" si="2"/>
        <v>0</v>
      </c>
      <c r="F54">
        <f t="shared" si="3"/>
        <v>0</v>
      </c>
      <c r="H54" s="1">
        <v>0.62916666666666665</v>
      </c>
      <c r="I54" s="1" t="str">
        <f t="shared" si="4"/>
        <v>54360</v>
      </c>
      <c r="J54" s="7">
        <f t="shared" si="5"/>
        <v>906</v>
      </c>
      <c r="K54" s="2">
        <v>42703</v>
      </c>
      <c r="L54" s="2" t="str">
        <f t="shared" si="6"/>
        <v>2</v>
      </c>
      <c r="M54">
        <v>17000</v>
      </c>
      <c r="N54" t="s">
        <v>124</v>
      </c>
      <c r="O54" t="s">
        <v>446</v>
      </c>
      <c r="P54">
        <v>1259</v>
      </c>
      <c r="Q54">
        <v>1255</v>
      </c>
      <c r="R54">
        <v>5119</v>
      </c>
      <c r="S54">
        <v>5120</v>
      </c>
      <c r="T54">
        <v>1645</v>
      </c>
      <c r="U54">
        <v>1515</v>
      </c>
      <c r="V54">
        <v>1482</v>
      </c>
      <c r="W54">
        <v>36</v>
      </c>
    </row>
    <row r="55" spans="1:24">
      <c r="A55">
        <v>54</v>
      </c>
      <c r="B55" t="s">
        <v>102</v>
      </c>
      <c r="C55">
        <f t="shared" si="1"/>
        <v>13</v>
      </c>
      <c r="D55">
        <f t="array" ref="D55">COUNT(1/SEARCHB("?",B55)*ISNUMBER(B55)=0)</f>
        <v>0</v>
      </c>
      <c r="E55">
        <f t="shared" si="2"/>
        <v>0</v>
      </c>
      <c r="F55">
        <f t="shared" si="3"/>
        <v>0</v>
      </c>
      <c r="H55" s="1">
        <v>0.1451388888888889</v>
      </c>
      <c r="I55" s="1" t="str">
        <f t="shared" si="4"/>
        <v>12540</v>
      </c>
      <c r="J55" s="7">
        <f t="shared" si="5"/>
        <v>209</v>
      </c>
      <c r="K55" s="2">
        <v>42699</v>
      </c>
      <c r="L55" s="2" t="str">
        <f t="shared" si="6"/>
        <v>5</v>
      </c>
      <c r="M55">
        <v>55000</v>
      </c>
      <c r="N55" t="s">
        <v>125</v>
      </c>
      <c r="O55" t="s">
        <v>447</v>
      </c>
      <c r="P55">
        <v>462</v>
      </c>
      <c r="Q55">
        <v>3144</v>
      </c>
      <c r="R55">
        <v>737</v>
      </c>
      <c r="S55">
        <v>1261</v>
      </c>
      <c r="T55">
        <v>5296</v>
      </c>
      <c r="U55">
        <v>5300</v>
      </c>
    </row>
    <row r="56" spans="1:24">
      <c r="A56">
        <v>55</v>
      </c>
      <c r="B56" t="s">
        <v>103</v>
      </c>
      <c r="C56">
        <f t="shared" si="1"/>
        <v>11</v>
      </c>
      <c r="D56">
        <v>0</v>
      </c>
      <c r="E56">
        <f t="shared" si="2"/>
        <v>0</v>
      </c>
      <c r="F56">
        <f t="shared" si="3"/>
        <v>0</v>
      </c>
      <c r="H56" s="3">
        <v>1.6416666666666666</v>
      </c>
      <c r="I56" s="1" t="str">
        <f t="shared" si="4"/>
        <v>141840</v>
      </c>
      <c r="J56" s="7">
        <f t="shared" si="5"/>
        <v>2364</v>
      </c>
      <c r="K56" s="2">
        <v>42696</v>
      </c>
      <c r="L56" s="2" t="str">
        <f t="shared" si="6"/>
        <v>2</v>
      </c>
      <c r="M56">
        <v>1999</v>
      </c>
      <c r="N56" t="s">
        <v>126</v>
      </c>
      <c r="O56" t="s">
        <v>448</v>
      </c>
      <c r="P56">
        <v>5356</v>
      </c>
      <c r="Q56">
        <v>5357</v>
      </c>
      <c r="R56">
        <v>1662</v>
      </c>
      <c r="S56">
        <v>5356</v>
      </c>
      <c r="T56">
        <v>956</v>
      </c>
    </row>
    <row r="57" spans="1:24">
      <c r="A57">
        <v>56</v>
      </c>
      <c r="B57" t="s">
        <v>104</v>
      </c>
      <c r="C57">
        <f t="shared" si="1"/>
        <v>15</v>
      </c>
      <c r="D57">
        <f t="array" ref="D57">COUNT(1/SEARCHB("?",B57)*ISNUMBER(B57)=0)</f>
        <v>0</v>
      </c>
      <c r="E57">
        <f t="shared" si="2"/>
        <v>0</v>
      </c>
      <c r="F57">
        <f t="shared" si="3"/>
        <v>0</v>
      </c>
      <c r="H57" s="1">
        <v>9.5138888888888884E-2</v>
      </c>
      <c r="I57" s="1" t="str">
        <f t="shared" si="4"/>
        <v>8220</v>
      </c>
      <c r="J57" s="7">
        <f t="shared" si="5"/>
        <v>137</v>
      </c>
      <c r="K57" s="2">
        <v>42695</v>
      </c>
      <c r="L57" s="2" t="str">
        <f t="shared" si="6"/>
        <v>1</v>
      </c>
      <c r="M57">
        <v>42000</v>
      </c>
      <c r="N57" t="s">
        <v>127</v>
      </c>
      <c r="O57" t="s">
        <v>449</v>
      </c>
      <c r="P57">
        <v>2785</v>
      </c>
      <c r="Q57">
        <v>5193</v>
      </c>
      <c r="R57">
        <v>4899</v>
      </c>
      <c r="S57">
        <v>158</v>
      </c>
      <c r="T57">
        <v>5281</v>
      </c>
    </row>
    <row r="58" spans="1:24">
      <c r="A58">
        <v>57</v>
      </c>
      <c r="B58" t="s">
        <v>105</v>
      </c>
      <c r="C58">
        <f t="shared" si="1"/>
        <v>11</v>
      </c>
      <c r="D58">
        <f t="array" ref="D58">COUNT(1/SEARCHB("?",B58)*ISNUMBER(B58)=0)</f>
        <v>0</v>
      </c>
      <c r="E58">
        <f t="shared" si="2"/>
        <v>0</v>
      </c>
      <c r="F58">
        <f t="shared" si="3"/>
        <v>0</v>
      </c>
      <c r="H58" s="1">
        <v>0.21736111111111112</v>
      </c>
      <c r="I58" s="1" t="str">
        <f t="shared" si="4"/>
        <v>18780</v>
      </c>
      <c r="J58" s="7">
        <f t="shared" si="5"/>
        <v>313</v>
      </c>
      <c r="K58" s="2">
        <v>42695</v>
      </c>
      <c r="L58" s="2" t="str">
        <f t="shared" si="6"/>
        <v>1</v>
      </c>
      <c r="M58">
        <v>28000</v>
      </c>
      <c r="N58" t="s">
        <v>128</v>
      </c>
      <c r="O58" t="s">
        <v>450</v>
      </c>
      <c r="P58">
        <v>218</v>
      </c>
      <c r="Q58">
        <v>5167</v>
      </c>
      <c r="R58">
        <v>99</v>
      </c>
      <c r="S58">
        <v>389</v>
      </c>
      <c r="T58">
        <v>5358</v>
      </c>
    </row>
    <row r="59" spans="1:24">
      <c r="A59">
        <v>58</v>
      </c>
      <c r="B59" t="s">
        <v>106</v>
      </c>
      <c r="C59">
        <f t="shared" si="1"/>
        <v>15</v>
      </c>
      <c r="D59">
        <f t="array" ref="D59">COUNT(1/SEARCHB("?",B59)*ISNUMBER(B59)=0)</f>
        <v>0</v>
      </c>
      <c r="E59">
        <f t="shared" si="2"/>
        <v>0</v>
      </c>
      <c r="F59">
        <f t="shared" si="3"/>
        <v>0</v>
      </c>
      <c r="H59" s="1">
        <v>9.1666666666666674E-2</v>
      </c>
      <c r="I59" s="1" t="str">
        <f t="shared" si="4"/>
        <v>7920</v>
      </c>
      <c r="J59" s="7">
        <f t="shared" si="5"/>
        <v>132</v>
      </c>
      <c r="K59" s="2">
        <v>42695</v>
      </c>
      <c r="L59" s="2" t="str">
        <f t="shared" si="6"/>
        <v>1</v>
      </c>
      <c r="M59">
        <v>7865</v>
      </c>
      <c r="N59" t="s">
        <v>129</v>
      </c>
      <c r="O59" t="s">
        <v>451</v>
      </c>
      <c r="P59">
        <v>5167</v>
      </c>
      <c r="Q59">
        <v>1715</v>
      </c>
      <c r="R59">
        <v>463</v>
      </c>
      <c r="S59">
        <v>5359</v>
      </c>
      <c r="T59">
        <v>3144</v>
      </c>
      <c r="U59">
        <v>822</v>
      </c>
      <c r="V59">
        <v>267</v>
      </c>
    </row>
    <row r="60" spans="1:24">
      <c r="A60">
        <v>59</v>
      </c>
      <c r="B60" t="s">
        <v>107</v>
      </c>
      <c r="C60">
        <f t="shared" si="1"/>
        <v>11</v>
      </c>
      <c r="D60">
        <f t="array" ref="D60">COUNT(1/SEARCHB("?",B60)*ISNUMBER(B60)=0)</f>
        <v>0</v>
      </c>
      <c r="E60">
        <f t="shared" si="2"/>
        <v>0</v>
      </c>
      <c r="F60">
        <f t="shared" si="3"/>
        <v>0</v>
      </c>
      <c r="H60" s="1">
        <v>0.14930555555555555</v>
      </c>
      <c r="I60" s="1" t="str">
        <f t="shared" si="4"/>
        <v>12900</v>
      </c>
      <c r="J60" s="7">
        <f t="shared" si="5"/>
        <v>215</v>
      </c>
      <c r="K60" s="2">
        <v>42695</v>
      </c>
      <c r="L60" s="2" t="str">
        <f t="shared" si="6"/>
        <v>1</v>
      </c>
      <c r="M60">
        <v>25000</v>
      </c>
      <c r="N60" t="s">
        <v>130</v>
      </c>
      <c r="O60" t="s">
        <v>452</v>
      </c>
      <c r="P60">
        <v>3449</v>
      </c>
      <c r="Q60">
        <v>1402</v>
      </c>
      <c r="R60">
        <v>389</v>
      </c>
      <c r="S60">
        <v>1473</v>
      </c>
    </row>
    <row r="61" spans="1:24">
      <c r="A61">
        <v>60</v>
      </c>
      <c r="B61" t="s">
        <v>108</v>
      </c>
      <c r="C61">
        <f t="shared" si="1"/>
        <v>14</v>
      </c>
      <c r="D61">
        <f t="array" ref="D61">COUNT(1/SEARCHB("?",B61)*ISNUMBER(B61)=0)</f>
        <v>0</v>
      </c>
      <c r="E61">
        <f t="shared" si="2"/>
        <v>0</v>
      </c>
      <c r="F61">
        <f t="shared" si="3"/>
        <v>0</v>
      </c>
      <c r="H61" s="1">
        <v>0.12361111111111112</v>
      </c>
      <c r="I61" s="1" t="str">
        <f t="shared" si="4"/>
        <v>10680</v>
      </c>
      <c r="J61" s="7">
        <f t="shared" si="5"/>
        <v>178</v>
      </c>
      <c r="K61" s="2">
        <v>42695</v>
      </c>
      <c r="L61" s="2" t="str">
        <f t="shared" si="6"/>
        <v>1</v>
      </c>
      <c r="M61">
        <v>3351</v>
      </c>
      <c r="N61" t="s">
        <v>131</v>
      </c>
      <c r="O61" t="s">
        <v>453</v>
      </c>
      <c r="P61">
        <v>5167</v>
      </c>
      <c r="Q61">
        <v>5188</v>
      </c>
      <c r="R61">
        <v>5189</v>
      </c>
      <c r="S61">
        <v>1715</v>
      </c>
      <c r="T61">
        <v>283</v>
      </c>
    </row>
    <row r="62" spans="1:24">
      <c r="A62">
        <v>61</v>
      </c>
      <c r="B62" t="s">
        <v>109</v>
      </c>
      <c r="C62">
        <f t="shared" si="1"/>
        <v>12</v>
      </c>
      <c r="D62">
        <f t="array" ref="D62">COUNT(1/SEARCHB("?",B62)*ISNUMBER(B62)=0)</f>
        <v>0</v>
      </c>
      <c r="E62">
        <f t="shared" si="2"/>
        <v>0</v>
      </c>
      <c r="F62">
        <f t="shared" si="3"/>
        <v>0</v>
      </c>
      <c r="H62" s="1">
        <v>0.21597222222222223</v>
      </c>
      <c r="I62" s="1" t="str">
        <f t="shared" si="4"/>
        <v>18660</v>
      </c>
      <c r="J62" s="7">
        <f t="shared" si="5"/>
        <v>311</v>
      </c>
      <c r="K62" s="2">
        <v>42691</v>
      </c>
      <c r="L62" s="2" t="str">
        <f t="shared" si="6"/>
        <v>4</v>
      </c>
      <c r="M62">
        <v>9051</v>
      </c>
      <c r="N62" t="s">
        <v>132</v>
      </c>
      <c r="O62" t="s">
        <v>454</v>
      </c>
      <c r="P62">
        <v>389</v>
      </c>
      <c r="Q62">
        <v>5165</v>
      </c>
      <c r="R62">
        <v>5166</v>
      </c>
      <c r="S62">
        <v>5167</v>
      </c>
    </row>
    <row r="63" spans="1:24">
      <c r="A63">
        <v>62</v>
      </c>
      <c r="B63" t="s">
        <v>110</v>
      </c>
      <c r="C63">
        <f t="shared" si="1"/>
        <v>11</v>
      </c>
      <c r="D63">
        <f t="array" ref="D63">COUNT(1/SEARCHB("?",B63)*ISNUMBER(B63)=0)</f>
        <v>0</v>
      </c>
      <c r="E63">
        <f t="shared" si="2"/>
        <v>0</v>
      </c>
      <c r="F63">
        <f t="shared" si="3"/>
        <v>0</v>
      </c>
      <c r="H63" s="1">
        <v>0.1111111111111111</v>
      </c>
      <c r="I63" s="1" t="str">
        <f t="shared" si="4"/>
        <v>9600</v>
      </c>
      <c r="J63" s="7">
        <f t="shared" si="5"/>
        <v>160</v>
      </c>
      <c r="K63" s="2">
        <v>42691</v>
      </c>
      <c r="L63" s="2" t="str">
        <f t="shared" si="6"/>
        <v>4</v>
      </c>
      <c r="M63">
        <v>46000</v>
      </c>
      <c r="N63" t="s">
        <v>133</v>
      </c>
      <c r="O63" t="s">
        <v>455</v>
      </c>
      <c r="P63">
        <v>218</v>
      </c>
      <c r="Q63">
        <v>5167</v>
      </c>
      <c r="R63">
        <v>99</v>
      </c>
      <c r="S63">
        <v>2270</v>
      </c>
      <c r="T63">
        <v>5360</v>
      </c>
      <c r="U63">
        <v>58</v>
      </c>
    </row>
    <row r="64" spans="1:24">
      <c r="A64">
        <v>63</v>
      </c>
      <c r="B64" t="s">
        <v>111</v>
      </c>
      <c r="C64">
        <f t="shared" si="1"/>
        <v>16</v>
      </c>
      <c r="D64">
        <f t="array" ref="D64">COUNT(1/SEARCHB("?",B64)*ISNUMBER(B64)=0)</f>
        <v>0</v>
      </c>
      <c r="E64">
        <f t="shared" si="2"/>
        <v>0</v>
      </c>
      <c r="F64">
        <f t="shared" si="3"/>
        <v>0</v>
      </c>
      <c r="H64" s="1">
        <v>0.15347222222222223</v>
      </c>
      <c r="I64" s="1" t="str">
        <f t="shared" si="4"/>
        <v>13260</v>
      </c>
      <c r="J64" s="7">
        <f t="shared" si="5"/>
        <v>221</v>
      </c>
      <c r="K64" s="2">
        <v>42691</v>
      </c>
      <c r="L64" s="2" t="str">
        <f t="shared" si="6"/>
        <v>4</v>
      </c>
      <c r="M64">
        <v>1239</v>
      </c>
      <c r="N64" t="s">
        <v>134</v>
      </c>
      <c r="O64" t="s">
        <v>456</v>
      </c>
      <c r="P64">
        <v>2577</v>
      </c>
      <c r="Q64">
        <v>5361</v>
      </c>
      <c r="R64">
        <v>5362</v>
      </c>
      <c r="S64">
        <v>99</v>
      </c>
      <c r="T64">
        <v>389</v>
      </c>
      <c r="U64">
        <v>5363</v>
      </c>
      <c r="V64">
        <v>5364</v>
      </c>
      <c r="W64">
        <v>5365</v>
      </c>
    </row>
    <row r="65" spans="1:25">
      <c r="A65">
        <v>64</v>
      </c>
      <c r="B65" t="s">
        <v>112</v>
      </c>
      <c r="C65">
        <f t="shared" si="1"/>
        <v>19</v>
      </c>
      <c r="D65">
        <f t="array" ref="D65">COUNT(1/SEARCHB("?",B65)*ISNUMBER(B65)=0)</f>
        <v>0</v>
      </c>
      <c r="E65">
        <f t="shared" si="2"/>
        <v>0</v>
      </c>
      <c r="F65">
        <f t="shared" si="3"/>
        <v>0</v>
      </c>
      <c r="H65" s="1">
        <v>0.10972222222222222</v>
      </c>
      <c r="I65" s="1" t="str">
        <f t="shared" si="4"/>
        <v>9480</v>
      </c>
      <c r="J65" s="7">
        <f t="shared" si="5"/>
        <v>158</v>
      </c>
      <c r="K65" s="2">
        <v>42691</v>
      </c>
      <c r="L65" s="2" t="str">
        <f t="shared" si="6"/>
        <v>4</v>
      </c>
      <c r="M65">
        <v>13000</v>
      </c>
      <c r="N65" t="s">
        <v>135</v>
      </c>
      <c r="O65" t="s">
        <v>457</v>
      </c>
      <c r="P65">
        <v>5366</v>
      </c>
      <c r="Q65">
        <v>5193</v>
      </c>
      <c r="R65">
        <v>40</v>
      </c>
      <c r="S65">
        <v>2134</v>
      </c>
      <c r="T65">
        <v>99</v>
      </c>
      <c r="U65">
        <v>389</v>
      </c>
      <c r="V65">
        <v>99</v>
      </c>
      <c r="W65">
        <v>389</v>
      </c>
      <c r="X65">
        <v>380</v>
      </c>
    </row>
    <row r="66" spans="1:25">
      <c r="A66">
        <v>65</v>
      </c>
      <c r="B66" t="s">
        <v>113</v>
      </c>
      <c r="C66">
        <f t="shared" si="1"/>
        <v>17</v>
      </c>
      <c r="D66">
        <f t="array" ref="D66">COUNT(1/SEARCHB("?",B66)*ISNUMBER(B66)=0)</f>
        <v>0</v>
      </c>
      <c r="E66">
        <f t="shared" si="2"/>
        <v>0</v>
      </c>
      <c r="F66">
        <f t="shared" si="3"/>
        <v>0</v>
      </c>
      <c r="H66" s="1">
        <v>9.930555555555555E-2</v>
      </c>
      <c r="I66" s="1" t="str">
        <f t="shared" si="4"/>
        <v>8580</v>
      </c>
      <c r="J66" s="7">
        <f t="shared" si="5"/>
        <v>143</v>
      </c>
      <c r="K66" s="2">
        <v>42689</v>
      </c>
      <c r="L66" s="2" t="str">
        <f t="shared" ref="L66:L97" si="7">""&amp;WEEKDAY(K66,2)</f>
        <v>2</v>
      </c>
      <c r="M66">
        <v>16000</v>
      </c>
      <c r="N66" t="s">
        <v>136</v>
      </c>
      <c r="O66" t="s">
        <v>458</v>
      </c>
      <c r="P66">
        <v>5367</v>
      </c>
      <c r="Q66">
        <v>5368</v>
      </c>
      <c r="R66">
        <v>5369</v>
      </c>
      <c r="S66">
        <v>5370</v>
      </c>
      <c r="T66">
        <v>3787</v>
      </c>
      <c r="U66">
        <v>60</v>
      </c>
      <c r="V66">
        <v>541</v>
      </c>
      <c r="W66">
        <v>4810</v>
      </c>
      <c r="X66">
        <v>656</v>
      </c>
    </row>
    <row r="67" spans="1:25">
      <c r="A67">
        <v>66</v>
      </c>
      <c r="B67" t="s">
        <v>114</v>
      </c>
      <c r="C67">
        <f t="shared" ref="C67:C130" si="8">LEN(B67)</f>
        <v>17</v>
      </c>
      <c r="D67">
        <f t="array" ref="D67">COUNT(1/SEARCHB("?",B67)*ISNUMBER(B67)=0)</f>
        <v>0</v>
      </c>
      <c r="E67">
        <f t="shared" ref="E67:E130" si="9">IFERROR(FIND("你",B67),0)</f>
        <v>0</v>
      </c>
      <c r="F67">
        <f t="shared" ref="F67:F130" si="10">IF(E67&gt;0,2,E67)</f>
        <v>0</v>
      </c>
      <c r="H67" s="1">
        <v>0.11041666666666666</v>
      </c>
      <c r="I67" s="1" t="str">
        <f t="shared" ref="I67:I130" si="11">TEXT(H67,"[s]")</f>
        <v>9540</v>
      </c>
      <c r="J67" s="7">
        <f t="shared" ref="J67:J130" si="12">I67/60</f>
        <v>159</v>
      </c>
      <c r="K67" s="2">
        <v>42685</v>
      </c>
      <c r="L67" s="2" t="str">
        <f t="shared" si="7"/>
        <v>5</v>
      </c>
      <c r="M67">
        <v>14000</v>
      </c>
      <c r="N67" t="s">
        <v>137</v>
      </c>
      <c r="O67" t="s">
        <v>459</v>
      </c>
      <c r="P67">
        <v>1482</v>
      </c>
      <c r="Q67">
        <v>5192</v>
      </c>
      <c r="R67">
        <v>637</v>
      </c>
      <c r="S67">
        <v>5193</v>
      </c>
      <c r="T67">
        <v>290</v>
      </c>
      <c r="U67">
        <v>291</v>
      </c>
      <c r="V67">
        <v>2577</v>
      </c>
    </row>
    <row r="68" spans="1:25">
      <c r="A68">
        <v>67</v>
      </c>
      <c r="B68" t="s">
        <v>115</v>
      </c>
      <c r="C68">
        <f t="shared" si="8"/>
        <v>12</v>
      </c>
      <c r="D68">
        <f t="array" ref="D68">COUNT(1/SEARCHB("?",B68)*ISNUMBER(B68)=0)</f>
        <v>0</v>
      </c>
      <c r="E68">
        <f t="shared" si="9"/>
        <v>0</v>
      </c>
      <c r="F68">
        <f t="shared" si="10"/>
        <v>0</v>
      </c>
      <c r="H68" s="1">
        <v>0.30486111111111108</v>
      </c>
      <c r="I68" s="1" t="str">
        <f t="shared" si="11"/>
        <v>26340</v>
      </c>
      <c r="J68" s="7">
        <f t="shared" si="12"/>
        <v>439</v>
      </c>
      <c r="K68" s="2">
        <v>42685</v>
      </c>
      <c r="L68" s="2" t="str">
        <f t="shared" si="7"/>
        <v>5</v>
      </c>
      <c r="M68">
        <v>9068</v>
      </c>
      <c r="N68" t="s">
        <v>138</v>
      </c>
      <c r="O68" t="s">
        <v>460</v>
      </c>
      <c r="P68">
        <v>5197</v>
      </c>
      <c r="Q68">
        <v>291</v>
      </c>
      <c r="R68">
        <v>2802</v>
      </c>
      <c r="S68">
        <v>232</v>
      </c>
      <c r="T68">
        <v>40</v>
      </c>
      <c r="U68">
        <v>5106</v>
      </c>
    </row>
    <row r="69" spans="1:25">
      <c r="A69">
        <v>68</v>
      </c>
      <c r="B69" t="s">
        <v>116</v>
      </c>
      <c r="C69">
        <f t="shared" si="8"/>
        <v>15</v>
      </c>
      <c r="D69">
        <f t="array" ref="D69">COUNT(1/SEARCHB("?",B69)*ISNUMBER(B69)=0)</f>
        <v>0</v>
      </c>
      <c r="E69">
        <f t="shared" si="9"/>
        <v>0</v>
      </c>
      <c r="F69">
        <f t="shared" si="10"/>
        <v>0</v>
      </c>
      <c r="H69" s="1">
        <v>0.15</v>
      </c>
      <c r="I69" s="1" t="str">
        <f t="shared" si="11"/>
        <v>12960</v>
      </c>
      <c r="J69" s="7">
        <f t="shared" si="12"/>
        <v>216</v>
      </c>
      <c r="K69" s="2">
        <v>42685</v>
      </c>
      <c r="L69" s="2" t="str">
        <f t="shared" si="7"/>
        <v>5</v>
      </c>
      <c r="M69">
        <v>22000</v>
      </c>
      <c r="N69" t="s">
        <v>139</v>
      </c>
      <c r="O69" t="s">
        <v>461</v>
      </c>
      <c r="P69">
        <v>3101</v>
      </c>
      <c r="Q69">
        <v>839</v>
      </c>
      <c r="R69">
        <v>3630</v>
      </c>
      <c r="S69">
        <v>1357</v>
      </c>
      <c r="T69">
        <v>5195</v>
      </c>
      <c r="U69">
        <v>389</v>
      </c>
      <c r="V69">
        <v>5196</v>
      </c>
    </row>
    <row r="70" spans="1:25">
      <c r="A70">
        <v>69</v>
      </c>
      <c r="B70" t="s">
        <v>117</v>
      </c>
      <c r="C70">
        <f t="shared" si="8"/>
        <v>15</v>
      </c>
      <c r="D70">
        <f t="array" ref="D70">COUNT(1/SEARCHB("?",B70)*ISNUMBER(B70)=0)</f>
        <v>0</v>
      </c>
      <c r="E70">
        <f t="shared" si="9"/>
        <v>0</v>
      </c>
      <c r="F70">
        <f t="shared" si="10"/>
        <v>0</v>
      </c>
      <c r="H70" s="1">
        <v>0.20416666666666669</v>
      </c>
      <c r="I70" s="1" t="str">
        <f t="shared" si="11"/>
        <v>17640</v>
      </c>
      <c r="J70" s="7">
        <f t="shared" si="12"/>
        <v>294</v>
      </c>
      <c r="K70" s="2">
        <v>42685</v>
      </c>
      <c r="L70" s="2" t="str">
        <f t="shared" si="7"/>
        <v>5</v>
      </c>
      <c r="M70">
        <v>5547</v>
      </c>
      <c r="N70" t="s">
        <v>140</v>
      </c>
      <c r="O70" t="s">
        <v>462</v>
      </c>
      <c r="P70">
        <v>60</v>
      </c>
      <c r="Q70">
        <v>36</v>
      </c>
      <c r="R70">
        <v>839</v>
      </c>
      <c r="S70">
        <v>2314</v>
      </c>
      <c r="T70">
        <v>997</v>
      </c>
      <c r="U70">
        <v>283</v>
      </c>
    </row>
    <row r="71" spans="1:25">
      <c r="A71">
        <v>70</v>
      </c>
      <c r="B71" t="s">
        <v>118</v>
      </c>
      <c r="C71">
        <f t="shared" si="8"/>
        <v>11</v>
      </c>
      <c r="D71">
        <f t="array" ref="D71">COUNT(1/SEARCHB("?",B71)*ISNUMBER(B71)=0)</f>
        <v>0</v>
      </c>
      <c r="E71">
        <f t="shared" si="9"/>
        <v>0</v>
      </c>
      <c r="F71">
        <f t="shared" si="10"/>
        <v>0</v>
      </c>
      <c r="H71" s="1">
        <v>0.12152777777777778</v>
      </c>
      <c r="I71" s="1" t="str">
        <f t="shared" si="11"/>
        <v>10500</v>
      </c>
      <c r="J71" s="7">
        <f t="shared" si="12"/>
        <v>175</v>
      </c>
      <c r="K71" s="2">
        <v>42685</v>
      </c>
      <c r="L71" s="2" t="str">
        <f t="shared" si="7"/>
        <v>5</v>
      </c>
      <c r="M71">
        <v>2299</v>
      </c>
      <c r="N71" t="s">
        <v>141</v>
      </c>
      <c r="O71" t="s">
        <v>463</v>
      </c>
      <c r="P71">
        <v>1259</v>
      </c>
      <c r="Q71">
        <v>5200</v>
      </c>
      <c r="R71">
        <v>179</v>
      </c>
      <c r="S71">
        <v>966</v>
      </c>
      <c r="T71">
        <v>1352</v>
      </c>
    </row>
    <row r="72" spans="1:25">
      <c r="A72">
        <v>71</v>
      </c>
      <c r="B72" t="s">
        <v>119</v>
      </c>
      <c r="C72">
        <f t="shared" si="8"/>
        <v>15</v>
      </c>
      <c r="D72">
        <f t="array" ref="D72">COUNT(1/SEARCHB("?",B72)*ISNUMBER(B72)=0)</f>
        <v>0</v>
      </c>
      <c r="E72">
        <f t="shared" si="9"/>
        <v>0</v>
      </c>
      <c r="F72">
        <f t="shared" si="10"/>
        <v>0</v>
      </c>
      <c r="H72" s="1">
        <v>8.0555555555555561E-2</v>
      </c>
      <c r="I72" s="1" t="str">
        <f t="shared" si="11"/>
        <v>6960</v>
      </c>
      <c r="J72" s="7">
        <f t="shared" si="12"/>
        <v>116</v>
      </c>
      <c r="K72" s="2">
        <v>42685</v>
      </c>
      <c r="L72" s="2" t="str">
        <f t="shared" si="7"/>
        <v>5</v>
      </c>
      <c r="M72">
        <v>3394</v>
      </c>
      <c r="N72" t="s">
        <v>142</v>
      </c>
      <c r="O72" t="s">
        <v>464</v>
      </c>
      <c r="P72">
        <v>159</v>
      </c>
      <c r="Q72">
        <v>1506</v>
      </c>
      <c r="R72">
        <v>153</v>
      </c>
      <c r="S72">
        <v>5198</v>
      </c>
      <c r="T72">
        <v>5199</v>
      </c>
      <c r="U72">
        <v>1054</v>
      </c>
      <c r="V72">
        <v>283</v>
      </c>
    </row>
    <row r="73" spans="1:25">
      <c r="A73">
        <v>72</v>
      </c>
      <c r="B73" t="s">
        <v>120</v>
      </c>
      <c r="C73">
        <f t="shared" si="8"/>
        <v>12</v>
      </c>
      <c r="D73">
        <f t="array" ref="D73">COUNT(1/SEARCHB("?",B73)*ISNUMBER(B73)=0)</f>
        <v>0</v>
      </c>
      <c r="E73">
        <f t="shared" si="9"/>
        <v>0</v>
      </c>
      <c r="F73">
        <f t="shared" si="10"/>
        <v>0</v>
      </c>
      <c r="H73" s="1">
        <v>8.4027777777777771E-2</v>
      </c>
      <c r="I73" s="1" t="str">
        <f t="shared" si="11"/>
        <v>7260</v>
      </c>
      <c r="J73" s="7">
        <f t="shared" si="12"/>
        <v>121</v>
      </c>
      <c r="K73" s="2">
        <v>42683</v>
      </c>
      <c r="L73" s="2" t="str">
        <f t="shared" si="7"/>
        <v>3</v>
      </c>
      <c r="M73">
        <v>8936</v>
      </c>
      <c r="N73" t="s">
        <v>143</v>
      </c>
      <c r="O73" t="s">
        <v>465</v>
      </c>
      <c r="P73">
        <v>232</v>
      </c>
      <c r="Q73">
        <v>291</v>
      </c>
      <c r="R73">
        <v>1133</v>
      </c>
      <c r="S73">
        <v>159</v>
      </c>
      <c r="T73">
        <v>5194</v>
      </c>
    </row>
    <row r="74" spans="1:25">
      <c r="A74">
        <v>73</v>
      </c>
      <c r="B74" t="s">
        <v>145</v>
      </c>
      <c r="C74">
        <f t="shared" si="8"/>
        <v>15</v>
      </c>
      <c r="D74">
        <f t="array" ref="D74">COUNT(1/SEARCHB("?",B74)*ISNUMBER(B74)=0)</f>
        <v>0</v>
      </c>
      <c r="E74">
        <f t="shared" si="9"/>
        <v>0</v>
      </c>
      <c r="F74">
        <f t="shared" si="10"/>
        <v>0</v>
      </c>
      <c r="H74" s="1">
        <v>8.2638888888888887E-2</v>
      </c>
      <c r="I74" s="1" t="str">
        <f t="shared" si="11"/>
        <v>7140</v>
      </c>
      <c r="J74" s="7">
        <f t="shared" si="12"/>
        <v>119</v>
      </c>
      <c r="K74" s="2">
        <v>42682</v>
      </c>
      <c r="L74" s="2" t="str">
        <f t="shared" si="7"/>
        <v>2</v>
      </c>
      <c r="M74">
        <v>14000</v>
      </c>
      <c r="N74" t="s">
        <v>168</v>
      </c>
      <c r="O74" t="s">
        <v>466</v>
      </c>
      <c r="P74">
        <v>159</v>
      </c>
      <c r="Q74">
        <v>5371</v>
      </c>
      <c r="R74">
        <v>99</v>
      </c>
      <c r="S74">
        <v>28</v>
      </c>
      <c r="T74">
        <v>1142</v>
      </c>
      <c r="U74">
        <v>291</v>
      </c>
      <c r="V74">
        <v>504</v>
      </c>
    </row>
    <row r="75" spans="1:25">
      <c r="A75">
        <v>74</v>
      </c>
      <c r="B75" t="s">
        <v>146</v>
      </c>
      <c r="C75">
        <f t="shared" si="8"/>
        <v>18</v>
      </c>
      <c r="D75">
        <f t="array" ref="D75">COUNT(1/SEARCHB("?",B75)*ISNUMBER(B75)=0)</f>
        <v>0</v>
      </c>
      <c r="E75">
        <f t="shared" si="9"/>
        <v>0</v>
      </c>
      <c r="F75">
        <f t="shared" si="10"/>
        <v>0</v>
      </c>
      <c r="H75" s="1">
        <v>0.10902777777777778</v>
      </c>
      <c r="I75" s="1" t="str">
        <f t="shared" si="11"/>
        <v>9420</v>
      </c>
      <c r="J75" s="7">
        <f t="shared" si="12"/>
        <v>157</v>
      </c>
      <c r="K75" s="2">
        <v>42682</v>
      </c>
      <c r="L75" s="2" t="str">
        <f t="shared" si="7"/>
        <v>2</v>
      </c>
      <c r="M75">
        <v>25000</v>
      </c>
      <c r="N75" t="s">
        <v>169</v>
      </c>
      <c r="O75" t="s">
        <v>467</v>
      </c>
      <c r="P75">
        <v>159</v>
      </c>
      <c r="Q75">
        <v>128</v>
      </c>
      <c r="R75">
        <v>3278</v>
      </c>
      <c r="S75">
        <v>521</v>
      </c>
      <c r="T75">
        <v>5227</v>
      </c>
      <c r="U75">
        <v>4134</v>
      </c>
      <c r="V75">
        <v>407</v>
      </c>
      <c r="W75">
        <v>5228</v>
      </c>
      <c r="X75">
        <v>532</v>
      </c>
      <c r="Y75">
        <v>58</v>
      </c>
    </row>
    <row r="76" spans="1:25">
      <c r="A76">
        <v>75</v>
      </c>
      <c r="B76" t="s">
        <v>147</v>
      </c>
      <c r="C76">
        <f t="shared" si="8"/>
        <v>15</v>
      </c>
      <c r="D76">
        <f t="array" ref="D76">COUNT(1/SEARCHB("?",B76)*ISNUMBER(B76)=0)</f>
        <v>0</v>
      </c>
      <c r="E76">
        <f t="shared" si="9"/>
        <v>0</v>
      </c>
      <c r="F76">
        <f t="shared" si="10"/>
        <v>0</v>
      </c>
      <c r="H76" s="1">
        <v>0.12291666666666667</v>
      </c>
      <c r="I76" s="1" t="str">
        <f t="shared" si="11"/>
        <v>10620</v>
      </c>
      <c r="J76" s="7">
        <f t="shared" si="12"/>
        <v>177</v>
      </c>
      <c r="K76" s="2">
        <v>42682</v>
      </c>
      <c r="L76" s="2" t="str">
        <f t="shared" si="7"/>
        <v>2</v>
      </c>
      <c r="M76">
        <v>6289</v>
      </c>
      <c r="N76" t="s">
        <v>170</v>
      </c>
      <c r="O76" t="s">
        <v>468</v>
      </c>
      <c r="P76">
        <v>527</v>
      </c>
      <c r="Q76">
        <v>391</v>
      </c>
      <c r="R76">
        <v>407</v>
      </c>
      <c r="S76">
        <v>1182</v>
      </c>
      <c r="T76">
        <v>540</v>
      </c>
      <c r="U76">
        <v>2578</v>
      </c>
      <c r="V76">
        <v>58</v>
      </c>
    </row>
    <row r="77" spans="1:25">
      <c r="A77">
        <v>76</v>
      </c>
      <c r="B77" t="s">
        <v>148</v>
      </c>
      <c r="C77">
        <f t="shared" si="8"/>
        <v>13</v>
      </c>
      <c r="D77">
        <f t="array" ref="D77">COUNT(1/SEARCHB("?",B77)*ISNUMBER(B77)=0)</f>
        <v>0</v>
      </c>
      <c r="E77">
        <f t="shared" si="9"/>
        <v>0</v>
      </c>
      <c r="F77">
        <f t="shared" si="10"/>
        <v>0</v>
      </c>
      <c r="H77" s="1">
        <v>0.10069444444444443</v>
      </c>
      <c r="I77" s="1" t="str">
        <f t="shared" si="11"/>
        <v>8700</v>
      </c>
      <c r="J77" s="7">
        <f t="shared" si="12"/>
        <v>145</v>
      </c>
      <c r="K77" s="2">
        <v>42682</v>
      </c>
      <c r="L77" s="2" t="str">
        <f t="shared" si="7"/>
        <v>2</v>
      </c>
      <c r="M77">
        <v>9880</v>
      </c>
      <c r="N77" t="s">
        <v>171</v>
      </c>
      <c r="O77" t="s">
        <v>469</v>
      </c>
      <c r="P77">
        <v>159</v>
      </c>
      <c r="Q77">
        <v>5226</v>
      </c>
      <c r="R77">
        <v>4774</v>
      </c>
      <c r="S77">
        <v>3641</v>
      </c>
      <c r="T77">
        <v>179</v>
      </c>
    </row>
    <row r="78" spans="1:25">
      <c r="A78">
        <v>77</v>
      </c>
      <c r="B78" t="s">
        <v>149</v>
      </c>
      <c r="C78">
        <f t="shared" si="8"/>
        <v>13</v>
      </c>
      <c r="D78">
        <f t="array" ref="D78">COUNT(1/SEARCHB("?",B78)*ISNUMBER(B78)=0)</f>
        <v>1</v>
      </c>
      <c r="E78">
        <f t="shared" si="9"/>
        <v>0</v>
      </c>
      <c r="F78">
        <f t="shared" si="10"/>
        <v>0</v>
      </c>
      <c r="H78" s="1">
        <v>0.24583333333333335</v>
      </c>
      <c r="I78" s="1" t="str">
        <f t="shared" si="11"/>
        <v>21240</v>
      </c>
      <c r="J78" s="7">
        <f t="shared" si="12"/>
        <v>354</v>
      </c>
      <c r="K78" s="2">
        <v>42678</v>
      </c>
      <c r="L78" s="2" t="str">
        <f t="shared" si="7"/>
        <v>5</v>
      </c>
      <c r="M78">
        <v>5637</v>
      </c>
      <c r="N78" t="s">
        <v>172</v>
      </c>
      <c r="O78" t="s">
        <v>470</v>
      </c>
      <c r="P78">
        <v>5014</v>
      </c>
      <c r="Q78">
        <v>5269</v>
      </c>
      <c r="R78">
        <v>5114</v>
      </c>
      <c r="S78">
        <v>4523</v>
      </c>
      <c r="T78">
        <v>5372</v>
      </c>
      <c r="U78">
        <v>5272</v>
      </c>
    </row>
    <row r="79" spans="1:25">
      <c r="A79">
        <v>78</v>
      </c>
      <c r="B79" t="s">
        <v>150</v>
      </c>
      <c r="C79">
        <f t="shared" si="8"/>
        <v>15</v>
      </c>
      <c r="D79">
        <f t="array" ref="D79">COUNT(1/SEARCHB("?",B79)*ISNUMBER(B79)=0)</f>
        <v>1</v>
      </c>
      <c r="E79">
        <f t="shared" si="9"/>
        <v>0</v>
      </c>
      <c r="F79">
        <f t="shared" si="10"/>
        <v>0</v>
      </c>
      <c r="H79" s="1">
        <v>0.20208333333333331</v>
      </c>
      <c r="I79" s="1" t="str">
        <f t="shared" si="11"/>
        <v>17460</v>
      </c>
      <c r="J79" s="7">
        <f t="shared" si="12"/>
        <v>291</v>
      </c>
      <c r="K79" s="2">
        <v>42678</v>
      </c>
      <c r="L79" s="2" t="str">
        <f t="shared" si="7"/>
        <v>5</v>
      </c>
      <c r="M79">
        <v>10000</v>
      </c>
      <c r="N79" t="s">
        <v>173</v>
      </c>
      <c r="O79" t="s">
        <v>471</v>
      </c>
      <c r="P79">
        <v>5014</v>
      </c>
      <c r="Q79">
        <v>5269</v>
      </c>
      <c r="R79">
        <v>5006</v>
      </c>
      <c r="S79">
        <v>5373</v>
      </c>
      <c r="T79">
        <v>1084</v>
      </c>
      <c r="U79">
        <v>3834</v>
      </c>
      <c r="V79">
        <v>5374</v>
      </c>
      <c r="W79">
        <v>3923</v>
      </c>
      <c r="X79">
        <v>1151</v>
      </c>
    </row>
    <row r="80" spans="1:25">
      <c r="A80">
        <v>79</v>
      </c>
      <c r="B80" t="s">
        <v>151</v>
      </c>
      <c r="C80">
        <f t="shared" si="8"/>
        <v>13</v>
      </c>
      <c r="D80">
        <f t="array" ref="D80">COUNT(1/SEARCHB("?",B80)*ISNUMBER(B80)=0)</f>
        <v>0</v>
      </c>
      <c r="E80">
        <f t="shared" si="9"/>
        <v>0</v>
      </c>
      <c r="F80">
        <f t="shared" si="10"/>
        <v>0</v>
      </c>
      <c r="H80" s="5">
        <v>4.9907407407407407E-2</v>
      </c>
      <c r="I80" s="1" t="str">
        <f t="shared" si="11"/>
        <v>4312</v>
      </c>
      <c r="J80" s="7">
        <f t="shared" si="12"/>
        <v>71.86666666666666</v>
      </c>
      <c r="K80" s="2">
        <v>42677</v>
      </c>
      <c r="L80" s="2" t="str">
        <f t="shared" si="7"/>
        <v>4</v>
      </c>
      <c r="M80">
        <v>11000</v>
      </c>
      <c r="N80" t="s">
        <v>174</v>
      </c>
      <c r="O80" t="s">
        <v>472</v>
      </c>
      <c r="P80">
        <v>60</v>
      </c>
      <c r="Q80">
        <v>3195</v>
      </c>
      <c r="R80">
        <v>3196</v>
      </c>
      <c r="S80">
        <v>1841</v>
      </c>
      <c r="T80">
        <v>249</v>
      </c>
      <c r="U80">
        <v>80</v>
      </c>
      <c r="V80">
        <v>2268</v>
      </c>
    </row>
    <row r="81" spans="1:25">
      <c r="A81">
        <v>80</v>
      </c>
      <c r="B81" t="s">
        <v>148</v>
      </c>
      <c r="C81">
        <f t="shared" si="8"/>
        <v>13</v>
      </c>
      <c r="D81">
        <f t="array" ref="D81">COUNT(1/SEARCHB("?",B81)*ISNUMBER(B81)=0)</f>
        <v>0</v>
      </c>
      <c r="E81">
        <f t="shared" si="9"/>
        <v>0</v>
      </c>
      <c r="F81">
        <f t="shared" si="10"/>
        <v>0</v>
      </c>
      <c r="H81" s="1">
        <v>0.10069444444444443</v>
      </c>
      <c r="I81" s="1" t="str">
        <f t="shared" si="11"/>
        <v>8700</v>
      </c>
      <c r="J81" s="7">
        <f t="shared" si="12"/>
        <v>145</v>
      </c>
      <c r="K81" s="2">
        <v>42677</v>
      </c>
      <c r="L81" s="2" t="str">
        <f t="shared" si="7"/>
        <v>4</v>
      </c>
      <c r="M81">
        <v>21000</v>
      </c>
      <c r="N81" t="s">
        <v>175</v>
      </c>
      <c r="O81" t="s">
        <v>469</v>
      </c>
      <c r="P81">
        <v>159</v>
      </c>
      <c r="Q81">
        <v>5226</v>
      </c>
      <c r="R81">
        <v>4774</v>
      </c>
      <c r="S81">
        <v>3641</v>
      </c>
      <c r="T81">
        <v>179</v>
      </c>
    </row>
    <row r="82" spans="1:25">
      <c r="A82">
        <v>81</v>
      </c>
      <c r="B82" t="s">
        <v>152</v>
      </c>
      <c r="C82">
        <f t="shared" si="8"/>
        <v>11</v>
      </c>
      <c r="D82">
        <f t="array" ref="D82">COUNT(1/SEARCHB("?",B82)*ISNUMBER(B82)=0)</f>
        <v>0</v>
      </c>
      <c r="E82">
        <f t="shared" si="9"/>
        <v>0</v>
      </c>
      <c r="F82">
        <f t="shared" si="10"/>
        <v>0</v>
      </c>
      <c r="H82" s="1">
        <v>0.11041666666666666</v>
      </c>
      <c r="I82" s="1" t="str">
        <f t="shared" si="11"/>
        <v>9540</v>
      </c>
      <c r="J82" s="7">
        <f t="shared" si="12"/>
        <v>159</v>
      </c>
      <c r="K82" s="2">
        <v>42677</v>
      </c>
      <c r="L82" s="2" t="str">
        <f t="shared" si="7"/>
        <v>4</v>
      </c>
      <c r="M82">
        <v>2602</v>
      </c>
      <c r="N82" t="s">
        <v>176</v>
      </c>
      <c r="O82" t="s">
        <v>473</v>
      </c>
      <c r="P82">
        <v>159</v>
      </c>
      <c r="Q82">
        <v>1157</v>
      </c>
      <c r="R82">
        <v>5206</v>
      </c>
      <c r="S82">
        <v>283</v>
      </c>
    </row>
    <row r="83" spans="1:25">
      <c r="A83">
        <v>82</v>
      </c>
      <c r="B83" t="s">
        <v>153</v>
      </c>
      <c r="C83">
        <f t="shared" si="8"/>
        <v>19</v>
      </c>
      <c r="D83">
        <f t="array" ref="D83">COUNT(1/SEARCHB("?",B83)*ISNUMBER(B83)=0)</f>
        <v>0</v>
      </c>
      <c r="E83">
        <f t="shared" si="9"/>
        <v>0</v>
      </c>
      <c r="F83">
        <f t="shared" si="10"/>
        <v>0</v>
      </c>
      <c r="H83" s="1">
        <v>5.6944444444444443E-2</v>
      </c>
      <c r="I83" s="1" t="str">
        <f t="shared" si="11"/>
        <v>4920</v>
      </c>
      <c r="J83" s="7">
        <f t="shared" si="12"/>
        <v>82</v>
      </c>
      <c r="K83" s="2">
        <v>42677</v>
      </c>
      <c r="L83" s="2" t="str">
        <f t="shared" si="7"/>
        <v>4</v>
      </c>
      <c r="M83">
        <v>6174</v>
      </c>
      <c r="N83" t="s">
        <v>177</v>
      </c>
      <c r="O83" t="s">
        <v>474</v>
      </c>
      <c r="P83">
        <v>159</v>
      </c>
      <c r="Q83">
        <v>1920</v>
      </c>
      <c r="R83">
        <v>2398</v>
      </c>
      <c r="S83">
        <v>5204</v>
      </c>
      <c r="T83">
        <v>5205</v>
      </c>
      <c r="U83">
        <v>440</v>
      </c>
      <c r="V83">
        <v>1352</v>
      </c>
      <c r="W83">
        <v>40</v>
      </c>
      <c r="X83">
        <v>158</v>
      </c>
      <c r="Y83">
        <v>58</v>
      </c>
    </row>
    <row r="84" spans="1:25">
      <c r="A84">
        <v>83</v>
      </c>
      <c r="B84" t="s">
        <v>154</v>
      </c>
      <c r="C84">
        <f t="shared" si="8"/>
        <v>13</v>
      </c>
      <c r="D84">
        <f t="array" ref="D84">COUNT(1/SEARCHB("?",B84)*ISNUMBER(B84)=0)</f>
        <v>0</v>
      </c>
      <c r="E84">
        <f t="shared" si="9"/>
        <v>0</v>
      </c>
      <c r="F84">
        <f t="shared" si="10"/>
        <v>0</v>
      </c>
      <c r="H84" s="1">
        <v>0.12986111111111112</v>
      </c>
      <c r="I84" s="1" t="str">
        <f t="shared" si="11"/>
        <v>11220</v>
      </c>
      <c r="J84" s="7">
        <f t="shared" si="12"/>
        <v>187</v>
      </c>
      <c r="K84" s="2">
        <v>42677</v>
      </c>
      <c r="L84" s="2" t="str">
        <f t="shared" si="7"/>
        <v>4</v>
      </c>
      <c r="M84">
        <v>12000</v>
      </c>
      <c r="N84" t="s">
        <v>178</v>
      </c>
      <c r="O84" t="s">
        <v>475</v>
      </c>
      <c r="P84">
        <v>159</v>
      </c>
      <c r="Q84">
        <v>893</v>
      </c>
      <c r="R84">
        <v>839</v>
      </c>
      <c r="S84">
        <v>2536</v>
      </c>
      <c r="T84">
        <v>5210</v>
      </c>
      <c r="U84">
        <v>283</v>
      </c>
    </row>
    <row r="85" spans="1:25">
      <c r="A85">
        <v>84</v>
      </c>
      <c r="B85" t="s">
        <v>155</v>
      </c>
      <c r="C85">
        <f t="shared" si="8"/>
        <v>14</v>
      </c>
      <c r="D85">
        <f t="array" ref="D85">COUNT(1/SEARCHB("?",B85)*ISNUMBER(B85)=0)</f>
        <v>0</v>
      </c>
      <c r="E85">
        <f t="shared" si="9"/>
        <v>0</v>
      </c>
      <c r="F85">
        <f t="shared" si="10"/>
        <v>0</v>
      </c>
      <c r="H85" s="1">
        <v>9.3055555555555558E-2</v>
      </c>
      <c r="I85" s="1" t="str">
        <f t="shared" si="11"/>
        <v>8040</v>
      </c>
      <c r="J85" s="7">
        <f t="shared" si="12"/>
        <v>134</v>
      </c>
      <c r="K85" s="2">
        <v>42677</v>
      </c>
      <c r="L85" s="2" t="str">
        <f t="shared" si="7"/>
        <v>4</v>
      </c>
      <c r="M85">
        <v>16000</v>
      </c>
      <c r="N85" t="s">
        <v>179</v>
      </c>
      <c r="O85" t="s">
        <v>476</v>
      </c>
      <c r="P85">
        <v>159</v>
      </c>
      <c r="Q85">
        <v>1083</v>
      </c>
      <c r="R85">
        <v>5205</v>
      </c>
      <c r="S85">
        <v>1816</v>
      </c>
      <c r="T85">
        <v>3938</v>
      </c>
      <c r="U85">
        <v>232</v>
      </c>
      <c r="V85">
        <v>5205</v>
      </c>
    </row>
    <row r="86" spans="1:25">
      <c r="A86">
        <v>85</v>
      </c>
      <c r="B86" t="s">
        <v>156</v>
      </c>
      <c r="C86">
        <f t="shared" si="8"/>
        <v>13</v>
      </c>
      <c r="D86">
        <f t="array" ref="D86">COUNT(1/SEARCHB("?",B86)*ISNUMBER(B86)=0)</f>
        <v>0</v>
      </c>
      <c r="E86">
        <f t="shared" si="9"/>
        <v>0</v>
      </c>
      <c r="F86">
        <f t="shared" si="10"/>
        <v>0</v>
      </c>
      <c r="H86" s="1">
        <v>0.10625</v>
      </c>
      <c r="I86" s="1" t="str">
        <f t="shared" si="11"/>
        <v>9180</v>
      </c>
      <c r="J86" s="7">
        <f t="shared" si="12"/>
        <v>153</v>
      </c>
      <c r="K86" s="2">
        <v>42677</v>
      </c>
      <c r="L86" s="2" t="str">
        <f t="shared" si="7"/>
        <v>4</v>
      </c>
      <c r="M86">
        <v>16000</v>
      </c>
      <c r="N86" t="s">
        <v>180</v>
      </c>
      <c r="O86" t="s">
        <v>477</v>
      </c>
      <c r="P86">
        <v>159</v>
      </c>
      <c r="Q86">
        <v>5209</v>
      </c>
      <c r="R86">
        <v>232</v>
      </c>
      <c r="S86">
        <v>2484</v>
      </c>
      <c r="T86">
        <v>4167</v>
      </c>
    </row>
    <row r="87" spans="1:25">
      <c r="A87">
        <v>86</v>
      </c>
      <c r="B87" t="s">
        <v>157</v>
      </c>
      <c r="C87">
        <f t="shared" si="8"/>
        <v>15</v>
      </c>
      <c r="D87">
        <f t="array" ref="D87">COUNT(1/SEARCHB("?",B87)*ISNUMBER(B87)=0)</f>
        <v>0</v>
      </c>
      <c r="E87">
        <f t="shared" si="9"/>
        <v>0</v>
      </c>
      <c r="F87">
        <f t="shared" si="10"/>
        <v>0</v>
      </c>
      <c r="H87" s="1">
        <v>8.6805555555555566E-2</v>
      </c>
      <c r="I87" s="1" t="str">
        <f t="shared" si="11"/>
        <v>7500</v>
      </c>
      <c r="J87" s="7">
        <f t="shared" si="12"/>
        <v>125</v>
      </c>
      <c r="K87" s="2">
        <v>42675</v>
      </c>
      <c r="L87" s="2" t="str">
        <f t="shared" si="7"/>
        <v>2</v>
      </c>
      <c r="M87">
        <v>71000</v>
      </c>
      <c r="N87" t="s">
        <v>181</v>
      </c>
      <c r="O87" t="s">
        <v>478</v>
      </c>
      <c r="P87">
        <v>5207</v>
      </c>
      <c r="Q87">
        <v>3469</v>
      </c>
      <c r="R87">
        <v>737</v>
      </c>
      <c r="S87">
        <v>4940</v>
      </c>
      <c r="T87">
        <v>5208</v>
      </c>
      <c r="U87">
        <v>1854</v>
      </c>
      <c r="V87">
        <v>290</v>
      </c>
      <c r="W87">
        <v>283</v>
      </c>
    </row>
    <row r="88" spans="1:25">
      <c r="A88">
        <v>87</v>
      </c>
      <c r="B88" t="s">
        <v>158</v>
      </c>
      <c r="C88">
        <f t="shared" si="8"/>
        <v>15</v>
      </c>
      <c r="D88">
        <f t="array" ref="D88">COUNT(1/SEARCHB("?",B88)*ISNUMBER(B88)=0)</f>
        <v>0</v>
      </c>
      <c r="E88">
        <f t="shared" si="9"/>
        <v>0</v>
      </c>
      <c r="F88">
        <f t="shared" si="10"/>
        <v>0</v>
      </c>
      <c r="H88" s="1">
        <v>0.10277777777777779</v>
      </c>
      <c r="I88" s="1" t="str">
        <f t="shared" si="11"/>
        <v>8880</v>
      </c>
      <c r="J88" s="7">
        <f t="shared" si="12"/>
        <v>148</v>
      </c>
      <c r="K88" s="2">
        <v>42675</v>
      </c>
      <c r="L88" s="2" t="str">
        <f t="shared" si="7"/>
        <v>2</v>
      </c>
      <c r="M88">
        <v>1374</v>
      </c>
      <c r="N88" t="s">
        <v>182</v>
      </c>
      <c r="O88" t="s">
        <v>479</v>
      </c>
      <c r="P88">
        <v>5082</v>
      </c>
      <c r="Q88">
        <v>5207</v>
      </c>
      <c r="R88">
        <v>5211</v>
      </c>
      <c r="S88">
        <v>5212</v>
      </c>
      <c r="T88">
        <v>5010</v>
      </c>
      <c r="U88">
        <v>5375</v>
      </c>
      <c r="V88">
        <v>5358</v>
      </c>
    </row>
    <row r="89" spans="1:25">
      <c r="A89">
        <v>88</v>
      </c>
      <c r="B89" t="s">
        <v>159</v>
      </c>
      <c r="C89">
        <f t="shared" si="8"/>
        <v>10</v>
      </c>
      <c r="D89">
        <f t="array" ref="D89">COUNT(1/SEARCHB("?",B89)*ISNUMBER(B89)=0)</f>
        <v>0</v>
      </c>
      <c r="E89">
        <f t="shared" si="9"/>
        <v>0</v>
      </c>
      <c r="F89">
        <f t="shared" si="10"/>
        <v>0</v>
      </c>
      <c r="H89" s="1">
        <v>8.4722222222222213E-2</v>
      </c>
      <c r="I89" s="1" t="str">
        <f t="shared" si="11"/>
        <v>7320</v>
      </c>
      <c r="J89" s="7">
        <f t="shared" si="12"/>
        <v>122</v>
      </c>
      <c r="K89" s="2">
        <v>42675</v>
      </c>
      <c r="L89" s="2" t="str">
        <f t="shared" si="7"/>
        <v>2</v>
      </c>
      <c r="M89">
        <v>2281</v>
      </c>
      <c r="N89" t="s">
        <v>183</v>
      </c>
      <c r="O89" t="s">
        <v>480</v>
      </c>
      <c r="P89">
        <v>5376</v>
      </c>
      <c r="Q89">
        <v>5211</v>
      </c>
      <c r="R89">
        <v>737</v>
      </c>
      <c r="S89">
        <v>5377</v>
      </c>
      <c r="T89">
        <v>58</v>
      </c>
    </row>
    <row r="90" spans="1:25">
      <c r="A90">
        <v>89</v>
      </c>
      <c r="B90" t="s">
        <v>160</v>
      </c>
      <c r="C90">
        <f t="shared" si="8"/>
        <v>15</v>
      </c>
      <c r="D90">
        <f t="array" ref="D90">COUNT(1/SEARCHB("?",B90)*ISNUMBER(B90)=0)</f>
        <v>0</v>
      </c>
      <c r="E90">
        <f t="shared" si="9"/>
        <v>0</v>
      </c>
      <c r="F90">
        <f t="shared" si="10"/>
        <v>0</v>
      </c>
      <c r="H90" s="1">
        <v>8.6111111111111124E-2</v>
      </c>
      <c r="I90" s="1" t="str">
        <f t="shared" si="11"/>
        <v>7440</v>
      </c>
      <c r="J90" s="7">
        <f t="shared" si="12"/>
        <v>124</v>
      </c>
      <c r="K90" s="2">
        <v>42675</v>
      </c>
      <c r="L90" s="2" t="str">
        <f t="shared" si="7"/>
        <v>2</v>
      </c>
      <c r="M90">
        <v>47000</v>
      </c>
      <c r="N90" t="s">
        <v>184</v>
      </c>
      <c r="O90" t="s">
        <v>481</v>
      </c>
      <c r="P90">
        <v>462</v>
      </c>
      <c r="Q90">
        <v>3144</v>
      </c>
      <c r="R90">
        <v>1402</v>
      </c>
      <c r="S90">
        <v>5207</v>
      </c>
      <c r="T90">
        <v>5211</v>
      </c>
      <c r="U90">
        <v>5212</v>
      </c>
      <c r="V90">
        <v>3469</v>
      </c>
    </row>
    <row r="91" spans="1:25">
      <c r="A91">
        <v>90</v>
      </c>
      <c r="B91" t="s">
        <v>161</v>
      </c>
      <c r="C91">
        <f t="shared" si="8"/>
        <v>14</v>
      </c>
      <c r="D91">
        <f t="array" ref="D91">COUNT(1/SEARCHB("?",B91)*ISNUMBER(B91)=0)</f>
        <v>0</v>
      </c>
      <c r="E91">
        <f t="shared" si="9"/>
        <v>0</v>
      </c>
      <c r="F91">
        <f t="shared" si="10"/>
        <v>0</v>
      </c>
      <c r="H91" s="1">
        <v>8.5416666666666655E-2</v>
      </c>
      <c r="I91" s="1" t="str">
        <f t="shared" si="11"/>
        <v>7380</v>
      </c>
      <c r="J91" s="7">
        <f t="shared" si="12"/>
        <v>123</v>
      </c>
      <c r="K91" s="2">
        <v>42675</v>
      </c>
      <c r="L91" s="2" t="str">
        <f t="shared" si="7"/>
        <v>2</v>
      </c>
      <c r="M91">
        <v>3643</v>
      </c>
      <c r="N91" t="s">
        <v>185</v>
      </c>
      <c r="O91" t="s">
        <v>482</v>
      </c>
      <c r="P91">
        <v>644</v>
      </c>
      <c r="Q91">
        <v>5211</v>
      </c>
      <c r="R91">
        <v>1194</v>
      </c>
      <c r="S91">
        <v>5377</v>
      </c>
      <c r="T91">
        <v>5378</v>
      </c>
      <c r="U91">
        <v>99</v>
      </c>
      <c r="V91">
        <v>100</v>
      </c>
    </row>
    <row r="92" spans="1:25">
      <c r="A92">
        <v>91</v>
      </c>
      <c r="B92" t="s">
        <v>162</v>
      </c>
      <c r="C92">
        <f t="shared" si="8"/>
        <v>13</v>
      </c>
      <c r="D92">
        <f t="array" ref="D92">COUNT(1/SEARCHB("?",B92)*ISNUMBER(B92)=0)</f>
        <v>0</v>
      </c>
      <c r="E92">
        <f t="shared" si="9"/>
        <v>0</v>
      </c>
      <c r="F92">
        <f t="shared" si="10"/>
        <v>0</v>
      </c>
      <c r="H92" s="1">
        <v>7.8472222222222221E-2</v>
      </c>
      <c r="I92" s="1" t="str">
        <f t="shared" si="11"/>
        <v>6780</v>
      </c>
      <c r="J92" s="7">
        <f t="shared" si="12"/>
        <v>113</v>
      </c>
      <c r="K92" s="2">
        <v>42671</v>
      </c>
      <c r="L92" s="2" t="str">
        <f t="shared" si="7"/>
        <v>5</v>
      </c>
      <c r="M92">
        <v>15000</v>
      </c>
      <c r="N92" t="s">
        <v>186</v>
      </c>
      <c r="O92" t="s">
        <v>483</v>
      </c>
      <c r="P92">
        <v>3337</v>
      </c>
      <c r="Q92">
        <v>4884</v>
      </c>
      <c r="R92">
        <v>4774</v>
      </c>
      <c r="S92">
        <v>3641</v>
      </c>
      <c r="T92">
        <v>407</v>
      </c>
      <c r="U92">
        <v>2677</v>
      </c>
    </row>
    <row r="93" spans="1:25">
      <c r="A93">
        <v>92</v>
      </c>
      <c r="B93" t="s">
        <v>163</v>
      </c>
      <c r="C93">
        <f t="shared" si="8"/>
        <v>14</v>
      </c>
      <c r="D93">
        <f t="array" ref="D93">COUNT(1/SEARCHB("?",B93)*ISNUMBER(B93)=0)</f>
        <v>0</v>
      </c>
      <c r="E93">
        <f t="shared" si="9"/>
        <v>0</v>
      </c>
      <c r="F93">
        <f t="shared" si="10"/>
        <v>0</v>
      </c>
      <c r="H93" s="1">
        <v>9.3055555555555558E-2</v>
      </c>
      <c r="I93" s="1" t="str">
        <f t="shared" si="11"/>
        <v>8040</v>
      </c>
      <c r="J93" s="7">
        <f t="shared" si="12"/>
        <v>134</v>
      </c>
      <c r="K93" s="2">
        <v>42670</v>
      </c>
      <c r="L93" s="2" t="str">
        <f t="shared" si="7"/>
        <v>4</v>
      </c>
      <c r="M93">
        <v>736000</v>
      </c>
      <c r="N93" t="s">
        <v>187</v>
      </c>
      <c r="O93" t="s">
        <v>484</v>
      </c>
      <c r="P93">
        <v>159</v>
      </c>
      <c r="Q93">
        <v>36</v>
      </c>
      <c r="R93">
        <v>839</v>
      </c>
      <c r="S93">
        <v>954</v>
      </c>
      <c r="T93">
        <v>1156</v>
      </c>
      <c r="U93">
        <v>841</v>
      </c>
    </row>
    <row r="94" spans="1:25">
      <c r="A94">
        <v>93</v>
      </c>
      <c r="B94" t="s">
        <v>164</v>
      </c>
      <c r="C94">
        <f t="shared" si="8"/>
        <v>12</v>
      </c>
      <c r="D94">
        <f t="array" ref="D94">COUNT(1/SEARCHB("?",B94)*ISNUMBER(B94)=0)</f>
        <v>0</v>
      </c>
      <c r="E94">
        <f t="shared" si="9"/>
        <v>0</v>
      </c>
      <c r="F94">
        <f t="shared" si="10"/>
        <v>0</v>
      </c>
      <c r="H94" s="1">
        <v>0.14652777777777778</v>
      </c>
      <c r="I94" s="1" t="str">
        <f t="shared" si="11"/>
        <v>12660</v>
      </c>
      <c r="J94" s="7">
        <f t="shared" si="12"/>
        <v>211</v>
      </c>
      <c r="K94" s="2">
        <v>42670</v>
      </c>
      <c r="L94" s="2" t="str">
        <f t="shared" si="7"/>
        <v>4</v>
      </c>
      <c r="M94">
        <v>24000</v>
      </c>
      <c r="N94" t="s">
        <v>188</v>
      </c>
      <c r="O94" t="s">
        <v>485</v>
      </c>
      <c r="P94">
        <v>159</v>
      </c>
      <c r="Q94">
        <v>893</v>
      </c>
      <c r="R94">
        <v>839</v>
      </c>
      <c r="S94">
        <v>2763</v>
      </c>
      <c r="T94">
        <v>283</v>
      </c>
    </row>
    <row r="95" spans="1:25">
      <c r="A95">
        <v>94</v>
      </c>
      <c r="B95" t="s">
        <v>165</v>
      </c>
      <c r="C95">
        <f t="shared" si="8"/>
        <v>16</v>
      </c>
      <c r="D95">
        <f t="array" ref="D95">COUNT(1/SEARCHB("?",B95)*ISNUMBER(B95)=0)</f>
        <v>0</v>
      </c>
      <c r="E95">
        <f t="shared" si="9"/>
        <v>0</v>
      </c>
      <c r="F95">
        <f t="shared" si="10"/>
        <v>0</v>
      </c>
      <c r="H95" s="1">
        <v>0.12083333333333333</v>
      </c>
      <c r="I95" s="1" t="str">
        <f t="shared" si="11"/>
        <v>10440</v>
      </c>
      <c r="J95" s="7">
        <f t="shared" si="12"/>
        <v>174</v>
      </c>
      <c r="K95" s="2">
        <v>42670</v>
      </c>
      <c r="L95" s="2" t="str">
        <f t="shared" si="7"/>
        <v>4</v>
      </c>
      <c r="M95">
        <v>19000</v>
      </c>
      <c r="N95" t="s">
        <v>189</v>
      </c>
      <c r="O95" t="s">
        <v>486</v>
      </c>
      <c r="P95">
        <v>159</v>
      </c>
      <c r="Q95">
        <v>5218</v>
      </c>
      <c r="R95">
        <v>5219</v>
      </c>
      <c r="S95">
        <v>5220</v>
      </c>
      <c r="T95">
        <v>2015</v>
      </c>
      <c r="U95">
        <v>5221</v>
      </c>
      <c r="V95">
        <v>283</v>
      </c>
    </row>
    <row r="96" spans="1:25">
      <c r="A96">
        <v>95</v>
      </c>
      <c r="B96" t="s">
        <v>166</v>
      </c>
      <c r="C96">
        <f t="shared" si="8"/>
        <v>14</v>
      </c>
      <c r="D96">
        <f t="array" ref="D96">COUNT(1/SEARCHB("?",B96)*ISNUMBER(B96)=0)</f>
        <v>0</v>
      </c>
      <c r="E96">
        <f t="shared" si="9"/>
        <v>0</v>
      </c>
      <c r="F96">
        <f t="shared" si="10"/>
        <v>0</v>
      </c>
      <c r="H96" s="1">
        <v>0.10625</v>
      </c>
      <c r="I96" s="1" t="str">
        <f t="shared" si="11"/>
        <v>9180</v>
      </c>
      <c r="J96" s="7">
        <f t="shared" si="12"/>
        <v>153</v>
      </c>
      <c r="K96" s="2">
        <v>42670</v>
      </c>
      <c r="L96" s="2" t="str">
        <f t="shared" si="7"/>
        <v>4</v>
      </c>
      <c r="M96">
        <v>8886</v>
      </c>
      <c r="N96" t="s">
        <v>190</v>
      </c>
      <c r="O96" t="s">
        <v>487</v>
      </c>
      <c r="P96">
        <v>159</v>
      </c>
      <c r="Q96">
        <v>893</v>
      </c>
      <c r="R96">
        <v>839</v>
      </c>
      <c r="S96">
        <v>153</v>
      </c>
      <c r="T96">
        <v>5217</v>
      </c>
      <c r="U96">
        <v>283</v>
      </c>
    </row>
    <row r="97" spans="1:25">
      <c r="A97">
        <v>96</v>
      </c>
      <c r="B97" t="s">
        <v>167</v>
      </c>
      <c r="C97">
        <f t="shared" si="8"/>
        <v>13</v>
      </c>
      <c r="D97">
        <f t="array" ref="D97">COUNT(1/SEARCHB("?",B97)*ISNUMBER(B97)=0)</f>
        <v>0</v>
      </c>
      <c r="E97">
        <f t="shared" si="9"/>
        <v>0</v>
      </c>
      <c r="F97">
        <f t="shared" si="10"/>
        <v>0</v>
      </c>
      <c r="H97" s="1">
        <v>9.7916666666666666E-2</v>
      </c>
      <c r="I97" s="1" t="str">
        <f t="shared" si="11"/>
        <v>8460</v>
      </c>
      <c r="J97" s="7">
        <f t="shared" si="12"/>
        <v>141</v>
      </c>
      <c r="K97" s="2">
        <v>42670</v>
      </c>
      <c r="L97" s="2" t="str">
        <f t="shared" si="7"/>
        <v>4</v>
      </c>
      <c r="M97">
        <v>9118</v>
      </c>
      <c r="N97" t="s">
        <v>191</v>
      </c>
      <c r="O97" t="s">
        <v>488</v>
      </c>
      <c r="P97">
        <v>159</v>
      </c>
      <c r="Q97">
        <v>2439</v>
      </c>
      <c r="R97">
        <v>2311</v>
      </c>
      <c r="S97">
        <v>1058</v>
      </c>
      <c r="T97">
        <v>2269</v>
      </c>
      <c r="U97">
        <v>283</v>
      </c>
    </row>
    <row r="98" spans="1:25">
      <c r="A98">
        <v>97</v>
      </c>
      <c r="B98" t="s">
        <v>192</v>
      </c>
      <c r="C98">
        <f t="shared" si="8"/>
        <v>15</v>
      </c>
      <c r="D98">
        <f t="array" ref="D98">COUNT(1/SEARCHB("?",B98)*ISNUMBER(B98)=0)</f>
        <v>0</v>
      </c>
      <c r="E98">
        <f t="shared" si="9"/>
        <v>0</v>
      </c>
      <c r="F98">
        <f t="shared" si="10"/>
        <v>0</v>
      </c>
      <c r="H98" s="1">
        <v>9.7222222222222224E-2</v>
      </c>
      <c r="I98" s="1" t="str">
        <f t="shared" si="11"/>
        <v>8400</v>
      </c>
      <c r="J98" s="7">
        <f t="shared" si="12"/>
        <v>140</v>
      </c>
      <c r="K98" s="2">
        <v>42664</v>
      </c>
      <c r="L98" s="2" t="str">
        <f t="shared" ref="L98:L129" si="13">""&amp;WEEKDAY(K98,2)</f>
        <v>5</v>
      </c>
      <c r="M98">
        <v>44000</v>
      </c>
      <c r="N98" t="s">
        <v>216</v>
      </c>
      <c r="O98" t="s">
        <v>489</v>
      </c>
      <c r="P98">
        <v>159</v>
      </c>
      <c r="Q98">
        <v>5229</v>
      </c>
      <c r="R98">
        <v>5230</v>
      </c>
      <c r="S98">
        <v>232</v>
      </c>
      <c r="T98">
        <v>291</v>
      </c>
      <c r="U98">
        <v>2626</v>
      </c>
      <c r="V98">
        <v>159</v>
      </c>
    </row>
    <row r="99" spans="1:25">
      <c r="A99">
        <v>98</v>
      </c>
      <c r="B99" t="s">
        <v>193</v>
      </c>
      <c r="C99">
        <f t="shared" si="8"/>
        <v>11</v>
      </c>
      <c r="D99">
        <f t="array" ref="D99">COUNT(1/SEARCHB("?",B99)*ISNUMBER(B99)=0)</f>
        <v>0</v>
      </c>
      <c r="E99">
        <f t="shared" si="9"/>
        <v>0</v>
      </c>
      <c r="F99">
        <f t="shared" si="10"/>
        <v>0</v>
      </c>
      <c r="H99" s="1">
        <v>0.10694444444444444</v>
      </c>
      <c r="I99" s="1" t="str">
        <f t="shared" si="11"/>
        <v>9240</v>
      </c>
      <c r="J99" s="7">
        <f t="shared" si="12"/>
        <v>154</v>
      </c>
      <c r="K99" s="2">
        <v>42664</v>
      </c>
      <c r="L99" s="2" t="str">
        <f t="shared" si="13"/>
        <v>5</v>
      </c>
      <c r="M99">
        <v>11000</v>
      </c>
      <c r="N99" t="s">
        <v>217</v>
      </c>
      <c r="O99" t="s">
        <v>490</v>
      </c>
      <c r="P99">
        <v>159</v>
      </c>
      <c r="Q99">
        <v>99</v>
      </c>
      <c r="R99">
        <v>3129</v>
      </c>
      <c r="S99">
        <v>1243</v>
      </c>
      <c r="T99">
        <v>283</v>
      </c>
    </row>
    <row r="100" spans="1:25">
      <c r="A100">
        <v>99</v>
      </c>
      <c r="B100" t="s">
        <v>194</v>
      </c>
      <c r="C100">
        <f t="shared" si="8"/>
        <v>11</v>
      </c>
      <c r="D100">
        <f t="array" ref="D100">COUNT(1/SEARCHB("?",B100)*ISNUMBER(B100)=0)</f>
        <v>0</v>
      </c>
      <c r="E100">
        <f t="shared" si="9"/>
        <v>0</v>
      </c>
      <c r="F100">
        <f t="shared" si="10"/>
        <v>0</v>
      </c>
      <c r="H100" s="1">
        <v>0.20208333333333331</v>
      </c>
      <c r="I100" s="1" t="str">
        <f t="shared" si="11"/>
        <v>17460</v>
      </c>
      <c r="J100" s="7">
        <f t="shared" si="12"/>
        <v>291</v>
      </c>
      <c r="K100" s="2">
        <v>42664</v>
      </c>
      <c r="L100" s="2" t="str">
        <f t="shared" si="13"/>
        <v>5</v>
      </c>
      <c r="M100">
        <v>970</v>
      </c>
      <c r="N100" t="s">
        <v>218</v>
      </c>
      <c r="O100" t="s">
        <v>491</v>
      </c>
      <c r="P100">
        <v>28</v>
      </c>
      <c r="Q100">
        <v>395</v>
      </c>
      <c r="R100">
        <v>5232</v>
      </c>
      <c r="S100">
        <v>40</v>
      </c>
      <c r="T100">
        <v>5233</v>
      </c>
    </row>
    <row r="101" spans="1:25">
      <c r="A101">
        <v>100</v>
      </c>
      <c r="B101" t="s">
        <v>195</v>
      </c>
      <c r="C101">
        <f t="shared" si="8"/>
        <v>21</v>
      </c>
      <c r="D101">
        <f t="array" ref="D101">COUNT(1/SEARCHB("?",B101)*ISNUMBER(B101)=0)</f>
        <v>0</v>
      </c>
      <c r="E101">
        <f t="shared" si="9"/>
        <v>0</v>
      </c>
      <c r="F101">
        <f t="shared" si="10"/>
        <v>0</v>
      </c>
      <c r="H101" s="1">
        <v>0.15555555555555556</v>
      </c>
      <c r="I101" s="1" t="str">
        <f t="shared" si="11"/>
        <v>13440</v>
      </c>
      <c r="J101" s="7">
        <f t="shared" si="12"/>
        <v>224</v>
      </c>
      <c r="K101" s="2">
        <v>42664</v>
      </c>
      <c r="L101" s="2" t="str">
        <f t="shared" si="13"/>
        <v>5</v>
      </c>
      <c r="M101">
        <v>18000</v>
      </c>
      <c r="N101" t="s">
        <v>219</v>
      </c>
      <c r="O101" t="s">
        <v>492</v>
      </c>
      <c r="P101">
        <v>954</v>
      </c>
      <c r="Q101">
        <v>905</v>
      </c>
      <c r="R101">
        <v>1231</v>
      </c>
      <c r="S101">
        <v>888</v>
      </c>
      <c r="T101">
        <v>1951</v>
      </c>
      <c r="U101">
        <v>570</v>
      </c>
      <c r="V101">
        <v>5231</v>
      </c>
      <c r="W101">
        <v>1259</v>
      </c>
      <c r="X101">
        <v>1352</v>
      </c>
      <c r="Y101">
        <v>159</v>
      </c>
    </row>
    <row r="102" spans="1:25">
      <c r="A102">
        <v>101</v>
      </c>
      <c r="B102" t="s">
        <v>196</v>
      </c>
      <c r="C102">
        <f t="shared" si="8"/>
        <v>14</v>
      </c>
      <c r="D102">
        <f t="array" ref="D102">COUNT(1/SEARCHB("?",B102)*ISNUMBER(B102)=0)</f>
        <v>0</v>
      </c>
      <c r="E102">
        <f t="shared" si="9"/>
        <v>0</v>
      </c>
      <c r="F102">
        <f t="shared" si="10"/>
        <v>0</v>
      </c>
      <c r="H102" s="1">
        <v>0.15972222222222224</v>
      </c>
      <c r="I102" s="1" t="str">
        <f t="shared" si="11"/>
        <v>13800</v>
      </c>
      <c r="J102" s="7">
        <f t="shared" si="12"/>
        <v>230</v>
      </c>
      <c r="K102" s="2">
        <v>42664</v>
      </c>
      <c r="L102" s="2" t="str">
        <f t="shared" si="13"/>
        <v>5</v>
      </c>
      <c r="M102">
        <v>42000</v>
      </c>
      <c r="N102" t="s">
        <v>220</v>
      </c>
      <c r="O102" t="s">
        <v>493</v>
      </c>
      <c r="P102">
        <v>834</v>
      </c>
      <c r="Q102">
        <v>40</v>
      </c>
      <c r="R102">
        <v>980</v>
      </c>
      <c r="S102">
        <v>395</v>
      </c>
      <c r="T102">
        <v>291</v>
      </c>
      <c r="U102">
        <v>1259</v>
      </c>
      <c r="V102">
        <v>159</v>
      </c>
      <c r="W102">
        <v>40</v>
      </c>
    </row>
    <row r="103" spans="1:25">
      <c r="A103">
        <v>102</v>
      </c>
      <c r="B103" t="s">
        <v>197</v>
      </c>
      <c r="C103">
        <f t="shared" si="8"/>
        <v>13</v>
      </c>
      <c r="D103">
        <f t="array" ref="D103">COUNT(1/SEARCHB("?",B103)*ISNUMBER(B103)=0)</f>
        <v>0</v>
      </c>
      <c r="E103">
        <f t="shared" si="9"/>
        <v>0</v>
      </c>
      <c r="F103">
        <f t="shared" si="10"/>
        <v>0</v>
      </c>
      <c r="H103" s="1">
        <v>0.14722222222222223</v>
      </c>
      <c r="I103" s="1" t="str">
        <f t="shared" si="11"/>
        <v>12720</v>
      </c>
      <c r="J103" s="7">
        <f t="shared" si="12"/>
        <v>212</v>
      </c>
      <c r="K103" s="2">
        <v>42661</v>
      </c>
      <c r="L103" s="2" t="str">
        <f t="shared" si="13"/>
        <v>2</v>
      </c>
      <c r="M103">
        <v>59000</v>
      </c>
      <c r="N103" t="s">
        <v>221</v>
      </c>
      <c r="O103" t="s">
        <v>494</v>
      </c>
      <c r="P103">
        <v>159</v>
      </c>
      <c r="Q103">
        <v>893</v>
      </c>
      <c r="R103">
        <v>5237</v>
      </c>
      <c r="S103">
        <v>757</v>
      </c>
      <c r="T103">
        <v>391</v>
      </c>
      <c r="U103">
        <v>407</v>
      </c>
      <c r="V103">
        <v>5238</v>
      </c>
      <c r="W103">
        <v>58</v>
      </c>
    </row>
    <row r="104" spans="1:25">
      <c r="A104">
        <v>103</v>
      </c>
      <c r="B104" t="s">
        <v>198</v>
      </c>
      <c r="C104">
        <f t="shared" si="8"/>
        <v>16</v>
      </c>
      <c r="D104">
        <f t="array" ref="D104">COUNT(1/SEARCHB("?",B104)*ISNUMBER(B104)=0)</f>
        <v>0</v>
      </c>
      <c r="E104">
        <f t="shared" si="9"/>
        <v>0</v>
      </c>
      <c r="F104">
        <f t="shared" si="10"/>
        <v>0</v>
      </c>
      <c r="H104" s="1">
        <v>0.1173611111111111</v>
      </c>
      <c r="I104" s="1" t="str">
        <f t="shared" si="11"/>
        <v>10140</v>
      </c>
      <c r="J104" s="7">
        <f t="shared" si="12"/>
        <v>169</v>
      </c>
      <c r="K104" s="2">
        <v>42661</v>
      </c>
      <c r="L104" s="2" t="str">
        <f t="shared" si="13"/>
        <v>2</v>
      </c>
      <c r="M104">
        <v>20000</v>
      </c>
      <c r="N104" t="s">
        <v>222</v>
      </c>
      <c r="O104" t="s">
        <v>495</v>
      </c>
      <c r="P104">
        <v>291</v>
      </c>
      <c r="Q104">
        <v>525</v>
      </c>
      <c r="R104">
        <v>159</v>
      </c>
      <c r="S104">
        <v>106</v>
      </c>
      <c r="T104">
        <v>5379</v>
      </c>
      <c r="U104">
        <v>1761</v>
      </c>
      <c r="V104">
        <v>40</v>
      </c>
      <c r="W104">
        <v>5380</v>
      </c>
    </row>
    <row r="105" spans="1:25">
      <c r="A105">
        <v>104</v>
      </c>
      <c r="B105" t="s">
        <v>199</v>
      </c>
      <c r="C105">
        <f t="shared" si="8"/>
        <v>13</v>
      </c>
      <c r="D105">
        <f t="array" ref="D105">COUNT(1/SEARCHB("?",B105)*ISNUMBER(B105)=0)</f>
        <v>0</v>
      </c>
      <c r="E105">
        <f t="shared" si="9"/>
        <v>0</v>
      </c>
      <c r="F105">
        <f t="shared" si="10"/>
        <v>0</v>
      </c>
      <c r="H105" s="1">
        <v>0.125</v>
      </c>
      <c r="I105" s="1" t="str">
        <f t="shared" si="11"/>
        <v>10800</v>
      </c>
      <c r="J105" s="7">
        <f t="shared" si="12"/>
        <v>180</v>
      </c>
      <c r="K105" s="2">
        <v>42661</v>
      </c>
      <c r="L105" s="2" t="str">
        <f t="shared" si="13"/>
        <v>2</v>
      </c>
      <c r="M105">
        <v>92000</v>
      </c>
      <c r="N105" t="s">
        <v>223</v>
      </c>
      <c r="O105" t="s">
        <v>496</v>
      </c>
      <c r="P105">
        <v>159</v>
      </c>
      <c r="Q105">
        <v>171</v>
      </c>
      <c r="R105">
        <v>2439</v>
      </c>
      <c r="S105">
        <v>5236</v>
      </c>
      <c r="T105">
        <v>283</v>
      </c>
    </row>
    <row r="106" spans="1:25">
      <c r="A106">
        <v>105</v>
      </c>
      <c r="B106" t="s">
        <v>200</v>
      </c>
      <c r="C106">
        <f t="shared" si="8"/>
        <v>14</v>
      </c>
      <c r="D106">
        <f t="array" ref="D106">COUNT(1/SEARCHB("?",B106)*ISNUMBER(B106)=0)</f>
        <v>0</v>
      </c>
      <c r="E106">
        <f t="shared" si="9"/>
        <v>0</v>
      </c>
      <c r="F106">
        <f t="shared" si="10"/>
        <v>0</v>
      </c>
      <c r="H106" s="1">
        <v>7.1527777777777787E-2</v>
      </c>
      <c r="I106" s="1" t="str">
        <f t="shared" si="11"/>
        <v>6180</v>
      </c>
      <c r="J106" s="7">
        <f t="shared" si="12"/>
        <v>103</v>
      </c>
      <c r="K106" s="2">
        <v>42661</v>
      </c>
      <c r="L106" s="2" t="str">
        <f t="shared" si="13"/>
        <v>2</v>
      </c>
      <c r="M106">
        <v>12000</v>
      </c>
      <c r="N106" t="s">
        <v>224</v>
      </c>
      <c r="O106" t="s">
        <v>497</v>
      </c>
      <c r="P106">
        <v>159</v>
      </c>
      <c r="Q106">
        <v>4736</v>
      </c>
      <c r="R106">
        <v>1352</v>
      </c>
      <c r="S106">
        <v>99</v>
      </c>
      <c r="T106">
        <v>1621</v>
      </c>
      <c r="U106">
        <v>5234</v>
      </c>
      <c r="V106">
        <v>1991</v>
      </c>
      <c r="W106">
        <v>58</v>
      </c>
    </row>
    <row r="107" spans="1:25">
      <c r="A107">
        <v>106</v>
      </c>
      <c r="B107" t="s">
        <v>201</v>
      </c>
      <c r="C107">
        <f t="shared" si="8"/>
        <v>10</v>
      </c>
      <c r="D107">
        <f t="array" ref="D107">COUNT(1/SEARCHB("?",B107)*ISNUMBER(B107)=0)</f>
        <v>0</v>
      </c>
      <c r="E107">
        <f t="shared" si="9"/>
        <v>0</v>
      </c>
      <c r="F107">
        <f t="shared" si="10"/>
        <v>0</v>
      </c>
      <c r="H107" s="1">
        <v>9.5138888888888884E-2</v>
      </c>
      <c r="I107" s="1" t="str">
        <f t="shared" si="11"/>
        <v>8220</v>
      </c>
      <c r="J107" s="7">
        <f t="shared" si="12"/>
        <v>137</v>
      </c>
      <c r="K107" s="2">
        <v>42661</v>
      </c>
      <c r="L107" s="2" t="str">
        <f t="shared" si="13"/>
        <v>2</v>
      </c>
      <c r="M107">
        <v>211000</v>
      </c>
      <c r="N107" t="s">
        <v>225</v>
      </c>
      <c r="O107" t="s">
        <v>498</v>
      </c>
      <c r="P107">
        <v>159</v>
      </c>
      <c r="Q107">
        <v>827</v>
      </c>
      <c r="R107">
        <v>5235</v>
      </c>
      <c r="S107">
        <v>283</v>
      </c>
    </row>
    <row r="108" spans="1:25">
      <c r="A108">
        <v>107</v>
      </c>
      <c r="B108" t="s">
        <v>202</v>
      </c>
      <c r="C108">
        <f t="shared" si="8"/>
        <v>18</v>
      </c>
      <c r="D108">
        <f t="array" ref="D108">COUNT(1/SEARCHB("?",B108)*ISNUMBER(B108)=0)</f>
        <v>0</v>
      </c>
      <c r="E108">
        <f t="shared" si="9"/>
        <v>10</v>
      </c>
      <c r="F108">
        <f t="shared" si="10"/>
        <v>2</v>
      </c>
      <c r="H108" s="1">
        <v>0.74930555555555556</v>
      </c>
      <c r="I108" s="1" t="str">
        <f t="shared" si="11"/>
        <v>64740</v>
      </c>
      <c r="J108" s="7">
        <f t="shared" si="12"/>
        <v>1079</v>
      </c>
      <c r="K108" s="2">
        <v>42660</v>
      </c>
      <c r="L108" s="2" t="str">
        <f t="shared" si="13"/>
        <v>1</v>
      </c>
      <c r="M108">
        <v>10000</v>
      </c>
      <c r="N108" t="s">
        <v>226</v>
      </c>
      <c r="O108" t="s">
        <v>499</v>
      </c>
      <c r="P108">
        <v>5381</v>
      </c>
      <c r="Q108">
        <v>1337</v>
      </c>
      <c r="R108">
        <v>144</v>
      </c>
      <c r="S108">
        <v>1352</v>
      </c>
      <c r="T108">
        <v>45</v>
      </c>
      <c r="U108">
        <v>5382</v>
      </c>
      <c r="V108">
        <v>3763</v>
      </c>
      <c r="W108">
        <v>648</v>
      </c>
      <c r="X108">
        <v>58</v>
      </c>
    </row>
    <row r="109" spans="1:25">
      <c r="A109">
        <v>108</v>
      </c>
      <c r="B109" t="s">
        <v>203</v>
      </c>
      <c r="C109">
        <f t="shared" si="8"/>
        <v>16</v>
      </c>
      <c r="D109">
        <f t="array" ref="D109">COUNT(1/SEARCHB("?",B109)*ISNUMBER(B109)=0)</f>
        <v>0</v>
      </c>
      <c r="E109">
        <f t="shared" si="9"/>
        <v>0</v>
      </c>
      <c r="F109">
        <f t="shared" si="10"/>
        <v>0</v>
      </c>
      <c r="H109" s="1">
        <v>0.41736111111111113</v>
      </c>
      <c r="I109" s="1" t="str">
        <f t="shared" si="11"/>
        <v>36060</v>
      </c>
      <c r="J109" s="7">
        <f t="shared" si="12"/>
        <v>601</v>
      </c>
      <c r="K109" s="2">
        <v>42656</v>
      </c>
      <c r="L109" s="2" t="str">
        <f t="shared" si="13"/>
        <v>4</v>
      </c>
      <c r="M109">
        <v>14000</v>
      </c>
      <c r="N109" t="s">
        <v>227</v>
      </c>
      <c r="O109" t="s">
        <v>500</v>
      </c>
      <c r="P109">
        <v>60</v>
      </c>
      <c r="Q109">
        <v>1984</v>
      </c>
      <c r="R109">
        <v>1134</v>
      </c>
      <c r="S109">
        <v>5383</v>
      </c>
      <c r="T109">
        <v>970</v>
      </c>
      <c r="U109">
        <v>243</v>
      </c>
      <c r="V109">
        <v>1134</v>
      </c>
      <c r="W109">
        <v>1025</v>
      </c>
    </row>
    <row r="110" spans="1:25">
      <c r="A110">
        <v>109</v>
      </c>
      <c r="B110" t="s">
        <v>204</v>
      </c>
      <c r="C110">
        <f t="shared" si="8"/>
        <v>15</v>
      </c>
      <c r="D110">
        <f t="array" ref="D110">COUNT(1/SEARCHB("?",B110)*ISNUMBER(B110)=0)</f>
        <v>0</v>
      </c>
      <c r="E110">
        <f t="shared" si="9"/>
        <v>0</v>
      </c>
      <c r="F110">
        <f t="shared" si="10"/>
        <v>0</v>
      </c>
      <c r="H110" s="1">
        <v>9.2361111111111116E-2</v>
      </c>
      <c r="I110" s="1" t="str">
        <f t="shared" si="11"/>
        <v>7980</v>
      </c>
      <c r="J110" s="7">
        <f t="shared" si="12"/>
        <v>133</v>
      </c>
      <c r="K110" s="2">
        <v>42656</v>
      </c>
      <c r="L110" s="2" t="str">
        <f t="shared" si="13"/>
        <v>4</v>
      </c>
      <c r="M110">
        <v>1642</v>
      </c>
      <c r="N110" t="s">
        <v>228</v>
      </c>
      <c r="O110" t="s">
        <v>501</v>
      </c>
      <c r="P110">
        <v>5384</v>
      </c>
      <c r="Q110">
        <v>2707</v>
      </c>
      <c r="R110">
        <v>5385</v>
      </c>
      <c r="S110">
        <v>1666</v>
      </c>
      <c r="T110">
        <v>536</v>
      </c>
      <c r="U110">
        <v>5386</v>
      </c>
    </row>
    <row r="111" spans="1:25">
      <c r="A111">
        <v>110</v>
      </c>
      <c r="B111" t="s">
        <v>205</v>
      </c>
      <c r="C111">
        <f t="shared" si="8"/>
        <v>15</v>
      </c>
      <c r="D111">
        <f t="array" ref="D111">COUNT(1/SEARCHB("?",B111)*ISNUMBER(B111)=0)</f>
        <v>0</v>
      </c>
      <c r="E111">
        <f t="shared" si="9"/>
        <v>0</v>
      </c>
      <c r="F111">
        <f t="shared" si="10"/>
        <v>0</v>
      </c>
      <c r="H111" s="1">
        <v>0.40138888888888885</v>
      </c>
      <c r="I111" s="1" t="str">
        <f t="shared" si="11"/>
        <v>34680</v>
      </c>
      <c r="J111" s="7">
        <f t="shared" si="12"/>
        <v>578</v>
      </c>
      <c r="K111" s="2">
        <v>42656</v>
      </c>
      <c r="L111" s="2" t="str">
        <f t="shared" si="13"/>
        <v>4</v>
      </c>
      <c r="M111">
        <v>5360</v>
      </c>
      <c r="N111" t="s">
        <v>229</v>
      </c>
      <c r="O111" t="s">
        <v>502</v>
      </c>
      <c r="P111">
        <v>159</v>
      </c>
      <c r="Q111">
        <v>5387</v>
      </c>
      <c r="R111">
        <v>882</v>
      </c>
      <c r="S111">
        <v>5261</v>
      </c>
      <c r="T111">
        <v>1055</v>
      </c>
      <c r="U111">
        <v>5388</v>
      </c>
      <c r="V111">
        <v>4753</v>
      </c>
      <c r="W111">
        <v>1415</v>
      </c>
      <c r="X111">
        <v>5389</v>
      </c>
    </row>
    <row r="112" spans="1:25">
      <c r="A112">
        <v>111</v>
      </c>
      <c r="B112" t="s">
        <v>206</v>
      </c>
      <c r="C112">
        <f t="shared" si="8"/>
        <v>19</v>
      </c>
      <c r="D112">
        <f t="array" ref="D112">COUNT(1/SEARCHB("?",B112)*ISNUMBER(B112)=0)</f>
        <v>0</v>
      </c>
      <c r="E112">
        <f t="shared" si="9"/>
        <v>0</v>
      </c>
      <c r="F112">
        <f t="shared" si="10"/>
        <v>0</v>
      </c>
      <c r="H112" s="1">
        <v>0.33194444444444443</v>
      </c>
      <c r="I112" s="1" t="str">
        <f t="shared" si="11"/>
        <v>28680</v>
      </c>
      <c r="J112" s="7">
        <f t="shared" si="12"/>
        <v>478</v>
      </c>
      <c r="K112" s="2">
        <v>42656</v>
      </c>
      <c r="L112" s="2" t="str">
        <f t="shared" si="13"/>
        <v>4</v>
      </c>
      <c r="M112">
        <v>30000</v>
      </c>
      <c r="N112" t="s">
        <v>230</v>
      </c>
      <c r="O112" t="s">
        <v>503</v>
      </c>
      <c r="P112">
        <v>60</v>
      </c>
      <c r="Q112">
        <v>1687</v>
      </c>
      <c r="R112">
        <v>5390</v>
      </c>
      <c r="S112">
        <v>199</v>
      </c>
      <c r="T112">
        <v>1191</v>
      </c>
      <c r="U112">
        <v>1156</v>
      </c>
      <c r="V112">
        <v>5391</v>
      </c>
      <c r="W112">
        <v>5392</v>
      </c>
      <c r="X112">
        <v>5393</v>
      </c>
    </row>
    <row r="113" spans="1:26">
      <c r="A113">
        <v>112</v>
      </c>
      <c r="B113" t="s">
        <v>207</v>
      </c>
      <c r="C113">
        <f t="shared" si="8"/>
        <v>14</v>
      </c>
      <c r="D113">
        <f t="array" ref="D113">COUNT(1/SEARCHB("?",B113)*ISNUMBER(B113)=0)</f>
        <v>0</v>
      </c>
      <c r="E113">
        <f t="shared" si="9"/>
        <v>0</v>
      </c>
      <c r="F113">
        <f t="shared" si="10"/>
        <v>0</v>
      </c>
      <c r="H113" s="1">
        <v>9.8611111111111108E-2</v>
      </c>
      <c r="I113" s="1" t="str">
        <f t="shared" si="11"/>
        <v>8520</v>
      </c>
      <c r="J113" s="7">
        <f t="shared" si="12"/>
        <v>142</v>
      </c>
      <c r="K113" s="2">
        <v>42655</v>
      </c>
      <c r="L113" s="2" t="str">
        <f t="shared" si="13"/>
        <v>3</v>
      </c>
      <c r="M113">
        <v>8035</v>
      </c>
      <c r="N113" t="s">
        <v>231</v>
      </c>
      <c r="O113" t="s">
        <v>504</v>
      </c>
      <c r="P113">
        <v>2541</v>
      </c>
      <c r="Q113">
        <v>60</v>
      </c>
      <c r="R113">
        <v>2713</v>
      </c>
      <c r="S113">
        <v>40</v>
      </c>
      <c r="T113">
        <v>5239</v>
      </c>
      <c r="U113">
        <v>99</v>
      </c>
      <c r="V113">
        <v>389</v>
      </c>
    </row>
    <row r="114" spans="1:26">
      <c r="A114">
        <v>113</v>
      </c>
      <c r="B114" t="s">
        <v>208</v>
      </c>
      <c r="C114">
        <f t="shared" si="8"/>
        <v>11</v>
      </c>
      <c r="D114">
        <f t="array" ref="D114">COUNT(1/SEARCHB("?",B114)*ISNUMBER(B114)=0)</f>
        <v>0</v>
      </c>
      <c r="E114">
        <f t="shared" si="9"/>
        <v>0</v>
      </c>
      <c r="F114">
        <f t="shared" si="10"/>
        <v>0</v>
      </c>
      <c r="H114" s="1">
        <v>0.15208333333333332</v>
      </c>
      <c r="I114" s="1" t="str">
        <f t="shared" si="11"/>
        <v>13140</v>
      </c>
      <c r="J114" s="7">
        <f t="shared" si="12"/>
        <v>219</v>
      </c>
      <c r="K114" s="2">
        <v>42654</v>
      </c>
      <c r="L114" s="2" t="str">
        <f t="shared" si="13"/>
        <v>2</v>
      </c>
      <c r="M114">
        <v>39000</v>
      </c>
      <c r="N114" t="s">
        <v>232</v>
      </c>
      <c r="O114" t="s">
        <v>505</v>
      </c>
      <c r="P114">
        <v>159</v>
      </c>
      <c r="Q114">
        <v>4774</v>
      </c>
      <c r="R114">
        <v>4589</v>
      </c>
      <c r="S114">
        <v>763</v>
      </c>
      <c r="T114">
        <v>1034</v>
      </c>
    </row>
    <row r="115" spans="1:26">
      <c r="A115">
        <v>114</v>
      </c>
      <c r="B115" t="s">
        <v>209</v>
      </c>
      <c r="C115">
        <f t="shared" si="8"/>
        <v>12</v>
      </c>
      <c r="D115">
        <f t="array" ref="D115">COUNT(1/SEARCHB("?",B115)*ISNUMBER(B115)=0)</f>
        <v>0</v>
      </c>
      <c r="E115">
        <f t="shared" si="9"/>
        <v>0</v>
      </c>
      <c r="F115">
        <f t="shared" si="10"/>
        <v>0</v>
      </c>
      <c r="H115" s="1">
        <v>0.1986111111111111</v>
      </c>
      <c r="I115" s="1" t="str">
        <f t="shared" si="11"/>
        <v>17160</v>
      </c>
      <c r="J115" s="7">
        <f t="shared" si="12"/>
        <v>286</v>
      </c>
      <c r="K115" s="2">
        <v>42654</v>
      </c>
      <c r="L115" s="2" t="str">
        <f t="shared" si="13"/>
        <v>2</v>
      </c>
      <c r="M115">
        <v>29000</v>
      </c>
      <c r="N115" t="s">
        <v>233</v>
      </c>
      <c r="O115" t="s">
        <v>506</v>
      </c>
      <c r="P115">
        <v>60</v>
      </c>
      <c r="Q115">
        <v>4774</v>
      </c>
      <c r="R115">
        <v>407</v>
      </c>
      <c r="S115">
        <v>1813</v>
      </c>
      <c r="T115">
        <v>2578</v>
      </c>
    </row>
    <row r="116" spans="1:26">
      <c r="A116">
        <v>115</v>
      </c>
      <c r="B116" t="s">
        <v>210</v>
      </c>
      <c r="C116">
        <f t="shared" si="8"/>
        <v>11</v>
      </c>
      <c r="D116">
        <f t="array" ref="D116">COUNT(1/SEARCHB("?",B116)*ISNUMBER(B116)=0)</f>
        <v>0</v>
      </c>
      <c r="E116">
        <f t="shared" si="9"/>
        <v>0</v>
      </c>
      <c r="F116">
        <f t="shared" si="10"/>
        <v>0</v>
      </c>
      <c r="H116" s="1">
        <v>8.3333333333333329E-2</v>
      </c>
      <c r="I116" s="1" t="str">
        <f t="shared" si="11"/>
        <v>7200</v>
      </c>
      <c r="J116" s="7">
        <f t="shared" si="12"/>
        <v>120</v>
      </c>
      <c r="K116" s="2">
        <v>42654</v>
      </c>
      <c r="L116" s="2" t="str">
        <f t="shared" si="13"/>
        <v>2</v>
      </c>
      <c r="M116">
        <v>4649</v>
      </c>
      <c r="N116" t="s">
        <v>234</v>
      </c>
      <c r="O116" t="s">
        <v>507</v>
      </c>
      <c r="P116">
        <v>60</v>
      </c>
      <c r="Q116">
        <v>4774</v>
      </c>
      <c r="R116">
        <v>3641</v>
      </c>
      <c r="S116">
        <v>407</v>
      </c>
      <c r="T116">
        <v>3563</v>
      </c>
    </row>
    <row r="117" spans="1:26">
      <c r="A117">
        <v>116</v>
      </c>
      <c r="B117" t="s">
        <v>211</v>
      </c>
      <c r="C117">
        <f t="shared" si="8"/>
        <v>15</v>
      </c>
      <c r="D117">
        <f t="array" ref="D117">COUNT(1/SEARCHB("?",B117)*ISNUMBER(B117)=0)</f>
        <v>0</v>
      </c>
      <c r="E117">
        <f t="shared" si="9"/>
        <v>0</v>
      </c>
      <c r="F117">
        <f t="shared" si="10"/>
        <v>0</v>
      </c>
      <c r="H117" s="1">
        <v>0.10694444444444444</v>
      </c>
      <c r="I117" s="1" t="str">
        <f t="shared" si="11"/>
        <v>9240</v>
      </c>
      <c r="J117" s="7">
        <f t="shared" si="12"/>
        <v>154</v>
      </c>
      <c r="K117" s="2">
        <v>42654</v>
      </c>
      <c r="L117" s="2" t="str">
        <f t="shared" si="13"/>
        <v>2</v>
      </c>
      <c r="M117">
        <v>22000</v>
      </c>
      <c r="N117" t="s">
        <v>235</v>
      </c>
      <c r="O117" t="s">
        <v>508</v>
      </c>
      <c r="P117">
        <v>2577</v>
      </c>
      <c r="Q117">
        <v>60</v>
      </c>
      <c r="R117">
        <v>5240</v>
      </c>
      <c r="S117">
        <v>40</v>
      </c>
      <c r="T117">
        <v>5239</v>
      </c>
      <c r="U117">
        <v>99</v>
      </c>
      <c r="V117">
        <v>389</v>
      </c>
    </row>
    <row r="118" spans="1:26">
      <c r="A118">
        <v>117</v>
      </c>
      <c r="B118" t="s">
        <v>212</v>
      </c>
      <c r="C118">
        <f t="shared" si="8"/>
        <v>11</v>
      </c>
      <c r="D118">
        <f t="array" ref="D118">COUNT(1/SEARCHB("?",B118)*ISNUMBER(B118)=0)</f>
        <v>0</v>
      </c>
      <c r="E118">
        <f t="shared" si="9"/>
        <v>0</v>
      </c>
      <c r="F118">
        <f t="shared" si="10"/>
        <v>0</v>
      </c>
      <c r="H118" s="1">
        <v>0.13402777777777777</v>
      </c>
      <c r="I118" s="1" t="str">
        <f t="shared" si="11"/>
        <v>11580</v>
      </c>
      <c r="J118" s="7">
        <f t="shared" si="12"/>
        <v>193</v>
      </c>
      <c r="K118" s="2">
        <v>42653</v>
      </c>
      <c r="L118" s="2" t="str">
        <f t="shared" si="13"/>
        <v>1</v>
      </c>
      <c r="M118">
        <v>21000</v>
      </c>
      <c r="N118" t="s">
        <v>236</v>
      </c>
      <c r="O118" t="s">
        <v>509</v>
      </c>
      <c r="P118">
        <v>291</v>
      </c>
      <c r="Q118">
        <v>1107</v>
      </c>
      <c r="R118">
        <v>60</v>
      </c>
      <c r="S118">
        <v>5394</v>
      </c>
      <c r="T118">
        <v>2540</v>
      </c>
    </row>
    <row r="119" spans="1:26">
      <c r="A119">
        <v>118</v>
      </c>
      <c r="B119" t="s">
        <v>213</v>
      </c>
      <c r="C119">
        <f t="shared" si="8"/>
        <v>13</v>
      </c>
      <c r="D119">
        <f t="array" ref="D119">COUNT(1/SEARCHB("?",B119)*ISNUMBER(B119)=0)</f>
        <v>0</v>
      </c>
      <c r="E119">
        <f t="shared" si="9"/>
        <v>0</v>
      </c>
      <c r="F119">
        <f t="shared" si="10"/>
        <v>0</v>
      </c>
      <c r="H119" s="1">
        <v>0.13541666666666666</v>
      </c>
      <c r="I119" s="1" t="str">
        <f t="shared" si="11"/>
        <v>11700</v>
      </c>
      <c r="J119" s="7">
        <f t="shared" si="12"/>
        <v>195</v>
      </c>
      <c r="K119" s="2">
        <v>42653</v>
      </c>
      <c r="L119" s="2" t="str">
        <f t="shared" si="13"/>
        <v>1</v>
      </c>
      <c r="M119">
        <v>11000</v>
      </c>
      <c r="N119" t="s">
        <v>237</v>
      </c>
      <c r="O119" t="s">
        <v>510</v>
      </c>
      <c r="P119">
        <v>60</v>
      </c>
      <c r="Q119">
        <v>1279</v>
      </c>
      <c r="R119">
        <v>3571</v>
      </c>
      <c r="S119">
        <v>40</v>
      </c>
      <c r="T119">
        <v>3561</v>
      </c>
      <c r="U119">
        <v>99</v>
      </c>
      <c r="V119">
        <v>389</v>
      </c>
    </row>
    <row r="120" spans="1:26">
      <c r="A120">
        <v>119</v>
      </c>
      <c r="B120" t="s">
        <v>214</v>
      </c>
      <c r="C120">
        <f t="shared" si="8"/>
        <v>10</v>
      </c>
      <c r="D120">
        <f t="array" ref="D120">COUNT(1/SEARCHB("?",B120)*ISNUMBER(B120)=0)</f>
        <v>0</v>
      </c>
      <c r="E120">
        <f t="shared" si="9"/>
        <v>0</v>
      </c>
      <c r="F120">
        <f t="shared" si="10"/>
        <v>0</v>
      </c>
      <c r="H120" s="1">
        <v>9.5833333333333326E-2</v>
      </c>
      <c r="I120" s="1" t="str">
        <f t="shared" si="11"/>
        <v>8280</v>
      </c>
      <c r="J120" s="7">
        <f t="shared" si="12"/>
        <v>138</v>
      </c>
      <c r="K120" s="2">
        <v>42653</v>
      </c>
      <c r="L120" s="2" t="str">
        <f t="shared" si="13"/>
        <v>1</v>
      </c>
      <c r="M120">
        <v>131000</v>
      </c>
      <c r="N120" t="s">
        <v>238</v>
      </c>
      <c r="O120" t="s">
        <v>511</v>
      </c>
      <c r="P120">
        <v>291</v>
      </c>
      <c r="Q120">
        <v>274</v>
      </c>
      <c r="R120">
        <v>159</v>
      </c>
      <c r="S120">
        <v>46</v>
      </c>
      <c r="T120">
        <v>2003</v>
      </c>
    </row>
    <row r="121" spans="1:26">
      <c r="A121">
        <v>120</v>
      </c>
      <c r="B121" t="s">
        <v>215</v>
      </c>
      <c r="C121">
        <f t="shared" si="8"/>
        <v>17</v>
      </c>
      <c r="D121">
        <f t="array" ref="D121">COUNT(1/SEARCHB("?",B121)*ISNUMBER(B121)=0)</f>
        <v>0</v>
      </c>
      <c r="E121">
        <f t="shared" si="9"/>
        <v>0</v>
      </c>
      <c r="F121">
        <f t="shared" si="10"/>
        <v>0</v>
      </c>
      <c r="H121" s="1">
        <v>0.13125000000000001</v>
      </c>
      <c r="I121" s="1" t="str">
        <f t="shared" si="11"/>
        <v>11340</v>
      </c>
      <c r="J121" s="7">
        <f t="shared" si="12"/>
        <v>189</v>
      </c>
      <c r="K121" s="2">
        <v>42653</v>
      </c>
      <c r="L121" s="2" t="str">
        <f t="shared" si="13"/>
        <v>1</v>
      </c>
      <c r="M121">
        <v>80</v>
      </c>
      <c r="N121" t="s">
        <v>239</v>
      </c>
      <c r="O121" t="s">
        <v>512</v>
      </c>
      <c r="P121">
        <v>5243</v>
      </c>
      <c r="Q121">
        <v>1734</v>
      </c>
      <c r="R121">
        <v>994</v>
      </c>
      <c r="S121">
        <v>1227</v>
      </c>
      <c r="T121">
        <v>289</v>
      </c>
      <c r="U121">
        <v>1786</v>
      </c>
      <c r="V121">
        <v>290</v>
      </c>
      <c r="W121">
        <v>283</v>
      </c>
    </row>
    <row r="122" spans="1:26">
      <c r="A122">
        <v>121</v>
      </c>
      <c r="B122" t="s">
        <v>240</v>
      </c>
      <c r="C122">
        <f t="shared" si="8"/>
        <v>15</v>
      </c>
      <c r="D122">
        <f t="array" ref="D122">COUNT(1/SEARCHB("?",B122)*ISNUMBER(B122)=0)</f>
        <v>0</v>
      </c>
      <c r="E122">
        <f t="shared" si="9"/>
        <v>0</v>
      </c>
      <c r="F122">
        <f t="shared" si="10"/>
        <v>0</v>
      </c>
      <c r="H122" s="1">
        <v>0.1673611111111111</v>
      </c>
      <c r="I122" s="1" t="str">
        <f t="shared" si="11"/>
        <v>14460</v>
      </c>
      <c r="J122" s="7">
        <f t="shared" si="12"/>
        <v>241</v>
      </c>
      <c r="K122" s="2">
        <v>42653</v>
      </c>
      <c r="L122" s="2" t="str">
        <f t="shared" si="13"/>
        <v>1</v>
      </c>
      <c r="M122">
        <v>1767</v>
      </c>
      <c r="N122" s="4" t="s">
        <v>287</v>
      </c>
      <c r="O122" t="s">
        <v>513</v>
      </c>
      <c r="P122">
        <v>232</v>
      </c>
      <c r="Q122">
        <v>5242</v>
      </c>
      <c r="R122">
        <v>4943</v>
      </c>
      <c r="S122">
        <v>1021</v>
      </c>
      <c r="T122">
        <v>159</v>
      </c>
      <c r="U122">
        <v>99</v>
      </c>
      <c r="V122">
        <v>28</v>
      </c>
      <c r="W122">
        <v>158</v>
      </c>
    </row>
    <row r="123" spans="1:26">
      <c r="A123">
        <v>122</v>
      </c>
      <c r="B123" t="s">
        <v>241</v>
      </c>
      <c r="C123">
        <f t="shared" si="8"/>
        <v>17</v>
      </c>
      <c r="D123">
        <f t="array" ref="D123">COUNT(1/SEARCHB("?",B123)*ISNUMBER(B123)=0)</f>
        <v>0</v>
      </c>
      <c r="E123">
        <f t="shared" si="9"/>
        <v>0</v>
      </c>
      <c r="F123">
        <f t="shared" si="10"/>
        <v>0</v>
      </c>
      <c r="H123" s="1">
        <v>8.7500000000000008E-2</v>
      </c>
      <c r="I123" s="1" t="str">
        <f t="shared" si="11"/>
        <v>7560</v>
      </c>
      <c r="J123" s="7">
        <f t="shared" si="12"/>
        <v>126</v>
      </c>
      <c r="K123" s="2">
        <v>42652</v>
      </c>
      <c r="L123" s="2" t="str">
        <f t="shared" si="13"/>
        <v>7</v>
      </c>
      <c r="M123">
        <v>2738</v>
      </c>
      <c r="N123" t="s">
        <v>264</v>
      </c>
      <c r="O123" t="s">
        <v>514</v>
      </c>
      <c r="P123">
        <v>3891</v>
      </c>
      <c r="Q123">
        <v>5211</v>
      </c>
      <c r="R123">
        <v>5212</v>
      </c>
      <c r="S123">
        <v>3429</v>
      </c>
      <c r="T123">
        <v>5246</v>
      </c>
      <c r="U123">
        <v>40</v>
      </c>
      <c r="V123">
        <v>5247</v>
      </c>
      <c r="W123">
        <v>99</v>
      </c>
      <c r="X123">
        <v>5248</v>
      </c>
    </row>
    <row r="124" spans="1:26">
      <c r="A124">
        <v>123</v>
      </c>
      <c r="B124" t="s">
        <v>242</v>
      </c>
      <c r="C124">
        <f t="shared" si="8"/>
        <v>18</v>
      </c>
      <c r="D124">
        <f t="array" ref="D124">COUNT(1/SEARCHB("?",B124)*ISNUMBER(B124)=0)</f>
        <v>0</v>
      </c>
      <c r="E124">
        <f t="shared" si="9"/>
        <v>0</v>
      </c>
      <c r="F124">
        <f t="shared" si="10"/>
        <v>0</v>
      </c>
      <c r="H124" s="1">
        <v>0.18472222222222223</v>
      </c>
      <c r="I124" s="1" t="str">
        <f t="shared" si="11"/>
        <v>15960</v>
      </c>
      <c r="J124" s="7">
        <f t="shared" si="12"/>
        <v>266</v>
      </c>
      <c r="K124" s="2">
        <v>42652</v>
      </c>
      <c r="L124" s="2" t="str">
        <f t="shared" si="13"/>
        <v>7</v>
      </c>
      <c r="M124">
        <v>413</v>
      </c>
      <c r="N124" t="s">
        <v>265</v>
      </c>
      <c r="O124" t="s">
        <v>515</v>
      </c>
      <c r="P124">
        <v>55</v>
      </c>
      <c r="Q124">
        <v>5250</v>
      </c>
      <c r="R124">
        <v>5251</v>
      </c>
      <c r="S124">
        <v>5252</v>
      </c>
      <c r="T124">
        <v>5253</v>
      </c>
      <c r="U124">
        <v>136</v>
      </c>
      <c r="V124">
        <v>5022</v>
      </c>
      <c r="W124">
        <v>28</v>
      </c>
    </row>
    <row r="125" spans="1:26">
      <c r="A125">
        <v>124</v>
      </c>
      <c r="B125" t="s">
        <v>243</v>
      </c>
      <c r="C125">
        <f t="shared" si="8"/>
        <v>14</v>
      </c>
      <c r="D125">
        <f t="array" ref="D125">COUNT(1/SEARCHB("?",B125)*ISNUMBER(B125)=0)</f>
        <v>0</v>
      </c>
      <c r="E125">
        <f t="shared" si="9"/>
        <v>0</v>
      </c>
      <c r="F125">
        <f t="shared" si="10"/>
        <v>0</v>
      </c>
      <c r="H125" s="1">
        <v>8.4722222222222213E-2</v>
      </c>
      <c r="I125" s="1" t="str">
        <f t="shared" si="11"/>
        <v>7320</v>
      </c>
      <c r="J125" s="7">
        <f t="shared" si="12"/>
        <v>122</v>
      </c>
      <c r="K125" s="2">
        <v>42652</v>
      </c>
      <c r="L125" s="2" t="str">
        <f t="shared" si="13"/>
        <v>7</v>
      </c>
      <c r="M125">
        <v>331</v>
      </c>
      <c r="N125" t="s">
        <v>266</v>
      </c>
      <c r="O125" t="s">
        <v>516</v>
      </c>
      <c r="P125">
        <v>5244</v>
      </c>
      <c r="Q125">
        <v>1642</v>
      </c>
      <c r="R125">
        <v>1402</v>
      </c>
      <c r="S125">
        <v>5245</v>
      </c>
      <c r="T125">
        <v>5211</v>
      </c>
      <c r="U125">
        <v>3469</v>
      </c>
    </row>
    <row r="126" spans="1:26">
      <c r="A126">
        <v>125</v>
      </c>
      <c r="B126" t="s">
        <v>244</v>
      </c>
      <c r="C126">
        <f t="shared" si="8"/>
        <v>19</v>
      </c>
      <c r="D126">
        <f t="array" ref="D126">COUNT(1/SEARCHB("?",B126)*ISNUMBER(B126)=0)</f>
        <v>0</v>
      </c>
      <c r="E126">
        <f t="shared" si="9"/>
        <v>0</v>
      </c>
      <c r="F126">
        <f t="shared" si="10"/>
        <v>0</v>
      </c>
      <c r="H126" s="1">
        <v>0.10347222222222223</v>
      </c>
      <c r="I126" s="1" t="str">
        <f t="shared" si="11"/>
        <v>8940</v>
      </c>
      <c r="J126" s="7">
        <f t="shared" si="12"/>
        <v>149</v>
      </c>
      <c r="K126" s="2">
        <v>42652</v>
      </c>
      <c r="L126" s="2" t="str">
        <f t="shared" si="13"/>
        <v>7</v>
      </c>
      <c r="M126">
        <v>6136</v>
      </c>
      <c r="N126" t="s">
        <v>267</v>
      </c>
      <c r="O126" t="s">
        <v>517</v>
      </c>
      <c r="P126">
        <v>884</v>
      </c>
      <c r="Q126">
        <v>2789</v>
      </c>
      <c r="R126">
        <v>737</v>
      </c>
      <c r="S126">
        <v>158</v>
      </c>
      <c r="T126">
        <v>60</v>
      </c>
      <c r="U126">
        <v>40</v>
      </c>
      <c r="V126">
        <v>5107</v>
      </c>
      <c r="W126">
        <v>260</v>
      </c>
      <c r="X126">
        <v>153</v>
      </c>
      <c r="Y126">
        <v>3596</v>
      </c>
    </row>
    <row r="127" spans="1:26">
      <c r="A127">
        <v>126</v>
      </c>
      <c r="B127" t="s">
        <v>245</v>
      </c>
      <c r="C127">
        <f t="shared" si="8"/>
        <v>19</v>
      </c>
      <c r="D127">
        <f t="array" ref="D127">COUNT(1/SEARCHB("?",B127)*ISNUMBER(B127)=0)</f>
        <v>1</v>
      </c>
      <c r="E127">
        <f t="shared" si="9"/>
        <v>0</v>
      </c>
      <c r="F127">
        <f t="shared" si="10"/>
        <v>0</v>
      </c>
      <c r="H127" s="1">
        <v>0.1361111111111111</v>
      </c>
      <c r="I127" s="1" t="str">
        <f t="shared" si="11"/>
        <v>11760</v>
      </c>
      <c r="J127" s="7">
        <f t="shared" si="12"/>
        <v>196</v>
      </c>
      <c r="K127" s="2">
        <v>42652</v>
      </c>
      <c r="L127" s="2" t="str">
        <f t="shared" si="13"/>
        <v>7</v>
      </c>
      <c r="M127">
        <v>13000</v>
      </c>
      <c r="N127" t="s">
        <v>268</v>
      </c>
      <c r="O127" t="s">
        <v>518</v>
      </c>
      <c r="P127">
        <v>5207</v>
      </c>
      <c r="Q127">
        <v>1334</v>
      </c>
      <c r="R127">
        <v>1402</v>
      </c>
      <c r="S127">
        <v>1256</v>
      </c>
      <c r="T127">
        <v>5249</v>
      </c>
      <c r="U127">
        <v>5211</v>
      </c>
      <c r="V127">
        <v>5212</v>
      </c>
      <c r="W127">
        <v>3429</v>
      </c>
      <c r="X127">
        <v>5246</v>
      </c>
    </row>
    <row r="128" spans="1:26">
      <c r="A128">
        <v>127</v>
      </c>
      <c r="B128" t="s">
        <v>246</v>
      </c>
      <c r="C128">
        <f t="shared" si="8"/>
        <v>22</v>
      </c>
      <c r="D128">
        <v>0</v>
      </c>
      <c r="E128">
        <f t="shared" si="9"/>
        <v>0</v>
      </c>
      <c r="F128">
        <f t="shared" si="10"/>
        <v>0</v>
      </c>
      <c r="H128" s="3">
        <v>2.3729166666666668</v>
      </c>
      <c r="I128" s="1" t="str">
        <f t="shared" si="11"/>
        <v>205020</v>
      </c>
      <c r="J128" s="7">
        <f t="shared" si="12"/>
        <v>3417</v>
      </c>
      <c r="K128" s="2">
        <v>42643</v>
      </c>
      <c r="L128" s="2" t="str">
        <f t="shared" si="13"/>
        <v>5</v>
      </c>
      <c r="M128">
        <v>3400</v>
      </c>
      <c r="N128" t="s">
        <v>269</v>
      </c>
      <c r="O128" t="s">
        <v>519</v>
      </c>
      <c r="P128">
        <v>888</v>
      </c>
      <c r="Q128">
        <v>5395</v>
      </c>
      <c r="R128">
        <v>5396</v>
      </c>
      <c r="S128">
        <v>5397</v>
      </c>
      <c r="T128">
        <v>291</v>
      </c>
      <c r="U128">
        <v>3126</v>
      </c>
      <c r="V128">
        <v>788</v>
      </c>
      <c r="W128">
        <v>381</v>
      </c>
      <c r="X128">
        <v>159</v>
      </c>
      <c r="Y128">
        <v>40</v>
      </c>
      <c r="Z128">
        <v>1061</v>
      </c>
    </row>
    <row r="129" spans="1:26">
      <c r="A129">
        <v>128</v>
      </c>
      <c r="B129" t="s">
        <v>247</v>
      </c>
      <c r="C129">
        <f t="shared" si="8"/>
        <v>13</v>
      </c>
      <c r="D129">
        <f t="array" ref="D129">COUNT(1/SEARCHB("?",B129)*ISNUMBER(B129)=0)</f>
        <v>0</v>
      </c>
      <c r="E129">
        <f t="shared" si="9"/>
        <v>0</v>
      </c>
      <c r="F129">
        <f t="shared" si="10"/>
        <v>0</v>
      </c>
      <c r="H129" s="1">
        <v>8.9583333333333334E-2</v>
      </c>
      <c r="I129" s="1" t="str">
        <f t="shared" si="11"/>
        <v>7740</v>
      </c>
      <c r="J129" s="7">
        <f t="shared" si="12"/>
        <v>129</v>
      </c>
      <c r="K129" s="2">
        <v>42642</v>
      </c>
      <c r="L129" s="2" t="str">
        <f t="shared" si="13"/>
        <v>4</v>
      </c>
      <c r="M129">
        <v>4218</v>
      </c>
      <c r="N129" t="s">
        <v>270</v>
      </c>
      <c r="O129" t="s">
        <v>520</v>
      </c>
      <c r="P129">
        <v>159</v>
      </c>
      <c r="Q129">
        <v>5262</v>
      </c>
      <c r="R129">
        <v>5263</v>
      </c>
      <c r="S129">
        <v>39</v>
      </c>
      <c r="T129">
        <v>1054</v>
      </c>
      <c r="U129">
        <v>283</v>
      </c>
    </row>
    <row r="130" spans="1:26">
      <c r="A130">
        <v>129</v>
      </c>
      <c r="B130" t="s">
        <v>248</v>
      </c>
      <c r="C130">
        <f t="shared" si="8"/>
        <v>12</v>
      </c>
      <c r="D130">
        <f t="array" ref="D130">COUNT(1/SEARCHB("?",B130)*ISNUMBER(B130)=0)</f>
        <v>0</v>
      </c>
      <c r="E130">
        <f t="shared" si="9"/>
        <v>0</v>
      </c>
      <c r="F130">
        <f t="shared" si="10"/>
        <v>0</v>
      </c>
      <c r="H130" s="1">
        <v>0.10833333333333334</v>
      </c>
      <c r="I130" s="1" t="str">
        <f t="shared" si="11"/>
        <v>9360</v>
      </c>
      <c r="J130" s="7">
        <f t="shared" si="12"/>
        <v>156</v>
      </c>
      <c r="K130" s="2">
        <v>42642</v>
      </c>
      <c r="L130" s="2" t="str">
        <f t="shared" ref="L130:L161" si="14">""&amp;WEEKDAY(K130,2)</f>
        <v>4</v>
      </c>
      <c r="M130">
        <v>22000</v>
      </c>
      <c r="N130" t="s">
        <v>271</v>
      </c>
      <c r="O130" t="s">
        <v>521</v>
      </c>
      <c r="P130">
        <v>159</v>
      </c>
      <c r="Q130">
        <v>954</v>
      </c>
      <c r="R130">
        <v>440</v>
      </c>
      <c r="S130">
        <v>5264</v>
      </c>
      <c r="T130">
        <v>1061</v>
      </c>
    </row>
    <row r="131" spans="1:26">
      <c r="A131">
        <v>130</v>
      </c>
      <c r="B131" t="s">
        <v>249</v>
      </c>
      <c r="C131">
        <f t="shared" ref="C131:C193" si="15">LEN(B131)</f>
        <v>15</v>
      </c>
      <c r="D131">
        <f t="array" ref="D131">COUNT(1/SEARCHB("?",B131)*ISNUMBER(B131)=0)</f>
        <v>0</v>
      </c>
      <c r="E131">
        <f t="shared" ref="E131:E193" si="16">IFERROR(FIND("你",B131),0)</f>
        <v>0</v>
      </c>
      <c r="F131">
        <f t="shared" ref="F131:F193" si="17">IF(E131&gt;0,2,E131)</f>
        <v>0</v>
      </c>
      <c r="H131" s="1">
        <v>0.13263888888888889</v>
      </c>
      <c r="I131" s="1" t="str">
        <f t="shared" ref="I131:I193" si="18">TEXT(H131,"[s]")</f>
        <v>11460</v>
      </c>
      <c r="J131" s="7">
        <f t="shared" ref="J131:J193" si="19">I131/60</f>
        <v>191</v>
      </c>
      <c r="K131" s="2">
        <v>42642</v>
      </c>
      <c r="L131" s="2" t="str">
        <f t="shared" si="14"/>
        <v>4</v>
      </c>
      <c r="M131">
        <v>37000</v>
      </c>
      <c r="N131" t="s">
        <v>272</v>
      </c>
      <c r="O131" t="s">
        <v>522</v>
      </c>
      <c r="P131">
        <v>954</v>
      </c>
      <c r="Q131">
        <v>159</v>
      </c>
      <c r="R131">
        <v>5219</v>
      </c>
      <c r="S131">
        <v>1255</v>
      </c>
      <c r="T131">
        <v>839</v>
      </c>
      <c r="U131">
        <v>40</v>
      </c>
      <c r="V131">
        <v>2223</v>
      </c>
    </row>
    <row r="132" spans="1:26">
      <c r="A132">
        <v>131</v>
      </c>
      <c r="B132" t="s">
        <v>250</v>
      </c>
      <c r="C132">
        <f t="shared" si="15"/>
        <v>12</v>
      </c>
      <c r="D132">
        <f t="array" ref="D132">COUNT(1/SEARCHB("?",B132)*ISNUMBER(B132)=0)</f>
        <v>0</v>
      </c>
      <c r="E132">
        <f t="shared" si="16"/>
        <v>0</v>
      </c>
      <c r="F132">
        <f t="shared" si="17"/>
        <v>0</v>
      </c>
      <c r="H132" s="1">
        <v>0.17361111111111113</v>
      </c>
      <c r="I132" s="1" t="str">
        <f t="shared" si="18"/>
        <v>15000</v>
      </c>
      <c r="J132" s="7">
        <f t="shared" si="19"/>
        <v>250</v>
      </c>
      <c r="K132" s="2">
        <v>42642</v>
      </c>
      <c r="L132" s="2" t="str">
        <f t="shared" si="14"/>
        <v>4</v>
      </c>
      <c r="M132">
        <v>557</v>
      </c>
      <c r="N132" t="s">
        <v>273</v>
      </c>
      <c r="O132" t="s">
        <v>523</v>
      </c>
      <c r="P132">
        <v>1194</v>
      </c>
      <c r="Q132">
        <v>5222</v>
      </c>
      <c r="R132">
        <v>588</v>
      </c>
      <c r="S132">
        <v>5265</v>
      </c>
      <c r="T132">
        <v>290</v>
      </c>
      <c r="U132">
        <v>283</v>
      </c>
    </row>
    <row r="133" spans="1:26">
      <c r="A133">
        <v>132</v>
      </c>
      <c r="B133" t="s">
        <v>251</v>
      </c>
      <c r="C133">
        <f t="shared" si="15"/>
        <v>14</v>
      </c>
      <c r="D133">
        <f t="array" ref="D133">COUNT(1/SEARCHB("?",B133)*ISNUMBER(B133)=0)</f>
        <v>0</v>
      </c>
      <c r="E133">
        <f t="shared" si="16"/>
        <v>0</v>
      </c>
      <c r="F133">
        <f t="shared" si="17"/>
        <v>0</v>
      </c>
      <c r="H133" s="1">
        <v>0.17291666666666669</v>
      </c>
      <c r="I133" s="1" t="str">
        <f t="shared" si="18"/>
        <v>14940</v>
      </c>
      <c r="J133" s="7">
        <f t="shared" si="19"/>
        <v>249</v>
      </c>
      <c r="K133" s="2">
        <v>42642</v>
      </c>
      <c r="L133" s="2" t="str">
        <f t="shared" si="14"/>
        <v>4</v>
      </c>
      <c r="M133">
        <v>12000</v>
      </c>
      <c r="N133" t="s">
        <v>274</v>
      </c>
      <c r="O133" t="s">
        <v>524</v>
      </c>
      <c r="P133">
        <v>291</v>
      </c>
      <c r="Q133">
        <v>5266</v>
      </c>
      <c r="R133">
        <v>4060</v>
      </c>
      <c r="S133">
        <v>2483</v>
      </c>
      <c r="T133">
        <v>40</v>
      </c>
      <c r="U133">
        <v>159</v>
      </c>
    </row>
    <row r="134" spans="1:26">
      <c r="A134">
        <v>133</v>
      </c>
      <c r="B134" t="s">
        <v>252</v>
      </c>
      <c r="C134">
        <f t="shared" si="15"/>
        <v>17</v>
      </c>
      <c r="D134">
        <f t="array" ref="D134">COUNT(1/SEARCHB("?",B134)*ISNUMBER(B134)=0)</f>
        <v>0</v>
      </c>
      <c r="E134">
        <f t="shared" si="16"/>
        <v>0</v>
      </c>
      <c r="F134">
        <f t="shared" si="17"/>
        <v>0</v>
      </c>
      <c r="H134" s="1">
        <v>7.2222222222222229E-2</v>
      </c>
      <c r="I134" s="1" t="str">
        <f t="shared" si="18"/>
        <v>6240</v>
      </c>
      <c r="J134" s="7">
        <f t="shared" si="19"/>
        <v>104</v>
      </c>
      <c r="K134" s="2">
        <v>42642</v>
      </c>
      <c r="L134" s="2" t="str">
        <f t="shared" si="14"/>
        <v>4</v>
      </c>
      <c r="M134">
        <v>136000</v>
      </c>
      <c r="N134" t="s">
        <v>275</v>
      </c>
      <c r="O134" t="s">
        <v>525</v>
      </c>
      <c r="P134">
        <v>291</v>
      </c>
      <c r="Q134">
        <v>1999</v>
      </c>
      <c r="R134">
        <v>893</v>
      </c>
      <c r="S134">
        <v>5267</v>
      </c>
      <c r="T134">
        <v>5268</v>
      </c>
      <c r="U134">
        <v>40</v>
      </c>
      <c r="V134">
        <v>159</v>
      </c>
    </row>
    <row r="135" spans="1:26">
      <c r="A135">
        <v>134</v>
      </c>
      <c r="B135" t="s">
        <v>253</v>
      </c>
      <c r="C135">
        <f t="shared" si="15"/>
        <v>16</v>
      </c>
      <c r="D135">
        <f t="array" ref="D135">COUNT(1/SEARCHB("?",B135)*ISNUMBER(B135)=0)</f>
        <v>0</v>
      </c>
      <c r="E135">
        <f t="shared" si="16"/>
        <v>0</v>
      </c>
      <c r="F135">
        <f t="shared" si="17"/>
        <v>0</v>
      </c>
      <c r="H135" s="1">
        <v>0.14930555555555555</v>
      </c>
      <c r="I135" s="1" t="str">
        <f t="shared" si="18"/>
        <v>12900</v>
      </c>
      <c r="J135" s="7">
        <f t="shared" si="19"/>
        <v>215</v>
      </c>
      <c r="K135" s="2">
        <v>42642</v>
      </c>
      <c r="L135" s="2" t="str">
        <f t="shared" si="14"/>
        <v>4</v>
      </c>
      <c r="M135">
        <v>4644</v>
      </c>
      <c r="N135" t="s">
        <v>276</v>
      </c>
      <c r="O135" t="s">
        <v>526</v>
      </c>
      <c r="P135">
        <v>1515</v>
      </c>
      <c r="Q135">
        <v>274</v>
      </c>
      <c r="R135">
        <v>159</v>
      </c>
      <c r="S135">
        <v>2392</v>
      </c>
      <c r="T135">
        <v>269</v>
      </c>
      <c r="U135">
        <v>36</v>
      </c>
      <c r="V135">
        <v>5273</v>
      </c>
      <c r="W135">
        <v>40</v>
      </c>
      <c r="X135">
        <v>994</v>
      </c>
    </row>
    <row r="136" spans="1:26">
      <c r="A136">
        <v>135</v>
      </c>
      <c r="B136" t="s">
        <v>254</v>
      </c>
      <c r="C136">
        <f t="shared" si="15"/>
        <v>12</v>
      </c>
      <c r="D136">
        <f t="array" ref="D136">COUNT(1/SEARCHB("?",B136)*ISNUMBER(B136)=0)</f>
        <v>0</v>
      </c>
      <c r="E136">
        <f t="shared" si="16"/>
        <v>0</v>
      </c>
      <c r="F136">
        <f t="shared" si="17"/>
        <v>0</v>
      </c>
      <c r="H136" s="1">
        <v>0.2076388888888889</v>
      </c>
      <c r="I136" s="1" t="str">
        <f t="shared" si="18"/>
        <v>17940</v>
      </c>
      <c r="J136" s="7">
        <f t="shared" si="19"/>
        <v>299</v>
      </c>
      <c r="K136" s="2">
        <v>42642</v>
      </c>
      <c r="L136" s="2" t="str">
        <f t="shared" si="14"/>
        <v>4</v>
      </c>
      <c r="M136">
        <v>1161</v>
      </c>
      <c r="N136" t="s">
        <v>277</v>
      </c>
      <c r="O136" t="s">
        <v>527</v>
      </c>
      <c r="P136">
        <v>291</v>
      </c>
      <c r="Q136">
        <v>525</v>
      </c>
      <c r="R136">
        <v>159</v>
      </c>
      <c r="S136">
        <v>930</v>
      </c>
      <c r="T136">
        <v>40</v>
      </c>
      <c r="U136">
        <v>1090</v>
      </c>
    </row>
    <row r="137" spans="1:26">
      <c r="A137">
        <v>136</v>
      </c>
      <c r="B137" t="s">
        <v>255</v>
      </c>
      <c r="C137">
        <f t="shared" si="15"/>
        <v>15</v>
      </c>
      <c r="D137">
        <f t="array" ref="D137">COUNT(1/SEARCHB("?",B137)*ISNUMBER(B137)=0)</f>
        <v>0</v>
      </c>
      <c r="E137">
        <f t="shared" si="16"/>
        <v>0</v>
      </c>
      <c r="F137">
        <f t="shared" si="17"/>
        <v>0</v>
      </c>
      <c r="H137" s="1">
        <v>7.2222222222222229E-2</v>
      </c>
      <c r="I137" s="1" t="str">
        <f t="shared" si="18"/>
        <v>6240</v>
      </c>
      <c r="J137" s="7">
        <f t="shared" si="19"/>
        <v>104</v>
      </c>
      <c r="K137" s="2">
        <v>42642</v>
      </c>
      <c r="L137" s="2" t="str">
        <f t="shared" si="14"/>
        <v>4</v>
      </c>
      <c r="M137">
        <v>2245</v>
      </c>
      <c r="N137" t="s">
        <v>278</v>
      </c>
      <c r="O137" t="s">
        <v>528</v>
      </c>
      <c r="P137">
        <v>1515</v>
      </c>
      <c r="Q137">
        <v>2372</v>
      </c>
      <c r="R137">
        <v>3381</v>
      </c>
      <c r="S137">
        <v>174</v>
      </c>
      <c r="T137">
        <v>159</v>
      </c>
      <c r="U137">
        <v>1914</v>
      </c>
      <c r="V137">
        <v>40</v>
      </c>
      <c r="W137">
        <v>1603</v>
      </c>
    </row>
    <row r="138" spans="1:26">
      <c r="A138">
        <v>137</v>
      </c>
      <c r="B138" t="s">
        <v>256</v>
      </c>
      <c r="C138">
        <f t="shared" si="15"/>
        <v>11</v>
      </c>
      <c r="D138">
        <f t="array" ref="D138">COUNT(1/SEARCHB("?",B138)*ISNUMBER(B138)=0)</f>
        <v>0</v>
      </c>
      <c r="E138">
        <f t="shared" si="16"/>
        <v>0</v>
      </c>
      <c r="F138">
        <f t="shared" si="17"/>
        <v>0</v>
      </c>
      <c r="H138" s="1">
        <v>8.4027777777777771E-2</v>
      </c>
      <c r="I138" s="1" t="str">
        <f t="shared" si="18"/>
        <v>7260</v>
      </c>
      <c r="J138" s="7">
        <f t="shared" si="19"/>
        <v>121</v>
      </c>
      <c r="K138" s="2">
        <v>42642</v>
      </c>
      <c r="L138" s="2" t="str">
        <f t="shared" si="14"/>
        <v>4</v>
      </c>
      <c r="M138">
        <v>733</v>
      </c>
      <c r="N138" t="s">
        <v>279</v>
      </c>
      <c r="O138" t="s">
        <v>529</v>
      </c>
      <c r="P138">
        <v>559</v>
      </c>
      <c r="Q138">
        <v>30</v>
      </c>
      <c r="R138">
        <v>99</v>
      </c>
      <c r="S138">
        <v>994</v>
      </c>
      <c r="T138">
        <v>1227</v>
      </c>
      <c r="U138">
        <v>283</v>
      </c>
    </row>
    <row r="139" spans="1:26">
      <c r="A139">
        <v>138</v>
      </c>
      <c r="B139" t="s">
        <v>257</v>
      </c>
      <c r="C139">
        <f t="shared" si="15"/>
        <v>15</v>
      </c>
      <c r="D139">
        <f t="array" ref="D139">COUNT(1/SEARCHB("?",B139)*ISNUMBER(B139)=0)</f>
        <v>0</v>
      </c>
      <c r="E139">
        <f t="shared" si="16"/>
        <v>0</v>
      </c>
      <c r="F139">
        <f t="shared" si="17"/>
        <v>0</v>
      </c>
      <c r="H139" s="1">
        <v>8.4722222222222213E-2</v>
      </c>
      <c r="I139" s="1" t="str">
        <f t="shared" si="18"/>
        <v>7320</v>
      </c>
      <c r="J139" s="7">
        <f t="shared" si="19"/>
        <v>122</v>
      </c>
      <c r="K139" s="2">
        <v>42642</v>
      </c>
      <c r="L139" s="2" t="str">
        <f t="shared" si="14"/>
        <v>4</v>
      </c>
      <c r="M139">
        <v>398</v>
      </c>
      <c r="N139" t="s">
        <v>280</v>
      </c>
      <c r="O139" t="s">
        <v>530</v>
      </c>
      <c r="P139">
        <v>60</v>
      </c>
      <c r="Q139">
        <v>1616</v>
      </c>
      <c r="R139">
        <v>148</v>
      </c>
      <c r="S139">
        <v>464</v>
      </c>
      <c r="T139">
        <v>1323</v>
      </c>
      <c r="U139">
        <v>5398</v>
      </c>
      <c r="V139">
        <v>283</v>
      </c>
    </row>
    <row r="140" spans="1:26">
      <c r="A140">
        <v>139</v>
      </c>
      <c r="B140" t="s">
        <v>258</v>
      </c>
      <c r="C140">
        <f t="shared" si="15"/>
        <v>18</v>
      </c>
      <c r="D140">
        <f t="array" ref="D140">COUNT(1/SEARCHB("?",B140)*ISNUMBER(B140)=0)</f>
        <v>0</v>
      </c>
      <c r="E140">
        <f t="shared" si="16"/>
        <v>0</v>
      </c>
      <c r="F140">
        <f t="shared" si="17"/>
        <v>0</v>
      </c>
      <c r="H140" s="1">
        <v>8.8888888888888892E-2</v>
      </c>
      <c r="I140" s="1" t="str">
        <f t="shared" si="18"/>
        <v>7680</v>
      </c>
      <c r="J140" s="7">
        <f t="shared" si="19"/>
        <v>128</v>
      </c>
      <c r="K140" s="2">
        <v>42641</v>
      </c>
      <c r="L140" s="2" t="str">
        <f t="shared" si="14"/>
        <v>3</v>
      </c>
      <c r="M140">
        <v>1171</v>
      </c>
      <c r="N140" t="s">
        <v>281</v>
      </c>
      <c r="O140" t="s">
        <v>531</v>
      </c>
      <c r="P140">
        <v>5107</v>
      </c>
      <c r="Q140">
        <v>2441</v>
      </c>
      <c r="R140">
        <v>5165</v>
      </c>
      <c r="S140">
        <v>99</v>
      </c>
      <c r="T140">
        <v>1621</v>
      </c>
      <c r="U140">
        <v>1402</v>
      </c>
      <c r="V140">
        <v>5211</v>
      </c>
      <c r="W140">
        <v>5212</v>
      </c>
      <c r="X140">
        <v>3429</v>
      </c>
      <c r="Y140">
        <v>5246</v>
      </c>
      <c r="Z140">
        <v>58</v>
      </c>
    </row>
    <row r="141" spans="1:26">
      <c r="A141">
        <v>140</v>
      </c>
      <c r="B141" t="s">
        <v>259</v>
      </c>
      <c r="C141">
        <f t="shared" si="15"/>
        <v>15</v>
      </c>
      <c r="D141">
        <f t="array" ref="D141">COUNT(1/SEARCHB("?",B141)*ISNUMBER(B141)=0)</f>
        <v>0</v>
      </c>
      <c r="E141">
        <f t="shared" si="16"/>
        <v>0</v>
      </c>
      <c r="F141">
        <f t="shared" si="17"/>
        <v>0</v>
      </c>
      <c r="H141" s="1">
        <v>7.013888888888889E-2</v>
      </c>
      <c r="I141" s="1" t="str">
        <f t="shared" si="18"/>
        <v>6060</v>
      </c>
      <c r="J141" s="7">
        <f t="shared" si="19"/>
        <v>101</v>
      </c>
      <c r="K141" s="2">
        <v>42641</v>
      </c>
      <c r="L141" s="2" t="str">
        <f t="shared" si="14"/>
        <v>3</v>
      </c>
      <c r="M141">
        <v>2024</v>
      </c>
      <c r="N141" t="s">
        <v>282</v>
      </c>
      <c r="O141" t="s">
        <v>532</v>
      </c>
      <c r="P141">
        <v>291</v>
      </c>
      <c r="Q141">
        <v>922</v>
      </c>
      <c r="R141">
        <v>5399</v>
      </c>
      <c r="S141">
        <v>4978</v>
      </c>
      <c r="T141">
        <v>5208</v>
      </c>
      <c r="U141">
        <v>1854</v>
      </c>
      <c r="V141">
        <v>40</v>
      </c>
      <c r="W141">
        <v>5400</v>
      </c>
    </row>
    <row r="142" spans="1:26">
      <c r="A142">
        <v>141</v>
      </c>
      <c r="B142" t="s">
        <v>260</v>
      </c>
      <c r="C142">
        <f t="shared" si="15"/>
        <v>15</v>
      </c>
      <c r="D142">
        <f t="array" ref="D142">COUNT(1/SEARCHB("?",B142)*ISNUMBER(B142)=0)</f>
        <v>0</v>
      </c>
      <c r="E142">
        <f t="shared" si="16"/>
        <v>0</v>
      </c>
      <c r="F142">
        <f t="shared" si="17"/>
        <v>0</v>
      </c>
      <c r="H142" s="1">
        <v>0.10486111111111111</v>
      </c>
      <c r="I142" s="1" t="str">
        <f t="shared" si="18"/>
        <v>9060</v>
      </c>
      <c r="J142" s="7">
        <f t="shared" si="19"/>
        <v>151</v>
      </c>
      <c r="K142" s="2">
        <v>42641</v>
      </c>
      <c r="L142" s="2" t="str">
        <f t="shared" si="14"/>
        <v>3</v>
      </c>
      <c r="M142">
        <v>7519</v>
      </c>
      <c r="N142" t="s">
        <v>283</v>
      </c>
      <c r="O142" t="s">
        <v>533</v>
      </c>
      <c r="P142">
        <v>954</v>
      </c>
      <c r="Q142">
        <v>2441</v>
      </c>
      <c r="R142">
        <v>644</v>
      </c>
      <c r="S142">
        <v>737</v>
      </c>
      <c r="T142">
        <v>4940</v>
      </c>
      <c r="U142">
        <v>5211</v>
      </c>
      <c r="V142">
        <v>5253</v>
      </c>
    </row>
    <row r="143" spans="1:26">
      <c r="A143">
        <v>142</v>
      </c>
      <c r="B143" t="s">
        <v>261</v>
      </c>
      <c r="C143">
        <f t="shared" si="15"/>
        <v>15</v>
      </c>
      <c r="D143">
        <f t="array" ref="D143">COUNT(1/SEARCHB("?",B143)*ISNUMBER(B143)=0)</f>
        <v>0</v>
      </c>
      <c r="E143">
        <f t="shared" si="16"/>
        <v>0</v>
      </c>
      <c r="F143">
        <f t="shared" si="17"/>
        <v>0</v>
      </c>
      <c r="H143" s="1">
        <v>6.805555555555555E-2</v>
      </c>
      <c r="I143" s="1" t="str">
        <f t="shared" si="18"/>
        <v>5880</v>
      </c>
      <c r="J143" s="7">
        <f t="shared" si="19"/>
        <v>98</v>
      </c>
      <c r="K143" s="2">
        <v>42641</v>
      </c>
      <c r="L143" s="2" t="str">
        <f t="shared" si="14"/>
        <v>3</v>
      </c>
      <c r="M143">
        <v>1584</v>
      </c>
      <c r="N143" t="s">
        <v>284</v>
      </c>
      <c r="O143" t="s">
        <v>534</v>
      </c>
      <c r="P143">
        <v>3400</v>
      </c>
      <c r="Q143">
        <v>2703</v>
      </c>
      <c r="R143">
        <v>5211</v>
      </c>
      <c r="S143">
        <v>40</v>
      </c>
      <c r="T143">
        <v>4812</v>
      </c>
      <c r="U143">
        <v>2134</v>
      </c>
      <c r="V143">
        <v>99</v>
      </c>
      <c r="W143">
        <v>389</v>
      </c>
    </row>
    <row r="144" spans="1:26">
      <c r="A144">
        <v>143</v>
      </c>
      <c r="B144" t="s">
        <v>262</v>
      </c>
      <c r="C144">
        <f t="shared" si="15"/>
        <v>12</v>
      </c>
      <c r="D144">
        <f t="array" ref="D144">COUNT(1/SEARCHB("?",B144)*ISNUMBER(B144)=0)</f>
        <v>0</v>
      </c>
      <c r="E144">
        <f t="shared" si="16"/>
        <v>0</v>
      </c>
      <c r="F144">
        <f t="shared" si="17"/>
        <v>0</v>
      </c>
      <c r="H144" s="1">
        <v>7.9861111111111105E-2</v>
      </c>
      <c r="I144" s="1" t="str">
        <f t="shared" si="18"/>
        <v>6900</v>
      </c>
      <c r="J144" s="7">
        <f t="shared" si="19"/>
        <v>115</v>
      </c>
      <c r="K144" s="2">
        <v>42641</v>
      </c>
      <c r="L144" s="2" t="str">
        <f t="shared" si="14"/>
        <v>3</v>
      </c>
      <c r="M144">
        <v>882</v>
      </c>
      <c r="N144" t="s">
        <v>285</v>
      </c>
      <c r="O144" t="s">
        <v>535</v>
      </c>
      <c r="P144">
        <v>5274</v>
      </c>
      <c r="Q144">
        <v>28</v>
      </c>
      <c r="R144">
        <v>395</v>
      </c>
      <c r="S144">
        <v>5275</v>
      </c>
      <c r="T144">
        <v>5211</v>
      </c>
    </row>
    <row r="145" spans="1:26">
      <c r="A145">
        <v>144</v>
      </c>
      <c r="B145" t="s">
        <v>263</v>
      </c>
      <c r="C145">
        <f t="shared" si="15"/>
        <v>15</v>
      </c>
      <c r="D145">
        <f t="array" ref="D145">COUNT(1/SEARCHB("?",B145)*ISNUMBER(B145)=0)</f>
        <v>0</v>
      </c>
      <c r="E145">
        <f t="shared" si="16"/>
        <v>0</v>
      </c>
      <c r="F145">
        <f t="shared" si="17"/>
        <v>0</v>
      </c>
      <c r="H145" s="1">
        <v>0.27847222222222223</v>
      </c>
      <c r="I145" s="1" t="str">
        <f t="shared" si="18"/>
        <v>24060</v>
      </c>
      <c r="J145" s="7">
        <f t="shared" si="19"/>
        <v>401</v>
      </c>
      <c r="K145" s="2">
        <v>42640</v>
      </c>
      <c r="L145" s="2" t="str">
        <f t="shared" si="14"/>
        <v>2</v>
      </c>
      <c r="M145">
        <v>939</v>
      </c>
      <c r="N145" t="s">
        <v>286</v>
      </c>
      <c r="O145" t="s">
        <v>536</v>
      </c>
      <c r="P145">
        <v>1293</v>
      </c>
      <c r="Q145">
        <v>1344</v>
      </c>
      <c r="R145">
        <v>4077</v>
      </c>
      <c r="S145">
        <v>2500</v>
      </c>
      <c r="T145">
        <v>309</v>
      </c>
      <c r="U145">
        <v>480</v>
      </c>
    </row>
    <row r="146" spans="1:26">
      <c r="A146">
        <v>145</v>
      </c>
      <c r="B146" t="s">
        <v>288</v>
      </c>
      <c r="C146">
        <f t="shared" si="15"/>
        <v>17</v>
      </c>
      <c r="D146">
        <f t="array" ref="D146">COUNT(1/SEARCHB("?",B146)*ISNUMBER(B146)=0)</f>
        <v>1</v>
      </c>
      <c r="E146">
        <f t="shared" si="16"/>
        <v>0</v>
      </c>
      <c r="F146">
        <f t="shared" si="17"/>
        <v>0</v>
      </c>
      <c r="H146" s="1">
        <v>0.52152777777777781</v>
      </c>
      <c r="I146" s="1" t="str">
        <f t="shared" si="18"/>
        <v>45060</v>
      </c>
      <c r="J146" s="7">
        <f t="shared" si="19"/>
        <v>751</v>
      </c>
      <c r="K146" s="2">
        <v>42640</v>
      </c>
      <c r="L146" s="2" t="str">
        <f t="shared" si="14"/>
        <v>2</v>
      </c>
      <c r="M146">
        <v>563</v>
      </c>
      <c r="N146" t="s">
        <v>312</v>
      </c>
      <c r="O146" t="s">
        <v>537</v>
      </c>
      <c r="P146">
        <v>274</v>
      </c>
      <c r="Q146">
        <v>159</v>
      </c>
      <c r="R146">
        <v>276</v>
      </c>
      <c r="S146">
        <v>1344</v>
      </c>
      <c r="T146">
        <v>40</v>
      </c>
      <c r="U146">
        <v>2487</v>
      </c>
      <c r="V146">
        <v>5401</v>
      </c>
    </row>
    <row r="147" spans="1:26">
      <c r="A147">
        <v>146</v>
      </c>
      <c r="B147" t="s">
        <v>289</v>
      </c>
      <c r="C147">
        <f t="shared" si="15"/>
        <v>13</v>
      </c>
      <c r="D147">
        <f t="array" ref="D147">COUNT(1/SEARCHB("?",B147)*ISNUMBER(B147)=0)</f>
        <v>0</v>
      </c>
      <c r="E147">
        <f t="shared" si="16"/>
        <v>0</v>
      </c>
      <c r="F147">
        <f t="shared" si="17"/>
        <v>0</v>
      </c>
      <c r="H147" s="1">
        <v>7.9166666666666663E-2</v>
      </c>
      <c r="I147" s="1" t="str">
        <f t="shared" si="18"/>
        <v>6840</v>
      </c>
      <c r="J147" s="7">
        <f t="shared" si="19"/>
        <v>114</v>
      </c>
      <c r="K147" s="2">
        <v>42639</v>
      </c>
      <c r="L147" s="2" t="str">
        <f t="shared" si="14"/>
        <v>1</v>
      </c>
      <c r="M147">
        <v>1000</v>
      </c>
      <c r="N147" t="s">
        <v>313</v>
      </c>
      <c r="O147" t="s">
        <v>538</v>
      </c>
      <c r="P147">
        <v>159</v>
      </c>
      <c r="Q147">
        <v>596</v>
      </c>
      <c r="R147">
        <v>5402</v>
      </c>
      <c r="S147">
        <v>379</v>
      </c>
      <c r="T147">
        <v>283</v>
      </c>
    </row>
    <row r="148" spans="1:26">
      <c r="A148">
        <v>147</v>
      </c>
      <c r="B148" t="s">
        <v>290</v>
      </c>
      <c r="C148">
        <f t="shared" si="15"/>
        <v>17</v>
      </c>
      <c r="D148">
        <f t="array" ref="D148">COUNT(1/SEARCHB("?",B148)*ISNUMBER(B148)=0)</f>
        <v>1</v>
      </c>
      <c r="E148">
        <f t="shared" si="16"/>
        <v>0</v>
      </c>
      <c r="F148">
        <f t="shared" si="17"/>
        <v>0</v>
      </c>
      <c r="H148" s="1">
        <v>0.52152777777777781</v>
      </c>
      <c r="I148" s="1" t="str">
        <f t="shared" si="18"/>
        <v>45060</v>
      </c>
      <c r="J148" s="7">
        <f t="shared" si="19"/>
        <v>751</v>
      </c>
      <c r="K148" s="2">
        <v>42636</v>
      </c>
      <c r="L148" s="2" t="str">
        <f t="shared" si="14"/>
        <v>5</v>
      </c>
      <c r="M148">
        <v>1117</v>
      </c>
      <c r="N148" t="s">
        <v>314</v>
      </c>
      <c r="O148" t="s">
        <v>539</v>
      </c>
      <c r="P148">
        <v>274</v>
      </c>
      <c r="Q148">
        <v>159</v>
      </c>
      <c r="R148">
        <v>276</v>
      </c>
      <c r="S148">
        <v>1344</v>
      </c>
      <c r="T148">
        <v>40</v>
      </c>
      <c r="U148">
        <v>2487</v>
      </c>
      <c r="V148">
        <v>5403</v>
      </c>
    </row>
    <row r="149" spans="1:26">
      <c r="A149">
        <v>148</v>
      </c>
      <c r="B149" t="s">
        <v>291</v>
      </c>
      <c r="C149">
        <f t="shared" si="15"/>
        <v>17</v>
      </c>
      <c r="D149">
        <f t="array" ref="D149">COUNT(1/SEARCHB("?",B149)*ISNUMBER(B149)=0)</f>
        <v>1</v>
      </c>
      <c r="E149">
        <f t="shared" si="16"/>
        <v>0</v>
      </c>
      <c r="F149">
        <f t="shared" si="17"/>
        <v>0</v>
      </c>
      <c r="H149" s="1">
        <v>0.56666666666666665</v>
      </c>
      <c r="I149" s="1" t="str">
        <f t="shared" si="18"/>
        <v>48960</v>
      </c>
      <c r="J149" s="7">
        <f t="shared" si="19"/>
        <v>816</v>
      </c>
      <c r="K149" s="2">
        <v>42636</v>
      </c>
      <c r="L149" s="2" t="str">
        <f t="shared" si="14"/>
        <v>5</v>
      </c>
      <c r="M149">
        <v>641</v>
      </c>
      <c r="N149" t="s">
        <v>315</v>
      </c>
      <c r="O149" t="s">
        <v>540</v>
      </c>
      <c r="P149">
        <v>274</v>
      </c>
      <c r="Q149">
        <v>159</v>
      </c>
      <c r="R149">
        <v>276</v>
      </c>
      <c r="S149">
        <v>1344</v>
      </c>
      <c r="T149">
        <v>40</v>
      </c>
      <c r="U149">
        <v>2487</v>
      </c>
      <c r="V149">
        <v>5404</v>
      </c>
    </row>
    <row r="150" spans="1:26">
      <c r="A150">
        <v>149</v>
      </c>
      <c r="B150" t="s">
        <v>292</v>
      </c>
      <c r="C150">
        <f t="shared" si="15"/>
        <v>12</v>
      </c>
      <c r="D150">
        <f t="array" ref="D150">COUNT(1/SEARCHB("?",B150)*ISNUMBER(B150)=0)</f>
        <v>0</v>
      </c>
      <c r="E150">
        <f t="shared" si="16"/>
        <v>0</v>
      </c>
      <c r="F150">
        <f t="shared" si="17"/>
        <v>0</v>
      </c>
      <c r="H150" s="1">
        <v>0.3840277777777778</v>
      </c>
      <c r="I150" s="1" t="str">
        <f t="shared" si="18"/>
        <v>33180</v>
      </c>
      <c r="J150" s="7">
        <f t="shared" si="19"/>
        <v>553</v>
      </c>
      <c r="K150" s="2">
        <v>42636</v>
      </c>
      <c r="L150" s="2" t="str">
        <f t="shared" si="14"/>
        <v>5</v>
      </c>
      <c r="M150">
        <v>1472</v>
      </c>
      <c r="N150" t="s">
        <v>316</v>
      </c>
      <c r="O150" t="s">
        <v>541</v>
      </c>
      <c r="P150">
        <v>1293</v>
      </c>
      <c r="Q150">
        <v>1344</v>
      </c>
      <c r="R150">
        <v>954</v>
      </c>
      <c r="S150">
        <v>837</v>
      </c>
      <c r="T150">
        <v>838</v>
      </c>
    </row>
    <row r="151" spans="1:26">
      <c r="A151">
        <v>150</v>
      </c>
      <c r="B151" t="s">
        <v>293</v>
      </c>
      <c r="C151">
        <f t="shared" si="15"/>
        <v>17</v>
      </c>
      <c r="D151">
        <f t="array" ref="D151">COUNT(1/SEARCHB("?",B151)*ISNUMBER(B151)=0)</f>
        <v>0</v>
      </c>
      <c r="E151">
        <f t="shared" si="16"/>
        <v>0</v>
      </c>
      <c r="F151">
        <f t="shared" si="17"/>
        <v>0</v>
      </c>
      <c r="H151" s="1">
        <v>6.3888888888888884E-2</v>
      </c>
      <c r="I151" s="1" t="str">
        <f t="shared" si="18"/>
        <v>5520</v>
      </c>
      <c r="J151" s="7">
        <f t="shared" si="19"/>
        <v>92</v>
      </c>
      <c r="K151" s="2">
        <v>42636</v>
      </c>
      <c r="L151" s="2" t="str">
        <f t="shared" si="14"/>
        <v>5</v>
      </c>
      <c r="M151">
        <v>211</v>
      </c>
      <c r="N151" t="s">
        <v>317</v>
      </c>
      <c r="O151" t="s">
        <v>542</v>
      </c>
      <c r="P151">
        <v>28</v>
      </c>
      <c r="Q151">
        <v>395</v>
      </c>
      <c r="R151">
        <v>5405</v>
      </c>
      <c r="S151">
        <v>1738</v>
      </c>
      <c r="T151">
        <v>159</v>
      </c>
      <c r="U151">
        <v>3465</v>
      </c>
      <c r="V151">
        <v>4864</v>
      </c>
      <c r="W151">
        <v>1357</v>
      </c>
      <c r="X151">
        <v>1183</v>
      </c>
    </row>
    <row r="152" spans="1:26">
      <c r="A152">
        <v>151</v>
      </c>
      <c r="B152" t="s">
        <v>294</v>
      </c>
      <c r="C152">
        <f t="shared" si="15"/>
        <v>22</v>
      </c>
      <c r="D152">
        <f t="array" ref="D152">COUNT(1/SEARCHB("?",B152)*ISNUMBER(B152)=0)</f>
        <v>0</v>
      </c>
      <c r="E152">
        <f t="shared" si="16"/>
        <v>11</v>
      </c>
      <c r="F152">
        <f t="shared" si="17"/>
        <v>2</v>
      </c>
      <c r="H152" s="1">
        <v>0.42708333333333331</v>
      </c>
      <c r="I152" s="1" t="str">
        <f t="shared" si="18"/>
        <v>36900</v>
      </c>
      <c r="J152" s="7">
        <f t="shared" si="19"/>
        <v>615</v>
      </c>
      <c r="K152" s="2">
        <v>42635</v>
      </c>
      <c r="L152" s="2" t="str">
        <f t="shared" si="14"/>
        <v>4</v>
      </c>
      <c r="M152">
        <v>13000</v>
      </c>
      <c r="N152" t="s">
        <v>318</v>
      </c>
      <c r="O152" t="s">
        <v>543</v>
      </c>
      <c r="P152">
        <v>5406</v>
      </c>
      <c r="Q152">
        <v>159</v>
      </c>
      <c r="R152">
        <v>471</v>
      </c>
      <c r="S152">
        <v>2106</v>
      </c>
      <c r="T152">
        <v>1040</v>
      </c>
      <c r="U152">
        <v>45</v>
      </c>
      <c r="V152">
        <v>127</v>
      </c>
      <c r="W152">
        <v>84</v>
      </c>
      <c r="X152">
        <v>993</v>
      </c>
      <c r="Y152">
        <v>159</v>
      </c>
      <c r="Z152">
        <v>868</v>
      </c>
    </row>
    <row r="153" spans="1:26">
      <c r="A153">
        <v>152</v>
      </c>
      <c r="B153" t="s">
        <v>295</v>
      </c>
      <c r="C153">
        <f t="shared" si="15"/>
        <v>23</v>
      </c>
      <c r="D153">
        <f t="array" ref="D153">COUNT(1/SEARCHB("?",B153)*ISNUMBER(B153)=0)</f>
        <v>0</v>
      </c>
      <c r="E153">
        <f t="shared" si="16"/>
        <v>0</v>
      </c>
      <c r="F153">
        <f t="shared" si="17"/>
        <v>0</v>
      </c>
      <c r="H153" s="1">
        <v>0.45902777777777781</v>
      </c>
      <c r="I153" s="1" t="str">
        <f t="shared" si="18"/>
        <v>39660</v>
      </c>
      <c r="J153" s="7">
        <f t="shared" si="19"/>
        <v>661</v>
      </c>
      <c r="K153" s="2">
        <v>42635</v>
      </c>
      <c r="L153" s="2" t="str">
        <f t="shared" si="14"/>
        <v>4</v>
      </c>
      <c r="M153">
        <v>1832</v>
      </c>
      <c r="N153" t="s">
        <v>319</v>
      </c>
      <c r="O153" t="s">
        <v>544</v>
      </c>
      <c r="P153">
        <v>1179</v>
      </c>
      <c r="Q153">
        <v>1075</v>
      </c>
      <c r="R153">
        <v>464</v>
      </c>
      <c r="S153">
        <v>5407</v>
      </c>
      <c r="T153">
        <v>159</v>
      </c>
      <c r="U153">
        <v>1061</v>
      </c>
      <c r="V153">
        <v>3126</v>
      </c>
      <c r="W153">
        <v>40</v>
      </c>
      <c r="X153">
        <v>648</v>
      </c>
      <c r="Y153">
        <v>649</v>
      </c>
    </row>
    <row r="154" spans="1:26">
      <c r="A154">
        <v>153</v>
      </c>
      <c r="B154" t="s">
        <v>296</v>
      </c>
      <c r="C154">
        <f t="shared" si="15"/>
        <v>16</v>
      </c>
      <c r="D154">
        <f t="array" ref="D154">COUNT(1/SEARCHB("?",B154)*ISNUMBER(B154)=0)</f>
        <v>0</v>
      </c>
      <c r="E154">
        <f t="shared" si="16"/>
        <v>9</v>
      </c>
      <c r="F154">
        <f t="shared" si="17"/>
        <v>2</v>
      </c>
      <c r="H154" s="1">
        <v>0.3125</v>
      </c>
      <c r="I154" s="1" t="str">
        <f t="shared" si="18"/>
        <v>27000</v>
      </c>
      <c r="J154" s="7">
        <f t="shared" si="19"/>
        <v>450</v>
      </c>
      <c r="K154" s="2">
        <v>42635</v>
      </c>
      <c r="L154" s="2" t="str">
        <f t="shared" si="14"/>
        <v>4</v>
      </c>
      <c r="M154">
        <v>963</v>
      </c>
      <c r="N154" t="s">
        <v>320</v>
      </c>
      <c r="O154" t="s">
        <v>545</v>
      </c>
      <c r="P154">
        <v>1487</v>
      </c>
      <c r="Q154">
        <v>638</v>
      </c>
      <c r="R154">
        <v>1105</v>
      </c>
      <c r="S154">
        <v>407</v>
      </c>
      <c r="T154">
        <v>3291</v>
      </c>
      <c r="U154">
        <v>45</v>
      </c>
      <c r="V154">
        <v>822</v>
      </c>
      <c r="W154">
        <v>2470</v>
      </c>
    </row>
    <row r="155" spans="1:26">
      <c r="A155">
        <v>154</v>
      </c>
      <c r="B155" t="s">
        <v>297</v>
      </c>
      <c r="C155">
        <f t="shared" si="15"/>
        <v>14</v>
      </c>
      <c r="D155">
        <f t="array" ref="D155">COUNT(1/SEARCHB("?",B155)*ISNUMBER(B155)=0)</f>
        <v>0</v>
      </c>
      <c r="E155">
        <f t="shared" si="16"/>
        <v>11</v>
      </c>
      <c r="F155">
        <f t="shared" si="17"/>
        <v>2</v>
      </c>
      <c r="H155" s="1">
        <v>0.55208333333333337</v>
      </c>
      <c r="I155" s="1" t="str">
        <f t="shared" si="18"/>
        <v>47700</v>
      </c>
      <c r="J155" s="7">
        <f t="shared" si="19"/>
        <v>795</v>
      </c>
      <c r="K155" s="2">
        <v>42634</v>
      </c>
      <c r="L155" s="2" t="str">
        <f t="shared" si="14"/>
        <v>3</v>
      </c>
      <c r="M155">
        <v>4143</v>
      </c>
      <c r="N155" t="s">
        <v>321</v>
      </c>
      <c r="O155" t="s">
        <v>546</v>
      </c>
      <c r="P155">
        <v>159</v>
      </c>
      <c r="Q155">
        <v>2119</v>
      </c>
      <c r="R155">
        <v>5408</v>
      </c>
      <c r="S155">
        <v>882</v>
      </c>
      <c r="T155">
        <v>2030</v>
      </c>
      <c r="U155">
        <v>45</v>
      </c>
      <c r="V155">
        <v>3722</v>
      </c>
    </row>
    <row r="156" spans="1:26">
      <c r="A156">
        <v>155</v>
      </c>
      <c r="B156" t="s">
        <v>298</v>
      </c>
      <c r="C156">
        <f t="shared" si="15"/>
        <v>11</v>
      </c>
      <c r="D156">
        <f t="array" ref="D156">COUNT(1/SEARCHB("?",B156)*ISNUMBER(B156)=0)</f>
        <v>0</v>
      </c>
      <c r="E156">
        <f t="shared" si="16"/>
        <v>1</v>
      </c>
      <c r="F156">
        <f t="shared" si="17"/>
        <v>2</v>
      </c>
      <c r="H156" s="1">
        <v>0.52708333333333335</v>
      </c>
      <c r="I156" s="1" t="str">
        <f t="shared" si="18"/>
        <v>45540</v>
      </c>
      <c r="J156" s="7">
        <f t="shared" si="19"/>
        <v>759</v>
      </c>
      <c r="K156" s="2">
        <v>42634</v>
      </c>
      <c r="L156" s="2" t="str">
        <f t="shared" si="14"/>
        <v>3</v>
      </c>
      <c r="M156">
        <v>1238</v>
      </c>
      <c r="N156" t="s">
        <v>322</v>
      </c>
      <c r="O156" t="s">
        <v>547</v>
      </c>
      <c r="P156">
        <v>45</v>
      </c>
      <c r="Q156">
        <v>5409</v>
      </c>
      <c r="R156">
        <v>602</v>
      </c>
      <c r="S156">
        <v>159</v>
      </c>
      <c r="T156">
        <v>40</v>
      </c>
      <c r="U156">
        <v>2770</v>
      </c>
      <c r="V156">
        <v>58</v>
      </c>
    </row>
    <row r="157" spans="1:26">
      <c r="A157">
        <v>156</v>
      </c>
      <c r="B157" t="s">
        <v>299</v>
      </c>
      <c r="C157">
        <f t="shared" si="15"/>
        <v>16</v>
      </c>
      <c r="D157">
        <f t="array" ref="D157">COUNT(1/SEARCHB("?",B157)*ISNUMBER(B157)=0)</f>
        <v>0</v>
      </c>
      <c r="E157">
        <f t="shared" si="16"/>
        <v>0</v>
      </c>
      <c r="F157">
        <f t="shared" si="17"/>
        <v>0</v>
      </c>
      <c r="H157" s="1">
        <v>0.20347222222222219</v>
      </c>
      <c r="I157" s="1" t="str">
        <f t="shared" si="18"/>
        <v>17580</v>
      </c>
      <c r="J157" s="7">
        <f t="shared" si="19"/>
        <v>293</v>
      </c>
      <c r="K157" s="2">
        <v>42634</v>
      </c>
      <c r="L157" s="2" t="str">
        <f t="shared" si="14"/>
        <v>3</v>
      </c>
      <c r="M157">
        <v>3803</v>
      </c>
      <c r="N157" t="s">
        <v>323</v>
      </c>
      <c r="O157" t="s">
        <v>548</v>
      </c>
      <c r="P157">
        <v>1107</v>
      </c>
      <c r="Q157">
        <v>612</v>
      </c>
      <c r="R157">
        <v>1079</v>
      </c>
      <c r="S157">
        <v>159</v>
      </c>
      <c r="T157">
        <v>264</v>
      </c>
      <c r="U157">
        <v>5048</v>
      </c>
      <c r="V157">
        <v>2770</v>
      </c>
      <c r="W157">
        <v>266</v>
      </c>
    </row>
    <row r="158" spans="1:26">
      <c r="A158">
        <v>157</v>
      </c>
      <c r="B158" t="s">
        <v>300</v>
      </c>
      <c r="C158">
        <f t="shared" si="15"/>
        <v>17</v>
      </c>
      <c r="D158">
        <f t="array" ref="D158">COUNT(1/SEARCHB("?",B158)*ISNUMBER(B158)=0)</f>
        <v>0</v>
      </c>
      <c r="E158">
        <f t="shared" si="16"/>
        <v>0</v>
      </c>
      <c r="F158">
        <f t="shared" si="17"/>
        <v>0</v>
      </c>
      <c r="H158" s="1">
        <v>0.11319444444444444</v>
      </c>
      <c r="I158" s="1" t="str">
        <f t="shared" si="18"/>
        <v>9780</v>
      </c>
      <c r="J158" s="7">
        <f t="shared" si="19"/>
        <v>163</v>
      </c>
      <c r="K158" s="2">
        <v>42634</v>
      </c>
      <c r="L158" s="2" t="str">
        <f t="shared" si="14"/>
        <v>3</v>
      </c>
      <c r="M158">
        <v>737</v>
      </c>
      <c r="N158" t="s">
        <v>324</v>
      </c>
      <c r="O158" t="s">
        <v>549</v>
      </c>
      <c r="P158">
        <v>3247</v>
      </c>
      <c r="Q158">
        <v>1235</v>
      </c>
      <c r="R158">
        <v>1971</v>
      </c>
      <c r="S158">
        <v>5410</v>
      </c>
      <c r="T158">
        <v>5411</v>
      </c>
      <c r="U158">
        <v>381</v>
      </c>
      <c r="V158">
        <v>5033</v>
      </c>
      <c r="W158">
        <v>5412</v>
      </c>
      <c r="X158">
        <v>3518</v>
      </c>
      <c r="Y158">
        <v>58</v>
      </c>
    </row>
    <row r="159" spans="1:26">
      <c r="A159">
        <v>158</v>
      </c>
      <c r="B159" t="s">
        <v>301</v>
      </c>
      <c r="C159">
        <f t="shared" si="15"/>
        <v>13</v>
      </c>
      <c r="D159">
        <f t="array" ref="D159">COUNT(1/SEARCHB("?",B159)*ISNUMBER(B159)=0)</f>
        <v>0</v>
      </c>
      <c r="E159">
        <f t="shared" si="16"/>
        <v>0</v>
      </c>
      <c r="F159">
        <f t="shared" si="17"/>
        <v>0</v>
      </c>
      <c r="H159" s="1">
        <v>0.16180555555555556</v>
      </c>
      <c r="I159" s="1" t="str">
        <f t="shared" si="18"/>
        <v>13980</v>
      </c>
      <c r="J159" s="7">
        <f t="shared" si="19"/>
        <v>233</v>
      </c>
      <c r="K159" s="2">
        <v>42634</v>
      </c>
      <c r="L159" s="2" t="str">
        <f t="shared" si="14"/>
        <v>3</v>
      </c>
      <c r="M159">
        <v>2627</v>
      </c>
      <c r="N159" t="s">
        <v>325</v>
      </c>
      <c r="O159" t="s">
        <v>550</v>
      </c>
      <c r="P159">
        <v>291</v>
      </c>
      <c r="Q159">
        <v>964</v>
      </c>
      <c r="R159">
        <v>3247</v>
      </c>
      <c r="S159">
        <v>2829</v>
      </c>
      <c r="T159">
        <v>5143</v>
      </c>
    </row>
    <row r="160" spans="1:26">
      <c r="A160">
        <v>159</v>
      </c>
      <c r="B160" t="s">
        <v>302</v>
      </c>
      <c r="C160">
        <f t="shared" si="15"/>
        <v>21</v>
      </c>
      <c r="D160">
        <f t="array" ref="D160">COUNT(1/SEARCHB("?",B160)*ISNUMBER(B160)=0)</f>
        <v>0</v>
      </c>
      <c r="E160">
        <f t="shared" si="16"/>
        <v>0</v>
      </c>
      <c r="F160">
        <f t="shared" si="17"/>
        <v>0</v>
      </c>
      <c r="H160" s="1">
        <v>0.1076388888888889</v>
      </c>
      <c r="I160" s="1" t="str">
        <f t="shared" si="18"/>
        <v>9300</v>
      </c>
      <c r="J160" s="7">
        <f t="shared" si="19"/>
        <v>155</v>
      </c>
      <c r="K160" s="2">
        <v>42634</v>
      </c>
      <c r="L160" s="2" t="str">
        <f t="shared" si="14"/>
        <v>3</v>
      </c>
      <c r="M160">
        <v>7705</v>
      </c>
      <c r="N160" t="s">
        <v>326</v>
      </c>
      <c r="O160" t="s">
        <v>551</v>
      </c>
      <c r="P160">
        <v>3247</v>
      </c>
      <c r="Q160">
        <v>5143</v>
      </c>
      <c r="R160">
        <v>291</v>
      </c>
      <c r="S160">
        <v>2577</v>
      </c>
      <c r="T160">
        <v>1334</v>
      </c>
      <c r="U160">
        <v>1357</v>
      </c>
      <c r="V160">
        <v>5413</v>
      </c>
      <c r="W160">
        <v>218</v>
      </c>
      <c r="X160">
        <v>2604</v>
      </c>
      <c r="Y160">
        <v>5161</v>
      </c>
    </row>
    <row r="161" spans="1:25">
      <c r="A161">
        <v>160</v>
      </c>
      <c r="B161" t="s">
        <v>303</v>
      </c>
      <c r="C161">
        <f t="shared" si="15"/>
        <v>17</v>
      </c>
      <c r="D161">
        <f t="array" ref="D161">COUNT(1/SEARCHB("?",B161)*ISNUMBER(B161)=0)</f>
        <v>0</v>
      </c>
      <c r="E161">
        <f t="shared" si="16"/>
        <v>0</v>
      </c>
      <c r="F161">
        <f t="shared" si="17"/>
        <v>0</v>
      </c>
      <c r="H161" s="1">
        <v>6.7361111111111108E-2</v>
      </c>
      <c r="I161" s="1" t="str">
        <f t="shared" si="18"/>
        <v>5820</v>
      </c>
      <c r="J161" s="7">
        <f t="shared" si="19"/>
        <v>97</v>
      </c>
      <c r="K161" s="2">
        <v>42634</v>
      </c>
      <c r="L161" s="2" t="str">
        <f t="shared" si="14"/>
        <v>3</v>
      </c>
      <c r="M161">
        <v>499</v>
      </c>
      <c r="N161" t="s">
        <v>327</v>
      </c>
      <c r="O161" t="s">
        <v>552</v>
      </c>
      <c r="P161">
        <v>3247</v>
      </c>
      <c r="Q161">
        <v>5414</v>
      </c>
      <c r="R161">
        <v>5415</v>
      </c>
      <c r="S161">
        <v>5358</v>
      </c>
      <c r="T161">
        <v>5416</v>
      </c>
      <c r="U161">
        <v>5033</v>
      </c>
      <c r="V161">
        <v>5412</v>
      </c>
      <c r="W161">
        <v>612</v>
      </c>
      <c r="X161">
        <v>58</v>
      </c>
    </row>
    <row r="162" spans="1:25">
      <c r="A162">
        <v>161</v>
      </c>
      <c r="B162" t="s">
        <v>304</v>
      </c>
      <c r="C162">
        <f t="shared" si="15"/>
        <v>10</v>
      </c>
      <c r="D162">
        <f t="array" ref="D162">COUNT(1/SEARCHB("?",B162)*ISNUMBER(B162)=0)</f>
        <v>0</v>
      </c>
      <c r="E162">
        <f t="shared" si="16"/>
        <v>0</v>
      </c>
      <c r="F162">
        <f t="shared" si="17"/>
        <v>0</v>
      </c>
      <c r="H162" s="1">
        <v>0.10208333333333335</v>
      </c>
      <c r="I162" s="1" t="str">
        <f t="shared" si="18"/>
        <v>8820</v>
      </c>
      <c r="J162" s="7">
        <f t="shared" si="19"/>
        <v>147</v>
      </c>
      <c r="K162" s="2">
        <v>42634</v>
      </c>
      <c r="L162" s="2" t="str">
        <f t="shared" ref="L162:L193" si="20">""&amp;WEEKDAY(K162,2)</f>
        <v>3</v>
      </c>
      <c r="M162">
        <v>16000</v>
      </c>
      <c r="N162" t="s">
        <v>328</v>
      </c>
      <c r="O162" t="s">
        <v>553</v>
      </c>
      <c r="P162">
        <v>3247</v>
      </c>
      <c r="Q162">
        <v>291</v>
      </c>
      <c r="R162">
        <v>956</v>
      </c>
      <c r="S162">
        <v>3171</v>
      </c>
    </row>
    <row r="163" spans="1:25">
      <c r="A163">
        <v>162</v>
      </c>
      <c r="B163" t="s">
        <v>305</v>
      </c>
      <c r="C163">
        <f t="shared" si="15"/>
        <v>13</v>
      </c>
      <c r="D163">
        <f t="array" ref="D163">COUNT(1/SEARCHB("?",B163)*ISNUMBER(B163)=0)</f>
        <v>0</v>
      </c>
      <c r="E163">
        <f t="shared" si="16"/>
        <v>0</v>
      </c>
      <c r="F163">
        <f t="shared" si="17"/>
        <v>0</v>
      </c>
      <c r="H163" s="1">
        <v>9.0972222222222218E-2</v>
      </c>
      <c r="I163" s="1" t="str">
        <f t="shared" si="18"/>
        <v>7860</v>
      </c>
      <c r="J163" s="7">
        <f t="shared" si="19"/>
        <v>131</v>
      </c>
      <c r="K163" s="2">
        <v>42634</v>
      </c>
      <c r="L163" s="2" t="str">
        <f t="shared" si="20"/>
        <v>3</v>
      </c>
      <c r="M163">
        <v>23000</v>
      </c>
      <c r="N163" t="s">
        <v>329</v>
      </c>
      <c r="O163" t="s">
        <v>554</v>
      </c>
      <c r="P163">
        <v>4832</v>
      </c>
      <c r="Q163">
        <v>817</v>
      </c>
      <c r="R163">
        <v>5291</v>
      </c>
      <c r="S163">
        <v>464</v>
      </c>
      <c r="T163">
        <v>1139</v>
      </c>
      <c r="U163">
        <v>532</v>
      </c>
      <c r="V163">
        <v>536</v>
      </c>
      <c r="W163">
        <v>798</v>
      </c>
    </row>
    <row r="164" spans="1:25">
      <c r="A164">
        <v>163</v>
      </c>
      <c r="B164" t="s">
        <v>306</v>
      </c>
      <c r="C164">
        <f t="shared" si="15"/>
        <v>16</v>
      </c>
      <c r="D164">
        <f t="array" ref="D164">COUNT(1/SEARCHB("?",B164)*ISNUMBER(B164)=0)</f>
        <v>1</v>
      </c>
      <c r="E164">
        <f t="shared" si="16"/>
        <v>0</v>
      </c>
      <c r="F164">
        <f t="shared" si="17"/>
        <v>0</v>
      </c>
      <c r="H164" s="1">
        <v>0.14444444444444446</v>
      </c>
      <c r="I164" s="1" t="str">
        <f t="shared" si="18"/>
        <v>12480</v>
      </c>
      <c r="J164" s="7">
        <f t="shared" si="19"/>
        <v>208</v>
      </c>
      <c r="K164" s="2">
        <v>42634</v>
      </c>
      <c r="L164" s="2" t="str">
        <f t="shared" si="20"/>
        <v>3</v>
      </c>
      <c r="M164">
        <v>150</v>
      </c>
      <c r="N164" t="s">
        <v>330</v>
      </c>
      <c r="O164" t="s">
        <v>555</v>
      </c>
      <c r="P164">
        <v>5417</v>
      </c>
      <c r="Q164">
        <v>5418</v>
      </c>
      <c r="R164">
        <v>5419</v>
      </c>
      <c r="S164">
        <v>612</v>
      </c>
      <c r="T164">
        <v>290</v>
      </c>
      <c r="U164">
        <v>291</v>
      </c>
      <c r="V164">
        <v>2577</v>
      </c>
    </row>
    <row r="165" spans="1:25">
      <c r="A165">
        <v>164</v>
      </c>
      <c r="B165" t="s">
        <v>307</v>
      </c>
      <c r="C165">
        <f t="shared" si="15"/>
        <v>13</v>
      </c>
      <c r="D165">
        <v>0</v>
      </c>
      <c r="E165">
        <f t="shared" si="16"/>
        <v>0</v>
      </c>
      <c r="F165">
        <f t="shared" si="17"/>
        <v>0</v>
      </c>
      <c r="H165" s="1">
        <v>0.11944444444444445</v>
      </c>
      <c r="I165" s="1" t="str">
        <f t="shared" si="18"/>
        <v>10320</v>
      </c>
      <c r="J165" s="7">
        <f t="shared" si="19"/>
        <v>172</v>
      </c>
      <c r="K165" s="2">
        <v>42633</v>
      </c>
      <c r="L165" s="2" t="str">
        <f t="shared" si="20"/>
        <v>2</v>
      </c>
      <c r="M165">
        <v>13000</v>
      </c>
      <c r="N165" t="s">
        <v>331</v>
      </c>
      <c r="O165" t="s">
        <v>556</v>
      </c>
      <c r="P165">
        <v>3247</v>
      </c>
      <c r="Q165">
        <v>1027</v>
      </c>
      <c r="R165">
        <v>463</v>
      </c>
      <c r="S165">
        <v>1134</v>
      </c>
      <c r="T165">
        <v>5420</v>
      </c>
      <c r="U165">
        <v>283</v>
      </c>
    </row>
    <row r="166" spans="1:25">
      <c r="A166">
        <v>165</v>
      </c>
      <c r="B166" t="s">
        <v>308</v>
      </c>
      <c r="C166">
        <f t="shared" si="15"/>
        <v>16</v>
      </c>
      <c r="D166">
        <f t="array" ref="D166">COUNT(1/SEARCHB("?",B166)*ISNUMBER(B166)=0)</f>
        <v>0</v>
      </c>
      <c r="E166">
        <f t="shared" si="16"/>
        <v>0</v>
      </c>
      <c r="F166">
        <f t="shared" si="17"/>
        <v>0</v>
      </c>
      <c r="H166" s="1">
        <v>0.19305555555555554</v>
      </c>
      <c r="I166" s="1" t="str">
        <f t="shared" si="18"/>
        <v>16680</v>
      </c>
      <c r="J166" s="7">
        <f t="shared" si="19"/>
        <v>278</v>
      </c>
      <c r="K166" s="2">
        <v>42633</v>
      </c>
      <c r="L166" s="2" t="str">
        <f t="shared" si="20"/>
        <v>2</v>
      </c>
      <c r="M166">
        <v>2184</v>
      </c>
      <c r="N166" t="s">
        <v>332</v>
      </c>
      <c r="O166" t="s">
        <v>557</v>
      </c>
      <c r="P166">
        <v>5280</v>
      </c>
      <c r="Q166">
        <v>40</v>
      </c>
      <c r="R166">
        <v>5281</v>
      </c>
      <c r="S166">
        <v>440</v>
      </c>
      <c r="T166">
        <v>389</v>
      </c>
      <c r="U166">
        <v>5282</v>
      </c>
    </row>
    <row r="167" spans="1:25">
      <c r="A167">
        <v>166</v>
      </c>
      <c r="B167" t="s">
        <v>309</v>
      </c>
      <c r="C167">
        <f t="shared" si="15"/>
        <v>16</v>
      </c>
      <c r="D167">
        <f t="array" ref="D167">COUNT(1/SEARCHB("?",B167)*ISNUMBER(B167)=0)</f>
        <v>0</v>
      </c>
      <c r="E167">
        <f t="shared" si="16"/>
        <v>0</v>
      </c>
      <c r="F167">
        <f t="shared" si="17"/>
        <v>0</v>
      </c>
      <c r="H167" s="1">
        <v>0.2388888888888889</v>
      </c>
      <c r="I167" s="1" t="str">
        <f t="shared" si="18"/>
        <v>20640</v>
      </c>
      <c r="J167" s="7">
        <f t="shared" si="19"/>
        <v>344</v>
      </c>
      <c r="K167" s="2">
        <v>42633</v>
      </c>
      <c r="L167" s="2" t="str">
        <f t="shared" si="20"/>
        <v>2</v>
      </c>
      <c r="M167">
        <v>747</v>
      </c>
      <c r="N167" t="s">
        <v>333</v>
      </c>
      <c r="O167" t="s">
        <v>558</v>
      </c>
      <c r="P167">
        <v>1918</v>
      </c>
      <c r="Q167">
        <v>5421</v>
      </c>
      <c r="R167">
        <v>5422</v>
      </c>
      <c r="S167">
        <v>5423</v>
      </c>
      <c r="T167">
        <v>127</v>
      </c>
      <c r="U167">
        <v>291</v>
      </c>
      <c r="V167">
        <v>5424</v>
      </c>
    </row>
    <row r="168" spans="1:25">
      <c r="A168">
        <v>167</v>
      </c>
      <c r="B168" t="s">
        <v>310</v>
      </c>
      <c r="C168">
        <f t="shared" si="15"/>
        <v>11</v>
      </c>
      <c r="D168">
        <f t="array" ref="D168">COUNT(1/SEARCHB("?",B168)*ISNUMBER(B168)=0)</f>
        <v>0</v>
      </c>
      <c r="E168">
        <f t="shared" si="16"/>
        <v>6</v>
      </c>
      <c r="F168">
        <f t="shared" si="17"/>
        <v>2</v>
      </c>
      <c r="H168" s="1">
        <v>0.20694444444444446</v>
      </c>
      <c r="I168" s="1" t="str">
        <f t="shared" si="18"/>
        <v>17880</v>
      </c>
      <c r="J168" s="7">
        <f t="shared" si="19"/>
        <v>298</v>
      </c>
      <c r="K168" s="2">
        <v>42633</v>
      </c>
      <c r="L168" s="2" t="str">
        <f t="shared" si="20"/>
        <v>2</v>
      </c>
      <c r="M168">
        <v>45000</v>
      </c>
      <c r="N168" t="s">
        <v>334</v>
      </c>
      <c r="O168" t="s">
        <v>559</v>
      </c>
      <c r="P168">
        <v>494</v>
      </c>
      <c r="Q168">
        <v>4083</v>
      </c>
      <c r="R168">
        <v>45</v>
      </c>
      <c r="S168">
        <v>3397</v>
      </c>
      <c r="T168">
        <v>47</v>
      </c>
    </row>
    <row r="169" spans="1:25">
      <c r="A169">
        <v>168</v>
      </c>
      <c r="B169" t="s">
        <v>311</v>
      </c>
      <c r="C169">
        <f t="shared" si="15"/>
        <v>19</v>
      </c>
      <c r="D169">
        <f t="array" ref="D169">COUNT(1/SEARCHB("?",B169)*ISNUMBER(B169)=0)</f>
        <v>0</v>
      </c>
      <c r="E169">
        <f t="shared" si="16"/>
        <v>0</v>
      </c>
      <c r="F169">
        <f t="shared" si="17"/>
        <v>0</v>
      </c>
      <c r="H169" s="1">
        <v>7.9861111111111105E-2</v>
      </c>
      <c r="I169" s="1" t="str">
        <f t="shared" si="18"/>
        <v>6900</v>
      </c>
      <c r="J169" s="7">
        <f t="shared" si="19"/>
        <v>115</v>
      </c>
      <c r="K169" s="2">
        <v>42633</v>
      </c>
      <c r="L169" s="2" t="str">
        <f t="shared" si="20"/>
        <v>2</v>
      </c>
      <c r="M169">
        <v>11000</v>
      </c>
      <c r="N169" t="s">
        <v>335</v>
      </c>
      <c r="O169" t="s">
        <v>560</v>
      </c>
      <c r="P169">
        <v>1918</v>
      </c>
      <c r="Q169">
        <v>5421</v>
      </c>
      <c r="R169">
        <v>893</v>
      </c>
      <c r="S169">
        <v>5281</v>
      </c>
      <c r="T169">
        <v>5425</v>
      </c>
      <c r="U169">
        <v>1995</v>
      </c>
      <c r="V169">
        <v>1607</v>
      </c>
      <c r="W169">
        <v>294</v>
      </c>
      <c r="X169">
        <v>2001</v>
      </c>
      <c r="Y169">
        <v>2170</v>
      </c>
    </row>
    <row r="170" spans="1:25">
      <c r="A170">
        <v>169</v>
      </c>
      <c r="B170" t="s">
        <v>336</v>
      </c>
      <c r="C170">
        <f t="shared" si="15"/>
        <v>12</v>
      </c>
      <c r="D170">
        <f t="array" ref="D170">COUNT(1/SEARCHB("?",B170)*ISNUMBER(B170)=0)</f>
        <v>0</v>
      </c>
      <c r="E170">
        <f t="shared" si="16"/>
        <v>0</v>
      </c>
      <c r="F170">
        <f t="shared" si="17"/>
        <v>0</v>
      </c>
      <c r="H170" s="1">
        <v>9.3055555555555558E-2</v>
      </c>
      <c r="I170" s="1" t="str">
        <f t="shared" si="18"/>
        <v>8040</v>
      </c>
      <c r="J170" s="7">
        <f t="shared" si="19"/>
        <v>134</v>
      </c>
      <c r="K170" s="2">
        <v>42632</v>
      </c>
      <c r="L170" s="2" t="str">
        <f t="shared" si="20"/>
        <v>1</v>
      </c>
      <c r="M170">
        <v>12000</v>
      </c>
      <c r="N170" t="s">
        <v>360</v>
      </c>
      <c r="O170" t="s">
        <v>561</v>
      </c>
      <c r="P170">
        <v>875</v>
      </c>
      <c r="Q170">
        <v>4688</v>
      </c>
      <c r="R170">
        <v>737</v>
      </c>
      <c r="S170">
        <v>274</v>
      </c>
      <c r="T170">
        <v>1786</v>
      </c>
      <c r="U170">
        <v>5422</v>
      </c>
      <c r="V170">
        <v>5426</v>
      </c>
      <c r="W170">
        <v>58</v>
      </c>
    </row>
    <row r="171" spans="1:25">
      <c r="A171">
        <v>170</v>
      </c>
      <c r="B171" t="s">
        <v>337</v>
      </c>
      <c r="C171">
        <f t="shared" si="15"/>
        <v>7</v>
      </c>
      <c r="D171">
        <f t="array" ref="D171">COUNT(1/SEARCHB("?",B171)*ISNUMBER(B171)=0)</f>
        <v>0</v>
      </c>
      <c r="E171">
        <f t="shared" si="16"/>
        <v>0</v>
      </c>
      <c r="F171">
        <f t="shared" si="17"/>
        <v>0</v>
      </c>
      <c r="H171" s="1">
        <v>4.8611111111111112E-3</v>
      </c>
      <c r="I171" s="1" t="str">
        <f t="shared" si="18"/>
        <v>420</v>
      </c>
      <c r="J171" s="7">
        <f t="shared" si="19"/>
        <v>7</v>
      </c>
      <c r="K171" s="2">
        <v>42631</v>
      </c>
      <c r="L171" s="2" t="str">
        <f t="shared" si="20"/>
        <v>7</v>
      </c>
      <c r="M171">
        <v>580</v>
      </c>
      <c r="N171" t="s">
        <v>361</v>
      </c>
      <c r="O171" t="s">
        <v>562</v>
      </c>
      <c r="P171">
        <v>338</v>
      </c>
      <c r="Q171">
        <v>1034</v>
      </c>
      <c r="R171">
        <v>40</v>
      </c>
      <c r="S171">
        <v>1769</v>
      </c>
    </row>
    <row r="172" spans="1:25">
      <c r="A172">
        <v>171</v>
      </c>
      <c r="B172" t="s">
        <v>338</v>
      </c>
      <c r="C172">
        <f t="shared" si="15"/>
        <v>17</v>
      </c>
      <c r="D172">
        <f t="array" ref="D172">COUNT(1/SEARCHB("?",B172)*ISNUMBER(B172)=0)</f>
        <v>0</v>
      </c>
      <c r="E172">
        <f t="shared" si="16"/>
        <v>0</v>
      </c>
      <c r="F172">
        <f t="shared" si="17"/>
        <v>0</v>
      </c>
      <c r="H172" s="1">
        <v>0.13749999999999998</v>
      </c>
      <c r="I172" s="1" t="str">
        <f t="shared" si="18"/>
        <v>11880</v>
      </c>
      <c r="J172" s="7">
        <f t="shared" si="19"/>
        <v>198</v>
      </c>
      <c r="K172" s="2">
        <v>42631</v>
      </c>
      <c r="L172" s="2" t="str">
        <f t="shared" si="20"/>
        <v>7</v>
      </c>
      <c r="M172">
        <v>1298</v>
      </c>
      <c r="N172" t="s">
        <v>362</v>
      </c>
      <c r="O172" t="s">
        <v>563</v>
      </c>
      <c r="P172">
        <v>291</v>
      </c>
      <c r="Q172">
        <v>4818</v>
      </c>
      <c r="R172">
        <v>5427</v>
      </c>
      <c r="S172">
        <v>463</v>
      </c>
      <c r="T172">
        <v>1021</v>
      </c>
      <c r="U172">
        <v>2109</v>
      </c>
      <c r="V172">
        <v>40</v>
      </c>
      <c r="W172">
        <v>158</v>
      </c>
    </row>
    <row r="173" spans="1:25">
      <c r="A173">
        <v>172</v>
      </c>
      <c r="B173" t="s">
        <v>339</v>
      </c>
      <c r="C173">
        <f t="shared" si="15"/>
        <v>15</v>
      </c>
      <c r="D173">
        <f t="array" ref="D173">COUNT(1/SEARCHB("?",B173)*ISNUMBER(B173)=0)</f>
        <v>0</v>
      </c>
      <c r="E173">
        <f t="shared" si="16"/>
        <v>0</v>
      </c>
      <c r="F173">
        <f t="shared" si="17"/>
        <v>0</v>
      </c>
      <c r="H173" s="1">
        <v>0.1277777777777778</v>
      </c>
      <c r="I173" s="1" t="str">
        <f t="shared" si="18"/>
        <v>11040</v>
      </c>
      <c r="J173" s="7">
        <f t="shared" si="19"/>
        <v>184</v>
      </c>
      <c r="K173" s="2">
        <v>42631</v>
      </c>
      <c r="L173" s="2" t="str">
        <f t="shared" si="20"/>
        <v>7</v>
      </c>
      <c r="M173">
        <v>876</v>
      </c>
      <c r="N173" t="s">
        <v>363</v>
      </c>
      <c r="O173" t="s">
        <v>564</v>
      </c>
      <c r="P173">
        <v>798</v>
      </c>
      <c r="Q173">
        <v>805</v>
      </c>
      <c r="R173">
        <v>159</v>
      </c>
      <c r="S173">
        <v>463</v>
      </c>
      <c r="T173">
        <v>1786</v>
      </c>
      <c r="U173">
        <v>291</v>
      </c>
      <c r="V173">
        <v>5428</v>
      </c>
      <c r="W173">
        <v>1743</v>
      </c>
    </row>
    <row r="174" spans="1:25">
      <c r="A174">
        <v>173</v>
      </c>
      <c r="B174" t="s">
        <v>340</v>
      </c>
      <c r="C174">
        <f t="shared" si="15"/>
        <v>13</v>
      </c>
      <c r="D174">
        <f t="array" ref="D174">COUNT(1/SEARCHB("?",B174)*ISNUMBER(B174)=0)</f>
        <v>0</v>
      </c>
      <c r="E174">
        <f t="shared" si="16"/>
        <v>0</v>
      </c>
      <c r="F174">
        <f t="shared" si="17"/>
        <v>0</v>
      </c>
      <c r="H174" s="1">
        <v>8.3333333333333329E-2</v>
      </c>
      <c r="I174" s="1" t="str">
        <f t="shared" si="18"/>
        <v>7200</v>
      </c>
      <c r="J174" s="7">
        <f t="shared" si="19"/>
        <v>120</v>
      </c>
      <c r="K174" s="2">
        <v>42631</v>
      </c>
      <c r="L174" s="2" t="str">
        <f t="shared" si="20"/>
        <v>7</v>
      </c>
      <c r="M174">
        <v>85000</v>
      </c>
      <c r="N174" t="s">
        <v>364</v>
      </c>
      <c r="O174" t="s">
        <v>565</v>
      </c>
      <c r="P174">
        <v>291</v>
      </c>
      <c r="Q174">
        <v>1204</v>
      </c>
      <c r="R174">
        <v>2251</v>
      </c>
      <c r="S174">
        <v>5429</v>
      </c>
      <c r="T174">
        <v>40</v>
      </c>
      <c r="U174">
        <v>5281</v>
      </c>
    </row>
    <row r="175" spans="1:25">
      <c r="A175">
        <v>174</v>
      </c>
      <c r="B175" t="s">
        <v>341</v>
      </c>
      <c r="C175">
        <f t="shared" si="15"/>
        <v>14</v>
      </c>
      <c r="D175">
        <f t="array" ref="D175">COUNT(1/SEARCHB("?",B175)*ISNUMBER(B175)=0)</f>
        <v>0</v>
      </c>
      <c r="E175">
        <f t="shared" si="16"/>
        <v>0</v>
      </c>
      <c r="F175">
        <f t="shared" si="17"/>
        <v>0</v>
      </c>
      <c r="H175" s="1">
        <v>7.4305555555555555E-2</v>
      </c>
      <c r="I175" s="1" t="str">
        <f t="shared" si="18"/>
        <v>6420</v>
      </c>
      <c r="J175" s="7">
        <f t="shared" si="19"/>
        <v>107</v>
      </c>
      <c r="K175" s="2">
        <v>42631</v>
      </c>
      <c r="L175" s="2" t="str">
        <f t="shared" si="20"/>
        <v>7</v>
      </c>
      <c r="M175">
        <v>27000</v>
      </c>
      <c r="N175" t="s">
        <v>365</v>
      </c>
      <c r="O175" t="s">
        <v>566</v>
      </c>
      <c r="P175">
        <v>4773</v>
      </c>
      <c r="Q175">
        <v>1692</v>
      </c>
      <c r="R175">
        <v>5281</v>
      </c>
      <c r="S175">
        <v>1818</v>
      </c>
      <c r="T175">
        <v>2441</v>
      </c>
    </row>
    <row r="176" spans="1:25">
      <c r="A176">
        <v>175</v>
      </c>
      <c r="B176" t="s">
        <v>342</v>
      </c>
      <c r="C176">
        <f t="shared" si="15"/>
        <v>10</v>
      </c>
      <c r="D176">
        <f t="array" ref="D176">COUNT(1/SEARCHB("?",B176)*ISNUMBER(B176)=0)</f>
        <v>0</v>
      </c>
      <c r="E176">
        <f t="shared" si="16"/>
        <v>0</v>
      </c>
      <c r="F176">
        <f t="shared" si="17"/>
        <v>0</v>
      </c>
      <c r="H176" s="1">
        <v>0.12847222222222224</v>
      </c>
      <c r="I176" s="1" t="str">
        <f t="shared" si="18"/>
        <v>11100</v>
      </c>
      <c r="J176" s="7">
        <f t="shared" si="19"/>
        <v>185</v>
      </c>
      <c r="K176" s="2">
        <v>42627</v>
      </c>
      <c r="L176" s="2" t="str">
        <f t="shared" si="20"/>
        <v>3</v>
      </c>
      <c r="M176">
        <v>9925</v>
      </c>
      <c r="N176" t="s">
        <v>366</v>
      </c>
      <c r="O176" t="s">
        <v>567</v>
      </c>
      <c r="P176">
        <v>5330</v>
      </c>
      <c r="Q176">
        <v>737</v>
      </c>
      <c r="R176">
        <v>5430</v>
      </c>
      <c r="S176">
        <v>5431</v>
      </c>
      <c r="T176">
        <v>58</v>
      </c>
    </row>
    <row r="177" spans="1:26">
      <c r="A177">
        <v>176</v>
      </c>
      <c r="B177" t="s">
        <v>343</v>
      </c>
      <c r="C177">
        <f t="shared" si="15"/>
        <v>13</v>
      </c>
      <c r="D177">
        <f t="array" ref="D177">COUNT(1/SEARCHB("?",B177)*ISNUMBER(B177)=0)</f>
        <v>0</v>
      </c>
      <c r="E177">
        <f t="shared" si="16"/>
        <v>0</v>
      </c>
      <c r="F177">
        <f t="shared" si="17"/>
        <v>0</v>
      </c>
      <c r="H177" s="1">
        <v>8.0555555555555561E-2</v>
      </c>
      <c r="I177" s="1" t="str">
        <f t="shared" si="18"/>
        <v>6960</v>
      </c>
      <c r="J177" s="7">
        <f t="shared" si="19"/>
        <v>116</v>
      </c>
      <c r="K177" s="2">
        <v>42627</v>
      </c>
      <c r="L177" s="2" t="str">
        <f t="shared" si="20"/>
        <v>3</v>
      </c>
      <c r="M177">
        <v>217000</v>
      </c>
      <c r="N177" t="s">
        <v>367</v>
      </c>
      <c r="O177" t="s">
        <v>568</v>
      </c>
      <c r="P177">
        <v>4795</v>
      </c>
      <c r="Q177">
        <v>737</v>
      </c>
      <c r="R177">
        <v>3400</v>
      </c>
      <c r="S177">
        <v>3891</v>
      </c>
      <c r="T177">
        <v>3292</v>
      </c>
    </row>
    <row r="178" spans="1:26">
      <c r="A178">
        <v>177</v>
      </c>
      <c r="B178" t="s">
        <v>344</v>
      </c>
      <c r="C178">
        <f t="shared" si="15"/>
        <v>15</v>
      </c>
      <c r="D178">
        <f t="array" ref="D178">COUNT(1/SEARCHB("?",B178)*ISNUMBER(B178)=0)</f>
        <v>0</v>
      </c>
      <c r="E178">
        <f t="shared" si="16"/>
        <v>0</v>
      </c>
      <c r="F178">
        <f t="shared" si="17"/>
        <v>0</v>
      </c>
      <c r="H178" s="1">
        <v>0.2722222222222222</v>
      </c>
      <c r="I178" s="1" t="str">
        <f t="shared" si="18"/>
        <v>23520</v>
      </c>
      <c r="J178" s="7">
        <f t="shared" si="19"/>
        <v>392</v>
      </c>
      <c r="K178" s="2">
        <v>42627</v>
      </c>
      <c r="L178" s="2" t="str">
        <f t="shared" si="20"/>
        <v>3</v>
      </c>
      <c r="M178">
        <v>44000</v>
      </c>
      <c r="N178" t="s">
        <v>368</v>
      </c>
      <c r="O178" t="s">
        <v>569</v>
      </c>
      <c r="P178">
        <v>5295</v>
      </c>
      <c r="Q178">
        <v>5296</v>
      </c>
      <c r="R178">
        <v>40</v>
      </c>
      <c r="S178">
        <v>3337</v>
      </c>
      <c r="T178">
        <v>136</v>
      </c>
      <c r="U178">
        <v>290</v>
      </c>
      <c r="V178">
        <v>291</v>
      </c>
      <c r="W178">
        <v>504</v>
      </c>
    </row>
    <row r="179" spans="1:26">
      <c r="A179">
        <v>178</v>
      </c>
      <c r="B179" t="s">
        <v>345</v>
      </c>
      <c r="C179">
        <f t="shared" si="15"/>
        <v>18</v>
      </c>
      <c r="D179">
        <f t="array" ref="D179">COUNT(1/SEARCHB("?",B179)*ISNUMBER(B179)=0)</f>
        <v>0</v>
      </c>
      <c r="E179">
        <f t="shared" si="16"/>
        <v>0</v>
      </c>
      <c r="F179">
        <f t="shared" si="17"/>
        <v>0</v>
      </c>
      <c r="H179" s="1">
        <v>0.14027777777777778</v>
      </c>
      <c r="I179" s="1" t="str">
        <f t="shared" si="18"/>
        <v>12120</v>
      </c>
      <c r="J179" s="7">
        <f t="shared" si="19"/>
        <v>202</v>
      </c>
      <c r="K179" s="2">
        <v>42627</v>
      </c>
      <c r="L179" s="2" t="str">
        <f t="shared" si="20"/>
        <v>3</v>
      </c>
      <c r="M179">
        <v>3031</v>
      </c>
      <c r="N179" t="s">
        <v>369</v>
      </c>
      <c r="O179" t="s">
        <v>570</v>
      </c>
      <c r="P179">
        <v>5295</v>
      </c>
      <c r="Q179">
        <v>5296</v>
      </c>
      <c r="R179">
        <v>3492</v>
      </c>
      <c r="S179">
        <v>40</v>
      </c>
      <c r="T179">
        <v>60</v>
      </c>
      <c r="U179">
        <v>1334</v>
      </c>
      <c r="V179">
        <v>1117</v>
      </c>
      <c r="W179">
        <v>5313</v>
      </c>
      <c r="X179">
        <v>1473</v>
      </c>
    </row>
    <row r="180" spans="1:26">
      <c r="A180">
        <v>179</v>
      </c>
      <c r="B180" t="s">
        <v>346</v>
      </c>
      <c r="C180">
        <f t="shared" si="15"/>
        <v>16</v>
      </c>
      <c r="D180">
        <f t="array" ref="D180">COUNT(1/SEARCHB("?",B180)*ISNUMBER(B180)=0)</f>
        <v>0</v>
      </c>
      <c r="E180">
        <f t="shared" si="16"/>
        <v>0</v>
      </c>
      <c r="F180">
        <f t="shared" si="17"/>
        <v>0</v>
      </c>
      <c r="H180" s="1">
        <v>0.10902777777777778</v>
      </c>
      <c r="I180" s="1" t="str">
        <f t="shared" si="18"/>
        <v>9420</v>
      </c>
      <c r="J180" s="7">
        <f t="shared" si="19"/>
        <v>157</v>
      </c>
      <c r="K180" s="2">
        <v>42627</v>
      </c>
      <c r="L180" s="2" t="str">
        <f t="shared" si="20"/>
        <v>3</v>
      </c>
      <c r="M180">
        <v>53000</v>
      </c>
      <c r="N180" t="s">
        <v>370</v>
      </c>
      <c r="O180" t="s">
        <v>571</v>
      </c>
      <c r="P180">
        <v>5307</v>
      </c>
      <c r="Q180">
        <v>763</v>
      </c>
      <c r="R180">
        <v>5308</v>
      </c>
      <c r="S180">
        <v>5309</v>
      </c>
      <c r="T180">
        <v>391</v>
      </c>
      <c r="U180">
        <v>58</v>
      </c>
    </row>
    <row r="181" spans="1:26">
      <c r="A181">
        <v>180</v>
      </c>
      <c r="B181" t="s">
        <v>347</v>
      </c>
      <c r="C181">
        <f t="shared" si="15"/>
        <v>17</v>
      </c>
      <c r="D181">
        <f t="array" ref="D181">COUNT(1/SEARCHB("?",B181)*ISNUMBER(B181)=0)</f>
        <v>0</v>
      </c>
      <c r="E181">
        <f t="shared" si="16"/>
        <v>0</v>
      </c>
      <c r="F181">
        <f t="shared" si="17"/>
        <v>0</v>
      </c>
      <c r="H181" s="1">
        <v>0.19097222222222221</v>
      </c>
      <c r="I181" s="1" t="str">
        <f t="shared" si="18"/>
        <v>16500</v>
      </c>
      <c r="J181" s="7">
        <f t="shared" si="19"/>
        <v>275</v>
      </c>
      <c r="K181" s="2">
        <v>42627</v>
      </c>
      <c r="L181" s="2" t="str">
        <f t="shared" si="20"/>
        <v>3</v>
      </c>
      <c r="M181">
        <v>30000</v>
      </c>
      <c r="N181" t="s">
        <v>371</v>
      </c>
      <c r="O181" t="s">
        <v>572</v>
      </c>
      <c r="P181">
        <v>5295</v>
      </c>
      <c r="Q181">
        <v>5296</v>
      </c>
      <c r="R181">
        <v>1261</v>
      </c>
      <c r="S181">
        <v>5297</v>
      </c>
      <c r="T181">
        <v>5298</v>
      </c>
      <c r="U181">
        <v>440</v>
      </c>
      <c r="V181">
        <v>389</v>
      </c>
      <c r="W181">
        <v>1142</v>
      </c>
    </row>
    <row r="182" spans="1:26">
      <c r="A182">
        <v>181</v>
      </c>
      <c r="B182" t="s">
        <v>348</v>
      </c>
      <c r="C182">
        <f t="shared" si="15"/>
        <v>19</v>
      </c>
      <c r="D182">
        <f t="array" ref="D182">COUNT(1/SEARCHB("?",B182)*ISNUMBER(B182)=0)</f>
        <v>0</v>
      </c>
      <c r="E182">
        <f t="shared" si="16"/>
        <v>0</v>
      </c>
      <c r="F182">
        <f t="shared" si="17"/>
        <v>0</v>
      </c>
      <c r="H182" s="1">
        <v>7.9166666666666663E-2</v>
      </c>
      <c r="I182" s="1" t="str">
        <f t="shared" si="18"/>
        <v>6840</v>
      </c>
      <c r="J182" s="7">
        <f t="shared" si="19"/>
        <v>114</v>
      </c>
      <c r="K182" s="2">
        <v>42627</v>
      </c>
      <c r="L182" s="2" t="str">
        <f t="shared" si="20"/>
        <v>3</v>
      </c>
      <c r="M182">
        <v>199</v>
      </c>
      <c r="N182" t="s">
        <v>372</v>
      </c>
      <c r="O182" t="s">
        <v>573</v>
      </c>
      <c r="P182">
        <v>3658</v>
      </c>
      <c r="Q182">
        <v>1021</v>
      </c>
      <c r="R182">
        <v>5295</v>
      </c>
      <c r="S182">
        <v>5296</v>
      </c>
      <c r="T182">
        <v>1489</v>
      </c>
      <c r="U182">
        <v>30</v>
      </c>
      <c r="V182">
        <v>737</v>
      </c>
      <c r="W182">
        <v>5432</v>
      </c>
      <c r="X182">
        <v>389</v>
      </c>
      <c r="Y182">
        <v>5433</v>
      </c>
      <c r="Z182">
        <v>3126</v>
      </c>
    </row>
    <row r="183" spans="1:26">
      <c r="A183">
        <v>182</v>
      </c>
      <c r="B183" t="s">
        <v>349</v>
      </c>
      <c r="C183">
        <f t="shared" si="15"/>
        <v>18</v>
      </c>
      <c r="D183">
        <f t="array" ref="D183">COUNT(1/SEARCHB("?",B183)*ISNUMBER(B183)=0)</f>
        <v>0</v>
      </c>
      <c r="E183">
        <f t="shared" si="16"/>
        <v>0</v>
      </c>
      <c r="F183">
        <f t="shared" si="17"/>
        <v>0</v>
      </c>
      <c r="H183" s="1">
        <v>0.1388888888888889</v>
      </c>
      <c r="I183" s="1" t="str">
        <f t="shared" si="18"/>
        <v>12000</v>
      </c>
      <c r="J183" s="7">
        <f t="shared" si="19"/>
        <v>200</v>
      </c>
      <c r="K183" s="2">
        <v>42626</v>
      </c>
      <c r="L183" s="2" t="str">
        <f t="shared" si="20"/>
        <v>2</v>
      </c>
      <c r="M183">
        <v>71000</v>
      </c>
      <c r="N183" t="s">
        <v>373</v>
      </c>
      <c r="O183" t="s">
        <v>574</v>
      </c>
      <c r="P183">
        <v>389</v>
      </c>
      <c r="Q183">
        <v>3337</v>
      </c>
      <c r="R183">
        <v>5308</v>
      </c>
      <c r="S183">
        <v>3292</v>
      </c>
      <c r="T183">
        <v>291</v>
      </c>
      <c r="U183">
        <v>2583</v>
      </c>
      <c r="V183">
        <v>3292</v>
      </c>
    </row>
    <row r="184" spans="1:26">
      <c r="A184">
        <v>183</v>
      </c>
      <c r="B184" t="s">
        <v>350</v>
      </c>
      <c r="C184">
        <f t="shared" si="15"/>
        <v>19</v>
      </c>
      <c r="D184">
        <f t="array" ref="D184">COUNT(1/SEARCHB("?",B184)*ISNUMBER(B184)=0)</f>
        <v>1</v>
      </c>
      <c r="E184">
        <f t="shared" si="16"/>
        <v>0</v>
      </c>
      <c r="F184">
        <f t="shared" si="17"/>
        <v>0</v>
      </c>
      <c r="H184" s="1">
        <v>0.10069444444444443</v>
      </c>
      <c r="I184" s="1" t="str">
        <f t="shared" si="18"/>
        <v>8700</v>
      </c>
      <c r="J184" s="7">
        <f t="shared" si="19"/>
        <v>145</v>
      </c>
      <c r="K184" s="2">
        <v>42626</v>
      </c>
      <c r="L184" s="2" t="str">
        <f t="shared" si="20"/>
        <v>2</v>
      </c>
      <c r="M184">
        <v>4809</v>
      </c>
      <c r="N184" t="s">
        <v>374</v>
      </c>
      <c r="O184" t="s">
        <v>575</v>
      </c>
      <c r="P184">
        <v>5188</v>
      </c>
      <c r="Q184">
        <v>5434</v>
      </c>
      <c r="R184">
        <v>1021</v>
      </c>
      <c r="S184">
        <v>462</v>
      </c>
      <c r="T184">
        <v>99</v>
      </c>
      <c r="U184">
        <v>28</v>
      </c>
      <c r="V184">
        <v>158</v>
      </c>
    </row>
    <row r="185" spans="1:26">
      <c r="A185">
        <v>184</v>
      </c>
      <c r="B185" t="s">
        <v>351</v>
      </c>
      <c r="C185">
        <f t="shared" si="15"/>
        <v>14</v>
      </c>
      <c r="D185">
        <f t="array" ref="D185">COUNT(1/SEARCHB("?",B185)*ISNUMBER(B185)=0)</f>
        <v>0</v>
      </c>
      <c r="E185">
        <f t="shared" si="16"/>
        <v>0</v>
      </c>
      <c r="F185">
        <f t="shared" si="17"/>
        <v>0</v>
      </c>
      <c r="H185" s="1">
        <v>0.11944444444444445</v>
      </c>
      <c r="I185" s="1" t="str">
        <f t="shared" si="18"/>
        <v>10320</v>
      </c>
      <c r="J185" s="7">
        <f t="shared" si="19"/>
        <v>172</v>
      </c>
      <c r="K185" s="2">
        <v>42626</v>
      </c>
      <c r="L185" s="2" t="str">
        <f t="shared" si="20"/>
        <v>2</v>
      </c>
      <c r="M185">
        <v>91000</v>
      </c>
      <c r="N185" t="s">
        <v>375</v>
      </c>
      <c r="O185" t="s">
        <v>576</v>
      </c>
      <c r="P185">
        <v>3337</v>
      </c>
      <c r="Q185">
        <v>302</v>
      </c>
      <c r="R185">
        <v>4083</v>
      </c>
      <c r="S185">
        <v>1021</v>
      </c>
      <c r="T185">
        <v>4832</v>
      </c>
      <c r="U185">
        <v>5306</v>
      </c>
      <c r="V185">
        <v>58</v>
      </c>
    </row>
    <row r="186" spans="1:26">
      <c r="A186">
        <v>185</v>
      </c>
      <c r="B186" t="s">
        <v>352</v>
      </c>
      <c r="C186">
        <f t="shared" si="15"/>
        <v>19</v>
      </c>
      <c r="D186">
        <f t="array" ref="D186">COUNT(1/SEARCHB("?",B186)*ISNUMBER(B186)=0)</f>
        <v>0</v>
      </c>
      <c r="E186">
        <f t="shared" si="16"/>
        <v>0</v>
      </c>
      <c r="F186">
        <f t="shared" si="17"/>
        <v>0</v>
      </c>
      <c r="H186" s="1">
        <v>0.1111111111111111</v>
      </c>
      <c r="I186" s="1" t="str">
        <f t="shared" si="18"/>
        <v>9600</v>
      </c>
      <c r="J186" s="7">
        <f t="shared" si="19"/>
        <v>160</v>
      </c>
      <c r="K186" s="2">
        <v>42625</v>
      </c>
      <c r="L186" s="2" t="str">
        <f t="shared" si="20"/>
        <v>1</v>
      </c>
      <c r="M186">
        <v>5346</v>
      </c>
      <c r="N186" t="s">
        <v>376</v>
      </c>
      <c r="O186" t="s">
        <v>577</v>
      </c>
      <c r="P186">
        <v>5302</v>
      </c>
      <c r="Q186">
        <v>5303</v>
      </c>
      <c r="R186">
        <v>5435</v>
      </c>
      <c r="S186">
        <v>395</v>
      </c>
      <c r="T186">
        <v>5436</v>
      </c>
      <c r="U186">
        <v>2863</v>
      </c>
      <c r="V186">
        <v>40</v>
      </c>
      <c r="W186">
        <v>5295</v>
      </c>
      <c r="X186">
        <v>5165</v>
      </c>
      <c r="Y186">
        <v>58</v>
      </c>
    </row>
    <row r="187" spans="1:26">
      <c r="A187">
        <v>186</v>
      </c>
      <c r="B187" t="s">
        <v>353</v>
      </c>
      <c r="C187">
        <f t="shared" si="15"/>
        <v>14</v>
      </c>
      <c r="D187">
        <f t="array" ref="D187">COUNT(1/SEARCHB("?",B187)*ISNUMBER(B187)=0)</f>
        <v>0</v>
      </c>
      <c r="E187">
        <f t="shared" si="16"/>
        <v>0</v>
      </c>
      <c r="F187">
        <f t="shared" si="17"/>
        <v>0</v>
      </c>
      <c r="H187" s="1">
        <v>5.9722222222222225E-2</v>
      </c>
      <c r="I187" s="1" t="str">
        <f t="shared" si="18"/>
        <v>5160</v>
      </c>
      <c r="J187" s="7">
        <f t="shared" si="19"/>
        <v>86</v>
      </c>
      <c r="K187" s="2">
        <v>42625</v>
      </c>
      <c r="L187" s="2" t="str">
        <f t="shared" si="20"/>
        <v>1</v>
      </c>
      <c r="M187">
        <v>2700</v>
      </c>
      <c r="N187" t="s">
        <v>377</v>
      </c>
      <c r="O187" t="s">
        <v>578</v>
      </c>
      <c r="P187">
        <v>644</v>
      </c>
      <c r="Q187">
        <v>99</v>
      </c>
      <c r="R187">
        <v>5300</v>
      </c>
      <c r="S187">
        <v>737</v>
      </c>
      <c r="T187">
        <v>5153</v>
      </c>
      <c r="U187">
        <v>5154</v>
      </c>
      <c r="V187">
        <v>1194</v>
      </c>
      <c r="W187">
        <v>58</v>
      </c>
    </row>
    <row r="188" spans="1:26">
      <c r="A188">
        <v>187</v>
      </c>
      <c r="B188" t="s">
        <v>354</v>
      </c>
      <c r="C188">
        <f t="shared" si="15"/>
        <v>13</v>
      </c>
      <c r="D188">
        <f t="array" ref="D188">COUNT(1/SEARCHB("?",B188)*ISNUMBER(B188)=0)</f>
        <v>0</v>
      </c>
      <c r="E188">
        <f t="shared" si="16"/>
        <v>0</v>
      </c>
      <c r="F188">
        <f t="shared" si="17"/>
        <v>0</v>
      </c>
      <c r="H188" s="1">
        <v>7.3611111111111113E-2</v>
      </c>
      <c r="I188" s="1" t="str">
        <f t="shared" si="18"/>
        <v>6360</v>
      </c>
      <c r="J188" s="7">
        <f t="shared" si="19"/>
        <v>106</v>
      </c>
      <c r="K188" s="2">
        <v>42625</v>
      </c>
      <c r="L188" s="2" t="str">
        <f t="shared" si="20"/>
        <v>1</v>
      </c>
      <c r="M188">
        <v>1350</v>
      </c>
      <c r="N188" t="s">
        <v>378</v>
      </c>
      <c r="O188" t="s">
        <v>579</v>
      </c>
      <c r="P188">
        <v>3337</v>
      </c>
      <c r="Q188">
        <v>99</v>
      </c>
      <c r="R188">
        <v>5296</v>
      </c>
      <c r="S188">
        <v>5300</v>
      </c>
      <c r="T188">
        <v>407</v>
      </c>
      <c r="U188">
        <v>3478</v>
      </c>
      <c r="V188">
        <v>58</v>
      </c>
    </row>
    <row r="189" spans="1:26">
      <c r="A189">
        <v>188</v>
      </c>
      <c r="B189" t="s">
        <v>355</v>
      </c>
      <c r="C189">
        <f t="shared" si="15"/>
        <v>15</v>
      </c>
      <c r="D189">
        <f t="array" ref="D189">COUNT(1/SEARCHB("?",B189)*ISNUMBER(B189)=0)</f>
        <v>0</v>
      </c>
      <c r="E189">
        <f t="shared" si="16"/>
        <v>0</v>
      </c>
      <c r="F189">
        <f t="shared" si="17"/>
        <v>0</v>
      </c>
      <c r="H189" s="1">
        <v>8.0555555555555561E-2</v>
      </c>
      <c r="I189" s="1" t="str">
        <f t="shared" si="18"/>
        <v>6960</v>
      </c>
      <c r="J189" s="7">
        <f t="shared" si="19"/>
        <v>116</v>
      </c>
      <c r="K189" s="2">
        <v>42625</v>
      </c>
      <c r="L189" s="2" t="str">
        <f t="shared" si="20"/>
        <v>1</v>
      </c>
      <c r="M189">
        <v>809</v>
      </c>
      <c r="N189" t="s">
        <v>379</v>
      </c>
      <c r="O189" t="s">
        <v>580</v>
      </c>
      <c r="P189">
        <v>5296</v>
      </c>
      <c r="Q189">
        <v>5300</v>
      </c>
      <c r="R189">
        <v>5437</v>
      </c>
      <c r="S189">
        <v>494</v>
      </c>
      <c r="T189">
        <v>3585</v>
      </c>
      <c r="U189">
        <v>2441</v>
      </c>
      <c r="V189">
        <v>58</v>
      </c>
    </row>
    <row r="190" spans="1:26">
      <c r="A190">
        <v>189</v>
      </c>
      <c r="B190" t="s">
        <v>356</v>
      </c>
      <c r="C190">
        <f t="shared" si="15"/>
        <v>15</v>
      </c>
      <c r="D190">
        <f t="array" ref="D190">COUNT(1/SEARCHB("?",B190)*ISNUMBER(B190)=0)</f>
        <v>0</v>
      </c>
      <c r="E190">
        <f t="shared" si="16"/>
        <v>0</v>
      </c>
      <c r="F190">
        <f t="shared" si="17"/>
        <v>0</v>
      </c>
      <c r="H190" s="1">
        <v>0.1361111111111111</v>
      </c>
      <c r="I190" s="1" t="str">
        <f t="shared" si="18"/>
        <v>11760</v>
      </c>
      <c r="J190" s="7">
        <f t="shared" si="19"/>
        <v>196</v>
      </c>
      <c r="K190" s="2">
        <v>42625</v>
      </c>
      <c r="L190" s="2" t="str">
        <f t="shared" si="20"/>
        <v>1</v>
      </c>
      <c r="M190">
        <v>22000</v>
      </c>
      <c r="N190" t="s">
        <v>380</v>
      </c>
      <c r="O190" t="s">
        <v>581</v>
      </c>
      <c r="P190">
        <v>5302</v>
      </c>
      <c r="Q190">
        <v>5303</v>
      </c>
      <c r="R190">
        <v>1785</v>
      </c>
      <c r="S190">
        <v>3563</v>
      </c>
      <c r="T190">
        <v>407</v>
      </c>
      <c r="U190">
        <v>2583</v>
      </c>
      <c r="V190">
        <v>58</v>
      </c>
    </row>
    <row r="191" spans="1:26">
      <c r="A191">
        <v>190</v>
      </c>
      <c r="B191" t="s">
        <v>357</v>
      </c>
      <c r="C191">
        <f t="shared" si="15"/>
        <v>13</v>
      </c>
      <c r="D191">
        <f t="array" ref="D191">COUNT(1/SEARCHB("?",B191)*ISNUMBER(B191)=0)</f>
        <v>0</v>
      </c>
      <c r="E191">
        <f t="shared" si="16"/>
        <v>0</v>
      </c>
      <c r="F191">
        <f t="shared" si="17"/>
        <v>0</v>
      </c>
      <c r="H191" s="1">
        <v>8.819444444444445E-2</v>
      </c>
      <c r="I191" s="1" t="str">
        <f t="shared" si="18"/>
        <v>7620</v>
      </c>
      <c r="J191" s="7">
        <f t="shared" si="19"/>
        <v>127</v>
      </c>
      <c r="K191" s="2">
        <v>42625</v>
      </c>
      <c r="L191" s="2" t="str">
        <f t="shared" si="20"/>
        <v>1</v>
      </c>
      <c r="M191">
        <v>32000</v>
      </c>
      <c r="N191" t="s">
        <v>381</v>
      </c>
      <c r="O191" t="s">
        <v>582</v>
      </c>
      <c r="P191">
        <v>5300</v>
      </c>
      <c r="Q191">
        <v>5435</v>
      </c>
      <c r="R191">
        <v>483</v>
      </c>
      <c r="S191">
        <v>1489</v>
      </c>
      <c r="T191">
        <v>5022</v>
      </c>
      <c r="U191">
        <v>28</v>
      </c>
    </row>
    <row r="192" spans="1:26">
      <c r="A192">
        <v>191</v>
      </c>
      <c r="B192" t="s">
        <v>358</v>
      </c>
      <c r="C192">
        <f t="shared" si="15"/>
        <v>13</v>
      </c>
      <c r="D192">
        <f t="array" ref="D192">COUNT(1/SEARCHB("?",B192)*ISNUMBER(B192)=0)</f>
        <v>0</v>
      </c>
      <c r="E192">
        <f t="shared" si="16"/>
        <v>0</v>
      </c>
      <c r="F192">
        <f t="shared" si="17"/>
        <v>0</v>
      </c>
      <c r="H192" s="1">
        <v>9.0972222222222218E-2</v>
      </c>
      <c r="I192" s="1" t="str">
        <f t="shared" si="18"/>
        <v>7860</v>
      </c>
      <c r="J192" s="7">
        <f t="shared" si="19"/>
        <v>131</v>
      </c>
      <c r="K192" s="2">
        <v>42621</v>
      </c>
      <c r="L192" s="2" t="str">
        <f t="shared" si="20"/>
        <v>4</v>
      </c>
      <c r="M192">
        <v>1080</v>
      </c>
      <c r="N192" t="s">
        <v>382</v>
      </c>
      <c r="O192" t="s">
        <v>583</v>
      </c>
      <c r="P192">
        <v>5295</v>
      </c>
      <c r="Q192">
        <v>5296</v>
      </c>
      <c r="R192">
        <v>5438</v>
      </c>
      <c r="S192">
        <v>395</v>
      </c>
      <c r="T192">
        <v>1515</v>
      </c>
      <c r="U192">
        <v>40</v>
      </c>
    </row>
    <row r="193" spans="1:23">
      <c r="A193">
        <v>192</v>
      </c>
      <c r="B193" t="s">
        <v>359</v>
      </c>
      <c r="C193">
        <f t="shared" si="15"/>
        <v>13</v>
      </c>
      <c r="D193">
        <f t="array" ref="D193">COUNT(1/SEARCHB("?",B193)*ISNUMBER(B193)=0)</f>
        <v>0</v>
      </c>
      <c r="E193">
        <f t="shared" si="16"/>
        <v>0</v>
      </c>
      <c r="F193">
        <f t="shared" si="17"/>
        <v>0</v>
      </c>
      <c r="H193" s="1">
        <v>0.11666666666666665</v>
      </c>
      <c r="I193" s="1" t="str">
        <f t="shared" si="18"/>
        <v>10080</v>
      </c>
      <c r="J193" s="7">
        <f t="shared" si="19"/>
        <v>168</v>
      </c>
      <c r="K193" s="2">
        <v>42621</v>
      </c>
      <c r="L193" s="2" t="str">
        <f t="shared" si="20"/>
        <v>4</v>
      </c>
      <c r="M193">
        <v>36000</v>
      </c>
      <c r="N193" t="s">
        <v>383</v>
      </c>
      <c r="O193" t="s">
        <v>584</v>
      </c>
      <c r="P193">
        <v>5295</v>
      </c>
      <c r="Q193">
        <v>5296</v>
      </c>
      <c r="R193">
        <v>3429</v>
      </c>
      <c r="S193">
        <v>5246</v>
      </c>
      <c r="T193">
        <v>40</v>
      </c>
      <c r="U193">
        <v>4765</v>
      </c>
      <c r="V193">
        <v>99</v>
      </c>
      <c r="W193">
        <v>389</v>
      </c>
    </row>
  </sheetData>
  <phoneticPr fontId="1" type="noConversion"/>
  <hyperlinks>
    <hyperlink ref="N50" r:id="rId1"/>
    <hyperlink ref="N12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2017-04-07T12:40:17Z</dcterms:modified>
</cp:coreProperties>
</file>