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51" i="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2"/>
  <c r="D3" a="1"/>
  <c r="D3" s="1"/>
  <c r="D7" a="1"/>
  <c r="D7" s="1"/>
  <c r="D8" a="1"/>
  <c r="D8" s="1"/>
  <c r="D10" a="1"/>
  <c r="D10" s="1"/>
  <c r="D11" a="1"/>
  <c r="D11" s="1"/>
  <c r="D12" a="1"/>
  <c r="D12" s="1"/>
  <c r="D13" a="1"/>
  <c r="D13" s="1"/>
  <c r="D14" a="1"/>
  <c r="D14" s="1"/>
  <c r="D19" a="1"/>
  <c r="D19" s="1"/>
  <c r="D20" a="1"/>
  <c r="D20" s="1"/>
  <c r="D21" a="1"/>
  <c r="D21" s="1"/>
  <c r="D22" a="1"/>
  <c r="D22" s="1"/>
  <c r="D24" a="1"/>
  <c r="D24" s="1"/>
  <c r="D25" a="1"/>
  <c r="D25" s="1"/>
  <c r="D27" a="1"/>
  <c r="D27" s="1"/>
  <c r="D30" a="1"/>
  <c r="D30" s="1"/>
  <c r="D31" a="1"/>
  <c r="D31" s="1"/>
  <c r="D32" a="1"/>
  <c r="D32" s="1"/>
  <c r="D35" a="1"/>
  <c r="D35" s="1"/>
  <c r="D36" a="1"/>
  <c r="D36" s="1"/>
  <c r="D37" a="1"/>
  <c r="D37" s="1"/>
  <c r="D38" a="1"/>
  <c r="D38" s="1"/>
  <c r="D41" a="1"/>
  <c r="D41" s="1"/>
  <c r="D42" a="1"/>
  <c r="D42" s="1"/>
  <c r="D44" a="1"/>
  <c r="D44" s="1"/>
  <c r="D45" a="1"/>
  <c r="D45" s="1"/>
  <c r="D46" a="1"/>
  <c r="D46" s="1"/>
  <c r="D47" a="1"/>
  <c r="D47" s="1"/>
  <c r="D48" a="1"/>
  <c r="D48" s="1"/>
  <c r="D50" a="1"/>
  <c r="D50" s="1"/>
  <c r="D51" a="1"/>
  <c r="D51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2"/>
</calcChain>
</file>

<file path=xl/sharedStrings.xml><?xml version="1.0" encoding="utf-8"?>
<sst xmlns="http://schemas.openxmlformats.org/spreadsheetml/2006/main" count="232" uniqueCount="191">
  <si>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</si>
  <si>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</si>
  <si>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</si>
  <si>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</si>
  <si>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</si>
  <si>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</si>
  <si>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</si>
  <si>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</si>
  <si>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</si>
  <si>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</si>
  <si>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</si>
  <si>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</si>
  <si>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</si>
  <si>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</si>
  <si>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</si>
  <si>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</si>
  <si>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</si>
  <si>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</si>
  <si>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</si>
  <si>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</si>
  <si>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</si>
  <si>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</si>
  <si>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</si>
  <si>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</si>
  <si>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</si>
  <si>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</si>
  <si>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</si>
  <si>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</si>
  <si>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</si>
  <si>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</si>
  <si>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</si>
  <si>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</si>
  <si>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</si>
  <si>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</si>
  <si>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</si>
  <si>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</si>
  <si>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</si>
  <si>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</si>
  <si>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</si>
  <si>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</si>
  <si>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</si>
  <si>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</si>
  <si>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</si>
  <si>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</si>
  <si>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</si>
  <si>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</si>
  <si>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</si>
  <si>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</si>
  <si>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</si>
  <si>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</si>
  <si>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2017最美家书：用自己的力量，陪孩子承受成长之痛</t>
  </si>
  <si>
    <t>word天，我可能在超市里买到这些“假奶”！</t>
  </si>
  <si>
    <t>这 6 类妈妈累死也养不出好孩子！很多家长第一个就中了……</t>
  </si>
  <si>
    <t>福利 | 健康新概念“关爱鼻此”让我们的鼻子绿色呼吸（内含免费试用）</t>
  </si>
  <si>
    <t>最容易被乘虚而入的 5 种婚姻，看看自己犯了没有！</t>
  </si>
  <si>
    <t>嫁给一个懂得好好说话的家庭有多重要</t>
  </si>
  <si>
    <t>印度乘法口诀走红，比我们的还快！为孩子收藏吧！</t>
  </si>
  <si>
    <t>给孩子买鞋，千万别陷入这 4 大误区！会害了孩子</t>
  </si>
  <si>
    <t>咸鸭蛋好处虽多，可惜这些人不能吃！快看看有没有你</t>
  </si>
  <si>
    <t>孩子的教养，与贫富无关，只关乎生活的细节</t>
  </si>
  <si>
    <t>恭喜你！你的亲密正成功“废掉”你的孩子</t>
  </si>
  <si>
    <t>它比吸二手烟还可怕，却是孩子的最爱吃的东西！</t>
  </si>
  <si>
    <t>Facebook创始人扎克伯格喜迎二胎，竟希望还是个闺女！</t>
  </si>
  <si>
    <t>清理血管的特效菜，30岁后一定要多吃！否则后悔就来不及了！</t>
  </si>
  <si>
    <t>99% 的女人，最容易在婚姻里犯这 2 个错</t>
  </si>
  <si>
    <t>他拿了35个博士学位，敢与鲁迅论战、跟蒋介石叫板，一生最怕的，却是他老婆</t>
  </si>
  <si>
    <t>春季 6 种幼儿流行病毒+预防措施，家长必看！</t>
  </si>
  <si>
    <t>核桃难掰开？别急，教您一招，轻松剥出完整核桃仁</t>
  </si>
  <si>
    <t>这个故事警醒万千父母！一念之差，孩子天壤之别</t>
  </si>
  <si>
    <t>男人爱不爱你，就看孕期他怎么睡你！</t>
  </si>
  <si>
    <t>注意啦！孩子“打呼噜”，很有可能是这些病的前兆！</t>
  </si>
  <si>
    <t>8 张图告诉你，孩子生长在什么样的家庭会更幸福</t>
  </si>
  <si>
    <t>它被称为五谷之王，调脾胃防癌症效果好，是长寿的秘诀！</t>
  </si>
  <si>
    <t>福利 | 裸眼 3D 猪猪侠舞台剧门票免费派送啦！</t>
  </si>
  <si>
    <t>女人的这 3 个“面子”，一定不能丢！</t>
  </si>
  <si>
    <t>毁掉一个孩子，三个字足够了！</t>
  </si>
  <si>
    <t>2017儿童体重标准表出炉，你家孩子体重达标了吗？</t>
  </si>
  <si>
    <t>医生们绝不在春天做的 6 件事，你却以为对身体好！</t>
  </si>
  <si>
    <t>一位智慧爸爸的肺腑之言：孩儿他妈嗓门大，那就由着她</t>
  </si>
  <si>
    <t>男人都不知道，女人其实多好哄！</t>
  </si>
  <si>
    <t>婚姻中，性是检验真爱的第一标准</t>
  </si>
  <si>
    <t>0-10 岁的孩子最好光脚走路，原来我们做错那么多年！</t>
  </si>
  <si>
    <t>女性一生离不开的 10 种食物，排毒养颜还美白</t>
  </si>
  <si>
    <t>菜板用久了比马桶还脏，喷点这个消毒杀菌，安全又放心！</t>
  </si>
  <si>
    <t>偷穿麻麻的bra，把屎盆扣头上...你家也有这样的熊孩子吗？</t>
  </si>
  <si>
    <t>What？ 性感、吃喝玩乐学靠边站，就因为我当了妈？</t>
  </si>
  <si>
    <t>这些吃了会变聪明的补脑菜，孩子和上班族要多吃！</t>
  </si>
  <si>
    <t>孩子最需要的 10 件“东西”，95%的父母都不知道</t>
  </si>
  <si>
    <t>5 间房子你最想住哪个？一眼看出你的性格和家庭！</t>
  </si>
  <si>
    <t>女人过得好不好，看脚就知道</t>
  </si>
  <si>
    <t>别再使劲儿喂了，水对婴儿是有毒的！</t>
  </si>
  <si>
    <t>“学习好的孩子”有 5 种类型，你想选哪种？</t>
  </si>
  <si>
    <t>味精吃多了会致癌？关于味精的真相，这次全给你说清楚</t>
  </si>
  <si>
    <t>养儿子和养女儿的区别，太戳心了！</t>
  </si>
  <si>
    <t>婚姻是什么？婚姻就是个压力锅！</t>
  </si>
  <si>
    <t>生完二胎的老婆哭着要离婚，背后原因让人泪奔！</t>
  </si>
  <si>
    <t>不少孩子得了成年病？孩子的体检报告，结果让家长崩溃</t>
  </si>
  <si>
    <t>太可怕了，这 5 大杀手让你急速衰老，赶快看！</t>
  </si>
  <si>
    <t>内心强大的孩子是什么样子？</t>
  </si>
  <si>
    <t>一组深度漫画，你被哪张震撼到了？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</si>
  <si>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</si>
  <si>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</si>
  <si>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</si>
  <si>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</si>
  <si>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</si>
  <si>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</si>
  <si>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</si>
  <si>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</si>
  <si>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</si>
  <si>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</si>
  <si>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Id</t>
    <phoneticPr fontId="1" type="noConversion"/>
  </si>
  <si>
    <t>Words_of_the_Title</t>
    <phoneticPr fontId="1" type="noConversion"/>
  </si>
  <si>
    <t>English_or_not</t>
    <phoneticPr fontId="1" type="noConversion"/>
  </si>
  <si>
    <t>person</t>
  </si>
  <si>
    <t>Sentence_Structure_of_the_Title</t>
  </si>
  <si>
    <t xml:space="preserve"> Release_Date</t>
  </si>
  <si>
    <t xml:space="preserve"> Release_Week</t>
  </si>
  <si>
    <t>the_Playback_Amount_of_one_Episode</t>
  </si>
  <si>
    <t>the_Amount_of_Liking</t>
  </si>
  <si>
    <t>Title</t>
    <phoneticPr fontId="1" type="noConversion"/>
  </si>
  <si>
    <t>2225,67,5439,1494,788,40,5440,875,159,5441,961,1414,3246,</t>
  </si>
  <si>
    <t>3494,238,115,5442,931,4030,5443,884,107,988,</t>
  </si>
  <si>
    <t>830,1112,4891,269,5016,1105,1604,3747,3116,1231,232,5444,464,235,</t>
  </si>
  <si>
    <t>5445,341,5446,5040,1331,19,5447,40,4797,4972,5392,1683,4031,5448,</t>
  </si>
  <si>
    <t>338,1156,231,5449,40,1250,432,1509,315,788,5450,1554,</t>
  </si>
  <si>
    <t>5093,106,1367,1359,1054,40,1517,99,1024,1025,</t>
  </si>
  <si>
    <t>4910,4911,1707,4912,1311,867,40,4913,778,159,785,2352,</t>
  </si>
  <si>
    <t>525,159,5023,1843,1690,830,2039,55,605,737,146,159,</t>
  </si>
  <si>
    <t>5451,5452,5453,1024,196,884,1069,153,3596,3163,5454,1554,45,</t>
  </si>
  <si>
    <t>159,40,1619,174,5455,2235,193,3146,1657,40,2612,</t>
  </si>
  <si>
    <t>2494,45,45,40,2808,2049,834,5456,45,40,159,</t>
  </si>
  <si>
    <t>5457,940,5458,1073,1954,5459,159,40,338,3690,40,821,</t>
  </si>
  <si>
    <t>5460,5461,5462,346,5463,5464,5465,799,1971,3208,2443,966,1704,5466,</t>
  </si>
  <si>
    <t>5467,5468,40,5469,5470,5471,463,352,353,5472,2644,2344,5473,5474,305,</t>
  </si>
  <si>
    <t>3004,40,1366,338,1156,893,1509,3039,1884,830,1844,1704,1500,</t>
  </si>
  <si>
    <t>164,5475,5476,5477,3202,174,5478,5479,993,5480,5481,376,230,40,5459,164,2936,</t>
  </si>
  <si>
    <t>110,1112,432,2756,2228,4002,5482,232,2396,</t>
  </si>
  <si>
    <t>5483,1386,5484,2017,958,147,285,186,369,1013,4716,5485,</t>
  </si>
  <si>
    <t>42,1497,4857,4858,644,4859,159,4860,</t>
  </si>
  <si>
    <t>311,5486,5487,5488,386,164,128,1720,45,</t>
  </si>
  <si>
    <t>4962,197,159,5489,5490,1196,884,2786,40,5491,</t>
  </si>
  <si>
    <t>5056,2472,3266,953,45,159,798,5492,1702,40,1517,737,763,764,</t>
  </si>
  <si>
    <t>5493,5494,5495,2821,4683,5496,392,5497,814,179,395,5498,40,1586,</t>
  </si>
  <si>
    <t>5445,5499,475,2637,5500,5501,5502,5503,4031,5504,197,</t>
  </si>
  <si>
    <t>1366,40,830,1404,1704,779,1553,182,5505,</t>
  </si>
  <si>
    <t>3115,106,159,1275,5032,5033,3453,</t>
  </si>
  <si>
    <t>2225,540,5506,5507,1342,317,159,5506,2572,47,</t>
  </si>
  <si>
    <t>1667,1634,5508,777,1031,1112,911,45,570,2095,1021,942,179,</t>
  </si>
  <si>
    <t>990,5509,980,40,5510,5511,164,30,5512,55,1217,5513,2066,1067,</t>
  </si>
  <si>
    <t>311,50,51,1366,1525,5514,1362,</t>
  </si>
  <si>
    <t>1509,1114,1475,395,5515,5516,40,3857,2573,</t>
  </si>
  <si>
    <t>5517,1176,40,159,826,5518,5519,162,867,3527,2092,906,</t>
  </si>
  <si>
    <t>5330,376,5520,40,2991,432,3641,5521,5522,5523,1073,1047,4511,</t>
  </si>
  <si>
    <t>5524,1494,5525,1311,5526,1073,3835,5527,3929,42,5528,5529,1543,80,1252,</t>
  </si>
  <si>
    <t>5530,138,3484,3484,40,5531,1301,5532,5077,5533,5534,317,3135,84,40,1981,159,58,</t>
  </si>
  <si>
    <t>5535,574,5536,240,5537,5538,115,5539,30,</t>
  </si>
  <si>
    <t>884,130,737,328,1034,40,4589,5470,159,381,4709,1357,5472,</t>
  </si>
  <si>
    <t>159,338,1117,40,2991,5540,821,3011,40,644,50,51,</t>
  </si>
  <si>
    <t>1250,5541,5542,45,338,5543,597,4585,5544,45,40,2295,381,1517,</t>
  </si>
  <si>
    <t>1366,1800,3332,484,3206,464,51,</t>
  </si>
  <si>
    <t>944,5545,5546,532,1021,2041,395,5547,40,</t>
  </si>
  <si>
    <t>240,5548,40,159,99,1250,432,738,134,129,1234,</t>
  </si>
  <si>
    <t>5549,97,5550,737,5551,1003,5549,40,843,5552,1958,2640,5553,</t>
  </si>
  <si>
    <t>1604,1868,381,1604,1095,40,2812,588,5554,305,</t>
  </si>
  <si>
    <t>1509,1785,1509,1159,1704,5025,</t>
  </si>
  <si>
    <t>798,805,799,1971,40,2936,5555,1357,1444,2098,2134,274,1069,804,4735,</t>
  </si>
  <si>
    <t>5556,159,2785,5557,2786,159,40,5558,3321,1609,274,232,1833,</t>
  </si>
  <si>
    <t>588,89,5559,830,1250,55,1729,274,45,5560,5561,5562,3163,</t>
  </si>
  <si>
    <t>1532,5563,40,159,1785,1049,</t>
  </si>
  <si>
    <t>5564,1242,3886,45,231,294,2472,1752,105,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</si>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</sst>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>
      <selection activeCell="A2" sqref="A2"/>
    </sheetView>
  </sheetViews>
  <sheetFormatPr defaultRowHeight="13.5"/>
  <cols>
    <col min="1" max="1" width="9" style="1"/>
    <col min="2" max="2" width="13.375" style="1" customWidth="1"/>
    <col min="3" max="3" width="4.25" style="1" customWidth="1"/>
    <col min="4" max="4" width="10.75" style="1" customWidth="1"/>
    <col min="5" max="5" width="5.75" style="1" hidden="1" customWidth="1"/>
    <col min="6" max="6" width="4.75" style="1" customWidth="1"/>
    <col min="7" max="7" width="5.875" style="1" customWidth="1"/>
    <col min="8" max="8" width="11.875" style="1" customWidth="1"/>
    <col min="9" max="9" width="5.375" style="1" customWidth="1"/>
    <col min="10" max="10" width="9" style="1"/>
  </cols>
  <sheetData>
    <row r="1" spans="1:32" ht="14.25">
      <c r="A1" s="1" t="s">
        <v>110</v>
      </c>
      <c r="B1" s="2" t="s">
        <v>119</v>
      </c>
      <c r="C1" s="2" t="s">
        <v>111</v>
      </c>
      <c r="D1" s="2" t="s">
        <v>112</v>
      </c>
      <c r="E1" s="2" t="s">
        <v>113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181</v>
      </c>
      <c r="X1" s="2" t="s">
        <v>182</v>
      </c>
      <c r="Y1" s="2" t="s">
        <v>183</v>
      </c>
      <c r="Z1" s="2" t="s">
        <v>184</v>
      </c>
      <c r="AA1" s="2" t="s">
        <v>185</v>
      </c>
      <c r="AB1" s="2" t="s">
        <v>186</v>
      </c>
      <c r="AC1" s="2" t="s">
        <v>187</v>
      </c>
      <c r="AD1" s="2" t="s">
        <v>188</v>
      </c>
      <c r="AE1" s="2" t="s">
        <v>189</v>
      </c>
      <c r="AF1" s="2" t="s">
        <v>190</v>
      </c>
    </row>
    <row r="2" spans="1:32">
      <c r="A2" s="1" t="s">
        <v>0</v>
      </c>
      <c r="B2" s="1" t="s">
        <v>50</v>
      </c>
      <c r="C2" s="1">
        <f>LEN(B2)</f>
        <v>25</v>
      </c>
      <c r="D2" s="1">
        <v>0</v>
      </c>
      <c r="E2" s="1">
        <f>IFERROR(FIND("你",B2),0)</f>
        <v>0</v>
      </c>
      <c r="F2" s="1">
        <f>IF(E2&gt;0,2,E2)</f>
        <v>0</v>
      </c>
      <c r="H2" s="1" t="s">
        <v>100</v>
      </c>
      <c r="I2" s="1" t="str">
        <f t="shared" ref="I2:I33" si="0">""&amp;WEEKDAY(H2,2)</f>
        <v>2</v>
      </c>
      <c r="J2" s="1">
        <v>7978</v>
      </c>
      <c r="K2">
        <v>303</v>
      </c>
      <c r="L2" t="s">
        <v>120</v>
      </c>
      <c r="M2">
        <v>2225</v>
      </c>
      <c r="N2">
        <v>67</v>
      </c>
      <c r="O2">
        <v>5439</v>
      </c>
      <c r="P2">
        <v>1494</v>
      </c>
      <c r="Q2">
        <v>788</v>
      </c>
      <c r="R2">
        <v>40</v>
      </c>
      <c r="S2">
        <v>5440</v>
      </c>
      <c r="T2">
        <v>875</v>
      </c>
      <c r="U2">
        <v>159</v>
      </c>
      <c r="V2">
        <v>5441</v>
      </c>
      <c r="W2">
        <v>961</v>
      </c>
      <c r="X2">
        <v>1414</v>
      </c>
      <c r="Y2">
        <v>3246</v>
      </c>
    </row>
    <row r="3" spans="1:32">
      <c r="A3" s="1" t="s">
        <v>1</v>
      </c>
      <c r="B3" s="1" t="s">
        <v>51</v>
      </c>
      <c r="C3" s="1">
        <f t="shared" ref="C3:C51" si="1">LEN(B3)</f>
        <v>22</v>
      </c>
      <c r="D3" s="1">
        <f t="array" ref="D3">COUNT(1/SEARCHB("?",B3)*ISNUMBER(B3)=0)</f>
        <v>1</v>
      </c>
      <c r="E3" s="1">
        <f t="shared" ref="E3:E51" si="2">IFERROR(FIND("你",B3),0)</f>
        <v>0</v>
      </c>
      <c r="F3" s="1">
        <f t="shared" ref="F3:F51" si="3">IF(E3&gt;0,2,E3)</f>
        <v>0</v>
      </c>
      <c r="H3" s="1" t="s">
        <v>100</v>
      </c>
      <c r="I3" s="1" t="str">
        <f t="shared" si="0"/>
        <v>2</v>
      </c>
      <c r="J3" s="1">
        <v>1577</v>
      </c>
      <c r="K3">
        <v>5</v>
      </c>
      <c r="L3" t="s">
        <v>121</v>
      </c>
      <c r="M3">
        <v>3494</v>
      </c>
      <c r="N3">
        <v>238</v>
      </c>
      <c r="O3">
        <v>115</v>
      </c>
      <c r="P3">
        <v>5442</v>
      </c>
      <c r="Q3">
        <v>931</v>
      </c>
      <c r="R3">
        <v>4030</v>
      </c>
      <c r="S3">
        <v>5443</v>
      </c>
      <c r="T3">
        <v>884</v>
      </c>
      <c r="U3">
        <v>107</v>
      </c>
      <c r="V3">
        <v>988</v>
      </c>
    </row>
    <row r="4" spans="1:32">
      <c r="A4" s="1" t="s">
        <v>2</v>
      </c>
      <c r="B4" s="1" t="s">
        <v>52</v>
      </c>
      <c r="C4" s="1">
        <f t="shared" si="1"/>
        <v>29</v>
      </c>
      <c r="D4" s="1">
        <v>0</v>
      </c>
      <c r="E4" s="1">
        <f t="shared" si="2"/>
        <v>0</v>
      </c>
      <c r="F4" s="1">
        <f t="shared" si="3"/>
        <v>0</v>
      </c>
      <c r="H4" s="1" t="s">
        <v>100</v>
      </c>
      <c r="I4" s="1" t="str">
        <f t="shared" si="0"/>
        <v>2</v>
      </c>
      <c r="J4" s="1">
        <v>5223</v>
      </c>
      <c r="K4">
        <v>13</v>
      </c>
      <c r="L4" t="s">
        <v>122</v>
      </c>
      <c r="M4">
        <v>830</v>
      </c>
      <c r="N4">
        <v>1112</v>
      </c>
      <c r="O4">
        <v>4891</v>
      </c>
      <c r="P4">
        <v>269</v>
      </c>
      <c r="Q4">
        <v>5016</v>
      </c>
      <c r="R4">
        <v>1105</v>
      </c>
      <c r="S4">
        <v>1604</v>
      </c>
      <c r="T4">
        <v>3747</v>
      </c>
      <c r="U4">
        <v>3116</v>
      </c>
      <c r="V4">
        <v>1231</v>
      </c>
      <c r="W4">
        <v>232</v>
      </c>
      <c r="X4">
        <v>5444</v>
      </c>
      <c r="Y4">
        <v>464</v>
      </c>
      <c r="Z4">
        <v>235</v>
      </c>
    </row>
    <row r="5" spans="1:32">
      <c r="A5" s="1" t="s">
        <v>3</v>
      </c>
      <c r="B5" s="1" t="s">
        <v>53</v>
      </c>
      <c r="C5" s="1">
        <f t="shared" si="1"/>
        <v>34</v>
      </c>
      <c r="D5" s="1">
        <v>0</v>
      </c>
      <c r="E5" s="1">
        <f t="shared" si="2"/>
        <v>0</v>
      </c>
      <c r="F5" s="1">
        <f t="shared" si="3"/>
        <v>0</v>
      </c>
      <c r="H5" s="1" t="s">
        <v>100</v>
      </c>
      <c r="I5" s="1" t="str">
        <f t="shared" si="0"/>
        <v>2</v>
      </c>
      <c r="J5" s="1">
        <v>2486</v>
      </c>
      <c r="K5">
        <v>306</v>
      </c>
      <c r="L5" t="s">
        <v>123</v>
      </c>
      <c r="M5">
        <v>5445</v>
      </c>
      <c r="N5">
        <v>341</v>
      </c>
      <c r="O5">
        <v>5446</v>
      </c>
      <c r="P5">
        <v>5040</v>
      </c>
      <c r="Q5">
        <v>1331</v>
      </c>
      <c r="R5">
        <v>19</v>
      </c>
      <c r="S5">
        <v>5447</v>
      </c>
      <c r="T5">
        <v>40</v>
      </c>
      <c r="U5">
        <v>4797</v>
      </c>
      <c r="V5">
        <v>4972</v>
      </c>
      <c r="W5">
        <v>5392</v>
      </c>
      <c r="X5">
        <v>1683</v>
      </c>
      <c r="Y5">
        <v>4031</v>
      </c>
      <c r="Z5">
        <v>5448</v>
      </c>
    </row>
    <row r="6" spans="1:32">
      <c r="A6" s="1" t="s">
        <v>4</v>
      </c>
      <c r="B6" s="1" t="s">
        <v>54</v>
      </c>
      <c r="C6" s="1">
        <f t="shared" si="1"/>
        <v>25</v>
      </c>
      <c r="D6" s="1">
        <v>0</v>
      </c>
      <c r="E6" s="1">
        <f t="shared" si="2"/>
        <v>0</v>
      </c>
      <c r="F6" s="1">
        <f t="shared" si="3"/>
        <v>0</v>
      </c>
      <c r="H6" s="1" t="s">
        <v>100</v>
      </c>
      <c r="I6" s="1" t="str">
        <f t="shared" si="0"/>
        <v>2</v>
      </c>
      <c r="J6" s="1">
        <v>2276</v>
      </c>
      <c r="K6">
        <v>7</v>
      </c>
      <c r="L6" t="s">
        <v>124</v>
      </c>
      <c r="M6">
        <v>338</v>
      </c>
      <c r="N6">
        <v>1156</v>
      </c>
      <c r="O6">
        <v>231</v>
      </c>
      <c r="P6">
        <v>5449</v>
      </c>
      <c r="Q6">
        <v>40</v>
      </c>
      <c r="R6">
        <v>1250</v>
      </c>
      <c r="S6">
        <v>432</v>
      </c>
      <c r="T6">
        <v>1509</v>
      </c>
      <c r="U6">
        <v>315</v>
      </c>
      <c r="V6">
        <v>788</v>
      </c>
      <c r="W6">
        <v>5450</v>
      </c>
      <c r="X6">
        <v>1554</v>
      </c>
    </row>
    <row r="7" spans="1:32">
      <c r="A7" s="1" t="s">
        <v>5</v>
      </c>
      <c r="B7" s="1" t="s">
        <v>55</v>
      </c>
      <c r="C7" s="1">
        <f t="shared" si="1"/>
        <v>17</v>
      </c>
      <c r="D7" s="1">
        <f t="array" ref="D7">COUNT(1/SEARCHB("?",B7)*ISNUMBER(B7)=0)</f>
        <v>0</v>
      </c>
      <c r="E7" s="1">
        <f t="shared" si="2"/>
        <v>0</v>
      </c>
      <c r="F7" s="1">
        <f t="shared" si="3"/>
        <v>0</v>
      </c>
      <c r="H7" s="1" t="s">
        <v>101</v>
      </c>
      <c r="I7" s="1" t="str">
        <f t="shared" si="0"/>
        <v>1</v>
      </c>
      <c r="J7" s="1">
        <v>27891</v>
      </c>
      <c r="K7">
        <v>65</v>
      </c>
      <c r="L7" t="s">
        <v>125</v>
      </c>
      <c r="M7">
        <v>5093</v>
      </c>
      <c r="N7">
        <v>106</v>
      </c>
      <c r="O7">
        <v>1367</v>
      </c>
      <c r="P7">
        <v>1359</v>
      </c>
      <c r="Q7">
        <v>1054</v>
      </c>
      <c r="R7">
        <v>40</v>
      </c>
      <c r="S7">
        <v>1517</v>
      </c>
      <c r="T7">
        <v>99</v>
      </c>
      <c r="U7">
        <v>1024</v>
      </c>
      <c r="V7">
        <v>1025</v>
      </c>
    </row>
    <row r="8" spans="1:32">
      <c r="A8" s="1" t="s">
        <v>6</v>
      </c>
      <c r="B8" s="1" t="s">
        <v>56</v>
      </c>
      <c r="C8" s="1">
        <f t="shared" si="1"/>
        <v>23</v>
      </c>
      <c r="D8" s="1">
        <f t="array" ref="D8">COUNT(1/SEARCHB("?",B8)*ISNUMBER(B8)=0)</f>
        <v>0</v>
      </c>
      <c r="E8" s="1">
        <f t="shared" si="2"/>
        <v>0</v>
      </c>
      <c r="F8" s="1">
        <f t="shared" si="3"/>
        <v>0</v>
      </c>
      <c r="H8" s="1" t="s">
        <v>101</v>
      </c>
      <c r="I8" s="1" t="str">
        <f t="shared" si="0"/>
        <v>1</v>
      </c>
      <c r="J8" s="1">
        <v>8043</v>
      </c>
      <c r="K8">
        <v>29</v>
      </c>
      <c r="L8" t="s">
        <v>126</v>
      </c>
      <c r="M8">
        <v>4910</v>
      </c>
      <c r="N8">
        <v>4911</v>
      </c>
      <c r="O8">
        <v>1707</v>
      </c>
      <c r="P8">
        <v>4912</v>
      </c>
      <c r="Q8">
        <v>1311</v>
      </c>
      <c r="R8">
        <v>867</v>
      </c>
      <c r="S8">
        <v>40</v>
      </c>
      <c r="T8">
        <v>4913</v>
      </c>
      <c r="U8">
        <v>778</v>
      </c>
      <c r="V8">
        <v>159</v>
      </c>
      <c r="W8">
        <v>785</v>
      </c>
      <c r="X8">
        <v>2352</v>
      </c>
    </row>
    <row r="9" spans="1:32">
      <c r="A9" s="1" t="s">
        <v>7</v>
      </c>
      <c r="B9" s="1" t="s">
        <v>57</v>
      </c>
      <c r="C9" s="1">
        <f t="shared" si="1"/>
        <v>24</v>
      </c>
      <c r="D9" s="1">
        <v>0</v>
      </c>
      <c r="E9" s="1">
        <f t="shared" si="2"/>
        <v>0</v>
      </c>
      <c r="F9" s="1">
        <f t="shared" si="3"/>
        <v>0</v>
      </c>
      <c r="H9" s="1" t="s">
        <v>101</v>
      </c>
      <c r="I9" s="1" t="str">
        <f t="shared" si="0"/>
        <v>1</v>
      </c>
      <c r="J9" s="1">
        <v>3758</v>
      </c>
      <c r="K9">
        <v>12</v>
      </c>
      <c r="L9" t="s">
        <v>127</v>
      </c>
      <c r="M9">
        <v>525</v>
      </c>
      <c r="N9">
        <v>159</v>
      </c>
      <c r="O9">
        <v>5023</v>
      </c>
      <c r="P9">
        <v>1843</v>
      </c>
      <c r="Q9">
        <v>1690</v>
      </c>
      <c r="R9">
        <v>830</v>
      </c>
      <c r="S9">
        <v>2039</v>
      </c>
      <c r="T9">
        <v>55</v>
      </c>
      <c r="U9">
        <v>605</v>
      </c>
      <c r="V9">
        <v>737</v>
      </c>
      <c r="W9">
        <v>146</v>
      </c>
      <c r="X9">
        <v>159</v>
      </c>
    </row>
    <row r="10" spans="1:32">
      <c r="A10" s="1" t="s">
        <v>8</v>
      </c>
      <c r="B10" s="1" t="s">
        <v>58</v>
      </c>
      <c r="C10" s="1">
        <f t="shared" si="1"/>
        <v>24</v>
      </c>
      <c r="D10" s="1">
        <f t="array" ref="D10">COUNT(1/SEARCHB("?",B10)*ISNUMBER(B10)=0)</f>
        <v>0</v>
      </c>
      <c r="E10" s="1">
        <f t="shared" si="2"/>
        <v>24</v>
      </c>
      <c r="F10" s="1">
        <f t="shared" si="3"/>
        <v>2</v>
      </c>
      <c r="H10" s="1" t="s">
        <v>101</v>
      </c>
      <c r="I10" s="1" t="str">
        <f t="shared" si="0"/>
        <v>1</v>
      </c>
      <c r="J10" s="1">
        <v>3706</v>
      </c>
      <c r="K10">
        <v>16</v>
      </c>
      <c r="L10" t="s">
        <v>128</v>
      </c>
      <c r="M10">
        <v>5451</v>
      </c>
      <c r="N10">
        <v>5452</v>
      </c>
      <c r="O10">
        <v>5453</v>
      </c>
      <c r="P10">
        <v>1024</v>
      </c>
      <c r="Q10">
        <v>196</v>
      </c>
      <c r="R10">
        <v>884</v>
      </c>
      <c r="S10">
        <v>1069</v>
      </c>
      <c r="T10">
        <v>153</v>
      </c>
      <c r="U10">
        <v>3596</v>
      </c>
      <c r="V10">
        <v>3163</v>
      </c>
      <c r="W10">
        <v>5454</v>
      </c>
      <c r="X10">
        <v>1554</v>
      </c>
      <c r="Y10">
        <v>45</v>
      </c>
    </row>
    <row r="11" spans="1:32">
      <c r="A11" s="1" t="s">
        <v>9</v>
      </c>
      <c r="B11" s="1" t="s">
        <v>59</v>
      </c>
      <c r="C11" s="1">
        <f t="shared" si="1"/>
        <v>20</v>
      </c>
      <c r="D11" s="1">
        <f t="array" ref="D11">COUNT(1/SEARCHB("?",B11)*ISNUMBER(B11)=0)</f>
        <v>0</v>
      </c>
      <c r="E11" s="1">
        <f t="shared" si="2"/>
        <v>0</v>
      </c>
      <c r="F11" s="1">
        <f t="shared" si="3"/>
        <v>0</v>
      </c>
      <c r="H11" s="1" t="s">
        <v>101</v>
      </c>
      <c r="I11" s="1" t="str">
        <f t="shared" si="0"/>
        <v>1</v>
      </c>
      <c r="J11" s="1">
        <v>3945</v>
      </c>
      <c r="K11">
        <v>28</v>
      </c>
      <c r="L11" t="s">
        <v>129</v>
      </c>
      <c r="M11">
        <v>159</v>
      </c>
      <c r="N11">
        <v>40</v>
      </c>
      <c r="O11">
        <v>1619</v>
      </c>
      <c r="P11">
        <v>174</v>
      </c>
      <c r="Q11">
        <v>5455</v>
      </c>
      <c r="R11">
        <v>2235</v>
      </c>
      <c r="S11">
        <v>193</v>
      </c>
      <c r="T11">
        <v>3146</v>
      </c>
      <c r="U11">
        <v>1657</v>
      </c>
      <c r="V11">
        <v>40</v>
      </c>
      <c r="W11">
        <v>2612</v>
      </c>
    </row>
    <row r="12" spans="1:32">
      <c r="A12" s="1" t="s">
        <v>10</v>
      </c>
      <c r="B12" s="1" t="s">
        <v>60</v>
      </c>
      <c r="C12" s="1">
        <f t="shared" si="1"/>
        <v>19</v>
      </c>
      <c r="D12" s="1">
        <f t="array" ref="D12">COUNT(1/SEARCHB("?",B12)*ISNUMBER(B12)=0)</f>
        <v>0</v>
      </c>
      <c r="E12" s="1">
        <f t="shared" si="2"/>
        <v>3</v>
      </c>
      <c r="F12" s="1">
        <f t="shared" si="3"/>
        <v>2</v>
      </c>
      <c r="H12" s="1" t="s">
        <v>102</v>
      </c>
      <c r="I12" s="1" t="str">
        <f t="shared" si="0"/>
        <v>7</v>
      </c>
      <c r="J12" s="1">
        <v>11707</v>
      </c>
      <c r="K12">
        <v>22</v>
      </c>
      <c r="L12" t="s">
        <v>130</v>
      </c>
      <c r="M12">
        <v>2494</v>
      </c>
      <c r="N12">
        <v>45</v>
      </c>
      <c r="O12">
        <v>45</v>
      </c>
      <c r="P12">
        <v>40</v>
      </c>
      <c r="Q12">
        <v>2808</v>
      </c>
      <c r="R12">
        <v>2049</v>
      </c>
      <c r="S12">
        <v>834</v>
      </c>
      <c r="T12">
        <v>5456</v>
      </c>
      <c r="U12">
        <v>45</v>
      </c>
      <c r="V12">
        <v>40</v>
      </c>
      <c r="W12">
        <v>159</v>
      </c>
    </row>
    <row r="13" spans="1:32">
      <c r="A13" s="1" t="s">
        <v>11</v>
      </c>
      <c r="B13" s="1" t="s">
        <v>61</v>
      </c>
      <c r="C13" s="1">
        <f t="shared" si="1"/>
        <v>22</v>
      </c>
      <c r="D13" s="1">
        <f t="array" ref="D13">COUNT(1/SEARCHB("?",B13)*ISNUMBER(B13)=0)</f>
        <v>0</v>
      </c>
      <c r="E13" s="1">
        <f t="shared" si="2"/>
        <v>0</v>
      </c>
      <c r="F13" s="1">
        <f t="shared" si="3"/>
        <v>0</v>
      </c>
      <c r="H13" s="1" t="s">
        <v>102</v>
      </c>
      <c r="I13" s="1" t="str">
        <f t="shared" si="0"/>
        <v>7</v>
      </c>
      <c r="J13" s="1">
        <v>4011</v>
      </c>
      <c r="K13">
        <v>10</v>
      </c>
      <c r="L13" t="s">
        <v>131</v>
      </c>
      <c r="M13">
        <v>5457</v>
      </c>
      <c r="N13">
        <v>940</v>
      </c>
      <c r="O13">
        <v>5458</v>
      </c>
      <c r="P13">
        <v>1073</v>
      </c>
      <c r="Q13">
        <v>1954</v>
      </c>
      <c r="R13">
        <v>5459</v>
      </c>
      <c r="S13">
        <v>159</v>
      </c>
      <c r="T13">
        <v>40</v>
      </c>
      <c r="U13">
        <v>338</v>
      </c>
      <c r="V13">
        <v>3690</v>
      </c>
      <c r="W13">
        <v>40</v>
      </c>
      <c r="X13">
        <v>821</v>
      </c>
    </row>
    <row r="14" spans="1:32">
      <c r="A14" s="1" t="s">
        <v>12</v>
      </c>
      <c r="B14" s="1" t="s">
        <v>62</v>
      </c>
      <c r="C14" s="1">
        <f t="shared" si="1"/>
        <v>29</v>
      </c>
      <c r="D14" s="1">
        <f t="array" ref="D14">COUNT(1/SEARCHB("?",B14)*ISNUMBER(B14)=0)</f>
        <v>1</v>
      </c>
      <c r="E14" s="1">
        <f t="shared" si="2"/>
        <v>0</v>
      </c>
      <c r="F14" s="1">
        <f t="shared" si="3"/>
        <v>0</v>
      </c>
      <c r="H14" s="1" t="s">
        <v>102</v>
      </c>
      <c r="I14" s="1" t="str">
        <f t="shared" si="0"/>
        <v>7</v>
      </c>
      <c r="J14" s="1">
        <v>1818</v>
      </c>
      <c r="K14">
        <v>14</v>
      </c>
      <c r="L14" t="s">
        <v>132</v>
      </c>
      <c r="M14">
        <v>5460</v>
      </c>
      <c r="N14">
        <v>5461</v>
      </c>
      <c r="O14">
        <v>5462</v>
      </c>
      <c r="P14">
        <v>346</v>
      </c>
      <c r="Q14">
        <v>5463</v>
      </c>
      <c r="R14">
        <v>5464</v>
      </c>
      <c r="S14">
        <v>5465</v>
      </c>
      <c r="T14">
        <v>799</v>
      </c>
      <c r="U14">
        <v>1971</v>
      </c>
      <c r="V14">
        <v>3208</v>
      </c>
      <c r="W14">
        <v>2443</v>
      </c>
      <c r="X14">
        <v>966</v>
      </c>
      <c r="Y14">
        <v>1704</v>
      </c>
      <c r="Z14">
        <v>5466</v>
      </c>
    </row>
    <row r="15" spans="1:32">
      <c r="A15" s="1" t="s">
        <v>13</v>
      </c>
      <c r="B15" s="1" t="s">
        <v>63</v>
      </c>
      <c r="C15" s="1">
        <f t="shared" si="1"/>
        <v>29</v>
      </c>
      <c r="D15" s="1">
        <v>0</v>
      </c>
      <c r="E15" s="1">
        <f t="shared" si="2"/>
        <v>0</v>
      </c>
      <c r="F15" s="1">
        <f t="shared" si="3"/>
        <v>0</v>
      </c>
      <c r="H15" s="1" t="s">
        <v>102</v>
      </c>
      <c r="I15" s="1" t="str">
        <f t="shared" si="0"/>
        <v>7</v>
      </c>
      <c r="J15" s="1">
        <v>5905</v>
      </c>
      <c r="K15">
        <v>12</v>
      </c>
      <c r="L15" t="s">
        <v>133</v>
      </c>
      <c r="M15">
        <v>5467</v>
      </c>
      <c r="N15">
        <v>5468</v>
      </c>
      <c r="O15">
        <v>40</v>
      </c>
      <c r="P15">
        <v>5469</v>
      </c>
      <c r="Q15">
        <v>5470</v>
      </c>
      <c r="R15">
        <v>5471</v>
      </c>
      <c r="S15">
        <v>463</v>
      </c>
      <c r="T15">
        <v>352</v>
      </c>
      <c r="U15">
        <v>353</v>
      </c>
      <c r="V15">
        <v>5472</v>
      </c>
      <c r="W15">
        <v>2644</v>
      </c>
      <c r="X15">
        <v>2344</v>
      </c>
      <c r="Y15">
        <v>5473</v>
      </c>
      <c r="Z15">
        <v>5474</v>
      </c>
      <c r="AA15">
        <v>305</v>
      </c>
    </row>
    <row r="16" spans="1:32">
      <c r="A16" s="1" t="s">
        <v>14</v>
      </c>
      <c r="B16" s="1" t="s">
        <v>64</v>
      </c>
      <c r="C16" s="1">
        <f t="shared" si="1"/>
        <v>22</v>
      </c>
      <c r="D16" s="1">
        <v>0</v>
      </c>
      <c r="E16" s="1">
        <f t="shared" si="2"/>
        <v>0</v>
      </c>
      <c r="F16" s="1">
        <f t="shared" si="3"/>
        <v>0</v>
      </c>
      <c r="H16" s="1" t="s">
        <v>102</v>
      </c>
      <c r="I16" s="1" t="str">
        <f t="shared" si="0"/>
        <v>7</v>
      </c>
      <c r="J16" s="1">
        <v>4380</v>
      </c>
      <c r="K16">
        <v>24</v>
      </c>
      <c r="L16" t="s">
        <v>134</v>
      </c>
      <c r="M16">
        <v>3004</v>
      </c>
      <c r="N16">
        <v>40</v>
      </c>
      <c r="O16">
        <v>1366</v>
      </c>
      <c r="P16">
        <v>338</v>
      </c>
      <c r="Q16">
        <v>1156</v>
      </c>
      <c r="R16">
        <v>893</v>
      </c>
      <c r="S16">
        <v>1509</v>
      </c>
      <c r="T16">
        <v>3039</v>
      </c>
      <c r="U16">
        <v>1884</v>
      </c>
      <c r="V16">
        <v>830</v>
      </c>
      <c r="W16">
        <v>1844</v>
      </c>
      <c r="X16">
        <v>1704</v>
      </c>
      <c r="Y16">
        <v>1500</v>
      </c>
    </row>
    <row r="17" spans="1:29">
      <c r="A17" s="1" t="s">
        <v>15</v>
      </c>
      <c r="B17" s="1" t="s">
        <v>65</v>
      </c>
      <c r="C17" s="1">
        <f t="shared" si="1"/>
        <v>36</v>
      </c>
      <c r="D17" s="1">
        <v>0</v>
      </c>
      <c r="E17" s="1">
        <f t="shared" si="2"/>
        <v>0</v>
      </c>
      <c r="F17" s="1">
        <f t="shared" si="3"/>
        <v>0</v>
      </c>
      <c r="H17" s="1" t="s">
        <v>103</v>
      </c>
      <c r="I17" s="1" t="str">
        <f t="shared" si="0"/>
        <v>6</v>
      </c>
      <c r="J17" s="1">
        <v>11269</v>
      </c>
      <c r="K17">
        <v>170</v>
      </c>
      <c r="L17" t="s">
        <v>135</v>
      </c>
      <c r="M17">
        <v>164</v>
      </c>
      <c r="N17">
        <v>5475</v>
      </c>
      <c r="O17">
        <v>5476</v>
      </c>
      <c r="P17">
        <v>5477</v>
      </c>
      <c r="Q17">
        <v>3202</v>
      </c>
      <c r="R17">
        <v>174</v>
      </c>
      <c r="S17">
        <v>5478</v>
      </c>
      <c r="T17">
        <v>5479</v>
      </c>
      <c r="U17">
        <v>993</v>
      </c>
      <c r="V17">
        <v>5480</v>
      </c>
      <c r="W17">
        <v>5481</v>
      </c>
      <c r="X17">
        <v>376</v>
      </c>
      <c r="Y17">
        <v>230</v>
      </c>
      <c r="Z17">
        <v>40</v>
      </c>
      <c r="AA17">
        <v>5459</v>
      </c>
      <c r="AB17">
        <v>164</v>
      </c>
      <c r="AC17">
        <v>2936</v>
      </c>
    </row>
    <row r="18" spans="1:29">
      <c r="A18" s="1" t="s">
        <v>16</v>
      </c>
      <c r="B18" s="1" t="s">
        <v>66</v>
      </c>
      <c r="C18" s="1">
        <f t="shared" si="1"/>
        <v>23</v>
      </c>
      <c r="D18" s="1">
        <v>0</v>
      </c>
      <c r="E18" s="1">
        <f t="shared" si="2"/>
        <v>0</v>
      </c>
      <c r="F18" s="1">
        <f t="shared" si="3"/>
        <v>0</v>
      </c>
      <c r="H18" s="1" t="s">
        <v>103</v>
      </c>
      <c r="I18" s="1" t="str">
        <f t="shared" si="0"/>
        <v>6</v>
      </c>
      <c r="J18" s="1">
        <v>2058</v>
      </c>
      <c r="K18">
        <v>9</v>
      </c>
      <c r="L18" t="s">
        <v>136</v>
      </c>
      <c r="M18">
        <v>110</v>
      </c>
      <c r="N18">
        <v>1112</v>
      </c>
      <c r="O18">
        <v>432</v>
      </c>
      <c r="P18">
        <v>2756</v>
      </c>
      <c r="Q18">
        <v>2228</v>
      </c>
      <c r="R18">
        <v>4002</v>
      </c>
      <c r="S18">
        <v>5482</v>
      </c>
      <c r="T18">
        <v>232</v>
      </c>
      <c r="U18">
        <v>2396</v>
      </c>
    </row>
    <row r="19" spans="1:29">
      <c r="A19" s="1" t="s">
        <v>17</v>
      </c>
      <c r="B19" s="1" t="s">
        <v>67</v>
      </c>
      <c r="C19" s="1">
        <f t="shared" si="1"/>
        <v>23</v>
      </c>
      <c r="D19" s="1">
        <f t="array" ref="D19">COUNT(1/SEARCHB("?",B19)*ISNUMBER(B19)=0)</f>
        <v>0</v>
      </c>
      <c r="E19" s="1">
        <f t="shared" si="2"/>
        <v>0</v>
      </c>
      <c r="F19" s="1">
        <f t="shared" si="3"/>
        <v>0</v>
      </c>
      <c r="H19" s="1" t="s">
        <v>103</v>
      </c>
      <c r="I19" s="1" t="str">
        <f t="shared" si="0"/>
        <v>6</v>
      </c>
      <c r="J19" s="1">
        <v>3399</v>
      </c>
      <c r="K19">
        <v>11</v>
      </c>
      <c r="L19" t="s">
        <v>137</v>
      </c>
      <c r="M19">
        <v>5483</v>
      </c>
      <c r="N19">
        <v>1386</v>
      </c>
      <c r="O19">
        <v>5484</v>
      </c>
      <c r="P19">
        <v>2017</v>
      </c>
      <c r="Q19">
        <v>958</v>
      </c>
      <c r="R19">
        <v>147</v>
      </c>
      <c r="S19">
        <v>285</v>
      </c>
      <c r="T19">
        <v>186</v>
      </c>
      <c r="U19">
        <v>369</v>
      </c>
      <c r="V19">
        <v>1013</v>
      </c>
      <c r="W19">
        <v>4716</v>
      </c>
      <c r="X19">
        <v>5485</v>
      </c>
    </row>
    <row r="20" spans="1:29">
      <c r="A20" s="1" t="s">
        <v>18</v>
      </c>
      <c r="B20" s="1" t="s">
        <v>68</v>
      </c>
      <c r="C20" s="1">
        <f t="shared" si="1"/>
        <v>22</v>
      </c>
      <c r="D20" s="1">
        <f t="array" ref="D20">COUNT(1/SEARCHB("?",B20)*ISNUMBER(B20)=0)</f>
        <v>0</v>
      </c>
      <c r="E20" s="1">
        <f t="shared" si="2"/>
        <v>0</v>
      </c>
      <c r="F20" s="1">
        <f t="shared" si="3"/>
        <v>0</v>
      </c>
      <c r="H20" s="1" t="s">
        <v>103</v>
      </c>
      <c r="I20" s="1" t="str">
        <f t="shared" si="0"/>
        <v>6</v>
      </c>
      <c r="J20" s="1">
        <v>3967</v>
      </c>
      <c r="K20">
        <v>14</v>
      </c>
      <c r="L20" t="s">
        <v>138</v>
      </c>
      <c r="M20">
        <v>42</v>
      </c>
      <c r="N20">
        <v>1497</v>
      </c>
      <c r="O20">
        <v>4857</v>
      </c>
      <c r="P20">
        <v>4858</v>
      </c>
      <c r="Q20">
        <v>644</v>
      </c>
      <c r="R20">
        <v>4859</v>
      </c>
      <c r="S20">
        <v>159</v>
      </c>
      <c r="T20">
        <v>4860</v>
      </c>
    </row>
    <row r="21" spans="1:29">
      <c r="A21" s="1" t="s">
        <v>19</v>
      </c>
      <c r="B21" s="1" t="s">
        <v>69</v>
      </c>
      <c r="C21" s="1">
        <f t="shared" si="1"/>
        <v>17</v>
      </c>
      <c r="D21" s="1">
        <f t="array" ref="D21">COUNT(1/SEARCHB("?",B21)*ISNUMBER(B21)=0)</f>
        <v>0</v>
      </c>
      <c r="E21" s="1">
        <f t="shared" si="2"/>
        <v>6</v>
      </c>
      <c r="F21" s="1">
        <f t="shared" si="3"/>
        <v>2</v>
      </c>
      <c r="H21" s="1" t="s">
        <v>103</v>
      </c>
      <c r="I21" s="1" t="str">
        <f t="shared" si="0"/>
        <v>6</v>
      </c>
      <c r="J21" s="1">
        <v>4879</v>
      </c>
      <c r="K21">
        <v>11</v>
      </c>
      <c r="L21" t="s">
        <v>139</v>
      </c>
      <c r="M21">
        <v>311</v>
      </c>
      <c r="N21">
        <v>5486</v>
      </c>
      <c r="O21">
        <v>5487</v>
      </c>
      <c r="P21">
        <v>5488</v>
      </c>
      <c r="Q21">
        <v>386</v>
      </c>
      <c r="R21">
        <v>164</v>
      </c>
      <c r="S21">
        <v>128</v>
      </c>
      <c r="T21">
        <v>1720</v>
      </c>
      <c r="U21">
        <v>45</v>
      </c>
    </row>
    <row r="22" spans="1:29">
      <c r="A22" s="1" t="s">
        <v>20</v>
      </c>
      <c r="B22" s="1" t="s">
        <v>70</v>
      </c>
      <c r="C22" s="1">
        <f t="shared" si="1"/>
        <v>24</v>
      </c>
      <c r="D22" s="1">
        <f t="array" ref="D22">COUNT(1/SEARCHB("?",B22)*ISNUMBER(B22)=0)</f>
        <v>0</v>
      </c>
      <c r="E22" s="1">
        <f t="shared" si="2"/>
        <v>0</v>
      </c>
      <c r="F22" s="1">
        <f t="shared" si="3"/>
        <v>0</v>
      </c>
      <c r="H22" s="1" t="s">
        <v>104</v>
      </c>
      <c r="I22" s="1" t="str">
        <f t="shared" si="0"/>
        <v>5</v>
      </c>
      <c r="J22" s="1">
        <v>10707</v>
      </c>
      <c r="K22">
        <v>19</v>
      </c>
      <c r="L22" t="s">
        <v>140</v>
      </c>
      <c r="M22">
        <v>4962</v>
      </c>
      <c r="N22">
        <v>197</v>
      </c>
      <c r="O22">
        <v>159</v>
      </c>
      <c r="P22">
        <v>5489</v>
      </c>
      <c r="Q22">
        <v>5490</v>
      </c>
      <c r="R22">
        <v>1196</v>
      </c>
      <c r="S22">
        <v>884</v>
      </c>
      <c r="T22">
        <v>2786</v>
      </c>
      <c r="U22">
        <v>40</v>
      </c>
      <c r="V22">
        <v>5491</v>
      </c>
    </row>
    <row r="23" spans="1:29">
      <c r="A23" s="1" t="s">
        <v>21</v>
      </c>
      <c r="B23" s="1" t="s">
        <v>71</v>
      </c>
      <c r="C23" s="1">
        <f t="shared" si="1"/>
        <v>23</v>
      </c>
      <c r="D23" s="1">
        <v>0</v>
      </c>
      <c r="E23" s="1">
        <f t="shared" si="2"/>
        <v>7</v>
      </c>
      <c r="F23" s="1">
        <f t="shared" si="3"/>
        <v>2</v>
      </c>
      <c r="H23" s="1" t="s">
        <v>104</v>
      </c>
      <c r="I23" s="1" t="str">
        <f t="shared" si="0"/>
        <v>5</v>
      </c>
      <c r="J23" s="1">
        <v>3721</v>
      </c>
      <c r="K23">
        <v>12</v>
      </c>
      <c r="L23" t="s">
        <v>141</v>
      </c>
      <c r="M23">
        <v>5056</v>
      </c>
      <c r="N23">
        <v>2472</v>
      </c>
      <c r="O23">
        <v>3266</v>
      </c>
      <c r="P23">
        <v>953</v>
      </c>
      <c r="Q23">
        <v>45</v>
      </c>
      <c r="R23">
        <v>159</v>
      </c>
      <c r="S23">
        <v>798</v>
      </c>
      <c r="T23">
        <v>5492</v>
      </c>
      <c r="U23">
        <v>1702</v>
      </c>
      <c r="V23">
        <v>40</v>
      </c>
      <c r="W23">
        <v>1517</v>
      </c>
      <c r="X23">
        <v>737</v>
      </c>
      <c r="Y23">
        <v>763</v>
      </c>
      <c r="Z23">
        <v>764</v>
      </c>
    </row>
    <row r="24" spans="1:29">
      <c r="A24" s="1" t="s">
        <v>22</v>
      </c>
      <c r="B24" s="1" t="s">
        <v>72</v>
      </c>
      <c r="C24" s="1">
        <f t="shared" si="1"/>
        <v>26</v>
      </c>
      <c r="D24" s="1">
        <f t="array" ref="D24">COUNT(1/SEARCHB("?",B24)*ISNUMBER(B24)=0)</f>
        <v>0</v>
      </c>
      <c r="E24" s="1">
        <f t="shared" si="2"/>
        <v>0</v>
      </c>
      <c r="F24" s="1">
        <f t="shared" si="3"/>
        <v>0</v>
      </c>
      <c r="H24" s="1" t="s">
        <v>104</v>
      </c>
      <c r="I24" s="1" t="str">
        <f t="shared" si="0"/>
        <v>5</v>
      </c>
      <c r="J24" s="1">
        <v>3709</v>
      </c>
      <c r="K24">
        <v>7</v>
      </c>
      <c r="L24" t="s">
        <v>142</v>
      </c>
      <c r="M24">
        <v>5493</v>
      </c>
      <c r="N24">
        <v>5494</v>
      </c>
      <c r="O24">
        <v>5495</v>
      </c>
      <c r="P24">
        <v>2821</v>
      </c>
      <c r="Q24">
        <v>4683</v>
      </c>
      <c r="R24">
        <v>5496</v>
      </c>
      <c r="S24">
        <v>392</v>
      </c>
      <c r="T24">
        <v>5497</v>
      </c>
      <c r="U24">
        <v>814</v>
      </c>
      <c r="V24">
        <v>179</v>
      </c>
      <c r="W24">
        <v>395</v>
      </c>
      <c r="X24">
        <v>5498</v>
      </c>
      <c r="Y24">
        <v>40</v>
      </c>
      <c r="Z24">
        <v>1586</v>
      </c>
    </row>
    <row r="25" spans="1:29">
      <c r="A25" s="1" t="s">
        <v>23</v>
      </c>
      <c r="B25" s="1" t="s">
        <v>73</v>
      </c>
      <c r="C25" s="1">
        <f t="shared" si="1"/>
        <v>25</v>
      </c>
      <c r="D25" s="1">
        <f t="array" ref="D25">COUNT(1/SEARCHB("?",B25)*ISNUMBER(B25)=0)</f>
        <v>1</v>
      </c>
      <c r="E25" s="1">
        <f t="shared" si="2"/>
        <v>0</v>
      </c>
      <c r="F25" s="1">
        <f t="shared" si="3"/>
        <v>0</v>
      </c>
      <c r="H25" s="1" t="s">
        <v>104</v>
      </c>
      <c r="I25" s="1" t="str">
        <f t="shared" si="0"/>
        <v>5</v>
      </c>
      <c r="J25" s="1">
        <v>882</v>
      </c>
      <c r="K25">
        <v>5</v>
      </c>
      <c r="L25" t="s">
        <v>143</v>
      </c>
      <c r="M25">
        <v>5445</v>
      </c>
      <c r="N25">
        <v>5499</v>
      </c>
      <c r="O25">
        <v>475</v>
      </c>
      <c r="P25">
        <v>2637</v>
      </c>
      <c r="Q25">
        <v>5500</v>
      </c>
      <c r="R25">
        <v>5501</v>
      </c>
      <c r="S25">
        <v>5502</v>
      </c>
      <c r="T25">
        <v>5503</v>
      </c>
      <c r="U25">
        <v>4031</v>
      </c>
      <c r="V25">
        <v>5504</v>
      </c>
      <c r="W25">
        <v>197</v>
      </c>
    </row>
    <row r="26" spans="1:29">
      <c r="A26" s="1" t="s">
        <v>24</v>
      </c>
      <c r="B26" s="1" t="s">
        <v>74</v>
      </c>
      <c r="C26" s="1">
        <f t="shared" si="1"/>
        <v>19</v>
      </c>
      <c r="D26" s="1">
        <v>0</v>
      </c>
      <c r="E26" s="1">
        <f t="shared" si="2"/>
        <v>0</v>
      </c>
      <c r="F26" s="1">
        <f t="shared" si="3"/>
        <v>0</v>
      </c>
      <c r="H26" s="1" t="s">
        <v>104</v>
      </c>
      <c r="I26" s="1" t="str">
        <f t="shared" si="0"/>
        <v>5</v>
      </c>
      <c r="J26" s="1">
        <v>4369</v>
      </c>
      <c r="K26">
        <v>10</v>
      </c>
      <c r="L26" t="s">
        <v>144</v>
      </c>
      <c r="M26">
        <v>1366</v>
      </c>
      <c r="N26">
        <v>40</v>
      </c>
      <c r="O26">
        <v>830</v>
      </c>
      <c r="P26">
        <v>1404</v>
      </c>
      <c r="Q26">
        <v>1704</v>
      </c>
      <c r="R26">
        <v>779</v>
      </c>
      <c r="S26">
        <v>1553</v>
      </c>
      <c r="T26">
        <v>182</v>
      </c>
      <c r="U26">
        <v>5505</v>
      </c>
    </row>
    <row r="27" spans="1:29">
      <c r="A27" s="1" t="s">
        <v>25</v>
      </c>
      <c r="B27" s="1" t="s">
        <v>75</v>
      </c>
      <c r="C27" s="1">
        <f t="shared" si="1"/>
        <v>14</v>
      </c>
      <c r="D27" s="1">
        <f t="array" ref="D27">COUNT(1/SEARCHB("?",B27)*ISNUMBER(B27)=0)</f>
        <v>0</v>
      </c>
      <c r="E27" s="1">
        <f t="shared" si="2"/>
        <v>0</v>
      </c>
      <c r="F27" s="1">
        <f t="shared" si="3"/>
        <v>0</v>
      </c>
      <c r="H27" s="1" t="s">
        <v>105</v>
      </c>
      <c r="I27" s="1" t="str">
        <f t="shared" si="0"/>
        <v>4</v>
      </c>
      <c r="J27" s="1">
        <v>14648</v>
      </c>
      <c r="K27">
        <v>23</v>
      </c>
      <c r="L27" t="s">
        <v>145</v>
      </c>
      <c r="M27">
        <v>3115</v>
      </c>
      <c r="N27">
        <v>106</v>
      </c>
      <c r="O27">
        <v>159</v>
      </c>
      <c r="P27">
        <v>1275</v>
      </c>
      <c r="Q27">
        <v>5032</v>
      </c>
      <c r="R27">
        <v>5033</v>
      </c>
      <c r="S27">
        <v>3453</v>
      </c>
    </row>
    <row r="28" spans="1:29">
      <c r="A28" s="1" t="s">
        <v>26</v>
      </c>
      <c r="B28" s="1" t="s">
        <v>76</v>
      </c>
      <c r="C28" s="1">
        <f t="shared" si="1"/>
        <v>25</v>
      </c>
      <c r="D28" s="1">
        <v>0</v>
      </c>
      <c r="E28" s="1">
        <f t="shared" si="2"/>
        <v>15</v>
      </c>
      <c r="F28" s="1">
        <f t="shared" si="3"/>
        <v>2</v>
      </c>
      <c r="H28" s="1" t="s">
        <v>105</v>
      </c>
      <c r="I28" s="1" t="str">
        <f t="shared" si="0"/>
        <v>4</v>
      </c>
      <c r="J28" s="1">
        <v>4938</v>
      </c>
      <c r="K28">
        <v>6</v>
      </c>
      <c r="L28" t="s">
        <v>146</v>
      </c>
      <c r="M28">
        <v>2225</v>
      </c>
      <c r="N28">
        <v>540</v>
      </c>
      <c r="O28">
        <v>5506</v>
      </c>
      <c r="P28">
        <v>5507</v>
      </c>
      <c r="Q28">
        <v>1342</v>
      </c>
      <c r="R28">
        <v>317</v>
      </c>
      <c r="S28">
        <v>159</v>
      </c>
      <c r="T28">
        <v>5506</v>
      </c>
      <c r="U28">
        <v>2572</v>
      </c>
      <c r="V28">
        <v>47</v>
      </c>
    </row>
    <row r="29" spans="1:29">
      <c r="A29" s="1" t="s">
        <v>27</v>
      </c>
      <c r="B29" s="1" t="s">
        <v>77</v>
      </c>
      <c r="C29" s="1">
        <f t="shared" si="1"/>
        <v>25</v>
      </c>
      <c r="D29" s="1">
        <v>0</v>
      </c>
      <c r="E29" s="1">
        <f t="shared" si="2"/>
        <v>17</v>
      </c>
      <c r="F29" s="1">
        <f t="shared" si="3"/>
        <v>2</v>
      </c>
      <c r="H29" s="1" t="s">
        <v>105</v>
      </c>
      <c r="I29" s="1" t="str">
        <f t="shared" si="0"/>
        <v>4</v>
      </c>
      <c r="J29" s="1">
        <v>4107</v>
      </c>
      <c r="K29">
        <v>12</v>
      </c>
      <c r="L29" t="s">
        <v>147</v>
      </c>
      <c r="M29">
        <v>1667</v>
      </c>
      <c r="N29">
        <v>1634</v>
      </c>
      <c r="O29">
        <v>5508</v>
      </c>
      <c r="P29">
        <v>777</v>
      </c>
      <c r="Q29">
        <v>1031</v>
      </c>
      <c r="R29">
        <v>1112</v>
      </c>
      <c r="S29">
        <v>911</v>
      </c>
      <c r="T29">
        <v>45</v>
      </c>
      <c r="U29">
        <v>570</v>
      </c>
      <c r="V29">
        <v>2095</v>
      </c>
      <c r="W29">
        <v>1021</v>
      </c>
      <c r="X29">
        <v>942</v>
      </c>
      <c r="Y29">
        <v>179</v>
      </c>
    </row>
    <row r="30" spans="1:29">
      <c r="A30" s="1" t="s">
        <v>28</v>
      </c>
      <c r="B30" s="1" t="s">
        <v>78</v>
      </c>
      <c r="C30" s="1">
        <f t="shared" si="1"/>
        <v>25</v>
      </c>
      <c r="D30" s="1">
        <f t="array" ref="D30">COUNT(1/SEARCHB("?",B30)*ISNUMBER(B30)=0)</f>
        <v>0</v>
      </c>
      <c r="E30" s="1">
        <f t="shared" si="2"/>
        <v>0</v>
      </c>
      <c r="F30" s="1">
        <f t="shared" si="3"/>
        <v>0</v>
      </c>
      <c r="H30" s="1" t="s">
        <v>105</v>
      </c>
      <c r="I30" s="1" t="str">
        <f t="shared" si="0"/>
        <v>4</v>
      </c>
      <c r="J30" s="1">
        <v>4748</v>
      </c>
      <c r="K30">
        <v>30</v>
      </c>
      <c r="L30" t="s">
        <v>148</v>
      </c>
      <c r="M30">
        <v>990</v>
      </c>
      <c r="N30">
        <v>5509</v>
      </c>
      <c r="O30">
        <v>980</v>
      </c>
      <c r="P30">
        <v>40</v>
      </c>
      <c r="Q30">
        <v>5510</v>
      </c>
      <c r="R30">
        <v>5511</v>
      </c>
      <c r="S30">
        <v>164</v>
      </c>
      <c r="T30">
        <v>30</v>
      </c>
      <c r="U30">
        <v>5512</v>
      </c>
      <c r="V30">
        <v>55</v>
      </c>
      <c r="W30">
        <v>1217</v>
      </c>
      <c r="X30">
        <v>5513</v>
      </c>
      <c r="Y30">
        <v>2066</v>
      </c>
      <c r="Z30">
        <v>1067</v>
      </c>
    </row>
    <row r="31" spans="1:29">
      <c r="A31" s="1" t="s">
        <v>29</v>
      </c>
      <c r="B31" s="1" t="s">
        <v>79</v>
      </c>
      <c r="C31" s="1">
        <f t="shared" si="1"/>
        <v>15</v>
      </c>
      <c r="D31" s="1">
        <f t="array" ref="D31">COUNT(1/SEARCHB("?",B31)*ISNUMBER(B31)=0)</f>
        <v>0</v>
      </c>
      <c r="E31" s="1">
        <f t="shared" si="2"/>
        <v>0</v>
      </c>
      <c r="F31" s="1">
        <f t="shared" si="3"/>
        <v>0</v>
      </c>
      <c r="H31" s="1" t="s">
        <v>105</v>
      </c>
      <c r="I31" s="1" t="str">
        <f t="shared" si="0"/>
        <v>4</v>
      </c>
      <c r="J31" s="1">
        <v>2990</v>
      </c>
      <c r="K31">
        <v>11</v>
      </c>
      <c r="L31" t="s">
        <v>149</v>
      </c>
      <c r="M31">
        <v>311</v>
      </c>
      <c r="N31">
        <v>50</v>
      </c>
      <c r="O31">
        <v>51</v>
      </c>
      <c r="P31">
        <v>1366</v>
      </c>
      <c r="Q31">
        <v>1525</v>
      </c>
      <c r="R31">
        <v>5514</v>
      </c>
      <c r="S31">
        <v>1362</v>
      </c>
    </row>
    <row r="32" spans="1:29">
      <c r="A32" s="1" t="s">
        <v>30</v>
      </c>
      <c r="B32" s="1" t="s">
        <v>80</v>
      </c>
      <c r="C32" s="1">
        <f t="shared" si="1"/>
        <v>15</v>
      </c>
      <c r="D32" s="1">
        <f t="array" ref="D32">COUNT(1/SEARCHB("?",B32)*ISNUMBER(B32)=0)</f>
        <v>0</v>
      </c>
      <c r="E32" s="1">
        <f t="shared" si="2"/>
        <v>0</v>
      </c>
      <c r="F32" s="1">
        <f t="shared" si="3"/>
        <v>0</v>
      </c>
      <c r="H32" s="1" t="s">
        <v>106</v>
      </c>
      <c r="I32" s="1" t="str">
        <f t="shared" si="0"/>
        <v>3</v>
      </c>
      <c r="J32" s="1">
        <v>13509</v>
      </c>
      <c r="K32">
        <v>52</v>
      </c>
      <c r="L32" t="s">
        <v>150</v>
      </c>
      <c r="M32">
        <v>1509</v>
      </c>
      <c r="N32">
        <v>1114</v>
      </c>
      <c r="O32">
        <v>1475</v>
      </c>
      <c r="P32">
        <v>395</v>
      </c>
      <c r="Q32">
        <v>5515</v>
      </c>
      <c r="R32">
        <v>5516</v>
      </c>
      <c r="S32">
        <v>40</v>
      </c>
      <c r="T32">
        <v>3857</v>
      </c>
      <c r="U32">
        <v>2573</v>
      </c>
    </row>
    <row r="33" spans="1:30">
      <c r="A33" s="1" t="s">
        <v>31</v>
      </c>
      <c r="B33" s="1" t="s">
        <v>81</v>
      </c>
      <c r="C33" s="1">
        <f t="shared" si="1"/>
        <v>27</v>
      </c>
      <c r="D33" s="1">
        <v>0</v>
      </c>
      <c r="E33" s="1">
        <f t="shared" si="2"/>
        <v>0</v>
      </c>
      <c r="F33" s="1">
        <f t="shared" si="3"/>
        <v>0</v>
      </c>
      <c r="H33" s="1" t="s">
        <v>106</v>
      </c>
      <c r="I33" s="1" t="str">
        <f t="shared" si="0"/>
        <v>3</v>
      </c>
      <c r="J33" s="1">
        <v>3590</v>
      </c>
      <c r="K33">
        <v>7</v>
      </c>
      <c r="L33" t="s">
        <v>151</v>
      </c>
      <c r="M33">
        <v>5517</v>
      </c>
      <c r="N33">
        <v>1176</v>
      </c>
      <c r="O33">
        <v>40</v>
      </c>
      <c r="P33">
        <v>159</v>
      </c>
      <c r="Q33">
        <v>826</v>
      </c>
      <c r="R33">
        <v>5518</v>
      </c>
      <c r="S33">
        <v>5519</v>
      </c>
      <c r="T33">
        <v>162</v>
      </c>
      <c r="U33">
        <v>867</v>
      </c>
      <c r="V33">
        <v>3527</v>
      </c>
      <c r="W33">
        <v>2092</v>
      </c>
      <c r="X33">
        <v>906</v>
      </c>
    </row>
    <row r="34" spans="1:30">
      <c r="A34" s="1" t="s">
        <v>32</v>
      </c>
      <c r="B34" s="1" t="s">
        <v>82</v>
      </c>
      <c r="C34" s="1">
        <f t="shared" si="1"/>
        <v>23</v>
      </c>
      <c r="D34" s="1">
        <v>0</v>
      </c>
      <c r="E34" s="1">
        <f t="shared" si="2"/>
        <v>0</v>
      </c>
      <c r="F34" s="1">
        <f t="shared" si="3"/>
        <v>0</v>
      </c>
      <c r="H34" s="1" t="s">
        <v>106</v>
      </c>
      <c r="I34" s="1" t="str">
        <f t="shared" ref="I34:I51" si="4">""&amp;WEEKDAY(H34,2)</f>
        <v>3</v>
      </c>
      <c r="J34" s="1">
        <v>3619</v>
      </c>
      <c r="K34">
        <v>18</v>
      </c>
      <c r="L34" t="s">
        <v>152</v>
      </c>
      <c r="M34">
        <v>5330</v>
      </c>
      <c r="N34">
        <v>376</v>
      </c>
      <c r="O34">
        <v>5520</v>
      </c>
      <c r="P34">
        <v>40</v>
      </c>
      <c r="Q34">
        <v>2991</v>
      </c>
      <c r="R34">
        <v>432</v>
      </c>
      <c r="S34">
        <v>3641</v>
      </c>
      <c r="T34">
        <v>5521</v>
      </c>
      <c r="U34">
        <v>5522</v>
      </c>
      <c r="V34">
        <v>5523</v>
      </c>
      <c r="W34">
        <v>1073</v>
      </c>
      <c r="X34">
        <v>1047</v>
      </c>
      <c r="Y34">
        <v>4511</v>
      </c>
    </row>
    <row r="35" spans="1:30">
      <c r="A35" s="1" t="s">
        <v>33</v>
      </c>
      <c r="B35" s="1" t="s">
        <v>83</v>
      </c>
      <c r="C35" s="1">
        <f t="shared" si="1"/>
        <v>26</v>
      </c>
      <c r="D35" s="1">
        <f t="array" ref="D35">COUNT(1/SEARCHB("?",B35)*ISNUMBER(B35)=0)</f>
        <v>0</v>
      </c>
      <c r="E35" s="1">
        <f t="shared" si="2"/>
        <v>0</v>
      </c>
      <c r="F35" s="1">
        <f t="shared" si="3"/>
        <v>0</v>
      </c>
      <c r="H35" s="1" t="s">
        <v>106</v>
      </c>
      <c r="I35" s="1" t="str">
        <f t="shared" si="4"/>
        <v>3</v>
      </c>
      <c r="J35" s="1">
        <v>3325</v>
      </c>
      <c r="K35">
        <v>6</v>
      </c>
      <c r="L35" t="s">
        <v>153</v>
      </c>
      <c r="M35">
        <v>5524</v>
      </c>
      <c r="N35">
        <v>1494</v>
      </c>
      <c r="O35">
        <v>5525</v>
      </c>
      <c r="P35">
        <v>1311</v>
      </c>
      <c r="Q35">
        <v>5526</v>
      </c>
      <c r="R35">
        <v>1073</v>
      </c>
      <c r="S35">
        <v>3835</v>
      </c>
      <c r="T35">
        <v>5527</v>
      </c>
      <c r="U35">
        <v>3929</v>
      </c>
      <c r="V35">
        <v>42</v>
      </c>
      <c r="W35">
        <v>5528</v>
      </c>
      <c r="X35">
        <v>5529</v>
      </c>
      <c r="Y35">
        <v>1543</v>
      </c>
      <c r="Z35">
        <v>80</v>
      </c>
      <c r="AA35">
        <v>1252</v>
      </c>
    </row>
    <row r="36" spans="1:30">
      <c r="A36" s="1" t="s">
        <v>34</v>
      </c>
      <c r="B36" s="1" t="s">
        <v>84</v>
      </c>
      <c r="C36" s="1">
        <f t="shared" si="1"/>
        <v>30</v>
      </c>
      <c r="D36" s="1">
        <f t="array" ref="D36">COUNT(1/SEARCHB("?",B36)*ISNUMBER(B36)=0)</f>
        <v>1</v>
      </c>
      <c r="E36" s="1">
        <f t="shared" si="2"/>
        <v>19</v>
      </c>
      <c r="F36" s="1">
        <f t="shared" si="3"/>
        <v>2</v>
      </c>
      <c r="H36" s="1" t="s">
        <v>106</v>
      </c>
      <c r="I36" s="1" t="str">
        <f t="shared" si="4"/>
        <v>3</v>
      </c>
      <c r="J36" s="1">
        <v>2009</v>
      </c>
      <c r="K36">
        <v>7</v>
      </c>
      <c r="L36" t="s">
        <v>154</v>
      </c>
      <c r="M36">
        <v>5530</v>
      </c>
      <c r="N36">
        <v>138</v>
      </c>
      <c r="O36">
        <v>3484</v>
      </c>
      <c r="P36">
        <v>3484</v>
      </c>
      <c r="Q36">
        <v>40</v>
      </c>
      <c r="R36">
        <v>5531</v>
      </c>
      <c r="S36">
        <v>1301</v>
      </c>
      <c r="T36">
        <v>5532</v>
      </c>
      <c r="U36">
        <v>5077</v>
      </c>
      <c r="V36">
        <v>5533</v>
      </c>
      <c r="W36">
        <v>5534</v>
      </c>
      <c r="X36">
        <v>317</v>
      </c>
      <c r="Y36">
        <v>3135</v>
      </c>
      <c r="Z36">
        <v>84</v>
      </c>
      <c r="AA36">
        <v>40</v>
      </c>
      <c r="AB36">
        <v>1981</v>
      </c>
      <c r="AC36">
        <v>159</v>
      </c>
      <c r="AD36">
        <v>58</v>
      </c>
    </row>
    <row r="37" spans="1:30">
      <c r="A37" s="1" t="s">
        <v>35</v>
      </c>
      <c r="B37" s="1" t="s">
        <v>85</v>
      </c>
      <c r="C37" s="1">
        <f t="shared" si="1"/>
        <v>26</v>
      </c>
      <c r="D37" s="1">
        <f t="array" ref="D37">COUNT(1/SEARCHB("?",B37)*ISNUMBER(B37)=0)</f>
        <v>1</v>
      </c>
      <c r="E37" s="1">
        <f t="shared" si="2"/>
        <v>0</v>
      </c>
      <c r="F37" s="1">
        <f t="shared" si="3"/>
        <v>0</v>
      </c>
      <c r="H37" s="1" t="s">
        <v>107</v>
      </c>
      <c r="I37" s="1" t="str">
        <f t="shared" si="4"/>
        <v>2</v>
      </c>
      <c r="J37" s="1">
        <v>7946</v>
      </c>
      <c r="K37">
        <v>130</v>
      </c>
      <c r="L37" t="s">
        <v>155</v>
      </c>
      <c r="M37">
        <v>5535</v>
      </c>
      <c r="N37">
        <v>574</v>
      </c>
      <c r="O37">
        <v>5536</v>
      </c>
      <c r="P37">
        <v>240</v>
      </c>
      <c r="Q37">
        <v>5537</v>
      </c>
      <c r="R37">
        <v>5538</v>
      </c>
      <c r="S37">
        <v>115</v>
      </c>
      <c r="T37">
        <v>5539</v>
      </c>
      <c r="U37">
        <v>30</v>
      </c>
    </row>
    <row r="38" spans="1:30">
      <c r="A38" s="1" t="s">
        <v>36</v>
      </c>
      <c r="B38" s="1" t="s">
        <v>86</v>
      </c>
      <c r="C38" s="1">
        <f t="shared" si="1"/>
        <v>23</v>
      </c>
      <c r="D38" s="1">
        <f t="array" ref="D38">COUNT(1/SEARCHB("?",B38)*ISNUMBER(B38)=0)</f>
        <v>0</v>
      </c>
      <c r="E38" s="1">
        <f t="shared" si="2"/>
        <v>0</v>
      </c>
      <c r="F38" s="1">
        <f t="shared" si="3"/>
        <v>0</v>
      </c>
      <c r="H38" s="1" t="s">
        <v>107</v>
      </c>
      <c r="I38" s="1" t="str">
        <f t="shared" si="4"/>
        <v>2</v>
      </c>
      <c r="J38" s="1">
        <v>2972</v>
      </c>
      <c r="K38">
        <v>6</v>
      </c>
      <c r="L38" t="s">
        <v>156</v>
      </c>
      <c r="M38">
        <v>884</v>
      </c>
      <c r="N38">
        <v>130</v>
      </c>
      <c r="O38">
        <v>737</v>
      </c>
      <c r="P38">
        <v>328</v>
      </c>
      <c r="Q38">
        <v>1034</v>
      </c>
      <c r="R38">
        <v>40</v>
      </c>
      <c r="S38">
        <v>4589</v>
      </c>
      <c r="T38">
        <v>5470</v>
      </c>
      <c r="U38">
        <v>159</v>
      </c>
      <c r="V38">
        <v>381</v>
      </c>
      <c r="W38">
        <v>4709</v>
      </c>
      <c r="X38">
        <v>1357</v>
      </c>
      <c r="Y38">
        <v>5472</v>
      </c>
    </row>
    <row r="39" spans="1:30">
      <c r="A39" s="1" t="s">
        <v>37</v>
      </c>
      <c r="B39" s="1" t="s">
        <v>87</v>
      </c>
      <c r="C39" s="1">
        <f t="shared" si="1"/>
        <v>26</v>
      </c>
      <c r="D39" s="1">
        <v>0</v>
      </c>
      <c r="E39" s="1">
        <f t="shared" si="2"/>
        <v>0</v>
      </c>
      <c r="F39" s="1">
        <f t="shared" si="3"/>
        <v>0</v>
      </c>
      <c r="H39" s="1" t="s">
        <v>107</v>
      </c>
      <c r="I39" s="1" t="str">
        <f t="shared" si="4"/>
        <v>2</v>
      </c>
      <c r="J39" s="1">
        <v>2688</v>
      </c>
      <c r="K39">
        <v>9</v>
      </c>
      <c r="L39" t="s">
        <v>157</v>
      </c>
      <c r="M39">
        <v>159</v>
      </c>
      <c r="N39">
        <v>338</v>
      </c>
      <c r="O39">
        <v>1117</v>
      </c>
      <c r="P39">
        <v>40</v>
      </c>
      <c r="Q39">
        <v>2991</v>
      </c>
      <c r="R39">
        <v>5540</v>
      </c>
      <c r="S39">
        <v>821</v>
      </c>
      <c r="T39">
        <v>3011</v>
      </c>
      <c r="U39">
        <v>40</v>
      </c>
      <c r="V39">
        <v>644</v>
      </c>
      <c r="W39">
        <v>50</v>
      </c>
      <c r="X39">
        <v>51</v>
      </c>
    </row>
    <row r="40" spans="1:30">
      <c r="A40" s="1" t="s">
        <v>38</v>
      </c>
      <c r="B40" s="1" t="s">
        <v>88</v>
      </c>
      <c r="C40" s="1">
        <f t="shared" si="1"/>
        <v>24</v>
      </c>
      <c r="D40" s="1">
        <v>0</v>
      </c>
      <c r="E40" s="1">
        <f t="shared" si="2"/>
        <v>6</v>
      </c>
      <c r="F40" s="1">
        <f t="shared" si="3"/>
        <v>2</v>
      </c>
      <c r="H40" s="1" t="s">
        <v>107</v>
      </c>
      <c r="I40" s="1" t="str">
        <f t="shared" si="4"/>
        <v>2</v>
      </c>
      <c r="J40" s="1">
        <v>5331</v>
      </c>
      <c r="K40">
        <v>6</v>
      </c>
      <c r="L40" t="s">
        <v>158</v>
      </c>
      <c r="M40">
        <v>1250</v>
      </c>
      <c r="N40">
        <v>5541</v>
      </c>
      <c r="O40">
        <v>5542</v>
      </c>
      <c r="P40">
        <v>45</v>
      </c>
      <c r="Q40">
        <v>338</v>
      </c>
      <c r="R40">
        <v>5543</v>
      </c>
      <c r="S40">
        <v>597</v>
      </c>
      <c r="T40">
        <v>4585</v>
      </c>
      <c r="U40">
        <v>5544</v>
      </c>
      <c r="V40">
        <v>45</v>
      </c>
      <c r="W40">
        <v>40</v>
      </c>
      <c r="X40">
        <v>2295</v>
      </c>
      <c r="Y40">
        <v>381</v>
      </c>
      <c r="Z40">
        <v>1517</v>
      </c>
    </row>
    <row r="41" spans="1:30">
      <c r="A41" s="1" t="s">
        <v>39</v>
      </c>
      <c r="B41" s="1" t="s">
        <v>89</v>
      </c>
      <c r="C41" s="1">
        <f t="shared" si="1"/>
        <v>13</v>
      </c>
      <c r="D41" s="1">
        <f t="array" ref="D41">COUNT(1/SEARCHB("?",B41)*ISNUMBER(B41)=0)</f>
        <v>0</v>
      </c>
      <c r="E41" s="1">
        <f t="shared" si="2"/>
        <v>0</v>
      </c>
      <c r="F41" s="1">
        <f t="shared" si="3"/>
        <v>0</v>
      </c>
      <c r="H41" s="1" t="s">
        <v>107</v>
      </c>
      <c r="I41" s="1" t="str">
        <f t="shared" si="4"/>
        <v>2</v>
      </c>
      <c r="J41" s="1">
        <v>4608</v>
      </c>
      <c r="K41">
        <v>22</v>
      </c>
      <c r="L41" t="s">
        <v>159</v>
      </c>
      <c r="M41">
        <v>1366</v>
      </c>
      <c r="N41">
        <v>1800</v>
      </c>
      <c r="O41">
        <v>3332</v>
      </c>
      <c r="P41">
        <v>484</v>
      </c>
      <c r="Q41">
        <v>3206</v>
      </c>
      <c r="R41">
        <v>464</v>
      </c>
      <c r="S41">
        <v>51</v>
      </c>
    </row>
    <row r="42" spans="1:30">
      <c r="A42" s="1" t="s">
        <v>40</v>
      </c>
      <c r="B42" s="1" t="s">
        <v>90</v>
      </c>
      <c r="C42" s="1">
        <f t="shared" si="1"/>
        <v>17</v>
      </c>
      <c r="D42" s="1">
        <f t="array" ref="D42">COUNT(1/SEARCHB("?",B42)*ISNUMBER(B42)=0)</f>
        <v>0</v>
      </c>
      <c r="E42" s="1">
        <f t="shared" si="2"/>
        <v>0</v>
      </c>
      <c r="F42" s="1">
        <f t="shared" si="3"/>
        <v>0</v>
      </c>
      <c r="H42" s="1" t="s">
        <v>108</v>
      </c>
      <c r="I42" s="1" t="str">
        <f t="shared" si="4"/>
        <v>1</v>
      </c>
      <c r="J42" s="1">
        <v>16759</v>
      </c>
      <c r="K42">
        <v>19</v>
      </c>
      <c r="L42" t="s">
        <v>160</v>
      </c>
      <c r="M42">
        <v>944</v>
      </c>
      <c r="N42">
        <v>5545</v>
      </c>
      <c r="O42">
        <v>5546</v>
      </c>
      <c r="P42">
        <v>532</v>
      </c>
      <c r="Q42">
        <v>1021</v>
      </c>
      <c r="R42">
        <v>2041</v>
      </c>
      <c r="S42">
        <v>395</v>
      </c>
      <c r="T42">
        <v>5547</v>
      </c>
      <c r="U42">
        <v>40</v>
      </c>
    </row>
    <row r="43" spans="1:30">
      <c r="A43" s="1" t="s">
        <v>41</v>
      </c>
      <c r="B43" s="1" t="s">
        <v>91</v>
      </c>
      <c r="C43" s="1">
        <f t="shared" si="1"/>
        <v>22</v>
      </c>
      <c r="D43" s="1">
        <v>0</v>
      </c>
      <c r="E43" s="1">
        <f t="shared" si="2"/>
        <v>17</v>
      </c>
      <c r="F43" s="1">
        <f t="shared" si="3"/>
        <v>2</v>
      </c>
      <c r="H43" s="1" t="s">
        <v>108</v>
      </c>
      <c r="I43" s="1" t="str">
        <f t="shared" si="4"/>
        <v>1</v>
      </c>
      <c r="J43" s="1">
        <v>1940</v>
      </c>
      <c r="K43">
        <v>7</v>
      </c>
      <c r="L43" t="s">
        <v>161</v>
      </c>
      <c r="M43">
        <v>240</v>
      </c>
      <c r="N43">
        <v>5548</v>
      </c>
      <c r="O43">
        <v>40</v>
      </c>
      <c r="P43">
        <v>159</v>
      </c>
      <c r="Q43">
        <v>99</v>
      </c>
      <c r="R43">
        <v>1250</v>
      </c>
      <c r="S43">
        <v>432</v>
      </c>
      <c r="T43">
        <v>738</v>
      </c>
      <c r="U43">
        <v>134</v>
      </c>
      <c r="V43">
        <v>129</v>
      </c>
      <c r="W43">
        <v>1234</v>
      </c>
    </row>
    <row r="44" spans="1:30">
      <c r="A44" s="1" t="s">
        <v>42</v>
      </c>
      <c r="B44" s="1" t="s">
        <v>92</v>
      </c>
      <c r="C44" s="1">
        <f t="shared" si="1"/>
        <v>25</v>
      </c>
      <c r="D44" s="1">
        <f t="array" ref="D44">COUNT(1/SEARCHB("?",B44)*ISNUMBER(B44)=0)</f>
        <v>0</v>
      </c>
      <c r="E44" s="1">
        <f t="shared" si="2"/>
        <v>22</v>
      </c>
      <c r="F44" s="1">
        <f t="shared" si="3"/>
        <v>2</v>
      </c>
      <c r="H44" s="1" t="s">
        <v>108</v>
      </c>
      <c r="I44" s="1" t="str">
        <f t="shared" si="4"/>
        <v>1</v>
      </c>
      <c r="J44" s="1">
        <v>2767</v>
      </c>
      <c r="K44">
        <v>5</v>
      </c>
      <c r="L44" t="s">
        <v>162</v>
      </c>
      <c r="M44">
        <v>5549</v>
      </c>
      <c r="N44">
        <v>97</v>
      </c>
      <c r="O44">
        <v>5550</v>
      </c>
      <c r="P44">
        <v>737</v>
      </c>
      <c r="Q44">
        <v>5551</v>
      </c>
      <c r="R44">
        <v>1003</v>
      </c>
      <c r="S44">
        <v>5549</v>
      </c>
      <c r="T44">
        <v>40</v>
      </c>
      <c r="U44">
        <v>843</v>
      </c>
      <c r="V44">
        <v>5552</v>
      </c>
      <c r="W44">
        <v>1958</v>
      </c>
      <c r="X44">
        <v>2640</v>
      </c>
      <c r="Y44">
        <v>5553</v>
      </c>
    </row>
    <row r="45" spans="1:30">
      <c r="A45" s="1" t="s">
        <v>43</v>
      </c>
      <c r="B45" s="1" t="s">
        <v>93</v>
      </c>
      <c r="C45" s="1">
        <f t="shared" si="1"/>
        <v>16</v>
      </c>
      <c r="D45" s="1">
        <f t="array" ref="D45">COUNT(1/SEARCHB("?",B45)*ISNUMBER(B45)=0)</f>
        <v>0</v>
      </c>
      <c r="E45" s="1">
        <f t="shared" si="2"/>
        <v>0</v>
      </c>
      <c r="F45" s="1">
        <f t="shared" si="3"/>
        <v>0</v>
      </c>
      <c r="H45" s="1" t="s">
        <v>108</v>
      </c>
      <c r="I45" s="1" t="str">
        <f t="shared" si="4"/>
        <v>1</v>
      </c>
      <c r="J45" s="1">
        <v>5524</v>
      </c>
      <c r="K45">
        <v>22</v>
      </c>
      <c r="L45" t="s">
        <v>163</v>
      </c>
      <c r="M45">
        <v>1604</v>
      </c>
      <c r="N45">
        <v>1868</v>
      </c>
      <c r="O45">
        <v>381</v>
      </c>
      <c r="P45">
        <v>1604</v>
      </c>
      <c r="Q45">
        <v>1095</v>
      </c>
      <c r="R45">
        <v>40</v>
      </c>
      <c r="S45">
        <v>2812</v>
      </c>
      <c r="T45">
        <v>588</v>
      </c>
      <c r="U45">
        <v>5554</v>
      </c>
      <c r="V45">
        <v>305</v>
      </c>
    </row>
    <row r="46" spans="1:30">
      <c r="A46" s="1" t="s">
        <v>44</v>
      </c>
      <c r="B46" s="1" t="s">
        <v>94</v>
      </c>
      <c r="C46" s="1">
        <f t="shared" si="1"/>
        <v>15</v>
      </c>
      <c r="D46" s="1">
        <f t="array" ref="D46">COUNT(1/SEARCHB("?",B46)*ISNUMBER(B46)=0)</f>
        <v>0</v>
      </c>
      <c r="E46" s="1">
        <f t="shared" si="2"/>
        <v>0</v>
      </c>
      <c r="F46" s="1">
        <f t="shared" si="3"/>
        <v>0</v>
      </c>
      <c r="H46" s="1" t="s">
        <v>108</v>
      </c>
      <c r="I46" s="1" t="str">
        <f t="shared" si="4"/>
        <v>1</v>
      </c>
      <c r="J46" s="1">
        <v>3553</v>
      </c>
      <c r="K46">
        <v>8</v>
      </c>
      <c r="L46" t="s">
        <v>164</v>
      </c>
      <c r="M46">
        <v>1509</v>
      </c>
      <c r="N46">
        <v>1785</v>
      </c>
      <c r="O46">
        <v>1509</v>
      </c>
      <c r="P46">
        <v>1159</v>
      </c>
      <c r="Q46">
        <v>1704</v>
      </c>
      <c r="R46">
        <v>5025</v>
      </c>
    </row>
    <row r="47" spans="1:30">
      <c r="A47" s="1" t="s">
        <v>45</v>
      </c>
      <c r="B47" s="1" t="s">
        <v>95</v>
      </c>
      <c r="C47" s="1">
        <f t="shared" si="1"/>
        <v>22</v>
      </c>
      <c r="D47" s="1">
        <f t="array" ref="D47">COUNT(1/SEARCHB("?",B47)*ISNUMBER(B47)=0)</f>
        <v>0</v>
      </c>
      <c r="E47" s="1">
        <f t="shared" si="2"/>
        <v>0</v>
      </c>
      <c r="F47" s="1">
        <f t="shared" si="3"/>
        <v>0</v>
      </c>
      <c r="H47" s="1" t="s">
        <v>109</v>
      </c>
      <c r="I47" s="1" t="str">
        <f t="shared" si="4"/>
        <v>7</v>
      </c>
      <c r="L47" t="s">
        <v>165</v>
      </c>
      <c r="M47">
        <v>798</v>
      </c>
      <c r="N47">
        <v>805</v>
      </c>
      <c r="O47">
        <v>799</v>
      </c>
      <c r="P47">
        <v>1971</v>
      </c>
      <c r="Q47">
        <v>40</v>
      </c>
      <c r="R47">
        <v>2936</v>
      </c>
      <c r="S47">
        <v>5555</v>
      </c>
      <c r="T47">
        <v>1357</v>
      </c>
      <c r="U47">
        <v>1444</v>
      </c>
      <c r="V47">
        <v>2098</v>
      </c>
      <c r="W47">
        <v>2134</v>
      </c>
      <c r="X47">
        <v>274</v>
      </c>
      <c r="Y47">
        <v>1069</v>
      </c>
      <c r="Z47">
        <v>804</v>
      </c>
      <c r="AA47">
        <v>4735</v>
      </c>
    </row>
    <row r="48" spans="1:30">
      <c r="A48" s="1" t="s">
        <v>46</v>
      </c>
      <c r="B48" s="1" t="s">
        <v>96</v>
      </c>
      <c r="C48" s="1">
        <f t="shared" si="1"/>
        <v>25</v>
      </c>
      <c r="D48" s="1">
        <f t="array" ref="D48">COUNT(1/SEARCHB("?",B48)*ISNUMBER(B48)=0)</f>
        <v>0</v>
      </c>
      <c r="E48" s="1">
        <f t="shared" si="2"/>
        <v>0</v>
      </c>
      <c r="F48" s="1">
        <f t="shared" si="3"/>
        <v>0</v>
      </c>
      <c r="H48" s="1" t="s">
        <v>109</v>
      </c>
      <c r="I48" s="1" t="str">
        <f t="shared" si="4"/>
        <v>7</v>
      </c>
      <c r="L48" t="s">
        <v>166</v>
      </c>
      <c r="M48">
        <v>5556</v>
      </c>
      <c r="N48">
        <v>159</v>
      </c>
      <c r="O48">
        <v>2785</v>
      </c>
      <c r="P48">
        <v>5557</v>
      </c>
      <c r="Q48">
        <v>2786</v>
      </c>
      <c r="R48">
        <v>159</v>
      </c>
      <c r="S48">
        <v>40</v>
      </c>
      <c r="T48">
        <v>5558</v>
      </c>
      <c r="U48">
        <v>3321</v>
      </c>
      <c r="V48">
        <v>1609</v>
      </c>
      <c r="W48">
        <v>274</v>
      </c>
      <c r="X48">
        <v>232</v>
      </c>
      <c r="Y48">
        <v>1833</v>
      </c>
    </row>
    <row r="49" spans="1:25">
      <c r="A49" s="1" t="s">
        <v>47</v>
      </c>
      <c r="B49" s="1" t="s">
        <v>97</v>
      </c>
      <c r="C49" s="1">
        <f t="shared" si="1"/>
        <v>23</v>
      </c>
      <c r="D49" s="1">
        <v>0</v>
      </c>
      <c r="E49" s="1">
        <f t="shared" si="2"/>
        <v>14</v>
      </c>
      <c r="F49" s="1">
        <f t="shared" si="3"/>
        <v>2</v>
      </c>
      <c r="H49" s="1" t="s">
        <v>109</v>
      </c>
      <c r="I49" s="1" t="str">
        <f t="shared" si="4"/>
        <v>7</v>
      </c>
      <c r="L49" t="s">
        <v>167</v>
      </c>
      <c r="M49">
        <v>588</v>
      </c>
      <c r="N49">
        <v>89</v>
      </c>
      <c r="O49">
        <v>5559</v>
      </c>
      <c r="P49">
        <v>830</v>
      </c>
      <c r="Q49">
        <v>1250</v>
      </c>
      <c r="R49">
        <v>55</v>
      </c>
      <c r="S49">
        <v>1729</v>
      </c>
      <c r="T49">
        <v>274</v>
      </c>
      <c r="U49">
        <v>45</v>
      </c>
      <c r="V49">
        <v>5560</v>
      </c>
      <c r="W49">
        <v>5561</v>
      </c>
      <c r="X49">
        <v>5562</v>
      </c>
      <c r="Y49">
        <v>3163</v>
      </c>
    </row>
    <row r="50" spans="1:25">
      <c r="A50" s="1" t="s">
        <v>48</v>
      </c>
      <c r="B50" s="1" t="s">
        <v>98</v>
      </c>
      <c r="C50" s="1">
        <f t="shared" si="1"/>
        <v>13</v>
      </c>
      <c r="D50" s="1">
        <f t="array" ref="D50">COUNT(1/SEARCHB("?",B50)*ISNUMBER(B50)=0)</f>
        <v>0</v>
      </c>
      <c r="E50" s="1">
        <f t="shared" si="2"/>
        <v>0</v>
      </c>
      <c r="F50" s="1">
        <f t="shared" si="3"/>
        <v>0</v>
      </c>
      <c r="H50" s="1" t="s">
        <v>109</v>
      </c>
      <c r="I50" s="1" t="str">
        <f t="shared" si="4"/>
        <v>7</v>
      </c>
      <c r="L50" t="s">
        <v>168</v>
      </c>
      <c r="M50">
        <v>1532</v>
      </c>
      <c r="N50">
        <v>5563</v>
      </c>
      <c r="O50">
        <v>40</v>
      </c>
      <c r="P50">
        <v>159</v>
      </c>
      <c r="Q50">
        <v>1785</v>
      </c>
      <c r="R50">
        <v>1049</v>
      </c>
    </row>
    <row r="51" spans="1:25">
      <c r="A51" s="1" t="s">
        <v>49</v>
      </c>
      <c r="B51" s="1" t="s">
        <v>99</v>
      </c>
      <c r="C51" s="1">
        <f t="shared" si="1"/>
        <v>16</v>
      </c>
      <c r="D51" s="1">
        <f t="array" ref="D51">COUNT(1/SEARCHB("?",B51)*ISNUMBER(B51)=0)</f>
        <v>0</v>
      </c>
      <c r="E51" s="1">
        <f t="shared" si="2"/>
        <v>8</v>
      </c>
      <c r="F51" s="1">
        <f t="shared" si="3"/>
        <v>2</v>
      </c>
      <c r="H51" s="1" t="s">
        <v>109</v>
      </c>
      <c r="I51" s="1" t="str">
        <f t="shared" si="4"/>
        <v>7</v>
      </c>
      <c r="L51" t="s">
        <v>169</v>
      </c>
      <c r="M51">
        <v>5564</v>
      </c>
      <c r="N51">
        <v>1242</v>
      </c>
      <c r="O51">
        <v>3886</v>
      </c>
      <c r="P51">
        <v>45</v>
      </c>
      <c r="Q51">
        <v>231</v>
      </c>
      <c r="R51">
        <v>294</v>
      </c>
      <c r="S51">
        <v>2472</v>
      </c>
      <c r="T51">
        <v>1752</v>
      </c>
      <c r="U51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2017-04-07T12:49:29Z</dcterms:modified>
</cp:coreProperties>
</file>