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7" i="1"/>
  <c r="I36"/>
  <c r="I35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I4"/>
  <c r="I3"/>
  <c r="I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2"/>
  <c r="D3" a="1"/>
  <c r="D3" s="1"/>
  <c r="D4" a="1"/>
  <c r="D4" s="1"/>
  <c r="D5" a="1"/>
  <c r="D5" s="1"/>
  <c r="D9" a="1"/>
  <c r="D9" s="1"/>
  <c r="D10" a="1"/>
  <c r="D10" s="1"/>
  <c r="D11" a="1"/>
  <c r="D11" s="1"/>
  <c r="D12" a="1"/>
  <c r="D12" s="1"/>
  <c r="D13" a="1"/>
  <c r="D13" s="1"/>
  <c r="D14" a="1"/>
  <c r="D14" s="1"/>
  <c r="D16" a="1"/>
  <c r="D16" s="1"/>
  <c r="D17" a="1"/>
  <c r="D17" s="1"/>
  <c r="D18" a="1"/>
  <c r="D18" s="1"/>
  <c r="D19" a="1"/>
  <c r="D19" s="1"/>
  <c r="D20" a="1"/>
  <c r="D20" s="1"/>
  <c r="D21" a="1"/>
  <c r="D21" s="1"/>
  <c r="D22" a="1"/>
  <c r="D22" s="1"/>
  <c r="D23" a="1"/>
  <c r="D23" s="1"/>
  <c r="D24" a="1"/>
  <c r="D24" s="1"/>
  <c r="D25" a="1"/>
  <c r="D25" s="1"/>
  <c r="D26" a="1"/>
  <c r="D26" s="1"/>
  <c r="D28" a="1"/>
  <c r="D28" s="1"/>
  <c r="D29" a="1"/>
  <c r="D29" s="1"/>
  <c r="D32" a="1"/>
  <c r="D32" s="1"/>
  <c r="D33" a="1"/>
  <c r="D33" s="1"/>
  <c r="D34" a="1"/>
  <c r="D34" s="1"/>
  <c r="D35" a="1"/>
  <c r="D35" s="1"/>
  <c r="D36" a="1"/>
  <c r="D36" s="1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2"/>
</calcChain>
</file>

<file path=xl/sharedStrings.xml><?xml version="1.0" encoding="utf-8"?>
<sst xmlns="http://schemas.openxmlformats.org/spreadsheetml/2006/main" count="150" uniqueCount="123">
  <si>
    <t>喂得饱不如喂得好，4~12个月的十道辅食让宝宝吃好！</t>
  </si>
  <si>
    <t>证明家人真的爱你的时候到了，带婆婆老公一起来听这节课，分娩时就知道怎么照顾你了！</t>
  </si>
  <si>
    <t>心理保健之孕妇心理健康丨附视频</t>
  </si>
  <si>
    <t>辅食必备丨培养宝宝吃饭好习惯的鼎宝餐椅，空间大体积小，轻松折叠携带方便，春游踏青野炊也能用！</t>
  </si>
  <si>
    <t>胎儿最惧孕妈做的9件事，你都知道吗？</t>
  </si>
  <si>
    <t>昨天，在宝宝呵护上被麻麻们疯狂转发的3张宝宝用药黑名单！</t>
  </si>
  <si>
    <t>大姨妈来了 千万别做这些事！丨附视频</t>
  </si>
  <si>
    <t>硬货返场丨爸爸的选择纸尿裤，吊打美国大牌，百万宝妈验证，品质无敌，厂家直发！</t>
  </si>
  <si>
    <t>别光顾着吃喝睡，这样过孕期才算没白活！</t>
  </si>
  <si>
    <t>临到卸货超紧张，看这个消除你所有的不安！</t>
  </si>
  <si>
    <t>孕晚期了，别在这些小事上栽跟头丨附视频</t>
  </si>
  <si>
    <t>爆款返场丨可以测量衣物、护肤品、尿不湿里荧光剂的检测灯，保护妈妈和宝宝的神器，让有害的荧光剂无处遁形</t>
  </si>
  <si>
    <t>孕期你熬的不是夜，是生命！</t>
  </si>
  <si>
    <t>宝宝只睡了一觉醒来，1000位麻麻已提升成更好的自己！</t>
  </si>
  <si>
    <t>准妈妈去健身房怎么锻炼丨附视频</t>
  </si>
  <si>
    <t>分娩必备丨每样都用得上、每样都管够的待产包，产妇卫生巾、月子用品全套齐备，别等发动时心急火燎啦！</t>
  </si>
  <si>
    <t>宝宝才是最好的老师，带你找回生活的感知力！</t>
  </si>
  <si>
    <t>不是全职妈妈，怎么做到工作与育儿兼顾？</t>
  </si>
  <si>
    <t>孩子生一半，没劲儿了可咋办？丨附视频</t>
  </si>
  <si>
    <t>美孕妈必备丨kiss妈咪天然温和面护套装，提亮肤色，补水滋养，远离暗黄多斑，把整个春天搬到脸上</t>
  </si>
  <si>
    <t>孕期这样吃，让你只长娃不长肉！</t>
  </si>
  <si>
    <t>孕期浑身上下的难受看这篇就都解决了</t>
  </si>
  <si>
    <t>同是怀孕为啥有的麻麻肚子小有的却很大？丨附视频</t>
  </si>
  <si>
    <t>今日返场丨火火兔胎教、伴眠、早教三合一故事机，千万妈妈的哄娃神器，提高宝宝的语言学习感知能力！</t>
  </si>
  <si>
    <t>每个熊孩子背后必有一对熊父母，你会是熊父母吗？</t>
  </si>
  <si>
    <t>3.8福利丨女人节一定要对自己好一点！送给自己和麻麻最好的礼物。</t>
  </si>
  <si>
    <t>孕期头痛不是小事，必须重视丨附视频</t>
  </si>
  <si>
    <t>洁净返场丨绿涤内衣除菌皂，保护全家人健康，消毒杀菌，远离荧光剂！</t>
  </si>
  <si>
    <t>胎儿需要麻麻在这9件事上保护好自己！</t>
  </si>
  <si>
    <t>15种最常见妇科病的自查方法，掌握了可能会救你一命</t>
  </si>
  <si>
    <t>怀孕可以随便吃水果吗？丨附视频</t>
  </si>
  <si>
    <t>实用返场丨不夹头发不伤发的爆款理发器，能水洗，无噪音，天气热了，在家给宝宝换新发型的好帮手！</t>
  </si>
  <si>
    <t>孕期会出现的腹痛都在这了，看完就知道啥情况该去医院！</t>
  </si>
  <si>
    <t>孕期牙疼太要命，教你不吃药就能缓解的小妙招！</t>
  </si>
  <si>
    <t>预产期真有那么准么？丨附视频</t>
  </si>
  <si>
    <t>爆款返场丨台湾六甲村银恋肤柔棉束腹带，拯救松弛肚腩，产后重回S形身材，让你更好的做女王大人！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</si>
  <si>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</si>
  <si>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</si>
  <si>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</si>
  <si>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</si>
  <si>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</si>
  <si>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</si>
  <si>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</si>
  <si>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</si>
  <si>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2017-03-06</t>
  </si>
  <si>
    <t>人称</t>
    <phoneticPr fontId="1" type="noConversion"/>
  </si>
  <si>
    <t>Id</t>
    <phoneticPr fontId="1" type="noConversion"/>
  </si>
  <si>
    <t>Words_of_the_Title</t>
    <phoneticPr fontId="1" type="noConversion"/>
  </si>
  <si>
    <t>English_or_not</t>
    <phoneticPr fontId="1" type="noConversion"/>
  </si>
  <si>
    <t>person</t>
  </si>
  <si>
    <t>Sentence_Structure_of_the_Title</t>
  </si>
  <si>
    <t xml:space="preserve"> Release_Date</t>
  </si>
  <si>
    <t xml:space="preserve"> Release_Week</t>
  </si>
  <si>
    <t>the_Playback_Amount_of_one_Episode</t>
  </si>
  <si>
    <t>the_Amount_of_Liking</t>
    <phoneticPr fontId="1" type="noConversion"/>
  </si>
  <si>
    <t>6189,6190,919,1361,3191,2039,2966,2040,40,6191,3195,3196,274,60,6192,</t>
  </si>
  <si>
    <t>3438,6193,391,5487,40,1653,105,717,1186,318,1544,6194,830,5027,767,3492,289,464,51,128,6195,45,305,</t>
  </si>
  <si>
    <t>1243,1850,1414,3337,6196,125,6197,569,</t>
  </si>
  <si>
    <t>3195,3196,3354,125,1107,60,1039,4046,40,6198,559,4283,2610,55,6199,186,6200,6201,4914,6202,6203,1105,1912,</t>
  </si>
  <si>
    <t>4832,338,6204,1489,30,1031,1842,911,45,303,102,</t>
  </si>
  <si>
    <t>6205,893,60,1520,36,231,3484,3484,1634,1323,6206,40,6207,60,2580,6208,</t>
  </si>
  <si>
    <t>3523,399,1843,218,884,1572,125,6197,569,</t>
  </si>
  <si>
    <t>6209,6210,1165,125,980,40,526,364,6211,1326,1593,2825,6212,30,6213,6214,6215,6216,6217,</t>
  </si>
  <si>
    <t>199,3060,6218,6219,1720,84,602,386,521,4117,996,6220,</t>
  </si>
  <si>
    <t>6221,3491,931,6222,484,42,4975,45,2153,40,6223,</t>
  </si>
  <si>
    <t>3290,305,6224,884,3934,36,6225,125,6197,569,</t>
  </si>
  <si>
    <t>577,6226,6210,1165,125,822,6227,6228,654,6229,3039,6230,3540,40,3469,4509,212,269,381,60,40,150,274,2718,40,6230,3540,6231,6232,</t>
  </si>
  <si>
    <t>386,45,5650,40,33,1670,395,1681,</t>
  </si>
  <si>
    <t>60,193,6233,6234,6235,6236,3484,3484,6237,6238,1097,40,788,</t>
  </si>
  <si>
    <t>5071,1607,5747,128,1461,125,6197,569,</t>
  </si>
  <si>
    <t>3492,3354,125,6239,6240,6241,6239,303,2626,894,40,5676,423,6242,6243,4830,459,3177,6244,199,969,6245,289,6246,197,</t>
  </si>
  <si>
    <t>60,1818,826,40,3630,1932,2806,1657,40,6247,</t>
  </si>
  <si>
    <t>33,1270,269,128,861,2445,174,888,6248,</t>
  </si>
  <si>
    <t>159,798,5223,996,6249,305,89,2258,125,6197,569,</t>
  </si>
  <si>
    <t>1047,1489,30,3354,125,6250,6251,3766,4184,6252,5788,4594,6253,298,6254,6255,1601,1435,6256,4955,1024,6257,1301,410,777,6258,2826,</t>
  </si>
  <si>
    <t>386,84,97,274,45,193,1374,203,153,2676,</t>
  </si>
  <si>
    <t>386,6259,40,4782,484,3285,6260,856,305,</t>
  </si>
  <si>
    <t>5728,462,4035,862,3484,3484,2830,6261,40,570,873,125,6197,569,</t>
  </si>
  <si>
    <t>25,6210,1165,125,1421,1421,3049,3795,4531,6262,957,958,4393,6263,6264,260,269,40,1362,203,150,1182,60,40,61,827,6265,1065,</t>
  </si>
  <si>
    <t>1146,1981,159,2098,6266,6267,1981,644,45,2342,1981,644,58,</t>
  </si>
  <si>
    <t>5026,5445,125,1366,5027,1553,1643,788,179,1081,6268,788,381,3484,3484,826,40,3009,</t>
  </si>
  <si>
    <t>386,5005,33,3934,1004,3683,125,6197,569,</t>
  </si>
  <si>
    <t>6269,6210,1165,125,6270,6271,6272,3364,3365,6273,212,6274,341,5528,5529,1435,6230,3540,</t>
  </si>
  <si>
    <t>4832,1117,3484,3484,2088,1842,911,36,6050,788,</t>
  </si>
  <si>
    <t>6014,6015,772,6016,40,1282,926,1148,305,3719,5953,45,6275,</t>
  </si>
  <si>
    <t>462,822,5735,3742,58,125,6197,569,</t>
  </si>
  <si>
    <t>3257,6210,1165,125,153,6276,1909,6277,1909,40,577,6226,4320,407,6278,6279,4876,2419,305,860,525,60,6280,93,40,6281,</t>
  </si>
  <si>
    <t>386,737,1261,40,6282,303,2088,305,803,464,51,3153,1263,6283,3658,</t>
  </si>
  <si>
    <t>386,4887,588,6284,2584,153,2760,374,2541,40,123,241,</t>
  </si>
  <si>
    <t>5655,5736,2092,2025,400,125,6197,569,</t>
  </si>
  <si>
    <t>577,6226,6210,1165,125,6285,6286,6287,6288,6289,6290,6291,6292,6293,6294,3372,3726,6295,494,6296,4387,6297,3684,274,45,1097,40,218,3637,1007,</t>
  </si>
  <si>
    <t>Relative</t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</si>
  <si>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</si>
  <si>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</si>
  <si>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</si>
  <si>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</si>
  <si>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</si>
  <si>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</si>
  <si>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</si>
  <si>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</si>
  <si>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</si>
  <si>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</si>
  <si>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</si>
  <si>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</si>
  <si>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</si>
  <si>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</si>
  <si>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</si>
  <si>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</si>
  <si>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</si>
  <si>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</si>
  <si>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</si>
  <si>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</si>
  <si>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</si>
  <si>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</si>
  <si>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</si>
  <si>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</si>
  <si>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</si>
  <si>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</si>
  <si>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</si>
  <si>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</si>
  <si>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</si>
  <si>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</si>
  <si>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Title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</si>
</sst>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7"/>
  <sheetViews>
    <sheetView tabSelected="1" workbookViewId="0">
      <selection activeCell="B1" sqref="B1"/>
    </sheetView>
  </sheetViews>
  <sheetFormatPr defaultRowHeight="13.5"/>
  <cols>
    <col min="1" max="1" width="9" style="1"/>
    <col min="2" max="2" width="15.75" style="1" customWidth="1"/>
    <col min="3" max="3" width="5.5" style="1" customWidth="1"/>
    <col min="4" max="4" width="10" style="1" customWidth="1"/>
    <col min="5" max="5" width="8.5" style="1" hidden="1" customWidth="1"/>
    <col min="6" max="6" width="5.5" style="1" customWidth="1"/>
    <col min="7" max="7" width="5" style="1" customWidth="1"/>
    <col min="8" max="8" width="13.5" style="1" customWidth="1"/>
    <col min="9" max="9" width="5.125" style="1" customWidth="1"/>
    <col min="10" max="10" width="9" style="1"/>
  </cols>
  <sheetData>
    <row r="1" spans="1:42" ht="14.25">
      <c r="A1" s="1" t="s">
        <v>46</v>
      </c>
      <c r="B1" s="2" t="s">
        <v>122</v>
      </c>
      <c r="C1" s="2" t="s">
        <v>47</v>
      </c>
      <c r="D1" s="2" t="s">
        <v>48</v>
      </c>
      <c r="E1" s="1" t="s">
        <v>45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  <c r="L1" t="s">
        <v>91</v>
      </c>
      <c r="M1" s="2" t="s">
        <v>92</v>
      </c>
      <c r="N1" s="2" t="s">
        <v>93</v>
      </c>
      <c r="O1" s="2" t="s">
        <v>94</v>
      </c>
      <c r="P1" s="2" t="s">
        <v>95</v>
      </c>
      <c r="Q1" s="2" t="s">
        <v>96</v>
      </c>
      <c r="R1" s="2" t="s">
        <v>97</v>
      </c>
      <c r="S1" s="2" t="s">
        <v>98</v>
      </c>
      <c r="T1" s="2" t="s">
        <v>99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106</v>
      </c>
      <c r="AB1" s="2" t="s">
        <v>107</v>
      </c>
      <c r="AC1" s="2" t="s">
        <v>108</v>
      </c>
      <c r="AD1" s="2" t="s">
        <v>109</v>
      </c>
      <c r="AE1" s="2" t="s">
        <v>110</v>
      </c>
      <c r="AF1" s="2" t="s">
        <v>111</v>
      </c>
      <c r="AG1" s="2" t="s">
        <v>112</v>
      </c>
      <c r="AH1" s="2" t="s">
        <v>113</v>
      </c>
      <c r="AI1" s="2" t="s">
        <v>114</v>
      </c>
      <c r="AJ1" s="2" t="s">
        <v>115</v>
      </c>
      <c r="AK1" s="2" t="s">
        <v>116</v>
      </c>
      <c r="AL1" s="2" t="s">
        <v>117</v>
      </c>
      <c r="AM1" s="2" t="s">
        <v>118</v>
      </c>
      <c r="AN1" s="2" t="s">
        <v>119</v>
      </c>
      <c r="AO1" s="2" t="s">
        <v>120</v>
      </c>
      <c r="AP1" s="2" t="s">
        <v>121</v>
      </c>
    </row>
    <row r="2" spans="1:42">
      <c r="A2" s="1">
        <v>1</v>
      </c>
      <c r="B2" s="1" t="s">
        <v>0</v>
      </c>
      <c r="C2" s="1">
        <f>LEN(B2)</f>
        <v>26</v>
      </c>
      <c r="D2" s="1">
        <v>0</v>
      </c>
      <c r="E2" s="1">
        <f>IFERROR(FIND("你",B2),0)</f>
        <v>0</v>
      </c>
      <c r="F2" s="1">
        <f>IF(E2&gt;0,2,E2)</f>
        <v>0</v>
      </c>
      <c r="H2" s="1" t="s">
        <v>36</v>
      </c>
      <c r="I2" s="1" t="str">
        <f t="shared" ref="I2:I37" si="0">""&amp;WEEKDAY(H2,2)</f>
        <v>2</v>
      </c>
      <c r="J2" s="1">
        <v>66713</v>
      </c>
      <c r="K2">
        <v>75</v>
      </c>
      <c r="L2" t="s">
        <v>55</v>
      </c>
      <c r="M2">
        <v>6189</v>
      </c>
      <c r="N2">
        <v>6190</v>
      </c>
      <c r="O2">
        <v>919</v>
      </c>
      <c r="P2">
        <v>1361</v>
      </c>
      <c r="Q2">
        <v>3191</v>
      </c>
      <c r="R2">
        <v>2039</v>
      </c>
      <c r="S2">
        <v>2966</v>
      </c>
      <c r="T2">
        <v>2040</v>
      </c>
      <c r="U2">
        <v>40</v>
      </c>
      <c r="V2">
        <v>6191</v>
      </c>
      <c r="W2">
        <v>3195</v>
      </c>
      <c r="X2">
        <v>3196</v>
      </c>
      <c r="Y2">
        <v>274</v>
      </c>
      <c r="Z2">
        <v>60</v>
      </c>
      <c r="AA2">
        <v>6192</v>
      </c>
    </row>
    <row r="3" spans="1:42">
      <c r="A3" s="1">
        <v>2</v>
      </c>
      <c r="B3" s="1" t="s">
        <v>1</v>
      </c>
      <c r="C3" s="1">
        <f t="shared" ref="C3:C37" si="1">LEN(B3)</f>
        <v>40</v>
      </c>
      <c r="D3" s="1">
        <f t="array" ref="D3">COUNT(1/SEARCHB("?",B3)*ISNUMBER(B3)=0)</f>
        <v>0</v>
      </c>
      <c r="E3" s="1">
        <f t="shared" ref="E3:E37" si="2">IFERROR(FIND("你",B3),0)</f>
        <v>8</v>
      </c>
      <c r="F3" s="1">
        <f t="shared" ref="F3:F37" si="3">IF(E3&gt;0,2,E3)</f>
        <v>2</v>
      </c>
      <c r="H3" s="1" t="s">
        <v>36</v>
      </c>
      <c r="I3" s="1" t="str">
        <f t="shared" si="0"/>
        <v>2</v>
      </c>
      <c r="J3" s="1">
        <v>18170</v>
      </c>
      <c r="K3">
        <v>15</v>
      </c>
      <c r="L3" t="s">
        <v>56</v>
      </c>
      <c r="M3">
        <v>3438</v>
      </c>
      <c r="N3">
        <v>6193</v>
      </c>
      <c r="O3">
        <v>391</v>
      </c>
      <c r="P3">
        <v>5487</v>
      </c>
      <c r="Q3">
        <v>40</v>
      </c>
      <c r="R3">
        <v>1653</v>
      </c>
      <c r="S3">
        <v>105</v>
      </c>
      <c r="T3">
        <v>717</v>
      </c>
      <c r="U3">
        <v>1186</v>
      </c>
      <c r="V3">
        <v>318</v>
      </c>
      <c r="W3">
        <v>1544</v>
      </c>
      <c r="X3">
        <v>6194</v>
      </c>
      <c r="Y3">
        <v>830</v>
      </c>
      <c r="Z3">
        <v>5027</v>
      </c>
      <c r="AA3">
        <v>767</v>
      </c>
      <c r="AB3">
        <v>3492</v>
      </c>
      <c r="AC3">
        <v>289</v>
      </c>
      <c r="AD3">
        <v>464</v>
      </c>
      <c r="AE3">
        <v>51</v>
      </c>
      <c r="AF3">
        <v>128</v>
      </c>
      <c r="AG3">
        <v>6195</v>
      </c>
      <c r="AH3">
        <v>45</v>
      </c>
      <c r="AI3">
        <v>305</v>
      </c>
    </row>
    <row r="4" spans="1:42">
      <c r="A4" s="1">
        <v>3</v>
      </c>
      <c r="B4" s="1" t="s">
        <v>2</v>
      </c>
      <c r="C4" s="1">
        <f t="shared" si="1"/>
        <v>15</v>
      </c>
      <c r="D4" s="1">
        <f t="array" ref="D4">COUNT(1/SEARCHB("?",B4)*ISNUMBER(B4)=0)</f>
        <v>0</v>
      </c>
      <c r="E4" s="1">
        <f t="shared" si="2"/>
        <v>0</v>
      </c>
      <c r="F4" s="1">
        <f t="shared" si="3"/>
        <v>0</v>
      </c>
      <c r="H4" s="1" t="s">
        <v>36</v>
      </c>
      <c r="I4" s="1" t="str">
        <f t="shared" si="0"/>
        <v>2</v>
      </c>
      <c r="J4" s="1">
        <v>5739</v>
      </c>
      <c r="K4">
        <v>13</v>
      </c>
      <c r="L4" t="s">
        <v>57</v>
      </c>
      <c r="M4">
        <v>1243</v>
      </c>
      <c r="N4">
        <v>1850</v>
      </c>
      <c r="O4">
        <v>1414</v>
      </c>
      <c r="P4">
        <v>3337</v>
      </c>
      <c r="Q4">
        <v>6196</v>
      </c>
      <c r="R4">
        <v>125</v>
      </c>
      <c r="S4">
        <v>6197</v>
      </c>
      <c r="T4">
        <v>569</v>
      </c>
    </row>
    <row r="5" spans="1:42">
      <c r="A5" s="1">
        <v>4</v>
      </c>
      <c r="B5" s="1" t="s">
        <v>3</v>
      </c>
      <c r="C5" s="1">
        <f t="shared" si="1"/>
        <v>46</v>
      </c>
      <c r="D5" s="1">
        <f t="array" ref="D5">COUNT(1/SEARCHB("?",B5)*ISNUMBER(B5)=0)</f>
        <v>0</v>
      </c>
      <c r="E5" s="1">
        <f t="shared" si="2"/>
        <v>0</v>
      </c>
      <c r="F5" s="1">
        <f t="shared" si="3"/>
        <v>0</v>
      </c>
      <c r="H5" s="1" t="s">
        <v>36</v>
      </c>
      <c r="I5" s="1" t="str">
        <f t="shared" si="0"/>
        <v>2</v>
      </c>
      <c r="J5" s="1">
        <v>4912</v>
      </c>
      <c r="K5">
        <v>5</v>
      </c>
      <c r="L5" t="s">
        <v>58</v>
      </c>
      <c r="M5">
        <v>3195</v>
      </c>
      <c r="N5">
        <v>3196</v>
      </c>
      <c r="O5">
        <v>3354</v>
      </c>
      <c r="P5">
        <v>125</v>
      </c>
      <c r="Q5">
        <v>1107</v>
      </c>
      <c r="R5">
        <v>60</v>
      </c>
      <c r="S5">
        <v>1039</v>
      </c>
      <c r="T5">
        <v>4046</v>
      </c>
      <c r="U5">
        <v>40</v>
      </c>
      <c r="V5">
        <v>6198</v>
      </c>
      <c r="W5">
        <v>559</v>
      </c>
      <c r="X5">
        <v>4283</v>
      </c>
      <c r="Y5">
        <v>2610</v>
      </c>
      <c r="Z5">
        <v>55</v>
      </c>
      <c r="AA5">
        <v>6199</v>
      </c>
      <c r="AB5">
        <v>186</v>
      </c>
      <c r="AC5">
        <v>6200</v>
      </c>
      <c r="AD5">
        <v>6201</v>
      </c>
      <c r="AE5">
        <v>4914</v>
      </c>
      <c r="AF5">
        <v>6202</v>
      </c>
      <c r="AG5">
        <v>6203</v>
      </c>
      <c r="AH5">
        <v>1105</v>
      </c>
      <c r="AI5">
        <v>1912</v>
      </c>
    </row>
    <row r="6" spans="1:42">
      <c r="A6" s="1">
        <v>5</v>
      </c>
      <c r="B6" s="1" t="s">
        <v>4</v>
      </c>
      <c r="C6" s="1">
        <f t="shared" si="1"/>
        <v>18</v>
      </c>
      <c r="D6" s="1">
        <v>0</v>
      </c>
      <c r="E6" s="1">
        <f t="shared" si="2"/>
        <v>13</v>
      </c>
      <c r="F6" s="1">
        <f t="shared" si="3"/>
        <v>2</v>
      </c>
      <c r="H6" s="1" t="s">
        <v>37</v>
      </c>
      <c r="I6" s="1" t="str">
        <f t="shared" si="0"/>
        <v>1</v>
      </c>
      <c r="J6" s="1">
        <v>80228</v>
      </c>
      <c r="K6">
        <v>113</v>
      </c>
      <c r="L6" t="s">
        <v>59</v>
      </c>
      <c r="M6">
        <v>4832</v>
      </c>
      <c r="N6">
        <v>338</v>
      </c>
      <c r="O6">
        <v>6204</v>
      </c>
      <c r="P6">
        <v>1489</v>
      </c>
      <c r="Q6">
        <v>30</v>
      </c>
      <c r="R6">
        <v>1031</v>
      </c>
      <c r="S6">
        <v>1842</v>
      </c>
      <c r="T6">
        <v>911</v>
      </c>
      <c r="U6">
        <v>45</v>
      </c>
      <c r="V6">
        <v>303</v>
      </c>
      <c r="W6">
        <v>102</v>
      </c>
    </row>
    <row r="7" spans="1:42">
      <c r="A7" s="1">
        <v>6</v>
      </c>
      <c r="B7" s="1" t="s">
        <v>5</v>
      </c>
      <c r="C7" s="1">
        <f t="shared" si="1"/>
        <v>28</v>
      </c>
      <c r="D7" s="1">
        <v>0</v>
      </c>
      <c r="E7" s="1">
        <f t="shared" si="2"/>
        <v>0</v>
      </c>
      <c r="F7" s="1">
        <f t="shared" si="3"/>
        <v>0</v>
      </c>
      <c r="H7" s="1" t="s">
        <v>37</v>
      </c>
      <c r="I7" s="1" t="str">
        <f t="shared" si="0"/>
        <v>1</v>
      </c>
      <c r="J7" s="1">
        <v>19881</v>
      </c>
      <c r="K7">
        <v>21</v>
      </c>
      <c r="L7" t="s">
        <v>60</v>
      </c>
      <c r="M7">
        <v>6205</v>
      </c>
      <c r="N7">
        <v>893</v>
      </c>
      <c r="O7">
        <v>60</v>
      </c>
      <c r="P7">
        <v>1520</v>
      </c>
      <c r="Q7">
        <v>36</v>
      </c>
      <c r="R7">
        <v>231</v>
      </c>
      <c r="S7">
        <v>3484</v>
      </c>
      <c r="T7">
        <v>3484</v>
      </c>
      <c r="U7">
        <v>1634</v>
      </c>
      <c r="V7">
        <v>1323</v>
      </c>
      <c r="W7">
        <v>6206</v>
      </c>
      <c r="X7">
        <v>40</v>
      </c>
      <c r="Y7">
        <v>6207</v>
      </c>
      <c r="Z7">
        <v>60</v>
      </c>
      <c r="AA7">
        <v>2580</v>
      </c>
      <c r="AB7">
        <v>6208</v>
      </c>
    </row>
    <row r="8" spans="1:42">
      <c r="A8" s="1">
        <v>7</v>
      </c>
      <c r="B8" s="1" t="s">
        <v>6</v>
      </c>
      <c r="C8" s="1">
        <f t="shared" si="1"/>
        <v>18</v>
      </c>
      <c r="D8" s="1">
        <v>0</v>
      </c>
      <c r="E8" s="1">
        <f t="shared" si="2"/>
        <v>0</v>
      </c>
      <c r="F8" s="1">
        <f t="shared" si="3"/>
        <v>0</v>
      </c>
      <c r="H8" s="1" t="s">
        <v>37</v>
      </c>
      <c r="I8" s="1" t="str">
        <f t="shared" si="0"/>
        <v>1</v>
      </c>
      <c r="J8" s="1">
        <v>13257</v>
      </c>
      <c r="K8">
        <v>23</v>
      </c>
      <c r="L8" t="s">
        <v>61</v>
      </c>
      <c r="M8">
        <v>3523</v>
      </c>
      <c r="N8">
        <v>399</v>
      </c>
      <c r="O8">
        <v>1843</v>
      </c>
      <c r="P8">
        <v>218</v>
      </c>
      <c r="Q8">
        <v>884</v>
      </c>
      <c r="R8">
        <v>1572</v>
      </c>
      <c r="S8">
        <v>125</v>
      </c>
      <c r="T8">
        <v>6197</v>
      </c>
      <c r="U8">
        <v>569</v>
      </c>
    </row>
    <row r="9" spans="1:42">
      <c r="A9" s="1">
        <v>8</v>
      </c>
      <c r="B9" s="1" t="s">
        <v>7</v>
      </c>
      <c r="C9" s="1">
        <f t="shared" si="1"/>
        <v>38</v>
      </c>
      <c r="D9" s="1">
        <f t="array" ref="D9">COUNT(1/SEARCHB("?",B9)*ISNUMBER(B9)=0)</f>
        <v>0</v>
      </c>
      <c r="E9" s="1">
        <f t="shared" si="2"/>
        <v>0</v>
      </c>
      <c r="F9" s="1">
        <f t="shared" si="3"/>
        <v>0</v>
      </c>
      <c r="H9" s="1" t="s">
        <v>37</v>
      </c>
      <c r="I9" s="1" t="str">
        <f t="shared" si="0"/>
        <v>1</v>
      </c>
      <c r="J9" s="1">
        <v>6318</v>
      </c>
      <c r="K9">
        <v>8</v>
      </c>
      <c r="L9" t="s">
        <v>62</v>
      </c>
      <c r="M9">
        <v>6209</v>
      </c>
      <c r="N9">
        <v>6210</v>
      </c>
      <c r="O9">
        <v>1165</v>
      </c>
      <c r="P9">
        <v>125</v>
      </c>
      <c r="Q9">
        <v>980</v>
      </c>
      <c r="R9">
        <v>40</v>
      </c>
      <c r="S9">
        <v>526</v>
      </c>
      <c r="T9">
        <v>364</v>
      </c>
      <c r="U9">
        <v>6211</v>
      </c>
      <c r="V9">
        <v>1326</v>
      </c>
      <c r="W9">
        <v>1593</v>
      </c>
      <c r="X9">
        <v>2825</v>
      </c>
      <c r="Y9">
        <v>6212</v>
      </c>
      <c r="Z9">
        <v>30</v>
      </c>
      <c r="AA9">
        <v>6213</v>
      </c>
      <c r="AB9">
        <v>6214</v>
      </c>
      <c r="AC9">
        <v>6215</v>
      </c>
      <c r="AD9">
        <v>6216</v>
      </c>
      <c r="AE9">
        <v>6217</v>
      </c>
    </row>
    <row r="10" spans="1:42">
      <c r="A10" s="1">
        <v>9</v>
      </c>
      <c r="B10" s="1" t="s">
        <v>8</v>
      </c>
      <c r="C10" s="1">
        <f t="shared" si="1"/>
        <v>19</v>
      </c>
      <c r="D10" s="1">
        <f t="array" ref="D10">COUNT(1/SEARCHB("?",B10)*ISNUMBER(B10)=0)</f>
        <v>0</v>
      </c>
      <c r="E10" s="1">
        <f t="shared" si="2"/>
        <v>0</v>
      </c>
      <c r="F10" s="1">
        <f t="shared" si="3"/>
        <v>0</v>
      </c>
      <c r="H10" s="1" t="s">
        <v>38</v>
      </c>
      <c r="I10" s="1" t="str">
        <f t="shared" si="0"/>
        <v>7</v>
      </c>
      <c r="J10" s="1">
        <v>58735</v>
      </c>
      <c r="K10">
        <v>83</v>
      </c>
      <c r="L10" t="s">
        <v>63</v>
      </c>
      <c r="M10">
        <v>199</v>
      </c>
      <c r="N10">
        <v>3060</v>
      </c>
      <c r="O10">
        <v>6218</v>
      </c>
      <c r="P10">
        <v>6219</v>
      </c>
      <c r="Q10">
        <v>1720</v>
      </c>
      <c r="R10">
        <v>84</v>
      </c>
      <c r="S10">
        <v>602</v>
      </c>
      <c r="T10">
        <v>386</v>
      </c>
      <c r="U10">
        <v>521</v>
      </c>
      <c r="V10">
        <v>4117</v>
      </c>
      <c r="W10">
        <v>996</v>
      </c>
      <c r="X10">
        <v>6220</v>
      </c>
    </row>
    <row r="11" spans="1:42">
      <c r="A11" s="1">
        <v>10</v>
      </c>
      <c r="B11" s="1" t="s">
        <v>9</v>
      </c>
      <c r="C11" s="1">
        <f t="shared" si="1"/>
        <v>20</v>
      </c>
      <c r="D11" s="1">
        <f t="array" ref="D11">COUNT(1/SEARCHB("?",B11)*ISNUMBER(B11)=0)</f>
        <v>0</v>
      </c>
      <c r="E11" s="1">
        <f t="shared" si="2"/>
        <v>14</v>
      </c>
      <c r="F11" s="1">
        <f t="shared" si="3"/>
        <v>2</v>
      </c>
      <c r="H11" s="1" t="s">
        <v>38</v>
      </c>
      <c r="I11" s="1" t="str">
        <f t="shared" si="0"/>
        <v>7</v>
      </c>
      <c r="J11" s="1">
        <v>18341</v>
      </c>
      <c r="K11">
        <v>12</v>
      </c>
      <c r="L11" t="s">
        <v>64</v>
      </c>
      <c r="M11">
        <v>6221</v>
      </c>
      <c r="N11">
        <v>3491</v>
      </c>
      <c r="O11">
        <v>931</v>
      </c>
      <c r="P11">
        <v>6222</v>
      </c>
      <c r="Q11">
        <v>484</v>
      </c>
      <c r="R11">
        <v>42</v>
      </c>
      <c r="S11">
        <v>4975</v>
      </c>
      <c r="T11">
        <v>45</v>
      </c>
      <c r="U11">
        <v>2153</v>
      </c>
      <c r="V11">
        <v>40</v>
      </c>
      <c r="W11">
        <v>6223</v>
      </c>
    </row>
    <row r="12" spans="1:42">
      <c r="A12" s="1">
        <v>11</v>
      </c>
      <c r="B12" s="1" t="s">
        <v>10</v>
      </c>
      <c r="C12" s="1">
        <f t="shared" si="1"/>
        <v>19</v>
      </c>
      <c r="D12" s="1">
        <f t="array" ref="D12">COUNT(1/SEARCHB("?",B12)*ISNUMBER(B12)=0)</f>
        <v>0</v>
      </c>
      <c r="E12" s="1">
        <f t="shared" si="2"/>
        <v>0</v>
      </c>
      <c r="F12" s="1">
        <f t="shared" si="3"/>
        <v>0</v>
      </c>
      <c r="H12" s="1" t="s">
        <v>38</v>
      </c>
      <c r="I12" s="1" t="str">
        <f t="shared" si="0"/>
        <v>7</v>
      </c>
      <c r="J12" s="1">
        <v>16602</v>
      </c>
      <c r="K12">
        <v>28</v>
      </c>
      <c r="L12" t="s">
        <v>65</v>
      </c>
      <c r="M12">
        <v>3290</v>
      </c>
      <c r="N12">
        <v>305</v>
      </c>
      <c r="O12">
        <v>6224</v>
      </c>
      <c r="P12">
        <v>884</v>
      </c>
      <c r="Q12">
        <v>3934</v>
      </c>
      <c r="R12">
        <v>36</v>
      </c>
      <c r="S12">
        <v>6225</v>
      </c>
      <c r="T12">
        <v>125</v>
      </c>
      <c r="U12">
        <v>6197</v>
      </c>
      <c r="V12">
        <v>569</v>
      </c>
    </row>
    <row r="13" spans="1:42">
      <c r="A13" s="1">
        <v>12</v>
      </c>
      <c r="B13" s="1" t="s">
        <v>11</v>
      </c>
      <c r="C13" s="1">
        <f t="shared" si="1"/>
        <v>50</v>
      </c>
      <c r="D13" s="1">
        <f t="array" ref="D13">COUNT(1/SEARCHB("?",B13)*ISNUMBER(B13)=0)</f>
        <v>0</v>
      </c>
      <c r="E13" s="1">
        <f t="shared" si="2"/>
        <v>0</v>
      </c>
      <c r="F13" s="1">
        <f t="shared" si="3"/>
        <v>0</v>
      </c>
      <c r="H13" s="1" t="s">
        <v>38</v>
      </c>
      <c r="I13" s="1" t="str">
        <f t="shared" si="0"/>
        <v>7</v>
      </c>
      <c r="J13" s="1">
        <v>4261</v>
      </c>
      <c r="K13">
        <v>3</v>
      </c>
      <c r="L13" t="s">
        <v>66</v>
      </c>
      <c r="M13">
        <v>577</v>
      </c>
      <c r="N13">
        <v>6226</v>
      </c>
      <c r="O13">
        <v>6210</v>
      </c>
      <c r="P13">
        <v>1165</v>
      </c>
      <c r="Q13">
        <v>125</v>
      </c>
      <c r="R13">
        <v>822</v>
      </c>
      <c r="S13">
        <v>6227</v>
      </c>
      <c r="T13">
        <v>6228</v>
      </c>
      <c r="U13">
        <v>654</v>
      </c>
      <c r="V13">
        <v>6229</v>
      </c>
      <c r="W13">
        <v>3039</v>
      </c>
      <c r="X13">
        <v>6230</v>
      </c>
      <c r="Y13">
        <v>3540</v>
      </c>
      <c r="Z13">
        <v>40</v>
      </c>
      <c r="AA13">
        <v>3469</v>
      </c>
      <c r="AB13">
        <v>4509</v>
      </c>
      <c r="AC13">
        <v>212</v>
      </c>
      <c r="AD13">
        <v>269</v>
      </c>
      <c r="AE13">
        <v>381</v>
      </c>
      <c r="AF13">
        <v>60</v>
      </c>
      <c r="AG13">
        <v>40</v>
      </c>
      <c r="AH13">
        <v>150</v>
      </c>
      <c r="AI13">
        <v>274</v>
      </c>
      <c r="AJ13">
        <v>2718</v>
      </c>
      <c r="AK13">
        <v>40</v>
      </c>
      <c r="AL13">
        <v>6230</v>
      </c>
      <c r="AM13">
        <v>3540</v>
      </c>
      <c r="AN13">
        <v>6231</v>
      </c>
      <c r="AO13">
        <v>6232</v>
      </c>
    </row>
    <row r="14" spans="1:42">
      <c r="A14" s="1">
        <v>13</v>
      </c>
      <c r="B14" s="1" t="s">
        <v>12</v>
      </c>
      <c r="C14" s="1">
        <f t="shared" si="1"/>
        <v>13</v>
      </c>
      <c r="D14" s="1">
        <f t="array" ref="D14">COUNT(1/SEARCHB("?",B14)*ISNUMBER(B14)=0)</f>
        <v>0</v>
      </c>
      <c r="E14" s="1">
        <f t="shared" si="2"/>
        <v>3</v>
      </c>
      <c r="F14" s="1">
        <f t="shared" si="3"/>
        <v>2</v>
      </c>
      <c r="H14" s="1" t="s">
        <v>39</v>
      </c>
      <c r="I14" s="1" t="str">
        <f t="shared" si="0"/>
        <v>6</v>
      </c>
      <c r="J14" s="1">
        <v>67286</v>
      </c>
      <c r="K14">
        <v>100</v>
      </c>
      <c r="L14" t="s">
        <v>67</v>
      </c>
      <c r="M14">
        <v>386</v>
      </c>
      <c r="N14">
        <v>45</v>
      </c>
      <c r="O14">
        <v>5650</v>
      </c>
      <c r="P14">
        <v>40</v>
      </c>
      <c r="Q14">
        <v>33</v>
      </c>
      <c r="R14">
        <v>1670</v>
      </c>
      <c r="S14">
        <v>395</v>
      </c>
      <c r="T14">
        <v>1681</v>
      </c>
    </row>
    <row r="15" spans="1:42">
      <c r="A15" s="1">
        <v>14</v>
      </c>
      <c r="B15" s="1" t="s">
        <v>13</v>
      </c>
      <c r="C15" s="1">
        <f t="shared" si="1"/>
        <v>27</v>
      </c>
      <c r="D15" s="1">
        <v>0</v>
      </c>
      <c r="E15" s="1">
        <f t="shared" si="2"/>
        <v>0</v>
      </c>
      <c r="F15" s="1">
        <f t="shared" si="3"/>
        <v>0</v>
      </c>
      <c r="H15" s="1" t="s">
        <v>39</v>
      </c>
      <c r="I15" s="1" t="str">
        <f t="shared" si="0"/>
        <v>6</v>
      </c>
      <c r="J15" s="1">
        <v>14257</v>
      </c>
      <c r="K15">
        <v>13</v>
      </c>
      <c r="L15" t="s">
        <v>68</v>
      </c>
      <c r="M15">
        <v>60</v>
      </c>
      <c r="N15">
        <v>193</v>
      </c>
      <c r="O15">
        <v>6233</v>
      </c>
      <c r="P15">
        <v>6234</v>
      </c>
      <c r="Q15">
        <v>6235</v>
      </c>
      <c r="R15">
        <v>6236</v>
      </c>
      <c r="S15">
        <v>3484</v>
      </c>
      <c r="T15">
        <v>3484</v>
      </c>
      <c r="U15">
        <v>6237</v>
      </c>
      <c r="V15">
        <v>6238</v>
      </c>
      <c r="W15">
        <v>1097</v>
      </c>
      <c r="X15">
        <v>40</v>
      </c>
      <c r="Y15">
        <v>788</v>
      </c>
    </row>
    <row r="16" spans="1:42">
      <c r="A16" s="1">
        <v>15</v>
      </c>
      <c r="B16" s="1" t="s">
        <v>14</v>
      </c>
      <c r="C16" s="1">
        <f t="shared" si="1"/>
        <v>15</v>
      </c>
      <c r="D16" s="1">
        <f t="array" ref="D16">COUNT(1/SEARCHB("?",B16)*ISNUMBER(B16)=0)</f>
        <v>0</v>
      </c>
      <c r="E16" s="1">
        <f t="shared" si="2"/>
        <v>0</v>
      </c>
      <c r="F16" s="1">
        <f t="shared" si="3"/>
        <v>0</v>
      </c>
      <c r="H16" s="1" t="s">
        <v>39</v>
      </c>
      <c r="I16" s="1" t="str">
        <f t="shared" si="0"/>
        <v>6</v>
      </c>
      <c r="J16" s="1">
        <v>6518</v>
      </c>
      <c r="K16">
        <v>10</v>
      </c>
      <c r="L16" t="s">
        <v>69</v>
      </c>
      <c r="M16">
        <v>5071</v>
      </c>
      <c r="N16">
        <v>1607</v>
      </c>
      <c r="O16">
        <v>5747</v>
      </c>
      <c r="P16">
        <v>128</v>
      </c>
      <c r="Q16">
        <v>1461</v>
      </c>
      <c r="R16">
        <v>125</v>
      </c>
      <c r="S16">
        <v>6197</v>
      </c>
      <c r="T16">
        <v>569</v>
      </c>
    </row>
    <row r="17" spans="1:40">
      <c r="A17" s="1">
        <v>16</v>
      </c>
      <c r="B17" s="1" t="s">
        <v>15</v>
      </c>
      <c r="C17" s="1">
        <f t="shared" si="1"/>
        <v>48</v>
      </c>
      <c r="D17" s="1">
        <f t="array" ref="D17">COUNT(1/SEARCHB("?",B17)*ISNUMBER(B17)=0)</f>
        <v>0</v>
      </c>
      <c r="E17" s="1">
        <f t="shared" si="2"/>
        <v>0</v>
      </c>
      <c r="F17" s="1">
        <f t="shared" si="3"/>
        <v>0</v>
      </c>
      <c r="H17" s="1" t="s">
        <v>39</v>
      </c>
      <c r="I17" s="1" t="str">
        <f t="shared" si="0"/>
        <v>6</v>
      </c>
      <c r="J17" s="1">
        <v>11169</v>
      </c>
      <c r="K17">
        <v>3</v>
      </c>
      <c r="L17" t="s">
        <v>70</v>
      </c>
      <c r="M17">
        <v>3492</v>
      </c>
      <c r="N17">
        <v>3354</v>
      </c>
      <c r="O17">
        <v>125</v>
      </c>
      <c r="P17">
        <v>6239</v>
      </c>
      <c r="Q17">
        <v>6240</v>
      </c>
      <c r="R17">
        <v>6241</v>
      </c>
      <c r="S17">
        <v>6239</v>
      </c>
      <c r="T17">
        <v>303</v>
      </c>
      <c r="U17">
        <v>2626</v>
      </c>
      <c r="V17">
        <v>894</v>
      </c>
      <c r="W17">
        <v>40</v>
      </c>
      <c r="X17">
        <v>5676</v>
      </c>
      <c r="Y17">
        <v>423</v>
      </c>
      <c r="Z17">
        <v>6242</v>
      </c>
      <c r="AA17">
        <v>6243</v>
      </c>
      <c r="AB17">
        <v>4830</v>
      </c>
      <c r="AC17">
        <v>459</v>
      </c>
      <c r="AD17">
        <v>3177</v>
      </c>
      <c r="AE17">
        <v>6244</v>
      </c>
      <c r="AF17">
        <v>199</v>
      </c>
      <c r="AG17">
        <v>969</v>
      </c>
      <c r="AH17">
        <v>6245</v>
      </c>
      <c r="AI17">
        <v>289</v>
      </c>
      <c r="AJ17">
        <v>6246</v>
      </c>
      <c r="AK17">
        <v>197</v>
      </c>
    </row>
    <row r="18" spans="1:40">
      <c r="A18" s="1">
        <v>17</v>
      </c>
      <c r="B18" s="1" t="s">
        <v>16</v>
      </c>
      <c r="C18" s="1">
        <f t="shared" si="1"/>
        <v>21</v>
      </c>
      <c r="D18" s="1">
        <f t="array" ref="D18">COUNT(1/SEARCHB("?",B18)*ISNUMBER(B18)=0)</f>
        <v>0</v>
      </c>
      <c r="E18" s="1">
        <f t="shared" si="2"/>
        <v>12</v>
      </c>
      <c r="F18" s="1">
        <f t="shared" si="3"/>
        <v>2</v>
      </c>
      <c r="H18" s="1" t="s">
        <v>40</v>
      </c>
      <c r="I18" s="1" t="str">
        <f t="shared" si="0"/>
        <v>5</v>
      </c>
      <c r="J18" s="1">
        <v>84512</v>
      </c>
      <c r="K18">
        <v>1451</v>
      </c>
      <c r="L18" t="s">
        <v>71</v>
      </c>
      <c r="M18">
        <v>60</v>
      </c>
      <c r="N18">
        <v>1818</v>
      </c>
      <c r="O18">
        <v>826</v>
      </c>
      <c r="P18">
        <v>40</v>
      </c>
      <c r="Q18">
        <v>3630</v>
      </c>
      <c r="R18">
        <v>1932</v>
      </c>
      <c r="S18">
        <v>2806</v>
      </c>
      <c r="T18">
        <v>1657</v>
      </c>
      <c r="U18">
        <v>40</v>
      </c>
      <c r="V18">
        <v>6247</v>
      </c>
    </row>
    <row r="19" spans="1:40">
      <c r="A19" s="1">
        <v>18</v>
      </c>
      <c r="B19" s="1" t="s">
        <v>17</v>
      </c>
      <c r="C19" s="1">
        <f t="shared" si="1"/>
        <v>19</v>
      </c>
      <c r="D19" s="1">
        <f t="array" ref="D19">COUNT(1/SEARCHB("?",B19)*ISNUMBER(B19)=0)</f>
        <v>0</v>
      </c>
      <c r="E19" s="1">
        <f t="shared" si="2"/>
        <v>0</v>
      </c>
      <c r="F19" s="1">
        <f t="shared" si="3"/>
        <v>0</v>
      </c>
      <c r="H19" s="1" t="s">
        <v>40</v>
      </c>
      <c r="I19" s="1" t="str">
        <f t="shared" si="0"/>
        <v>5</v>
      </c>
      <c r="J19" s="1">
        <v>15316</v>
      </c>
      <c r="K19">
        <v>39</v>
      </c>
      <c r="L19" t="s">
        <v>72</v>
      </c>
      <c r="M19">
        <v>33</v>
      </c>
      <c r="N19">
        <v>1270</v>
      </c>
      <c r="O19">
        <v>269</v>
      </c>
      <c r="P19">
        <v>128</v>
      </c>
      <c r="Q19">
        <v>861</v>
      </c>
      <c r="R19">
        <v>2445</v>
      </c>
      <c r="S19">
        <v>174</v>
      </c>
      <c r="T19">
        <v>888</v>
      </c>
      <c r="U19">
        <v>6248</v>
      </c>
    </row>
    <row r="20" spans="1:40">
      <c r="A20" s="1">
        <v>19</v>
      </c>
      <c r="B20" s="1" t="s">
        <v>18</v>
      </c>
      <c r="C20" s="1">
        <f t="shared" si="1"/>
        <v>18</v>
      </c>
      <c r="D20" s="1">
        <f t="array" ref="D20">COUNT(1/SEARCHB("?",B20)*ISNUMBER(B20)=0)</f>
        <v>0</v>
      </c>
      <c r="E20" s="1">
        <f t="shared" si="2"/>
        <v>0</v>
      </c>
      <c r="F20" s="1">
        <f t="shared" si="3"/>
        <v>0</v>
      </c>
      <c r="H20" s="1" t="s">
        <v>40</v>
      </c>
      <c r="I20" s="1" t="str">
        <f t="shared" si="0"/>
        <v>5</v>
      </c>
      <c r="J20" s="1">
        <v>16447</v>
      </c>
      <c r="K20">
        <v>24</v>
      </c>
      <c r="L20" t="s">
        <v>73</v>
      </c>
      <c r="M20">
        <v>159</v>
      </c>
      <c r="N20">
        <v>798</v>
      </c>
      <c r="O20">
        <v>5223</v>
      </c>
      <c r="P20">
        <v>996</v>
      </c>
      <c r="Q20">
        <v>6249</v>
      </c>
      <c r="R20">
        <v>305</v>
      </c>
      <c r="S20">
        <v>89</v>
      </c>
      <c r="T20">
        <v>2258</v>
      </c>
      <c r="U20">
        <v>125</v>
      </c>
      <c r="V20">
        <v>6197</v>
      </c>
      <c r="W20">
        <v>569</v>
      </c>
    </row>
    <row r="21" spans="1:40">
      <c r="A21" s="1">
        <v>20</v>
      </c>
      <c r="B21" s="1" t="s">
        <v>19</v>
      </c>
      <c r="C21" s="1">
        <f t="shared" si="1"/>
        <v>47</v>
      </c>
      <c r="D21" s="1">
        <f t="array" ref="D21">COUNT(1/SEARCHB("?",B21)*ISNUMBER(B21)=0)</f>
        <v>1</v>
      </c>
      <c r="E21" s="1">
        <f t="shared" si="2"/>
        <v>0</v>
      </c>
      <c r="F21" s="1">
        <f t="shared" si="3"/>
        <v>0</v>
      </c>
      <c r="H21" s="1" t="s">
        <v>40</v>
      </c>
      <c r="I21" s="1" t="str">
        <f t="shared" si="0"/>
        <v>5</v>
      </c>
      <c r="J21" s="1">
        <v>3246</v>
      </c>
      <c r="K21">
        <v>6</v>
      </c>
      <c r="L21" t="s">
        <v>74</v>
      </c>
      <c r="M21">
        <v>1047</v>
      </c>
      <c r="N21">
        <v>1489</v>
      </c>
      <c r="O21">
        <v>30</v>
      </c>
      <c r="P21">
        <v>3354</v>
      </c>
      <c r="Q21">
        <v>125</v>
      </c>
      <c r="R21">
        <v>6250</v>
      </c>
      <c r="S21">
        <v>6251</v>
      </c>
      <c r="T21">
        <v>3766</v>
      </c>
      <c r="U21">
        <v>4184</v>
      </c>
      <c r="V21">
        <v>6252</v>
      </c>
      <c r="W21">
        <v>5788</v>
      </c>
      <c r="X21">
        <v>4594</v>
      </c>
      <c r="Y21">
        <v>6253</v>
      </c>
      <c r="Z21">
        <v>298</v>
      </c>
      <c r="AA21">
        <v>6254</v>
      </c>
      <c r="AB21">
        <v>6255</v>
      </c>
      <c r="AC21">
        <v>1601</v>
      </c>
      <c r="AD21">
        <v>1435</v>
      </c>
      <c r="AE21">
        <v>6256</v>
      </c>
      <c r="AF21">
        <v>4955</v>
      </c>
      <c r="AG21">
        <v>1024</v>
      </c>
      <c r="AH21">
        <v>6257</v>
      </c>
      <c r="AI21">
        <v>1301</v>
      </c>
      <c r="AJ21">
        <v>410</v>
      </c>
      <c r="AK21">
        <v>777</v>
      </c>
      <c r="AL21">
        <v>6258</v>
      </c>
      <c r="AM21">
        <v>2826</v>
      </c>
    </row>
    <row r="22" spans="1:40">
      <c r="A22" s="1">
        <v>21</v>
      </c>
      <c r="B22" s="1" t="s">
        <v>20</v>
      </c>
      <c r="C22" s="1">
        <f t="shared" si="1"/>
        <v>15</v>
      </c>
      <c r="D22" s="1">
        <f t="array" ref="D22">COUNT(1/SEARCHB("?",B22)*ISNUMBER(B22)=0)</f>
        <v>0</v>
      </c>
      <c r="E22" s="1">
        <f t="shared" si="2"/>
        <v>8</v>
      </c>
      <c r="F22" s="1">
        <f t="shared" si="3"/>
        <v>2</v>
      </c>
      <c r="H22" s="1" t="s">
        <v>41</v>
      </c>
      <c r="I22" s="1" t="str">
        <f t="shared" si="0"/>
        <v>4</v>
      </c>
      <c r="J22" s="1">
        <v>71656</v>
      </c>
      <c r="K22">
        <v>85</v>
      </c>
      <c r="L22" t="s">
        <v>75</v>
      </c>
      <c r="M22">
        <v>386</v>
      </c>
      <c r="N22">
        <v>84</v>
      </c>
      <c r="O22">
        <v>97</v>
      </c>
      <c r="P22">
        <v>274</v>
      </c>
      <c r="Q22">
        <v>45</v>
      </c>
      <c r="R22">
        <v>193</v>
      </c>
      <c r="S22">
        <v>1374</v>
      </c>
      <c r="T22">
        <v>203</v>
      </c>
      <c r="U22">
        <v>153</v>
      </c>
      <c r="V22">
        <v>2676</v>
      </c>
    </row>
    <row r="23" spans="1:40">
      <c r="A23" s="1">
        <v>22</v>
      </c>
      <c r="B23" s="1" t="s">
        <v>21</v>
      </c>
      <c r="C23" s="1">
        <f t="shared" si="1"/>
        <v>17</v>
      </c>
      <c r="D23" s="1">
        <f t="array" ref="D23">COUNT(1/SEARCHB("?",B23)*ISNUMBER(B23)=0)</f>
        <v>0</v>
      </c>
      <c r="E23" s="1">
        <f t="shared" si="2"/>
        <v>0</v>
      </c>
      <c r="F23" s="1">
        <f t="shared" si="3"/>
        <v>0</v>
      </c>
      <c r="H23" s="1" t="s">
        <v>41</v>
      </c>
      <c r="I23" s="1" t="str">
        <f t="shared" si="0"/>
        <v>4</v>
      </c>
      <c r="J23" s="1">
        <v>19445</v>
      </c>
      <c r="K23">
        <v>34</v>
      </c>
      <c r="L23" t="s">
        <v>76</v>
      </c>
      <c r="M23">
        <v>386</v>
      </c>
      <c r="N23">
        <v>6259</v>
      </c>
      <c r="O23">
        <v>40</v>
      </c>
      <c r="P23">
        <v>4782</v>
      </c>
      <c r="Q23">
        <v>484</v>
      </c>
      <c r="R23">
        <v>3285</v>
      </c>
      <c r="S23">
        <v>6260</v>
      </c>
      <c r="T23">
        <v>856</v>
      </c>
      <c r="U23">
        <v>305</v>
      </c>
    </row>
    <row r="24" spans="1:40">
      <c r="A24" s="1">
        <v>23</v>
      </c>
      <c r="B24" s="1" t="s">
        <v>22</v>
      </c>
      <c r="C24" s="1">
        <f t="shared" si="1"/>
        <v>23</v>
      </c>
      <c r="D24" s="1">
        <f t="array" ref="D24">COUNT(1/SEARCHB("?",B24)*ISNUMBER(B24)=0)</f>
        <v>0</v>
      </c>
      <c r="E24" s="1">
        <f t="shared" si="2"/>
        <v>0</v>
      </c>
      <c r="F24" s="1">
        <f t="shared" si="3"/>
        <v>0</v>
      </c>
      <c r="H24" s="1" t="s">
        <v>41</v>
      </c>
      <c r="I24" s="1" t="str">
        <f t="shared" si="0"/>
        <v>4</v>
      </c>
      <c r="J24" s="1">
        <v>21198</v>
      </c>
      <c r="K24">
        <v>35</v>
      </c>
      <c r="L24" t="s">
        <v>77</v>
      </c>
      <c r="M24">
        <v>5728</v>
      </c>
      <c r="N24">
        <v>462</v>
      </c>
      <c r="O24">
        <v>4035</v>
      </c>
      <c r="P24">
        <v>862</v>
      </c>
      <c r="Q24">
        <v>3484</v>
      </c>
      <c r="R24">
        <v>3484</v>
      </c>
      <c r="S24">
        <v>2830</v>
      </c>
      <c r="T24">
        <v>6261</v>
      </c>
      <c r="U24">
        <v>40</v>
      </c>
      <c r="V24">
        <v>570</v>
      </c>
      <c r="W24">
        <v>873</v>
      </c>
      <c r="X24">
        <v>125</v>
      </c>
      <c r="Y24">
        <v>6197</v>
      </c>
      <c r="Z24">
        <v>569</v>
      </c>
    </row>
    <row r="25" spans="1:40">
      <c r="A25" s="1">
        <v>24</v>
      </c>
      <c r="B25" s="1" t="s">
        <v>23</v>
      </c>
      <c r="C25" s="1">
        <f t="shared" si="1"/>
        <v>47</v>
      </c>
      <c r="D25" s="1">
        <f t="array" ref="D25">COUNT(1/SEARCHB("?",B25)*ISNUMBER(B25)=0)</f>
        <v>0</v>
      </c>
      <c r="E25" s="1">
        <f t="shared" si="2"/>
        <v>0</v>
      </c>
      <c r="F25" s="1">
        <f t="shared" si="3"/>
        <v>0</v>
      </c>
      <c r="H25" s="1" t="s">
        <v>41</v>
      </c>
      <c r="I25" s="1" t="str">
        <f t="shared" si="0"/>
        <v>4</v>
      </c>
      <c r="J25" s="1">
        <v>4357</v>
      </c>
      <c r="K25">
        <v>5</v>
      </c>
      <c r="L25" t="s">
        <v>78</v>
      </c>
      <c r="M25">
        <v>25</v>
      </c>
      <c r="N25">
        <v>6210</v>
      </c>
      <c r="O25">
        <v>1165</v>
      </c>
      <c r="P25">
        <v>125</v>
      </c>
      <c r="Q25">
        <v>1421</v>
      </c>
      <c r="R25">
        <v>1421</v>
      </c>
      <c r="S25">
        <v>3049</v>
      </c>
      <c r="T25">
        <v>3795</v>
      </c>
      <c r="U25">
        <v>4531</v>
      </c>
      <c r="V25">
        <v>6262</v>
      </c>
      <c r="W25">
        <v>957</v>
      </c>
      <c r="X25">
        <v>958</v>
      </c>
      <c r="Y25">
        <v>4393</v>
      </c>
      <c r="Z25">
        <v>6263</v>
      </c>
      <c r="AA25">
        <v>6264</v>
      </c>
      <c r="AB25">
        <v>260</v>
      </c>
      <c r="AC25">
        <v>269</v>
      </c>
      <c r="AD25">
        <v>40</v>
      </c>
      <c r="AE25">
        <v>1362</v>
      </c>
      <c r="AF25">
        <v>203</v>
      </c>
      <c r="AG25">
        <v>150</v>
      </c>
      <c r="AH25">
        <v>1182</v>
      </c>
      <c r="AI25">
        <v>60</v>
      </c>
      <c r="AJ25">
        <v>40</v>
      </c>
      <c r="AK25">
        <v>61</v>
      </c>
      <c r="AL25">
        <v>827</v>
      </c>
      <c r="AM25">
        <v>6265</v>
      </c>
      <c r="AN25">
        <v>1065</v>
      </c>
    </row>
    <row r="26" spans="1:40">
      <c r="A26" s="1">
        <v>25</v>
      </c>
      <c r="B26" s="1" t="s">
        <v>24</v>
      </c>
      <c r="C26" s="1">
        <f t="shared" si="1"/>
        <v>23</v>
      </c>
      <c r="D26" s="1">
        <f t="array" ref="D26">COUNT(1/SEARCHB("?",B26)*ISNUMBER(B26)=0)</f>
        <v>0</v>
      </c>
      <c r="E26" s="1">
        <f t="shared" si="2"/>
        <v>16</v>
      </c>
      <c r="F26" s="1">
        <f t="shared" si="3"/>
        <v>2</v>
      </c>
      <c r="H26" s="1" t="s">
        <v>42</v>
      </c>
      <c r="I26" s="1" t="str">
        <f t="shared" si="0"/>
        <v>3</v>
      </c>
      <c r="J26" s="1">
        <v>29227</v>
      </c>
      <c r="K26">
        <v>73</v>
      </c>
      <c r="L26" t="s">
        <v>79</v>
      </c>
      <c r="M26">
        <v>1146</v>
      </c>
      <c r="N26">
        <v>1981</v>
      </c>
      <c r="O26">
        <v>159</v>
      </c>
      <c r="P26">
        <v>2098</v>
      </c>
      <c r="Q26">
        <v>6266</v>
      </c>
      <c r="R26">
        <v>6267</v>
      </c>
      <c r="S26">
        <v>1981</v>
      </c>
      <c r="T26">
        <v>644</v>
      </c>
      <c r="U26">
        <v>45</v>
      </c>
      <c r="V26">
        <v>2342</v>
      </c>
      <c r="W26">
        <v>1981</v>
      </c>
      <c r="X26">
        <v>644</v>
      </c>
      <c r="Y26">
        <v>58</v>
      </c>
    </row>
    <row r="27" spans="1:40">
      <c r="A27" s="1">
        <v>26</v>
      </c>
      <c r="B27" s="1" t="s">
        <v>25</v>
      </c>
      <c r="C27" s="1">
        <f t="shared" si="1"/>
        <v>32</v>
      </c>
      <c r="D27" s="1">
        <v>0</v>
      </c>
      <c r="E27" s="1">
        <f t="shared" si="2"/>
        <v>0</v>
      </c>
      <c r="F27" s="1">
        <f t="shared" si="3"/>
        <v>0</v>
      </c>
      <c r="H27" s="1" t="s">
        <v>42</v>
      </c>
      <c r="I27" s="1" t="str">
        <f t="shared" si="0"/>
        <v>3</v>
      </c>
      <c r="J27" s="1">
        <v>8597</v>
      </c>
      <c r="K27">
        <v>13</v>
      </c>
      <c r="L27" t="s">
        <v>80</v>
      </c>
      <c r="M27">
        <v>5026</v>
      </c>
      <c r="N27">
        <v>5445</v>
      </c>
      <c r="O27">
        <v>125</v>
      </c>
      <c r="P27">
        <v>1366</v>
      </c>
      <c r="Q27">
        <v>5027</v>
      </c>
      <c r="R27">
        <v>1553</v>
      </c>
      <c r="S27">
        <v>1643</v>
      </c>
      <c r="T27">
        <v>788</v>
      </c>
      <c r="U27">
        <v>179</v>
      </c>
      <c r="V27">
        <v>1081</v>
      </c>
      <c r="W27">
        <v>6268</v>
      </c>
      <c r="X27">
        <v>788</v>
      </c>
      <c r="Y27">
        <v>381</v>
      </c>
      <c r="Z27">
        <v>3484</v>
      </c>
      <c r="AA27">
        <v>3484</v>
      </c>
      <c r="AB27">
        <v>826</v>
      </c>
      <c r="AC27">
        <v>40</v>
      </c>
      <c r="AD27">
        <v>3009</v>
      </c>
    </row>
    <row r="28" spans="1:40">
      <c r="A28" s="1">
        <v>27</v>
      </c>
      <c r="B28" s="1" t="s">
        <v>26</v>
      </c>
      <c r="C28" s="1">
        <f t="shared" si="1"/>
        <v>17</v>
      </c>
      <c r="D28" s="1">
        <f t="array" ref="D28">COUNT(1/SEARCHB("?",B28)*ISNUMBER(B28)=0)</f>
        <v>0</v>
      </c>
      <c r="E28" s="1">
        <f t="shared" si="2"/>
        <v>0</v>
      </c>
      <c r="F28" s="1">
        <f t="shared" si="3"/>
        <v>0</v>
      </c>
      <c r="H28" s="1" t="s">
        <v>42</v>
      </c>
      <c r="I28" s="1" t="str">
        <f t="shared" si="0"/>
        <v>3</v>
      </c>
      <c r="J28" s="1">
        <v>8139</v>
      </c>
      <c r="K28">
        <v>12</v>
      </c>
      <c r="L28" t="s">
        <v>81</v>
      </c>
      <c r="M28">
        <v>386</v>
      </c>
      <c r="N28">
        <v>5005</v>
      </c>
      <c r="O28">
        <v>33</v>
      </c>
      <c r="P28">
        <v>3934</v>
      </c>
      <c r="Q28">
        <v>1004</v>
      </c>
      <c r="R28">
        <v>3683</v>
      </c>
      <c r="S28">
        <v>125</v>
      </c>
      <c r="T28">
        <v>6197</v>
      </c>
      <c r="U28">
        <v>569</v>
      </c>
    </row>
    <row r="29" spans="1:40">
      <c r="A29" s="1">
        <v>28</v>
      </c>
      <c r="B29" s="1" t="s">
        <v>27</v>
      </c>
      <c r="C29" s="1">
        <f t="shared" si="1"/>
        <v>32</v>
      </c>
      <c r="D29" s="1">
        <f t="array" ref="D29">COUNT(1/SEARCHB("?",B29)*ISNUMBER(B29)=0)</f>
        <v>0</v>
      </c>
      <c r="E29" s="1">
        <f t="shared" si="2"/>
        <v>0</v>
      </c>
      <c r="F29" s="1">
        <f t="shared" si="3"/>
        <v>0</v>
      </c>
      <c r="H29" s="1" t="s">
        <v>42</v>
      </c>
      <c r="I29" s="1" t="str">
        <f t="shared" si="0"/>
        <v>3</v>
      </c>
      <c r="J29" s="1">
        <v>2011</v>
      </c>
      <c r="K29">
        <v>3</v>
      </c>
      <c r="L29" t="s">
        <v>82</v>
      </c>
      <c r="M29">
        <v>6269</v>
      </c>
      <c r="N29">
        <v>6210</v>
      </c>
      <c r="O29">
        <v>1165</v>
      </c>
      <c r="P29">
        <v>125</v>
      </c>
      <c r="Q29">
        <v>6270</v>
      </c>
      <c r="R29">
        <v>6271</v>
      </c>
      <c r="S29">
        <v>6272</v>
      </c>
      <c r="T29">
        <v>3364</v>
      </c>
      <c r="U29">
        <v>3365</v>
      </c>
      <c r="V29">
        <v>6273</v>
      </c>
      <c r="W29">
        <v>212</v>
      </c>
      <c r="X29">
        <v>6274</v>
      </c>
      <c r="Y29">
        <v>341</v>
      </c>
      <c r="Z29">
        <v>5528</v>
      </c>
      <c r="AA29">
        <v>5529</v>
      </c>
      <c r="AB29">
        <v>1435</v>
      </c>
      <c r="AC29">
        <v>6230</v>
      </c>
      <c r="AD29">
        <v>3540</v>
      </c>
    </row>
    <row r="30" spans="1:40">
      <c r="A30" s="1">
        <v>29</v>
      </c>
      <c r="B30" s="1" t="s">
        <v>28</v>
      </c>
      <c r="C30" s="1">
        <f t="shared" si="1"/>
        <v>18</v>
      </c>
      <c r="D30" s="1">
        <v>0</v>
      </c>
      <c r="E30" s="1">
        <f t="shared" si="2"/>
        <v>0</v>
      </c>
      <c r="F30" s="1">
        <f t="shared" si="3"/>
        <v>0</v>
      </c>
      <c r="H30" s="1" t="s">
        <v>43</v>
      </c>
      <c r="I30" s="1" t="str">
        <f t="shared" si="0"/>
        <v>2</v>
      </c>
      <c r="J30" s="1">
        <v>61178</v>
      </c>
      <c r="K30">
        <v>135</v>
      </c>
      <c r="L30" t="s">
        <v>83</v>
      </c>
      <c r="M30">
        <v>4832</v>
      </c>
      <c r="N30">
        <v>1117</v>
      </c>
      <c r="O30">
        <v>3484</v>
      </c>
      <c r="P30">
        <v>3484</v>
      </c>
      <c r="Q30">
        <v>2088</v>
      </c>
      <c r="R30">
        <v>1842</v>
      </c>
      <c r="S30">
        <v>911</v>
      </c>
      <c r="T30">
        <v>36</v>
      </c>
      <c r="U30">
        <v>6050</v>
      </c>
      <c r="V30">
        <v>788</v>
      </c>
    </row>
    <row r="31" spans="1:40">
      <c r="A31" s="1">
        <v>30</v>
      </c>
      <c r="B31" s="1" t="s">
        <v>29</v>
      </c>
      <c r="C31" s="1">
        <f t="shared" si="1"/>
        <v>25</v>
      </c>
      <c r="D31" s="1">
        <v>0</v>
      </c>
      <c r="E31" s="1">
        <f t="shared" si="2"/>
        <v>23</v>
      </c>
      <c r="F31" s="1">
        <f t="shared" si="3"/>
        <v>2</v>
      </c>
      <c r="H31" s="1" t="s">
        <v>43</v>
      </c>
      <c r="I31" s="1" t="str">
        <f t="shared" si="0"/>
        <v>2</v>
      </c>
      <c r="J31" s="1">
        <v>32896</v>
      </c>
      <c r="K31">
        <v>40</v>
      </c>
      <c r="L31" t="s">
        <v>84</v>
      </c>
      <c r="M31">
        <v>6014</v>
      </c>
      <c r="N31">
        <v>6015</v>
      </c>
      <c r="O31">
        <v>772</v>
      </c>
      <c r="P31">
        <v>6016</v>
      </c>
      <c r="Q31">
        <v>40</v>
      </c>
      <c r="R31">
        <v>1282</v>
      </c>
      <c r="S31">
        <v>926</v>
      </c>
      <c r="T31">
        <v>1148</v>
      </c>
      <c r="U31">
        <v>305</v>
      </c>
      <c r="V31">
        <v>3719</v>
      </c>
      <c r="W31">
        <v>5953</v>
      </c>
      <c r="X31">
        <v>45</v>
      </c>
      <c r="Y31">
        <v>6275</v>
      </c>
    </row>
    <row r="32" spans="1:40">
      <c r="A32" s="1">
        <v>31</v>
      </c>
      <c r="B32" s="1" t="s">
        <v>30</v>
      </c>
      <c r="C32" s="1">
        <f t="shared" si="1"/>
        <v>15</v>
      </c>
      <c r="D32" s="1">
        <f t="array" ref="D32">COUNT(1/SEARCHB("?",B32)*ISNUMBER(B32)=0)</f>
        <v>0</v>
      </c>
      <c r="E32" s="1">
        <f t="shared" si="2"/>
        <v>0</v>
      </c>
      <c r="F32" s="1">
        <f t="shared" si="3"/>
        <v>0</v>
      </c>
      <c r="H32" s="1" t="s">
        <v>43</v>
      </c>
      <c r="I32" s="1" t="str">
        <f t="shared" si="0"/>
        <v>2</v>
      </c>
      <c r="J32" s="1">
        <v>25119</v>
      </c>
      <c r="K32">
        <v>41</v>
      </c>
      <c r="L32" t="s">
        <v>85</v>
      </c>
      <c r="M32">
        <v>462</v>
      </c>
      <c r="N32">
        <v>822</v>
      </c>
      <c r="O32">
        <v>5735</v>
      </c>
      <c r="P32">
        <v>3742</v>
      </c>
      <c r="Q32">
        <v>58</v>
      </c>
      <c r="R32">
        <v>125</v>
      </c>
      <c r="S32">
        <v>6197</v>
      </c>
      <c r="T32">
        <v>569</v>
      </c>
    </row>
    <row r="33" spans="1:42">
      <c r="A33" s="1">
        <v>32</v>
      </c>
      <c r="B33" s="1" t="s">
        <v>31</v>
      </c>
      <c r="C33" s="1">
        <f t="shared" si="1"/>
        <v>46</v>
      </c>
      <c r="D33" s="1">
        <f t="array" ref="D33">COUNT(1/SEARCHB("?",B33)*ISNUMBER(B33)=0)</f>
        <v>0</v>
      </c>
      <c r="E33" s="1">
        <f t="shared" si="2"/>
        <v>0</v>
      </c>
      <c r="F33" s="1">
        <f t="shared" si="3"/>
        <v>0</v>
      </c>
      <c r="H33" s="1" t="s">
        <v>43</v>
      </c>
      <c r="I33" s="1" t="str">
        <f t="shared" si="0"/>
        <v>2</v>
      </c>
      <c r="J33" s="1">
        <v>5174</v>
      </c>
      <c r="K33">
        <v>8</v>
      </c>
      <c r="L33" t="s">
        <v>86</v>
      </c>
      <c r="M33">
        <v>3257</v>
      </c>
      <c r="N33">
        <v>6210</v>
      </c>
      <c r="O33">
        <v>1165</v>
      </c>
      <c r="P33">
        <v>125</v>
      </c>
      <c r="Q33">
        <v>153</v>
      </c>
      <c r="R33">
        <v>6276</v>
      </c>
      <c r="S33">
        <v>1909</v>
      </c>
      <c r="T33">
        <v>6277</v>
      </c>
      <c r="U33">
        <v>1909</v>
      </c>
      <c r="V33">
        <v>40</v>
      </c>
      <c r="W33">
        <v>577</v>
      </c>
      <c r="X33">
        <v>6226</v>
      </c>
      <c r="Y33">
        <v>4320</v>
      </c>
      <c r="Z33">
        <v>407</v>
      </c>
      <c r="AA33">
        <v>6278</v>
      </c>
      <c r="AB33">
        <v>6279</v>
      </c>
      <c r="AC33">
        <v>4876</v>
      </c>
      <c r="AD33">
        <v>2419</v>
      </c>
      <c r="AE33">
        <v>305</v>
      </c>
      <c r="AF33">
        <v>860</v>
      </c>
      <c r="AG33">
        <v>525</v>
      </c>
      <c r="AH33">
        <v>60</v>
      </c>
      <c r="AI33">
        <v>6280</v>
      </c>
      <c r="AJ33">
        <v>93</v>
      </c>
      <c r="AK33">
        <v>40</v>
      </c>
      <c r="AL33">
        <v>6281</v>
      </c>
    </row>
    <row r="34" spans="1:42">
      <c r="A34" s="1">
        <v>33</v>
      </c>
      <c r="B34" s="1" t="s">
        <v>32</v>
      </c>
      <c r="C34" s="1">
        <f t="shared" si="1"/>
        <v>26</v>
      </c>
      <c r="D34" s="1">
        <f t="array" ref="D34">COUNT(1/SEARCHB("?",B34)*ISNUMBER(B34)=0)</f>
        <v>0</v>
      </c>
      <c r="E34" s="1">
        <f t="shared" si="2"/>
        <v>0</v>
      </c>
      <c r="F34" s="1">
        <f t="shared" si="3"/>
        <v>0</v>
      </c>
      <c r="H34" s="1" t="s">
        <v>44</v>
      </c>
      <c r="I34" s="1" t="str">
        <f t="shared" si="0"/>
        <v>1</v>
      </c>
      <c r="J34" s="1">
        <v>59058</v>
      </c>
      <c r="K34">
        <v>112</v>
      </c>
      <c r="L34" t="s">
        <v>87</v>
      </c>
      <c r="M34">
        <v>386</v>
      </c>
      <c r="N34">
        <v>737</v>
      </c>
      <c r="O34">
        <v>1261</v>
      </c>
      <c r="P34">
        <v>40</v>
      </c>
      <c r="Q34">
        <v>6282</v>
      </c>
      <c r="R34">
        <v>303</v>
      </c>
      <c r="S34">
        <v>2088</v>
      </c>
      <c r="T34">
        <v>305</v>
      </c>
      <c r="U34">
        <v>803</v>
      </c>
      <c r="V34">
        <v>464</v>
      </c>
      <c r="W34">
        <v>51</v>
      </c>
      <c r="X34">
        <v>3153</v>
      </c>
      <c r="Y34">
        <v>1263</v>
      </c>
      <c r="Z34">
        <v>6283</v>
      </c>
      <c r="AA34">
        <v>3658</v>
      </c>
    </row>
    <row r="35" spans="1:42">
      <c r="A35" s="1">
        <v>34</v>
      </c>
      <c r="B35" s="1" t="s">
        <v>33</v>
      </c>
      <c r="C35" s="1">
        <f t="shared" si="1"/>
        <v>22</v>
      </c>
      <c r="D35" s="1">
        <f t="array" ref="D35">COUNT(1/SEARCHB("?",B35)*ISNUMBER(B35)=0)</f>
        <v>0</v>
      </c>
      <c r="E35" s="1">
        <f t="shared" si="2"/>
        <v>10</v>
      </c>
      <c r="F35" s="1">
        <f t="shared" si="3"/>
        <v>2</v>
      </c>
      <c r="H35" s="1" t="s">
        <v>44</v>
      </c>
      <c r="I35" s="1" t="str">
        <f t="shared" si="0"/>
        <v>1</v>
      </c>
      <c r="J35" s="1">
        <v>10139</v>
      </c>
      <c r="K35">
        <v>22</v>
      </c>
      <c r="L35" t="s">
        <v>88</v>
      </c>
      <c r="M35">
        <v>386</v>
      </c>
      <c r="N35">
        <v>4887</v>
      </c>
      <c r="O35">
        <v>588</v>
      </c>
      <c r="P35">
        <v>6284</v>
      </c>
      <c r="Q35">
        <v>2584</v>
      </c>
      <c r="R35">
        <v>153</v>
      </c>
      <c r="S35">
        <v>2760</v>
      </c>
      <c r="T35">
        <v>374</v>
      </c>
      <c r="U35">
        <v>2541</v>
      </c>
      <c r="V35">
        <v>40</v>
      </c>
      <c r="W35">
        <v>123</v>
      </c>
      <c r="X35">
        <v>241</v>
      </c>
    </row>
    <row r="36" spans="1:42">
      <c r="A36" s="1">
        <v>35</v>
      </c>
      <c r="B36" s="1" t="s">
        <v>34</v>
      </c>
      <c r="C36" s="1">
        <f t="shared" si="1"/>
        <v>14</v>
      </c>
      <c r="D36" s="1">
        <f t="array" ref="D36">COUNT(1/SEARCHB("?",B36)*ISNUMBER(B36)=0)</f>
        <v>0</v>
      </c>
      <c r="E36" s="1">
        <f t="shared" si="2"/>
        <v>0</v>
      </c>
      <c r="F36" s="1">
        <f t="shared" si="3"/>
        <v>0</v>
      </c>
      <c r="H36" s="1" t="s">
        <v>44</v>
      </c>
      <c r="I36" s="1" t="str">
        <f t="shared" si="0"/>
        <v>1</v>
      </c>
      <c r="J36" s="1">
        <v>20124</v>
      </c>
      <c r="K36">
        <v>31</v>
      </c>
      <c r="L36" t="s">
        <v>89</v>
      </c>
      <c r="M36">
        <v>5655</v>
      </c>
      <c r="N36">
        <v>5736</v>
      </c>
      <c r="O36">
        <v>2092</v>
      </c>
      <c r="P36">
        <v>2025</v>
      </c>
      <c r="Q36">
        <v>400</v>
      </c>
      <c r="R36">
        <v>125</v>
      </c>
      <c r="S36">
        <v>6197</v>
      </c>
      <c r="T36">
        <v>569</v>
      </c>
    </row>
    <row r="37" spans="1:42">
      <c r="A37" s="1">
        <v>36</v>
      </c>
      <c r="B37" s="1" t="s">
        <v>35</v>
      </c>
      <c r="C37" s="1">
        <f t="shared" si="1"/>
        <v>46</v>
      </c>
      <c r="D37" s="1">
        <v>0</v>
      </c>
      <c r="E37" s="1">
        <f t="shared" si="2"/>
        <v>37</v>
      </c>
      <c r="F37" s="1">
        <f t="shared" si="3"/>
        <v>2</v>
      </c>
      <c r="H37" s="1" t="s">
        <v>44</v>
      </c>
      <c r="I37" s="1" t="str">
        <f t="shared" si="0"/>
        <v>1</v>
      </c>
      <c r="J37" s="1">
        <v>4426</v>
      </c>
      <c r="K37">
        <v>7</v>
      </c>
      <c r="L37" t="s">
        <v>90</v>
      </c>
      <c r="M37">
        <v>577</v>
      </c>
      <c r="N37">
        <v>6226</v>
      </c>
      <c r="O37">
        <v>6210</v>
      </c>
      <c r="P37">
        <v>1165</v>
      </c>
      <c r="Q37">
        <v>125</v>
      </c>
      <c r="R37">
        <v>6285</v>
      </c>
      <c r="S37">
        <v>6286</v>
      </c>
      <c r="T37">
        <v>6287</v>
      </c>
      <c r="U37">
        <v>6288</v>
      </c>
      <c r="V37">
        <v>6289</v>
      </c>
      <c r="W37">
        <v>6290</v>
      </c>
      <c r="X37">
        <v>6291</v>
      </c>
      <c r="Y37">
        <v>6292</v>
      </c>
      <c r="Z37">
        <v>6293</v>
      </c>
      <c r="AA37">
        <v>6294</v>
      </c>
      <c r="AB37">
        <v>3372</v>
      </c>
      <c r="AC37">
        <v>3726</v>
      </c>
      <c r="AD37">
        <v>6295</v>
      </c>
      <c r="AE37">
        <v>494</v>
      </c>
      <c r="AF37">
        <v>6296</v>
      </c>
      <c r="AG37">
        <v>4387</v>
      </c>
      <c r="AH37">
        <v>6297</v>
      </c>
      <c r="AI37">
        <v>3684</v>
      </c>
      <c r="AJ37">
        <v>274</v>
      </c>
      <c r="AK37">
        <v>45</v>
      </c>
      <c r="AL37">
        <v>1097</v>
      </c>
      <c r="AM37">
        <v>40</v>
      </c>
      <c r="AN37">
        <v>218</v>
      </c>
      <c r="AO37">
        <v>3637</v>
      </c>
      <c r="AP37">
        <v>1007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2017-04-07T13:05:44Z</dcterms:modified>
</cp:coreProperties>
</file>