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2" i="1"/>
  <c r="H11"/>
  <c r="H10"/>
  <c r="H9"/>
  <c r="H8"/>
  <c r="H7"/>
  <c r="H6"/>
  <c r="H5"/>
  <c r="H4"/>
  <c r="H3"/>
  <c r="H2"/>
  <c r="E3"/>
  <c r="E4"/>
  <c r="E5"/>
  <c r="E6"/>
  <c r="E8"/>
  <c r="E10"/>
  <c r="E11"/>
  <c r="E12"/>
  <c r="E2"/>
  <c r="D3" a="1"/>
  <c r="D3" s="1"/>
  <c r="D6" a="1"/>
  <c r="D6" s="1"/>
  <c r="D7" a="1"/>
  <c r="D7" s="1"/>
  <c r="D8" a="1"/>
  <c r="D8" s="1"/>
  <c r="D9" a="1"/>
  <c r="D9" s="1"/>
  <c r="D12" a="1"/>
  <c r="D12" s="1"/>
  <c r="D2" a="1"/>
  <c r="D2" s="1"/>
  <c r="C3"/>
  <c r="C4"/>
  <c r="C5"/>
  <c r="C6"/>
  <c r="C7"/>
  <c r="C8"/>
  <c r="C9"/>
  <c r="C10"/>
  <c r="C11"/>
  <c r="C12"/>
  <c r="C2"/>
</calcChain>
</file>

<file path=xl/sharedStrings.xml><?xml version="1.0" encoding="utf-8"?>
<sst xmlns="http://schemas.openxmlformats.org/spreadsheetml/2006/main" count="77" uniqueCount="76">
  <si>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</si>
  <si>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</si>
  <si>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</si>
  <si>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</si>
  <si>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</si>
  <si>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</si>
  <si>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</si>
  <si>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</si>
  <si>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</si>
  <si>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</si>
  <si>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</si>
  <si>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二胎，一种比小三还可怕的坑货！</t>
  </si>
  <si>
    <t>想让宝宝咻咻长个，春天这个长高旺季怎么好好把握？</t>
  </si>
  <si>
    <t>天啦噜！宝宝身上最脏的这5个部位，到底该怎么清洁？</t>
  </si>
  <si>
    <t>白天上班累成狗，晚上还得高质量带娃？这个懒妈妈想出了躺着跟宝宝玩的方法...</t>
  </si>
  <si>
    <t>哈哈哈哈，爹妈带娃 VS 爷奶带娃，画风变太快就像龙卷风……</t>
  </si>
  <si>
    <t>你家老人帮忙带娃？赶快提醒，这些行为万万要不得！</t>
  </si>
  <si>
    <t>一哭就抱会宠坏宝宝？说出这话的绝对不是亲妈！</t>
  </si>
  <si>
    <t>撒花庆祝！《育儿你造吗》获得爱奇艺母婴年度十强内容奖！</t>
  </si>
  <si>
    <t>女王节 | 几个女人，几种选择，谁才是四海八荒的真“女王”？</t>
  </si>
  <si>
    <t>辟谣君 | 春天高发！宝宝打了疫苗就不会出水痘了吗？</t>
  </si>
  <si>
    <t>宝宝靠枕头睡出好头型？别傻了，枕头用不好反而害宝宝窒息！</t>
  </si>
  <si>
    <t>2017-03-05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</si>
  <si>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</si>
  <si>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</si>
  <si>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</si>
  <si>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</si>
  <si>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</si>
  <si>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</si>
  <si>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</si>
  <si>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</si>
  <si>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</si>
  <si>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？？？</t>
  </si>
  <si>
    <t>Id</t>
    <phoneticPr fontId="1" type="noConversion"/>
  </si>
  <si>
    <t>Words_of_the_Title</t>
    <phoneticPr fontId="1" type="noConversion"/>
  </si>
  <si>
    <t>English_or_not</t>
    <phoneticPr fontId="1" type="noConversion"/>
  </si>
  <si>
    <t>person</t>
  </si>
  <si>
    <t>Sentence_Structure_of_the_Title</t>
  </si>
  <si>
    <t xml:space="preserve"> Release_Date</t>
  </si>
  <si>
    <t xml:space="preserve"> Release_Week</t>
  </si>
  <si>
    <t>the_Playback_Amount_of_one_Episode</t>
  </si>
  <si>
    <t>the_Amount_of_Liking</t>
  </si>
  <si>
    <t>799,1971,2869,1311,6470,1073,1954,40,831,4946,</t>
  </si>
  <si>
    <t>1179,274,60,5629,5629,1374,1704,777,42,3789,6471,128,1359,6472,</t>
  </si>
  <si>
    <t>238,197,3826,60,4793,338,3835,40,830,1834,939,1666,290,128,6473,</t>
  </si>
  <si>
    <t>6474,4144,2165,1048,2166,3996,2167,930,717,203,42,2193,269,1179,2110,6475,993,559,6476,40,926,</t>
  </si>
  <si>
    <t>6477,6478,717,203,3281,6479,988,717,203,6010,328,6480,5634,6481,</t>
  </si>
  <si>
    <t>317,1260,1187,717,203,6482,1782,884,1398,1822,6483,</t>
  </si>
  <si>
    <t>6484,464,5319,737,6485,60,523,1013,6486,40,1887,33,2318,</t>
  </si>
  <si>
    <t>6487,2840,6488,888,45,57,58,6489,39,2849,2660,458,1329,6490,2622,2179,</t>
  </si>
  <si>
    <t>3637,5027,236,1366,1262,526,2046,1818,3184,3185,40,2104,3637,</t>
  </si>
  <si>
    <t>4157,4885,777,2864,60,1504,2814,439,2493,6491,47,</t>
  </si>
  <si>
    <t>60,2616,3846,1720,4886,3420,3460,3846,1494,1352,3544,2458,60,6361,</t>
  </si>
  <si>
    <t>Relative</t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</si>
  <si>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</si>
  <si>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</si>
  <si>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</si>
  <si>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</si>
  <si>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</si>
  <si>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</si>
  <si>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</si>
  <si>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</si>
  <si>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</si>
  <si>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</si>
  <si>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</si>
  <si>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</si>
  <si>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</si>
  <si>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</si>
  <si>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</si>
  <si>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</si>
  <si>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</si>
  <si>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</si>
  <si>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</si>
  <si>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</si>
  <si>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</si>
  <si>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Title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</si>
</sst>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>
      <selection activeCell="B1" sqref="B1"/>
    </sheetView>
  </sheetViews>
  <sheetFormatPr defaultRowHeight="13.5"/>
  <cols>
    <col min="1" max="1" width="9" style="1"/>
    <col min="2" max="2" width="13.125" style="1" customWidth="1"/>
    <col min="3" max="3" width="9" style="1"/>
    <col min="4" max="4" width="11.5" style="1" customWidth="1"/>
    <col min="5" max="6" width="9" style="1"/>
    <col min="7" max="7" width="11.75" style="1" customWidth="1"/>
    <col min="8" max="8" width="5.25" style="1" customWidth="1"/>
    <col min="9" max="9" width="6" style="1" customWidth="1"/>
    <col min="10" max="10" width="6.375" customWidth="1"/>
  </cols>
  <sheetData>
    <row r="1" spans="1:32" ht="14.25">
      <c r="A1" s="1" t="s">
        <v>33</v>
      </c>
      <c r="B1" s="2" t="s">
        <v>75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</row>
    <row r="2" spans="1:32">
      <c r="A2" s="1" t="s">
        <v>0</v>
      </c>
      <c r="B2" s="1" t="s">
        <v>11</v>
      </c>
      <c r="C2" s="1">
        <f>LEN(B2)</f>
        <v>15</v>
      </c>
      <c r="D2" s="1">
        <f t="array" ref="D2">COUNT(1/SEARCHB("?",B2)*ISNUMBER(B2)=0)</f>
        <v>0</v>
      </c>
      <c r="E2" s="1">
        <f>IFERROR(FIND("你",B2),0)</f>
        <v>0</v>
      </c>
      <c r="G2" s="1" t="s">
        <v>22</v>
      </c>
      <c r="H2" s="1" t="str">
        <f t="shared" ref="H2:H12" si="0">""&amp;WEEKDAY(G2,2)</f>
        <v>7</v>
      </c>
      <c r="I2" s="1">
        <v>310</v>
      </c>
      <c r="J2">
        <v>7</v>
      </c>
      <c r="K2" t="s">
        <v>42</v>
      </c>
      <c r="L2">
        <v>799</v>
      </c>
      <c r="M2">
        <v>1971</v>
      </c>
      <c r="N2">
        <v>2869</v>
      </c>
      <c r="O2">
        <v>1311</v>
      </c>
      <c r="P2">
        <v>6470</v>
      </c>
      <c r="Q2">
        <v>1073</v>
      </c>
      <c r="R2">
        <v>1954</v>
      </c>
      <c r="S2">
        <v>40</v>
      </c>
      <c r="T2">
        <v>831</v>
      </c>
      <c r="U2">
        <v>4946</v>
      </c>
    </row>
    <row r="3" spans="1:32">
      <c r="A3" s="1" t="s">
        <v>1</v>
      </c>
      <c r="B3" s="1" t="s">
        <v>12</v>
      </c>
      <c r="C3" s="1">
        <f t="shared" ref="C3:C12" si="1">LEN(B3)</f>
        <v>24</v>
      </c>
      <c r="D3" s="1">
        <f t="array" ref="D3">COUNT(1/SEARCHB("?",B3)*ISNUMBER(B3)=0)</f>
        <v>0</v>
      </c>
      <c r="E3" s="1">
        <f t="shared" ref="E3:E12" si="2">IFERROR(FIND("你",B3),0)</f>
        <v>0</v>
      </c>
      <c r="G3" s="1" t="s">
        <v>23</v>
      </c>
      <c r="H3" s="1" t="str">
        <f t="shared" si="0"/>
        <v>2</v>
      </c>
      <c r="I3" s="1">
        <v>361</v>
      </c>
      <c r="J3">
        <v>4</v>
      </c>
      <c r="K3" t="s">
        <v>43</v>
      </c>
      <c r="L3">
        <v>1179</v>
      </c>
      <c r="M3">
        <v>274</v>
      </c>
      <c r="N3">
        <v>60</v>
      </c>
      <c r="O3">
        <v>5629</v>
      </c>
      <c r="P3">
        <v>5629</v>
      </c>
      <c r="Q3">
        <v>1374</v>
      </c>
      <c r="R3">
        <v>1704</v>
      </c>
      <c r="S3">
        <v>777</v>
      </c>
      <c r="T3">
        <v>42</v>
      </c>
      <c r="U3">
        <v>3789</v>
      </c>
      <c r="V3">
        <v>6471</v>
      </c>
      <c r="W3">
        <v>128</v>
      </c>
      <c r="X3">
        <v>1359</v>
      </c>
      <c r="Y3">
        <v>6472</v>
      </c>
    </row>
    <row r="4" spans="1:32">
      <c r="A4" s="1" t="s">
        <v>2</v>
      </c>
      <c r="B4" s="1" t="s">
        <v>13</v>
      </c>
      <c r="C4" s="1">
        <f t="shared" si="1"/>
        <v>25</v>
      </c>
      <c r="D4" s="1">
        <v>0</v>
      </c>
      <c r="E4" s="1">
        <f t="shared" si="2"/>
        <v>0</v>
      </c>
      <c r="G4" s="1" t="s">
        <v>24</v>
      </c>
      <c r="H4" s="1" t="str">
        <f t="shared" si="0"/>
        <v>1</v>
      </c>
      <c r="I4" s="1">
        <v>431</v>
      </c>
      <c r="J4">
        <v>4</v>
      </c>
      <c r="K4" t="s">
        <v>44</v>
      </c>
      <c r="L4">
        <v>238</v>
      </c>
      <c r="M4">
        <v>197</v>
      </c>
      <c r="N4">
        <v>3826</v>
      </c>
      <c r="O4">
        <v>60</v>
      </c>
      <c r="P4">
        <v>4793</v>
      </c>
      <c r="Q4">
        <v>338</v>
      </c>
      <c r="R4">
        <v>3835</v>
      </c>
      <c r="S4">
        <v>40</v>
      </c>
      <c r="T4">
        <v>830</v>
      </c>
      <c r="U4">
        <v>1834</v>
      </c>
      <c r="V4">
        <v>939</v>
      </c>
      <c r="W4">
        <v>1666</v>
      </c>
      <c r="X4">
        <v>290</v>
      </c>
      <c r="Y4">
        <v>128</v>
      </c>
      <c r="Z4">
        <v>6473</v>
      </c>
    </row>
    <row r="5" spans="1:32">
      <c r="A5" s="1" t="s">
        <v>3</v>
      </c>
      <c r="B5" s="1" t="s">
        <v>14</v>
      </c>
      <c r="C5" s="1">
        <f t="shared" si="1"/>
        <v>38</v>
      </c>
      <c r="D5" s="1">
        <v>0</v>
      </c>
      <c r="E5" s="1">
        <f t="shared" si="2"/>
        <v>0</v>
      </c>
      <c r="G5" s="1" t="s">
        <v>25</v>
      </c>
      <c r="H5" s="1" t="str">
        <f t="shared" si="0"/>
        <v>7</v>
      </c>
      <c r="I5" s="1">
        <v>367</v>
      </c>
      <c r="J5">
        <v>5</v>
      </c>
      <c r="K5" t="s">
        <v>45</v>
      </c>
      <c r="L5">
        <v>6474</v>
      </c>
      <c r="M5">
        <v>4144</v>
      </c>
      <c r="N5">
        <v>2165</v>
      </c>
      <c r="O5">
        <v>1048</v>
      </c>
      <c r="P5">
        <v>2166</v>
      </c>
      <c r="Q5">
        <v>3996</v>
      </c>
      <c r="R5">
        <v>2167</v>
      </c>
      <c r="S5">
        <v>930</v>
      </c>
      <c r="T5">
        <v>717</v>
      </c>
      <c r="U5">
        <v>203</v>
      </c>
      <c r="V5">
        <v>42</v>
      </c>
      <c r="W5">
        <v>2193</v>
      </c>
      <c r="X5">
        <v>269</v>
      </c>
      <c r="Y5">
        <v>1179</v>
      </c>
      <c r="Z5">
        <v>2110</v>
      </c>
      <c r="AA5">
        <v>6475</v>
      </c>
      <c r="AB5">
        <v>993</v>
      </c>
      <c r="AC5">
        <v>559</v>
      </c>
      <c r="AD5">
        <v>6476</v>
      </c>
      <c r="AE5">
        <v>40</v>
      </c>
      <c r="AF5">
        <v>926</v>
      </c>
    </row>
    <row r="6" spans="1:32">
      <c r="A6" s="1" t="s">
        <v>4</v>
      </c>
      <c r="B6" s="1" t="s">
        <v>15</v>
      </c>
      <c r="C6" s="1">
        <f t="shared" si="1"/>
        <v>30</v>
      </c>
      <c r="D6" s="1">
        <f t="array" ref="D6">COUNT(1/SEARCHB("?",B6)*ISNUMBER(B6)=0)</f>
        <v>1</v>
      </c>
      <c r="E6" s="1">
        <f t="shared" si="2"/>
        <v>0</v>
      </c>
      <c r="G6" s="1" t="s">
        <v>26</v>
      </c>
      <c r="H6" s="1" t="str">
        <f t="shared" si="0"/>
        <v>6</v>
      </c>
      <c r="I6" s="1">
        <v>520</v>
      </c>
      <c r="J6">
        <v>7</v>
      </c>
      <c r="K6" t="s">
        <v>46</v>
      </c>
      <c r="L6">
        <v>6477</v>
      </c>
      <c r="M6">
        <v>6478</v>
      </c>
      <c r="N6">
        <v>717</v>
      </c>
      <c r="O6">
        <v>203</v>
      </c>
      <c r="P6">
        <v>3281</v>
      </c>
      <c r="Q6">
        <v>6479</v>
      </c>
      <c r="R6">
        <v>988</v>
      </c>
      <c r="S6">
        <v>717</v>
      </c>
      <c r="T6">
        <v>203</v>
      </c>
      <c r="U6">
        <v>6010</v>
      </c>
      <c r="V6">
        <v>328</v>
      </c>
      <c r="W6">
        <v>6480</v>
      </c>
      <c r="X6">
        <v>5634</v>
      </c>
      <c r="Y6">
        <v>6481</v>
      </c>
    </row>
    <row r="7" spans="1:32">
      <c r="A7" s="1" t="s">
        <v>5</v>
      </c>
      <c r="B7" s="1" t="s">
        <v>16</v>
      </c>
      <c r="C7" s="1">
        <f t="shared" si="1"/>
        <v>24</v>
      </c>
      <c r="D7" s="1">
        <f t="array" ref="D7">COUNT(1/SEARCHB("?",B7)*ISNUMBER(B7)=0)</f>
        <v>0</v>
      </c>
      <c r="E7" s="1">
        <v>2</v>
      </c>
      <c r="G7" s="1" t="s">
        <v>27</v>
      </c>
      <c r="H7" s="1" t="str">
        <f t="shared" si="0"/>
        <v>5</v>
      </c>
      <c r="I7" s="1">
        <v>463</v>
      </c>
      <c r="J7">
        <v>13</v>
      </c>
      <c r="K7" t="s">
        <v>47</v>
      </c>
      <c r="L7">
        <v>317</v>
      </c>
      <c r="M7">
        <v>1260</v>
      </c>
      <c r="N7">
        <v>1187</v>
      </c>
      <c r="O7">
        <v>717</v>
      </c>
      <c r="P7">
        <v>203</v>
      </c>
      <c r="Q7">
        <v>6482</v>
      </c>
      <c r="R7">
        <v>1782</v>
      </c>
      <c r="S7">
        <v>884</v>
      </c>
      <c r="T7">
        <v>1398</v>
      </c>
      <c r="U7">
        <v>1822</v>
      </c>
      <c r="V7">
        <v>6483</v>
      </c>
    </row>
    <row r="8" spans="1:32">
      <c r="A8" s="1" t="s">
        <v>6</v>
      </c>
      <c r="B8" s="1" t="s">
        <v>17</v>
      </c>
      <c r="C8" s="1">
        <f t="shared" si="1"/>
        <v>22</v>
      </c>
      <c r="D8" s="1">
        <f t="array" ref="D8">COUNT(1/SEARCHB("?",B8)*ISNUMBER(B8)=0)</f>
        <v>0</v>
      </c>
      <c r="E8" s="1">
        <f t="shared" si="2"/>
        <v>0</v>
      </c>
      <c r="G8" s="1" t="s">
        <v>28</v>
      </c>
      <c r="H8" s="1" t="str">
        <f t="shared" si="0"/>
        <v>4</v>
      </c>
      <c r="I8" s="1">
        <v>41</v>
      </c>
      <c r="J8">
        <v>6</v>
      </c>
      <c r="K8" t="s">
        <v>48</v>
      </c>
      <c r="L8">
        <v>6484</v>
      </c>
      <c r="M8">
        <v>464</v>
      </c>
      <c r="N8">
        <v>5319</v>
      </c>
      <c r="O8">
        <v>737</v>
      </c>
      <c r="P8">
        <v>6485</v>
      </c>
      <c r="Q8">
        <v>60</v>
      </c>
      <c r="R8">
        <v>523</v>
      </c>
      <c r="S8">
        <v>1013</v>
      </c>
      <c r="T8">
        <v>6486</v>
      </c>
      <c r="U8">
        <v>40</v>
      </c>
      <c r="V8">
        <v>1887</v>
      </c>
      <c r="W8">
        <v>33</v>
      </c>
      <c r="X8">
        <v>2318</v>
      </c>
    </row>
    <row r="9" spans="1:32">
      <c r="A9" s="1" t="s">
        <v>7</v>
      </c>
      <c r="B9" s="1" t="s">
        <v>18</v>
      </c>
      <c r="C9" s="1">
        <f t="shared" si="1"/>
        <v>27</v>
      </c>
      <c r="D9" s="1">
        <f t="array" ref="D9">COUNT(1/SEARCHB("?",B9)*ISNUMBER(B9)=0)</f>
        <v>0</v>
      </c>
      <c r="E9" s="1">
        <v>2</v>
      </c>
      <c r="G9" s="1" t="s">
        <v>28</v>
      </c>
      <c r="H9" s="1" t="str">
        <f t="shared" si="0"/>
        <v>4</v>
      </c>
      <c r="I9" s="1">
        <v>162</v>
      </c>
      <c r="J9">
        <v>8</v>
      </c>
      <c r="K9" t="s">
        <v>49</v>
      </c>
      <c r="L9">
        <v>6487</v>
      </c>
      <c r="M9">
        <v>2840</v>
      </c>
      <c r="N9">
        <v>6488</v>
      </c>
      <c r="O9">
        <v>888</v>
      </c>
      <c r="P9">
        <v>45</v>
      </c>
      <c r="Q9">
        <v>57</v>
      </c>
      <c r="R9">
        <v>58</v>
      </c>
      <c r="S9">
        <v>6489</v>
      </c>
      <c r="T9">
        <v>39</v>
      </c>
      <c r="U9">
        <v>2849</v>
      </c>
      <c r="V9">
        <v>2660</v>
      </c>
      <c r="W9">
        <v>458</v>
      </c>
      <c r="X9">
        <v>1329</v>
      </c>
      <c r="Y9">
        <v>6490</v>
      </c>
      <c r="Z9">
        <v>2622</v>
      </c>
      <c r="AA9">
        <v>2179</v>
      </c>
    </row>
    <row r="10" spans="1:32">
      <c r="A10" s="1" t="s">
        <v>8</v>
      </c>
      <c r="B10" s="1" t="s">
        <v>19</v>
      </c>
      <c r="C10" s="1">
        <f t="shared" si="1"/>
        <v>30</v>
      </c>
      <c r="D10" s="1">
        <v>0</v>
      </c>
      <c r="E10" s="1">
        <f t="shared" si="2"/>
        <v>0</v>
      </c>
      <c r="G10" s="1" t="s">
        <v>29</v>
      </c>
      <c r="H10" s="1" t="str">
        <f t="shared" si="0"/>
        <v>3</v>
      </c>
      <c r="I10" s="1">
        <v>169</v>
      </c>
      <c r="J10">
        <v>4</v>
      </c>
      <c r="K10" t="s">
        <v>50</v>
      </c>
      <c r="L10">
        <v>3637</v>
      </c>
      <c r="M10">
        <v>5027</v>
      </c>
      <c r="N10">
        <v>236</v>
      </c>
      <c r="O10">
        <v>1366</v>
      </c>
      <c r="P10">
        <v>1262</v>
      </c>
      <c r="Q10">
        <v>526</v>
      </c>
      <c r="R10">
        <v>2046</v>
      </c>
      <c r="S10">
        <v>1818</v>
      </c>
      <c r="T10">
        <v>3184</v>
      </c>
      <c r="U10">
        <v>3185</v>
      </c>
      <c r="V10">
        <v>40</v>
      </c>
      <c r="W10">
        <v>2104</v>
      </c>
      <c r="X10">
        <v>3637</v>
      </c>
    </row>
    <row r="11" spans="1:32">
      <c r="A11" s="1" t="s">
        <v>9</v>
      </c>
      <c r="B11" s="1" t="s">
        <v>20</v>
      </c>
      <c r="C11" s="1">
        <f t="shared" si="1"/>
        <v>26</v>
      </c>
      <c r="D11" s="1">
        <v>0</v>
      </c>
      <c r="E11" s="1">
        <f t="shared" si="2"/>
        <v>0</v>
      </c>
      <c r="G11" s="1" t="s">
        <v>30</v>
      </c>
      <c r="H11" s="1" t="str">
        <f t="shared" si="0"/>
        <v>2</v>
      </c>
      <c r="I11" s="1">
        <v>315</v>
      </c>
      <c r="J11">
        <v>9</v>
      </c>
      <c r="K11" t="s">
        <v>51</v>
      </c>
      <c r="L11">
        <v>4157</v>
      </c>
      <c r="M11">
        <v>4885</v>
      </c>
      <c r="N11">
        <v>777</v>
      </c>
      <c r="O11">
        <v>2864</v>
      </c>
      <c r="P11">
        <v>60</v>
      </c>
      <c r="Q11">
        <v>1504</v>
      </c>
      <c r="R11">
        <v>2814</v>
      </c>
      <c r="S11">
        <v>439</v>
      </c>
      <c r="T11">
        <v>2493</v>
      </c>
      <c r="U11">
        <v>6491</v>
      </c>
      <c r="V11">
        <v>47</v>
      </c>
    </row>
    <row r="12" spans="1:32">
      <c r="A12" s="1" t="s">
        <v>10</v>
      </c>
      <c r="B12" s="1" t="s">
        <v>21</v>
      </c>
      <c r="C12" s="1">
        <f t="shared" si="1"/>
        <v>28</v>
      </c>
      <c r="D12" s="1">
        <f t="array" ref="D12">COUNT(1/SEARCHB("?",B12)*ISNUMBER(B12)=0)</f>
        <v>0</v>
      </c>
      <c r="E12" s="1">
        <f t="shared" si="2"/>
        <v>0</v>
      </c>
      <c r="G12" s="1" t="s">
        <v>31</v>
      </c>
      <c r="H12" s="1" t="str">
        <f t="shared" si="0"/>
        <v>1</v>
      </c>
      <c r="I12" s="1" t="s">
        <v>32</v>
      </c>
      <c r="K12" t="s">
        <v>52</v>
      </c>
      <c r="L12">
        <v>60</v>
      </c>
      <c r="M12">
        <v>2616</v>
      </c>
      <c r="N12">
        <v>3846</v>
      </c>
      <c r="O12">
        <v>1720</v>
      </c>
      <c r="P12">
        <v>4886</v>
      </c>
      <c r="Q12">
        <v>3420</v>
      </c>
      <c r="R12">
        <v>3460</v>
      </c>
      <c r="S12">
        <v>3846</v>
      </c>
      <c r="T12">
        <v>1494</v>
      </c>
      <c r="U12">
        <v>1352</v>
      </c>
      <c r="V12">
        <v>3544</v>
      </c>
      <c r="W12">
        <v>2458</v>
      </c>
      <c r="X12">
        <v>60</v>
      </c>
      <c r="Y12">
        <v>6361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2017-04-07T13:29:45Z</dcterms:modified>
</cp:coreProperties>
</file>