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Sheet1!$A$1:$K$48</definedName>
    <definedName function="false" hidden="false" localSheetId="0" name="_xlnm._FilterDatabase" vbProcedure="false">Sheet1!$A$1:$K$48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<sst xmlns="http://schemas.openxmlformats.org/spreadsheetml/2006/main" count="67" uniqueCount="57">
  <si>
    <t xml:space="preserve">Task / Subtask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</si>
  <si>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</si>
  <si>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</si>
  <si>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</si>
  <si>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</si>
  <si>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</si>
  <si>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</si>
  <si>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</si>
  <si>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</si>
  <si>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</si>
  <si>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</si>
  <si>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</si>
  <si>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</si>
  <si>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</si>
  <si>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</si>
  <si>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</si>
  <si>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</si>
  <si>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Implementation</t>
  </si>
  <si>
    <t xml:space="preserve">  Choose a MindMap editor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</si>
  <si>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</si>
  <si>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</si>
  <si>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</si>
  <si>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</si>
  <si>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</si>
  <si>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</si>
  <si>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</si>
  <si>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</si>
  <si>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</si>
  <si>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Improvements</t>
  </si>
  <si>
    <t xml:space="preserve">Stage 3: Share it</t>
  </si>
  <si>
    <t xml:space="preserve"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</si>
  <si>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</si>
  <si>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</si>
  <si>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</si>
  <si>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</si>
  <si>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</si>
  <si>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</si>
  <si>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</si>
  <si>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</si>
  <si>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</si>
  <si>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</si>
  <si>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</si>
  <si>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</si>
  <si>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...</t>
  </si>
  <si>
    <t xml:space="preserve">this is a temporary branch for testing purposes</t>
  </si>
  <si>
    <t xml:space="preserve">  ...</t>
  </si>
  <si>
    <t xml:space="preserve">    ...</t>
  </si>
  <si>
    <t xml:space="preserve">      ...</t>
  </si>
  <si>
    <t xml:space="preserve">        ...</t>
  </si>
  <si>
    <t xml:space="preserve">          ...</t>
  </si>
  <si>
    <t xml:space="preserve">            ...</t>
  </si>
  <si>
    <t xml:space="preserve">              ...</t>
  </si>
  <si>
    <t xml:space="preserve">                ...</t>
  </si>
  <si>
    <t xml:space="preserve">Total</t>
  </si>
  <si>
    <t xml:space="preserve">Standard deviation</t>
  </si>
  <si>
    <t xml:space="preserve">K</t>
  </si>
  <si>
    <t xml:space="preserve">Min (P=99%)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</si>
</sst>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EC5D5"/>
        <bgColor rgb="FF99CCFF"/>
      </patternFill>
    </fill>
    <fill>
      <patternFill patternType="solid">
        <fgColor rgb="FFD6E1E9"/>
        <bgColor rgb="FFE0E9EF"/>
      </patternFill>
    </fill>
    <fill>
      <patternFill patternType="solid">
        <fgColor rgb="FFE0E9EF"/>
        <bgColor rgb="FFEBF0F4"/>
      </patternFill>
    </fill>
    <fill>
      <patternFill patternType="solid">
        <fgColor rgb="FFEBF0F4"/>
        <bgColor rgb="FFF4EFEB"/>
      </patternFill>
    </fill>
    <fill>
      <patternFill patternType="solid">
        <fgColor rgb="FFF5F8FA"/>
        <bgColor rgb="FFEBF0F4"/>
      </patternFill>
    </fill>
    <fill>
      <patternFill patternType="solid">
        <fgColor rgb="FFF4EFEB"/>
        <bgColor rgb="FFEBF0F4"/>
      </patternFill>
    </fill>
    <fill>
      <patternFill patternType="solid">
        <fgColor rgb="FFE9DED6"/>
        <bgColor rgb="FFD6E1E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5F8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C5D5"/>
      <rgbColor rgb="FF808080"/>
      <rgbColor rgb="FF9999FF"/>
      <rgbColor rgb="FF993366"/>
      <rgbColor rgb="FFF4EFEB"/>
      <rgbColor rgb="FFE0E9EF"/>
      <rgbColor rgb="FF660066"/>
      <rgbColor rgb="FFFF8080"/>
      <rgbColor rgb="FF0066CC"/>
      <rgbColor rgb="FFD6E1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0F4"/>
      <rgbColor rgb="FFCCFFCC"/>
      <rgbColor rgb="FFFFFF99"/>
      <rgbColor rgb="FF99CCFF"/>
      <rgbColor rgb="FFFF99CC"/>
      <rgbColor rgb="FFCC99FF"/>
      <rgbColor rgb="FFE9DE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025" min="12" style="0" width="8.50510204081633"/>
  </cols>
  <sheetData>
    <row r="1" customFormat="false" ht="15" hidden="false" customHeight="false" outlineLevel="0" collapsed="false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/>
      <c r="I1" s="4" t="s">
        <v>5</v>
      </c>
      <c r="J1" s="4" t="s">
        <v>6</v>
      </c>
      <c r="K1" s="4" t="s">
        <v>7</v>
      </c>
    </row>
    <row r="2" customFormat="false" ht="15" hidden="false" customHeight="false" outlineLevel="0" collapsed="false">
      <c r="A2" s="5" t="s">
        <v>8</v>
      </c>
      <c r="B2" s="6" t="n">
        <v>0</v>
      </c>
      <c r="C2" s="5"/>
      <c r="D2" s="7" t="s">
        <v>9</v>
      </c>
      <c r="E2" s="5"/>
      <c r="F2" s="5"/>
      <c r="G2" s="5"/>
      <c r="H2" s="5"/>
      <c r="I2" s="5"/>
      <c r="J2" s="5"/>
      <c r="K2" s="5"/>
    </row>
    <row r="3" customFormat="false" ht="15" hidden="false" customHeight="false" outlineLevel="0" collapsed="false">
      <c r="A3" s="8" t="s">
        <v>10</v>
      </c>
      <c r="B3" s="9" t="n">
        <v>0</v>
      </c>
      <c r="C3" s="8"/>
      <c r="D3" s="10"/>
      <c r="E3" s="8"/>
      <c r="F3" s="8"/>
      <c r="G3" s="8"/>
      <c r="H3" s="8"/>
      <c r="I3" s="8"/>
      <c r="J3" s="8"/>
      <c r="K3" s="8"/>
    </row>
    <row r="4" customFormat="false" ht="15" hidden="false" customHeight="false" outlineLevel="0" collapsed="false">
      <c r="A4" s="1" t="s">
        <v>11</v>
      </c>
      <c r="B4" s="3" t="n">
        <v>1</v>
      </c>
      <c r="E4" s="11" t="n">
        <v>1</v>
      </c>
      <c r="F4" s="11" t="n">
        <v>1</v>
      </c>
      <c r="G4" s="11" t="n">
        <v>2</v>
      </c>
      <c r="I4" s="11" t="n">
        <f aca="false">(E4+4*F4+G4)/6</f>
        <v>1.16666666666667</v>
      </c>
      <c r="J4" s="11" t="n">
        <f aca="false">(G4-E4)/6</f>
        <v>0.166666666666667</v>
      </c>
      <c r="K4" s="11" t="n">
        <f aca="false">J4*J4</f>
        <v>0.0277777777777778</v>
      </c>
    </row>
    <row r="5" customFormat="false" ht="15" hidden="false" customHeight="false" outlineLevel="0" collapsed="false">
      <c r="A5" s="1" t="s">
        <v>12</v>
      </c>
      <c r="B5" s="3" t="n">
        <v>1</v>
      </c>
      <c r="E5" s="11" t="n">
        <v>1</v>
      </c>
      <c r="F5" s="11" t="n">
        <v>2</v>
      </c>
      <c r="G5" s="11" t="n">
        <v>4</v>
      </c>
      <c r="I5" s="11" t="n">
        <f aca="false">(E5+4*F5+G5)/6</f>
        <v>2.16666666666667</v>
      </c>
      <c r="J5" s="11" t="n">
        <f aca="false">(G5-E5)/6</f>
        <v>0.5</v>
      </c>
      <c r="K5" s="11" t="n">
        <f aca="false">J5*J5</f>
        <v>0.25</v>
      </c>
    </row>
    <row r="6" customFormat="false" ht="15" hidden="false" customHeight="false" outlineLevel="0" collapsed="false">
      <c r="A6" s="1" t="s">
        <v>13</v>
      </c>
      <c r="B6" s="3" t="n">
        <v>1</v>
      </c>
      <c r="E6" s="11" t="n">
        <v>1</v>
      </c>
      <c r="F6" s="11" t="n">
        <v>2</v>
      </c>
      <c r="G6" s="11" t="n">
        <v>4</v>
      </c>
      <c r="I6" s="11" t="n">
        <f aca="false">(E6+4*F6+G6)/6</f>
        <v>2.16666666666667</v>
      </c>
      <c r="J6" s="11" t="n">
        <f aca="false">(G6-E6)/6</f>
        <v>0.5</v>
      </c>
      <c r="K6" s="11" t="n">
        <f aca="false">J6*J6</f>
        <v>0.25</v>
      </c>
    </row>
    <row r="7" customFormat="false" ht="15" hidden="false" customHeight="false" outlineLevel="0" collapsed="false">
      <c r="A7" s="1" t="s">
        <v>14</v>
      </c>
      <c r="B7" s="3" t="n">
        <v>1</v>
      </c>
      <c r="E7" s="11" t="n">
        <v>0</v>
      </c>
      <c r="F7" s="11" t="n">
        <v>1</v>
      </c>
      <c r="G7" s="11" t="n">
        <v>3</v>
      </c>
      <c r="I7" s="11" t="n">
        <f aca="false">(E7+4*F7+G7)/6</f>
        <v>1.16666666666667</v>
      </c>
      <c r="J7" s="11" t="n">
        <f aca="false">(G7-E7)/6</f>
        <v>0.5</v>
      </c>
      <c r="K7" s="11" t="n">
        <f aca="false">J7*J7</f>
        <v>0.25</v>
      </c>
    </row>
    <row r="8" customFormat="false" ht="15" hidden="false" customHeight="false" outlineLevel="0" collapsed="false">
      <c r="A8" s="8" t="s">
        <v>15</v>
      </c>
      <c r="B8" s="9" t="n">
        <v>0</v>
      </c>
      <c r="C8" s="8"/>
      <c r="D8" s="10"/>
      <c r="E8" s="8"/>
      <c r="F8" s="8"/>
      <c r="G8" s="8"/>
      <c r="H8" s="8"/>
      <c r="I8" s="8"/>
      <c r="J8" s="8"/>
      <c r="K8" s="8"/>
    </row>
    <row r="9" customFormat="false" ht="15" hidden="false" customHeight="false" outlineLevel="0" collapsed="false">
      <c r="A9" s="1" t="s">
        <v>16</v>
      </c>
      <c r="B9" s="3" t="n">
        <v>1</v>
      </c>
      <c r="E9" s="11" t="n">
        <v>1</v>
      </c>
      <c r="F9" s="11" t="n">
        <v>1</v>
      </c>
      <c r="G9" s="11" t="n">
        <v>2</v>
      </c>
      <c r="I9" s="11" t="n">
        <f aca="false">(E9+4*F9+G9)/6</f>
        <v>1.16666666666667</v>
      </c>
      <c r="J9" s="11" t="n">
        <f aca="false">(G9-E9)/6</f>
        <v>0.166666666666667</v>
      </c>
      <c r="K9" s="11" t="n">
        <f aca="false">J9*J9</f>
        <v>0.0277777777777778</v>
      </c>
    </row>
    <row r="10" customFormat="false" ht="15" hidden="false" customHeight="false" outlineLevel="0" collapsed="false">
      <c r="A10" s="1" t="s">
        <v>17</v>
      </c>
      <c r="B10" s="3" t="n">
        <v>1</v>
      </c>
      <c r="E10" s="11" t="n">
        <v>2</v>
      </c>
      <c r="F10" s="11" t="n">
        <v>3</v>
      </c>
      <c r="G10" s="11" t="n">
        <v>5</v>
      </c>
      <c r="I10" s="11" t="n">
        <f aca="false">(E10+4*F10+G10)/6</f>
        <v>3.16666666666667</v>
      </c>
      <c r="J10" s="11" t="n">
        <f aca="false">(G10-E10)/6</f>
        <v>0.5</v>
      </c>
      <c r="K10" s="11" t="n">
        <f aca="false">J10*J10</f>
        <v>0.25</v>
      </c>
    </row>
    <row r="11" customFormat="false" ht="15" hidden="false" customHeight="false" outlineLevel="0" collapsed="false">
      <c r="A11" s="1" t="s">
        <v>18</v>
      </c>
      <c r="B11" s="3" t="n">
        <v>1</v>
      </c>
      <c r="E11" s="11" t="n">
        <v>1</v>
      </c>
      <c r="F11" s="11" t="n">
        <v>2</v>
      </c>
      <c r="G11" s="11" t="n">
        <v>5</v>
      </c>
      <c r="I11" s="11" t="n">
        <f aca="false">(E11+4*F11+G11)/6</f>
        <v>2.33333333333333</v>
      </c>
      <c r="J11" s="11" t="n">
        <f aca="false">(G11-E11)/6</f>
        <v>0.666666666666667</v>
      </c>
      <c r="K11" s="11" t="n">
        <f aca="false">J11*J11</f>
        <v>0.444444444444444</v>
      </c>
    </row>
    <row r="12" customFormat="false" ht="15" hidden="false" customHeight="false" outlineLevel="0" collapsed="false">
      <c r="A12" s="1" t="s">
        <v>19</v>
      </c>
      <c r="B12" s="3" t="n">
        <v>1</v>
      </c>
      <c r="E12" s="11" t="n">
        <v>1</v>
      </c>
      <c r="F12" s="11" t="n">
        <v>1</v>
      </c>
      <c r="G12" s="11" t="n">
        <v>2</v>
      </c>
      <c r="I12" s="11" t="n">
        <f aca="false">(E12+4*F12+G12)/6</f>
        <v>1.16666666666667</v>
      </c>
      <c r="J12" s="11" t="n">
        <f aca="false">(G12-E12)/6</f>
        <v>0.166666666666667</v>
      </c>
      <c r="K12" s="11" t="n">
        <f aca="false">J12*J12</f>
        <v>0.0277777777777778</v>
      </c>
    </row>
    <row r="13" customFormat="false" ht="15" hidden="false" customHeight="false" outlineLevel="0" collapsed="false">
      <c r="A13" s="5" t="s">
        <v>20</v>
      </c>
      <c r="B13" s="6" t="n">
        <v>0</v>
      </c>
      <c r="C13" s="5"/>
      <c r="D13" s="7" t="s">
        <v>21</v>
      </c>
      <c r="E13" s="5"/>
      <c r="F13" s="5"/>
      <c r="G13" s="5"/>
      <c r="H13" s="5"/>
      <c r="I13" s="5"/>
      <c r="J13" s="5"/>
      <c r="K13" s="5"/>
    </row>
    <row r="14" customFormat="false" ht="15" hidden="false" customHeight="false" outlineLevel="0" collapsed="false">
      <c r="A14" s="8" t="s">
        <v>22</v>
      </c>
      <c r="B14" s="9" t="n">
        <v>0</v>
      </c>
      <c r="C14" s="8"/>
      <c r="D14" s="10" t="s">
        <v>23</v>
      </c>
      <c r="E14" s="8"/>
      <c r="F14" s="8"/>
      <c r="G14" s="8"/>
      <c r="H14" s="8"/>
      <c r="I14" s="8"/>
      <c r="J14" s="8"/>
      <c r="K14" s="8"/>
    </row>
    <row r="15" customFormat="false" ht="15" hidden="false" customHeight="false" outlineLevel="0" collapsed="false">
      <c r="A15" s="1" t="s">
        <v>24</v>
      </c>
      <c r="B15" s="3" t="n">
        <v>1</v>
      </c>
      <c r="E15" s="11" t="n">
        <v>3</v>
      </c>
      <c r="F15" s="11" t="n">
        <v>5</v>
      </c>
      <c r="G15" s="11" t="n">
        <v>10</v>
      </c>
      <c r="I15" s="11" t="n">
        <f aca="false">(E15+4*F15+G15)/6</f>
        <v>5.5</v>
      </c>
      <c r="J15" s="11" t="n">
        <f aca="false">(G15-E15)/6</f>
        <v>1.16666666666667</v>
      </c>
      <c r="K15" s="11" t="n">
        <f aca="false">J15*J15</f>
        <v>1.36111111111111</v>
      </c>
    </row>
    <row r="16" customFormat="false" ht="15" hidden="false" customHeight="false" outlineLevel="0" collapsed="false">
      <c r="A16" s="1" t="s">
        <v>25</v>
      </c>
      <c r="B16" s="3" t="n">
        <v>1</v>
      </c>
      <c r="E16" s="11" t="n">
        <v>2</v>
      </c>
      <c r="F16" s="11" t="n">
        <v>2</v>
      </c>
      <c r="G16" s="11" t="n">
        <v>3</v>
      </c>
      <c r="I16" s="11" t="n">
        <f aca="false">(E16+4*F16+G16)/6</f>
        <v>2.16666666666667</v>
      </c>
      <c r="J16" s="11" t="n">
        <f aca="false">(G16-E16)/6</f>
        <v>0.166666666666667</v>
      </c>
      <c r="K16" s="11" t="n">
        <f aca="false">J16*J16</f>
        <v>0.0277777777777778</v>
      </c>
    </row>
    <row r="17" customFormat="false" ht="15" hidden="false" customHeight="false" outlineLevel="0" collapsed="false">
      <c r="A17" s="1" t="s">
        <v>26</v>
      </c>
      <c r="B17" s="3" t="n">
        <v>1</v>
      </c>
      <c r="E17" s="11" t="n">
        <v>1</v>
      </c>
      <c r="F17" s="11" t="n">
        <v>2</v>
      </c>
      <c r="G17" s="11" t="n">
        <v>2</v>
      </c>
      <c r="I17" s="11" t="n">
        <f aca="false">(E17+4*F17+G17)/6</f>
        <v>1.83333333333333</v>
      </c>
      <c r="J17" s="11" t="n">
        <f aca="false">(G17-E17)/6</f>
        <v>0.166666666666667</v>
      </c>
      <c r="K17" s="11" t="n">
        <f aca="false">J17*J17</f>
        <v>0.0277777777777778</v>
      </c>
    </row>
    <row r="18" customFormat="false" ht="15" hidden="false" customHeight="false" outlineLevel="0" collapsed="false">
      <c r="A18" s="1" t="s">
        <v>27</v>
      </c>
      <c r="B18" s="3" t="n">
        <v>1</v>
      </c>
      <c r="E18" s="11" t="n">
        <v>1</v>
      </c>
      <c r="F18" s="11" t="n">
        <v>3</v>
      </c>
      <c r="G18" s="11" t="n">
        <v>5</v>
      </c>
      <c r="I18" s="11" t="n">
        <f aca="false">(E18+4*F18+G18)/6</f>
        <v>3</v>
      </c>
      <c r="J18" s="11" t="n">
        <f aca="false">(G18-E18)/6</f>
        <v>0.666666666666667</v>
      </c>
      <c r="K18" s="11" t="n">
        <f aca="false">J18*J18</f>
        <v>0.444444444444444</v>
      </c>
    </row>
    <row r="19" customFormat="false" ht="15" hidden="false" customHeight="false" outlineLevel="0" collapsed="false">
      <c r="A19" s="1" t="s">
        <v>28</v>
      </c>
      <c r="B19" s="3" t="n">
        <v>1</v>
      </c>
      <c r="E19" s="11" t="n">
        <v>0</v>
      </c>
      <c r="F19" s="11" t="n">
        <v>4</v>
      </c>
      <c r="G19" s="11" t="n">
        <v>7</v>
      </c>
      <c r="I19" s="11" t="n">
        <f aca="false">(E19+4*F19+G19)/6</f>
        <v>3.83333333333333</v>
      </c>
      <c r="J19" s="11" t="n">
        <f aca="false">(G19-E19)/6</f>
        <v>1.16666666666667</v>
      </c>
      <c r="K19" s="11" t="n">
        <f aca="false">J19*J19</f>
        <v>1.36111111111111</v>
      </c>
    </row>
    <row r="20" customFormat="false" ht="15" hidden="false" customHeight="false" outlineLevel="0" collapsed="false">
      <c r="A20" s="5" t="s">
        <v>29</v>
      </c>
      <c r="B20" s="6" t="n">
        <v>0</v>
      </c>
      <c r="C20" s="5"/>
      <c r="D20" s="7" t="s">
        <v>30</v>
      </c>
      <c r="E20" s="5"/>
      <c r="F20" s="5"/>
      <c r="G20" s="5"/>
      <c r="H20" s="5"/>
      <c r="I20" s="5"/>
      <c r="J20" s="5"/>
      <c r="K20" s="5"/>
    </row>
    <row r="21" customFormat="false" ht="15" hidden="false" customHeight="false" outlineLevel="0" collapsed="false">
      <c r="A21" s="8" t="s">
        <v>31</v>
      </c>
      <c r="B21" s="9" t="n">
        <v>0</v>
      </c>
      <c r="C21" s="8"/>
      <c r="D21" s="10"/>
      <c r="E21" s="8"/>
      <c r="F21" s="8"/>
      <c r="G21" s="8"/>
      <c r="H21" s="8"/>
      <c r="I21" s="8"/>
      <c r="J21" s="8"/>
      <c r="K21" s="8"/>
    </row>
    <row r="22" customFormat="false" ht="15" hidden="false" customHeight="false" outlineLevel="0" collapsed="false">
      <c r="A22" s="1" t="s">
        <v>32</v>
      </c>
      <c r="B22" s="3" t="n">
        <v>1</v>
      </c>
      <c r="E22" s="11" t="n">
        <v>1</v>
      </c>
      <c r="F22" s="11" t="n">
        <v>2</v>
      </c>
      <c r="G22" s="11" t="n">
        <v>5</v>
      </c>
      <c r="I22" s="11" t="n">
        <f aca="false">(E22+4*F22+G22)/6</f>
        <v>2.33333333333333</v>
      </c>
      <c r="J22" s="11" t="n">
        <f aca="false">(G22-E22)/6</f>
        <v>0.666666666666667</v>
      </c>
      <c r="K22" s="11" t="n">
        <f aca="false">J22*J22</f>
        <v>0.444444444444444</v>
      </c>
    </row>
    <row r="23" customFormat="false" ht="15" hidden="false" customHeight="false" outlineLevel="0" collapsed="false">
      <c r="A23" s="1" t="s">
        <v>33</v>
      </c>
      <c r="B23" s="3" t="n">
        <v>1</v>
      </c>
      <c r="E23" s="11" t="n">
        <v>2</v>
      </c>
      <c r="F23" s="11" t="n">
        <v>3</v>
      </c>
      <c r="G23" s="11" t="n">
        <v>5</v>
      </c>
      <c r="I23" s="11" t="n">
        <f aca="false">(E23+4*F23+G23)/6</f>
        <v>3.16666666666667</v>
      </c>
      <c r="J23" s="11" t="n">
        <f aca="false">(G23-E23)/6</f>
        <v>0.5</v>
      </c>
      <c r="K23" s="11" t="n">
        <f aca="false">J23*J23</f>
        <v>0.25</v>
      </c>
    </row>
    <row r="24" customFormat="false" ht="15" hidden="false" customHeight="false" outlineLevel="0" collapsed="false">
      <c r="A24" s="1" t="s">
        <v>34</v>
      </c>
      <c r="B24" s="3" t="n">
        <v>1</v>
      </c>
      <c r="E24" s="11" t="n">
        <v>1</v>
      </c>
      <c r="F24" s="11" t="n">
        <v>1</v>
      </c>
      <c r="G24" s="11" t="n">
        <v>2</v>
      </c>
      <c r="I24" s="11" t="n">
        <f aca="false">(E24+4*F24+G24)/6</f>
        <v>1.16666666666667</v>
      </c>
      <c r="J24" s="11" t="n">
        <f aca="false">(G24-E24)/6</f>
        <v>0.166666666666667</v>
      </c>
      <c r="K24" s="11" t="n">
        <f aca="false">J24*J24</f>
        <v>0.0277777777777778</v>
      </c>
    </row>
    <row r="25" customFormat="false" ht="15" hidden="false" customHeight="false" outlineLevel="0" collapsed="false">
      <c r="A25" s="1" t="s">
        <v>35</v>
      </c>
      <c r="B25" s="3" t="n">
        <v>1</v>
      </c>
      <c r="E25" s="11" t="n">
        <v>2</v>
      </c>
      <c r="F25" s="11" t="n">
        <v>4</v>
      </c>
      <c r="G25" s="11" t="n">
        <v>5</v>
      </c>
      <c r="I25" s="11" t="n">
        <f aca="false">(E25+4*F25+G25)/6</f>
        <v>3.83333333333333</v>
      </c>
      <c r="J25" s="11" t="n">
        <f aca="false">(G25-E25)/6</f>
        <v>0.5</v>
      </c>
      <c r="K25" s="11" t="n">
        <f aca="false">J25*J25</f>
        <v>0.25</v>
      </c>
    </row>
    <row r="26" customFormat="false" ht="15" hidden="false" customHeight="false" outlineLevel="0" collapsed="false">
      <c r="A26" s="1" t="s">
        <v>36</v>
      </c>
      <c r="B26" s="3" t="n">
        <v>1</v>
      </c>
      <c r="E26" s="11" t="n">
        <v>1</v>
      </c>
      <c r="F26" s="11" t="n">
        <v>1</v>
      </c>
      <c r="G26" s="11" t="n">
        <v>2</v>
      </c>
      <c r="I26" s="11" t="n">
        <f aca="false">(E26+4*F26+G26)/6</f>
        <v>1.16666666666667</v>
      </c>
      <c r="J26" s="11" t="n">
        <f aca="false">(G26-E26)/6</f>
        <v>0.166666666666667</v>
      </c>
      <c r="K26" s="11" t="n">
        <f aca="false">J26*J26</f>
        <v>0.0277777777777778</v>
      </c>
    </row>
    <row r="27" customFormat="false" ht="15" hidden="false" customHeight="false" outlineLevel="0" collapsed="false">
      <c r="A27" s="1" t="s">
        <v>37</v>
      </c>
      <c r="B27" s="3" t="n">
        <v>1</v>
      </c>
      <c r="D27" s="2" t="s">
        <v>38</v>
      </c>
      <c r="E27" s="11" t="n">
        <v>1</v>
      </c>
      <c r="F27" s="11" t="n">
        <v>1</v>
      </c>
      <c r="G27" s="11" t="n">
        <v>2</v>
      </c>
      <c r="I27" s="11" t="n">
        <f aca="false">(E27+4*F27+G27)/6</f>
        <v>1.16666666666667</v>
      </c>
      <c r="J27" s="11" t="n">
        <f aca="false">(G27-E27)/6</f>
        <v>0.166666666666667</v>
      </c>
      <c r="K27" s="11" t="n">
        <f aca="false">J27*J27</f>
        <v>0.0277777777777778</v>
      </c>
    </row>
    <row r="28" customFormat="false" ht="15" hidden="false" customHeight="false" outlineLevel="0" collapsed="false">
      <c r="A28" s="5" t="s">
        <v>39</v>
      </c>
      <c r="B28" s="6" t="n">
        <v>0</v>
      </c>
      <c r="C28" s="5"/>
      <c r="D28" s="7" t="s">
        <v>40</v>
      </c>
      <c r="E28" s="5"/>
      <c r="F28" s="5"/>
      <c r="G28" s="5"/>
      <c r="H28" s="5"/>
      <c r="I28" s="5"/>
      <c r="J28" s="5"/>
      <c r="K28" s="5"/>
    </row>
    <row r="29" customFormat="false" ht="15" hidden="false" customHeight="false" outlineLevel="0" collapsed="false">
      <c r="A29" s="1" t="s">
        <v>41</v>
      </c>
      <c r="B29" s="3" t="n">
        <v>1</v>
      </c>
      <c r="E29" s="11" t="n">
        <v>2</v>
      </c>
      <c r="F29" s="11" t="n">
        <v>3</v>
      </c>
      <c r="G29" s="11" t="n">
        <v>5</v>
      </c>
      <c r="I29" s="11" t="n">
        <f aca="false">(E29+4*F29+G29)/6</f>
        <v>3.16666666666667</v>
      </c>
      <c r="J29" s="11" t="n">
        <f aca="false">(G29-E29)/6</f>
        <v>0.5</v>
      </c>
      <c r="K29" s="11" t="n">
        <f aca="false">J29*J29</f>
        <v>0.25</v>
      </c>
    </row>
    <row r="30" customFormat="false" ht="15" hidden="false" customHeight="false" outlineLevel="0" collapsed="false">
      <c r="A30" s="1" t="s">
        <v>42</v>
      </c>
      <c r="B30" s="3" t="n">
        <v>1</v>
      </c>
      <c r="E30" s="11" t="n">
        <v>2</v>
      </c>
      <c r="F30" s="11" t="n">
        <v>5</v>
      </c>
      <c r="G30" s="11" t="n">
        <v>8</v>
      </c>
      <c r="I30" s="11" t="n">
        <f aca="false">(E30+4*F30+G30)/6</f>
        <v>5</v>
      </c>
      <c r="J30" s="11" t="n">
        <f aca="false">(G30-E30)/6</f>
        <v>1</v>
      </c>
      <c r="K30" s="11" t="n">
        <f aca="false">J30*J30</f>
        <v>1</v>
      </c>
    </row>
    <row r="31" customFormat="false" ht="15" hidden="false" customHeight="false" outlineLevel="0" collapsed="false">
      <c r="A31" s="1" t="s">
        <v>28</v>
      </c>
      <c r="B31" s="3" t="n">
        <v>1</v>
      </c>
      <c r="E31" s="11" t="n">
        <v>0</v>
      </c>
      <c r="F31" s="11" t="n">
        <v>5</v>
      </c>
      <c r="G31" s="11" t="n">
        <v>15</v>
      </c>
      <c r="I31" s="11" t="n">
        <f aca="false">(E31+4*F31+G31)/6</f>
        <v>5.83333333333333</v>
      </c>
      <c r="J31" s="11" t="n">
        <f aca="false">(G31-E31)/6</f>
        <v>2.5</v>
      </c>
      <c r="K31" s="11" t="n">
        <f aca="false">J31*J31</f>
        <v>6.25</v>
      </c>
    </row>
    <row r="32" customFormat="false" ht="15" hidden="false" customHeight="false" outlineLevel="0" collapsed="false">
      <c r="A32" s="5" t="s">
        <v>43</v>
      </c>
      <c r="B32" s="6" t="n">
        <v>0</v>
      </c>
      <c r="C32" s="5"/>
      <c r="D32" s="7" t="s">
        <v>44</v>
      </c>
      <c r="E32" s="5"/>
      <c r="F32" s="5"/>
      <c r="G32" s="5"/>
      <c r="H32" s="5"/>
      <c r="I32" s="5"/>
      <c r="J32" s="5"/>
      <c r="K32" s="5"/>
    </row>
    <row r="33" customFormat="false" ht="15" hidden="false" customHeight="false" outlineLevel="0" collapsed="false">
      <c r="A33" s="8" t="s">
        <v>45</v>
      </c>
      <c r="B33" s="9" t="n">
        <v>0</v>
      </c>
      <c r="C33" s="8"/>
      <c r="D33" s="10"/>
      <c r="E33" s="8"/>
      <c r="F33" s="8"/>
      <c r="G33" s="8"/>
      <c r="H33" s="8"/>
      <c r="I33" s="8"/>
      <c r="J33" s="8"/>
      <c r="K33" s="8"/>
    </row>
    <row r="34" customFormat="false" ht="15" hidden="false" customHeight="false" outlineLevel="0" collapsed="false">
      <c r="A34" s="12" t="s">
        <v>46</v>
      </c>
      <c r="B34" s="13" t="n">
        <v>0</v>
      </c>
      <c r="C34" s="12"/>
      <c r="D34" s="12"/>
      <c r="E34" s="12"/>
      <c r="F34" s="12"/>
      <c r="G34" s="12"/>
      <c r="H34" s="12"/>
      <c r="I34" s="12"/>
      <c r="J34" s="12"/>
      <c r="K34" s="12"/>
    </row>
    <row r="35" customFormat="false" ht="15" hidden="false" customHeight="false" outlineLevel="0" collapsed="false">
      <c r="A35" s="14" t="s">
        <v>47</v>
      </c>
      <c r="B35" s="15" t="n">
        <v>0</v>
      </c>
      <c r="C35" s="14"/>
      <c r="D35" s="14"/>
      <c r="E35" s="14"/>
      <c r="F35" s="14"/>
      <c r="G35" s="14"/>
      <c r="H35" s="14"/>
      <c r="I35" s="14"/>
      <c r="J35" s="14"/>
      <c r="K35" s="14"/>
    </row>
    <row r="36" customFormat="false" ht="15" hidden="false" customHeight="false" outlineLevel="0" collapsed="false">
      <c r="A36" s="16" t="s">
        <v>48</v>
      </c>
      <c r="B36" s="17" t="n">
        <v>0</v>
      </c>
      <c r="C36" s="16"/>
      <c r="D36" s="16"/>
      <c r="E36" s="16"/>
      <c r="F36" s="16"/>
      <c r="G36" s="16"/>
      <c r="H36" s="16"/>
      <c r="I36" s="16"/>
      <c r="J36" s="16"/>
      <c r="K36" s="16"/>
    </row>
    <row r="37" customFormat="false" ht="15" hidden="false" customHeight="false" outlineLevel="0" collapsed="false">
      <c r="A37" s="1" t="s">
        <v>49</v>
      </c>
      <c r="B37" s="3" t="n">
        <v>0</v>
      </c>
      <c r="E37" s="1"/>
      <c r="F37" s="1"/>
      <c r="G37" s="1"/>
      <c r="I37" s="1"/>
      <c r="J37" s="1"/>
      <c r="K37" s="1"/>
    </row>
    <row r="38" customFormat="false" ht="15" hidden="false" customHeight="false" outlineLevel="0" collapsed="false">
      <c r="A38" s="1" t="s">
        <v>50</v>
      </c>
      <c r="B38" s="3" t="n">
        <v>0</v>
      </c>
      <c r="E38" s="1"/>
      <c r="F38" s="1"/>
      <c r="G38" s="1"/>
      <c r="I38" s="1"/>
      <c r="J38" s="1"/>
      <c r="K38" s="1"/>
    </row>
    <row r="39" customFormat="false" ht="15" hidden="false" customHeight="false" outlineLevel="0" collapsed="false">
      <c r="A39" s="1" t="s">
        <v>51</v>
      </c>
      <c r="B39" s="3" t="n">
        <v>0</v>
      </c>
      <c r="E39" s="1"/>
      <c r="F39" s="1"/>
      <c r="G39" s="1"/>
      <c r="I39" s="1"/>
      <c r="J39" s="1"/>
      <c r="K39" s="1"/>
    </row>
    <row r="40" customFormat="false" ht="15" hidden="false" customHeight="false" outlineLevel="0" collapsed="false">
      <c r="A40" s="1" t="s">
        <v>52</v>
      </c>
      <c r="B40" s="3" t="n">
        <v>1</v>
      </c>
      <c r="E40" s="11" t="n">
        <v>0</v>
      </c>
      <c r="F40" s="11" t="n">
        <v>0</v>
      </c>
      <c r="G40" s="11" t="n">
        <v>0</v>
      </c>
      <c r="I40" s="11" t="n">
        <f aca="false">(E40+4*F40+G40)/6</f>
        <v>0</v>
      </c>
      <c r="J40" s="11" t="n">
        <f aca="false">(G40-E40)/6</f>
        <v>0</v>
      </c>
      <c r="K40" s="11" t="n">
        <f aca="false">J40*J40</f>
        <v>0</v>
      </c>
    </row>
    <row r="41" customFormat="false" ht="15" hidden="false" customHeight="false" outlineLevel="0" collapsed="false">
      <c r="A41" s="1" t="s">
        <v>50</v>
      </c>
      <c r="B41" s="3" t="n">
        <v>1</v>
      </c>
      <c r="E41" s="11" t="n">
        <v>0</v>
      </c>
      <c r="F41" s="11" t="n">
        <v>0</v>
      </c>
      <c r="G41" s="11" t="n">
        <v>0</v>
      </c>
      <c r="I41" s="11" t="n">
        <f aca="false">(E41+4*F41+G41)/6</f>
        <v>0</v>
      </c>
      <c r="J41" s="11" t="n">
        <f aca="false">(G41-E41)/6</f>
        <v>0</v>
      </c>
      <c r="K41" s="11" t="n">
        <f aca="false">J41*J41</f>
        <v>0</v>
      </c>
    </row>
    <row r="42" customFormat="false" ht="15" hidden="false" customHeight="false" outlineLevel="0" collapsed="false">
      <c r="A42" s="14" t="s">
        <v>47</v>
      </c>
      <c r="B42" s="15" t="n">
        <v>0</v>
      </c>
      <c r="C42" s="14"/>
      <c r="D42" s="14"/>
      <c r="E42" s="14"/>
      <c r="F42" s="14"/>
      <c r="G42" s="14"/>
      <c r="H42" s="14"/>
      <c r="I42" s="14"/>
      <c r="J42" s="14"/>
      <c r="K42" s="14"/>
    </row>
    <row r="43" customFormat="false" ht="15" hidden="false" customHeight="false" outlineLevel="0" collapsed="false">
      <c r="A43" s="16" t="s">
        <v>48</v>
      </c>
      <c r="B43" s="17" t="n">
        <v>0</v>
      </c>
      <c r="C43" s="16"/>
      <c r="D43" s="16"/>
      <c r="E43" s="16"/>
      <c r="F43" s="16"/>
      <c r="G43" s="16"/>
      <c r="H43" s="16"/>
      <c r="I43" s="16"/>
      <c r="J43" s="16"/>
      <c r="K43" s="16"/>
    </row>
    <row r="44" customFormat="false" ht="15" hidden="false" customHeight="false" outlineLevel="0" collapsed="false">
      <c r="A44" s="1" t="s">
        <v>49</v>
      </c>
      <c r="B44" s="3" t="n">
        <v>0</v>
      </c>
      <c r="E44" s="1"/>
      <c r="F44" s="1"/>
      <c r="G44" s="1"/>
      <c r="I44" s="1"/>
      <c r="J44" s="1"/>
      <c r="K44" s="1"/>
    </row>
    <row r="45" customFormat="false" ht="15" hidden="false" customHeight="false" outlineLevel="0" collapsed="false">
      <c r="A45" s="1" t="s">
        <v>50</v>
      </c>
      <c r="B45" s="3" t="n">
        <v>1</v>
      </c>
      <c r="E45" s="11" t="n">
        <v>0</v>
      </c>
      <c r="F45" s="11" t="n">
        <v>0</v>
      </c>
      <c r="G45" s="11" t="n">
        <v>0</v>
      </c>
      <c r="I45" s="11" t="n">
        <f aca="false">(E45+4*F45+G45)/6</f>
        <v>0</v>
      </c>
      <c r="J45" s="11" t="n">
        <f aca="false">(G45-E45)/6</f>
        <v>0</v>
      </c>
      <c r="K45" s="11" t="n">
        <f aca="false">J45*J45</f>
        <v>0</v>
      </c>
    </row>
    <row r="46" customFormat="false" ht="15" hidden="false" customHeight="false" outlineLevel="0" collapsed="false">
      <c r="A46" s="12" t="s">
        <v>46</v>
      </c>
      <c r="B46" s="13" t="n">
        <v>0</v>
      </c>
      <c r="C46" s="12"/>
      <c r="D46" s="12"/>
      <c r="E46" s="12"/>
      <c r="F46" s="12"/>
      <c r="G46" s="12"/>
      <c r="H46" s="12"/>
      <c r="I46" s="12"/>
      <c r="J46" s="12"/>
      <c r="K46" s="12"/>
    </row>
    <row r="47" customFormat="false" ht="15" hidden="false" customHeight="false" outlineLevel="0" collapsed="false">
      <c r="A47" s="14" t="s">
        <v>47</v>
      </c>
      <c r="B47" s="15" t="n">
        <v>0</v>
      </c>
      <c r="C47" s="14"/>
      <c r="D47" s="14"/>
      <c r="E47" s="14"/>
      <c r="F47" s="14"/>
      <c r="G47" s="14"/>
      <c r="H47" s="14"/>
      <c r="I47" s="14"/>
      <c r="J47" s="14"/>
      <c r="K47" s="14"/>
    </row>
    <row r="48" customFormat="false" ht="15" hidden="false" customHeight="false" outlineLevel="0" collapsed="false">
      <c r="A48" s="1" t="s">
        <v>48</v>
      </c>
      <c r="B48" s="3" t="n">
        <v>1</v>
      </c>
      <c r="E48" s="11" t="n">
        <v>0</v>
      </c>
      <c r="F48" s="11" t="n">
        <v>0</v>
      </c>
      <c r="G48" s="11" t="n">
        <v>0</v>
      </c>
      <c r="I48" s="11" t="n">
        <f aca="false">(E48+4*F48+G48)/6</f>
        <v>0</v>
      </c>
      <c r="J48" s="11" t="n">
        <f aca="false">(G48-E48)/6</f>
        <v>0</v>
      </c>
      <c r="K48" s="11" t="n">
        <f aca="false">J48*J48</f>
        <v>0</v>
      </c>
    </row>
    <row r="50" customFormat="false" ht="15" hidden="false" customHeight="false" outlineLevel="0" collapsed="false">
      <c r="A50" s="18" t="s">
        <v>53</v>
      </c>
      <c r="B50" s="18"/>
      <c r="C50" s="18"/>
      <c r="D50" s="18"/>
      <c r="E50" s="19" t="n">
        <f aca="false">SUMPRODUCT(E2:E48,B2:B48)</f>
        <v>27</v>
      </c>
      <c r="F50" s="19" t="n">
        <f aca="false">SUMPRODUCT(F2:F48,B2:B48)</f>
        <v>54</v>
      </c>
      <c r="G50" s="19" t="n">
        <f aca="false">SUMPRODUCT(G2:G48,B2:B48)</f>
        <v>103</v>
      </c>
      <c r="H50" s="18"/>
      <c r="I50" s="19" t="n">
        <f aca="false">SUMPRODUCT(I2:I48,B2:B48)</f>
        <v>57.6666666666667</v>
      </c>
      <c r="J50" s="19" t="n">
        <f aca="false">SUMPRODUCT(J2:J48,B2:B48)</f>
        <v>12.6666666666667</v>
      </c>
      <c r="K50" s="19" t="n">
        <f aca="false">SUMPRODUCT(K2:K48,B2:B48)</f>
        <v>13.2777777777778</v>
      </c>
    </row>
    <row r="51" customFormat="false" ht="15" hidden="false" customHeight="false" outlineLevel="0" collapsed="false">
      <c r="A51" s="0"/>
      <c r="B51" s="0"/>
      <c r="C51" s="0"/>
      <c r="D51" s="0"/>
    </row>
    <row r="52" customFormat="false" ht="15" hidden="false" customHeight="false" outlineLevel="0" collapsed="false">
      <c r="A52" s="20" t="s">
        <v>54</v>
      </c>
      <c r="B52" s="0"/>
      <c r="C52" s="11" t="n">
        <f aca="false">SQRT(K50)</f>
        <v>3.64386851817924</v>
      </c>
      <c r="D52" s="0"/>
    </row>
    <row r="53" customFormat="false" ht="15" hidden="false" customHeight="false" outlineLevel="0" collapsed="false">
      <c r="A53" s="20" t="s">
        <v>55</v>
      </c>
      <c r="B53" s="0"/>
      <c r="C53" s="11" t="n">
        <v>1.5</v>
      </c>
      <c r="D53" s="0"/>
    </row>
    <row r="54" customFormat="false" ht="15" hidden="false" customHeight="false" outlineLevel="0" collapsed="false">
      <c r="A54" s="18" t="s">
        <v>56</v>
      </c>
      <c r="B54" s="18"/>
      <c r="C54" s="19" t="n">
        <f aca="false">I50-3*C52</f>
        <v>46.7350611121289</v>
      </c>
      <c r="D54" s="21" t="n">
        <f aca="false">C54*C53</f>
        <v>70.1025916681934</v>
      </c>
    </row>
    <row r="55" customFormat="false" ht="15" hidden="false" customHeight="false" outlineLevel="0" collapsed="false">
      <c r="A55" s="18" t="s">
        <v>56</v>
      </c>
      <c r="B55" s="18"/>
      <c r="C55" s="19" t="n">
        <f aca="false">I50+3*C52</f>
        <v>68.5982722212044</v>
      </c>
      <c r="D55" s="21" t="n">
        <f aca="false">C55*C53</f>
        <v>102.897408331807</v>
      </c>
    </row>
  </sheetData>
  <autoFilter ref="A1:K4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2016-12-08T20:44:41Z</dcterms:created>
  <dc:creator/>
  <dc:description/>
  <dc:language>ru-RU</dc:language>
  <cp:lastModifiedBy/>
  <dcterms:modified xsi:type="dcterms:W3CDTF">2016-12-08T20:44:41Z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