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stimates" sheetId="1" state="visible" r:id="rId1"/>
  </sheets>
  <definedNames>
    <definedName hidden="1" localSheetId="0" name="_xlnm._FilterDatabase">Estimates!$A$1:$O$32</definedName>
  </definedNames>
  <calcPr calcId="124519" fullCalcOnLoad="1"/>
</workbook>
</file>

<file path=xl/sharedStrings.xml><?xml version="1.0" encoding="utf-8"?>
<sst xmlns="http://schemas.openxmlformats.org/spreadsheetml/2006/main" uniqueCount="51">
  <si>
    <t>Task / Subtask</t>
  </si>
  <si>
    <t>Filter</t>
  </si>
  <si>
    <t>Module</t>
  </si>
  <si>
    <t>Comment</t>
  </si>
  <si>
    <t>Min</t>
  </si>
  <si>
    <t>Real</t>
  </si>
  <si>
    <t>Max</t>
  </si>
  <si>
    <t>Avg</t>
  </si>
  <si>
    <t>SD</t>
  </si>
  <si>
    <t>Sq</t>
  </si>
  <si>
    <t>Role</t>
  </si>
  <si>
    <t>Stage 1: Implement the Idea</t>
  </si>
  <si>
    <t>use MindMaps in estimation process</t>
  </si>
  <si>
    <t xml:space="preserve">  Define the Idea</t>
  </si>
  <si>
    <t xml:space="preserve">    Look for samples</t>
  </si>
  <si>
    <t xml:space="preserve">    Determine report structure</t>
  </si>
  <si>
    <t xml:space="preserve">    Determine translation rules</t>
  </si>
  <si>
    <t xml:space="preserve">    Look for Math</t>
  </si>
  <si>
    <t xml:space="preserve">  Code it</t>
  </si>
  <si>
    <t xml:space="preserve">    Choose a language/libs</t>
  </si>
  <si>
    <t xml:space="preserve">    Implementation</t>
  </si>
  <si>
    <t xml:space="preserve">  Choose a MindMap editor</t>
  </si>
  <si>
    <t xml:space="preserve">  Check it with example project</t>
  </si>
  <si>
    <t>Stage 2: Proof the approach</t>
  </si>
  <si>
    <t>probe the approach with projects</t>
  </si>
  <si>
    <t xml:space="preserve">  Real life testing</t>
  </si>
  <si>
    <t>find somewhere real projects, test how it works</t>
  </si>
  <si>
    <t xml:space="preserve">    Proof it with real projects</t>
  </si>
  <si>
    <t xml:space="preserve">    Documentation</t>
  </si>
  <si>
    <t xml:space="preserve">    Feedback analysis</t>
  </si>
  <si>
    <t xml:space="preserve">  Proof it with test projects</t>
  </si>
  <si>
    <t xml:space="preserve">  Improvements</t>
  </si>
  <si>
    <t>Stage 3: Share it</t>
  </si>
  <si>
    <t>make it available</t>
  </si>
  <si>
    <t xml:space="preserve">  Clean up the code</t>
  </si>
  <si>
    <t xml:space="preserve">    Code structure &amp; Comments</t>
  </si>
  <si>
    <t xml:space="preserve">    Tests</t>
  </si>
  <si>
    <t xml:space="preserve">  Publish it on GitHub</t>
  </si>
  <si>
    <t xml:space="preserve">  Document the approach</t>
  </si>
  <si>
    <t xml:space="preserve">  End user tool documentation</t>
  </si>
  <si>
    <t xml:space="preserve">  Ask for feedback</t>
  </si>
  <si>
    <t>ask someone I knew for feedback</t>
  </si>
  <si>
    <t>Stage 4: Improve it</t>
  </si>
  <si>
    <t>make it useful</t>
  </si>
  <si>
    <t xml:space="preserve">  Look for feedback</t>
  </si>
  <si>
    <t xml:space="preserve">  Analyze feedbacks</t>
  </si>
  <si>
    <t>Total</t>
  </si>
  <si>
    <t>Standard deviation</t>
  </si>
  <si>
    <t>K</t>
  </si>
  <si>
    <t>Min (P=99%)</t>
  </si>
  <si>
    <t>Max (P=99%)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</si>
</sst>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10"/>
    </font>
    <font>
      <name val="Arial"/>
      <b val="1"/>
      <sz val="10"/>
    </font>
    <font>
      <name val="Arial"/>
      <i val="1"/>
      <sz val="10"/>
    </font>
  </fonts>
  <fills count="6">
    <fill>
      <patternFill/>
    </fill>
    <fill>
      <patternFill patternType="gray125"/>
    </fill>
    <fill>
      <patternFill patternType="solid">
        <fgColor rgb="FFAEC5D5"/>
      </patternFill>
    </fill>
    <fill>
      <patternFill patternType="solid">
        <fgColor rgb="FFD6E1E9"/>
      </patternFill>
    </fill>
    <fill>
      <patternFill patternType="solid">
        <fgColor rgb="FFF4EFEB"/>
      </patternFill>
    </fill>
    <fill>
      <patternFill patternType="solid">
        <fgColor rgb="FFE9DED6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1" numFmtId="0" pivotButton="0" quotePrefix="0" xfId="0">
      <alignment vertical="top"/>
    </xf>
    <xf applyAlignment="1" borderId="0" fillId="0" fontId="1" numFmtId="1" pivotButton="0" quotePrefix="0" xfId="0">
      <alignment vertical="top"/>
    </xf>
    <xf applyAlignment="1" borderId="0" fillId="0" fontId="1" numFmtId="0" pivotButton="0" quotePrefix="0" xfId="0">
      <alignment vertical="top" wrapText="1"/>
    </xf>
    <xf applyAlignment="1" borderId="0" fillId="0" fontId="1" numFmtId="2" pivotButton="0" quotePrefix="0" xfId="0">
      <alignment vertical="top"/>
    </xf>
    <xf applyAlignment="1" borderId="0" fillId="0" fontId="2" numFmtId="0" pivotButton="0" quotePrefix="0" xfId="0">
      <alignment vertical="top" wrapText="1"/>
    </xf>
    <xf applyAlignment="1" borderId="0" fillId="2" fontId="2" numFmtId="0" pivotButton="0" quotePrefix="0" xfId="0">
      <alignment vertical="top" wrapText="1"/>
    </xf>
    <xf applyAlignment="1" borderId="0" fillId="2" fontId="2" numFmtId="1" pivotButton="0" quotePrefix="0" xfId="0">
      <alignment vertical="top" wrapText="1"/>
    </xf>
    <xf applyAlignment="1" borderId="0" fillId="2" fontId="1" numFmtId="0" pivotButton="0" quotePrefix="0" xfId="0">
      <alignment vertical="top" wrapText="1"/>
    </xf>
    <xf applyAlignment="1" borderId="0" fillId="3" fontId="3" numFmtId="0" pivotButton="0" quotePrefix="0" xfId="0">
      <alignment vertical="top" wrapText="1"/>
    </xf>
    <xf applyAlignment="1" borderId="0" fillId="3" fontId="3" numFmtId="1" pivotButton="0" quotePrefix="0" xfId="0">
      <alignment vertical="top" wrapText="1"/>
    </xf>
    <xf applyAlignment="1" borderId="0" fillId="3" fontId="1" numFmtId="0" pivotButton="0" quotePrefix="0" xfId="0">
      <alignment vertical="top" wrapText="1"/>
    </xf>
    <xf applyAlignment="1" borderId="0" fillId="0" fontId="2" numFmtId="2" pivotButton="0" quotePrefix="0" xfId="0">
      <alignment vertical="top"/>
    </xf>
    <xf applyAlignment="1" borderId="0" fillId="4" fontId="2" numFmtId="0" pivotButton="0" quotePrefix="0" xfId="0">
      <alignment vertical="top"/>
    </xf>
    <xf applyAlignment="1" borderId="0" fillId="4" fontId="2" numFmtId="2" pivotButton="0" quotePrefix="0" xfId="0">
      <alignment vertical="top"/>
    </xf>
    <xf applyAlignment="1" borderId="0" fillId="0" fontId="2" numFmtId="0" pivotButton="0" quotePrefix="0" xfId="0">
      <alignment vertical="top"/>
    </xf>
    <xf applyAlignment="1" borderId="0" fillId="0" fontId="1" numFmtId="9" pivotButton="0" quotePrefix="0" xfId="0">
      <alignment vertical="top"/>
    </xf>
    <xf applyAlignment="1" borderId="0" fillId="5" fontId="2" numFmtId="2" pivotButton="0" quotePrefix="0" xfId="0">
      <alignment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9"/>
  <sheetViews>
    <sheetView workbookViewId="0">
      <selection activeCell="A1" sqref="A1"/>
    </sheetView>
  </sheetViews>
  <sheetFormatPr baseColWidth="8" defaultRowHeight="15" outlineLevelCol="0"/>
  <cols>
    <col customWidth="1" max="1" min="1" style="1" width="50"/>
    <col customWidth="1" hidden="1" max="2" min="2" style="2" width="3"/>
    <col customWidth="1" max="3" min="3" style="1" width="8"/>
    <col customWidth="1" hidden="1" max="4" min="4" style="3" width="50"/>
    <col customWidth="1" hidden="1" max="5" min="5" style="3" width="10"/>
    <col customWidth="1" hidden="1" max="6" min="6" style="3" width="10"/>
    <col customWidth="1" hidden="1" max="7" min="7" style="3" width="10"/>
    <col customWidth="1" max="8" min="8" style="3" width="50"/>
    <col customWidth="1" max="9" min="9" style="4" width="8"/>
    <col customWidth="1" max="10" min="10" style="4" width="8"/>
    <col customWidth="1" max="11" min="11" style="4" width="8"/>
    <col customWidth="1" max="12" min="12" style="1" width="4"/>
    <col customWidth="1" max="13" min="13" style="4" width="8"/>
    <col customWidth="1" max="14" min="14" style="4" width="8"/>
    <col customWidth="1" max="15" min="15" style="4" width="8"/>
    <col customWidth="1" hidden="1" max="16" min="16" style="1" width="3"/>
    <col hidden="1" max="52" min="52"/>
  </cols>
  <sheetData>
    <row r="1" spans="1:52">
      <c r="A1" s="5" t="s">
        <v>0</v>
      </c>
      <c r="B1" s="5" t="s">
        <v>1</v>
      </c>
      <c r="C1" s="5" t="s"/>
      <c r="D1" s="5" t="s">
        <v>2</v>
      </c>
      <c r="E1" s="5" t="s"/>
      <c r="F1" s="5" t="s"/>
      <c r="G1" s="5" t="s"/>
      <c r="H1" s="5" t="s">
        <v>3</v>
      </c>
      <c r="I1" s="5" t="s">
        <v>4</v>
      </c>
      <c r="J1" s="5" t="s">
        <v>5</v>
      </c>
      <c r="K1" s="5" t="s">
        <v>6</v>
      </c>
      <c r="L1" s="5" t="s"/>
      <c r="M1" s="5" t="s">
        <v>7</v>
      </c>
      <c r="N1" s="5" t="s">
        <v>8</v>
      </c>
      <c r="O1" s="5" t="s">
        <v>9</v>
      </c>
      <c r="P1" s="5" t="s">
        <v>10</v>
      </c>
      <c r="AZ1" s="2" t="s"/>
    </row>
    <row r="2" spans="1:52">
      <c r="A2" s="6" t="s">
        <v>11</v>
      </c>
      <c r="B2" s="7" t="s"/>
      <c r="C2" s="6" t="s"/>
      <c r="D2" s="6" t="s"/>
      <c r="E2" s="6" t="s"/>
      <c r="F2" s="6" t="s"/>
      <c r="G2" s="6" t="s"/>
      <c r="H2" s="8" t="s">
        <v>12</v>
      </c>
      <c r="I2" s="6" t="s"/>
      <c r="J2" s="6" t="s"/>
      <c r="K2" s="6" t="s"/>
      <c r="L2" s="6" t="s"/>
      <c r="M2" s="6" t="s"/>
      <c r="N2" s="6" t="s"/>
      <c r="O2" s="6" t="s"/>
      <c r="P2" s="6" t="s"/>
      <c r="AZ2" s="2" t="n">
        <v>0</v>
      </c>
    </row>
    <row r="3" spans="1:52">
      <c r="A3" s="9" t="s">
        <v>13</v>
      </c>
      <c r="B3" s="10" t="s"/>
      <c r="C3" s="9" t="s"/>
      <c r="D3" s="9" t="s"/>
      <c r="E3" s="9" t="s"/>
      <c r="F3" s="9" t="s"/>
      <c r="G3" s="9" t="s"/>
      <c r="H3" s="11" t="s"/>
      <c r="I3" s="9" t="s"/>
      <c r="J3" s="9" t="s"/>
      <c r="K3" s="9" t="s"/>
      <c r="L3" s="9" t="s"/>
      <c r="M3" s="9" t="s"/>
      <c r="N3" s="9" t="s"/>
      <c r="O3" s="9" t="s"/>
      <c r="P3" s="9" t="s"/>
      <c r="AZ3" s="2" t="n">
        <v>1</v>
      </c>
    </row>
    <row r="4" spans="1:52">
      <c r="A4" s="1" t="s">
        <v>14</v>
      </c>
      <c r="B4" s="2" t="n">
        <v>1</v>
      </c>
      <c r="C4" s="1" t="s"/>
      <c r="D4" s="1" t="s"/>
      <c r="E4" s="1" t="s"/>
      <c r="F4" s="1" t="s"/>
      <c r="G4" s="1" t="s"/>
      <c r="H4" s="3" t="s"/>
      <c r="I4" s="12" t="n">
        <v>1</v>
      </c>
      <c r="J4" s="12" t="n">
        <v>1</v>
      </c>
      <c r="K4" s="12" t="n">
        <v>2</v>
      </c>
      <c r="L4" s="1" t="s"/>
      <c r="M4" s="12">
        <f>(I4+4*J4+K4)/6</f>
        <v/>
      </c>
      <c r="N4" s="12">
        <f>(K4-I4)/6</f>
        <v/>
      </c>
      <c r="O4" s="12">
        <f>N4*N4</f>
        <v/>
      </c>
      <c r="P4" s="1" t="s"/>
    </row>
    <row r="5" spans="1:52">
      <c r="A5" s="1" t="s">
        <v>15</v>
      </c>
      <c r="B5" s="2" t="n">
        <v>1</v>
      </c>
      <c r="C5" s="1" t="s"/>
      <c r="D5" s="1" t="s"/>
      <c r="E5" s="1" t="s"/>
      <c r="F5" s="1" t="s"/>
      <c r="G5" s="1" t="s"/>
      <c r="H5" s="3" t="s"/>
      <c r="I5" s="12" t="n">
        <v>1</v>
      </c>
      <c r="J5" s="12" t="n">
        <v>2</v>
      </c>
      <c r="K5" s="12" t="n">
        <v>4</v>
      </c>
      <c r="L5" s="1" t="s"/>
      <c r="M5" s="12">
        <f>(I5+4*J5+K5)/6</f>
        <v/>
      </c>
      <c r="N5" s="12">
        <f>(K5-I5)/6</f>
        <v/>
      </c>
      <c r="O5" s="12">
        <f>N5*N5</f>
        <v/>
      </c>
      <c r="P5" s="1" t="s"/>
    </row>
    <row r="6" spans="1:52">
      <c r="A6" s="1" t="s">
        <v>16</v>
      </c>
      <c r="B6" s="2" t="n">
        <v>1</v>
      </c>
      <c r="C6" s="1" t="s"/>
      <c r="D6" s="1" t="s"/>
      <c r="E6" s="1" t="s"/>
      <c r="F6" s="1" t="s"/>
      <c r="G6" s="1" t="s"/>
      <c r="H6" s="3" t="s"/>
      <c r="I6" s="12" t="n">
        <v>1</v>
      </c>
      <c r="J6" s="12" t="n">
        <v>2</v>
      </c>
      <c r="K6" s="12" t="n">
        <v>4</v>
      </c>
      <c r="L6" s="1" t="s"/>
      <c r="M6" s="12">
        <f>(I6+4*J6+K6)/6</f>
        <v/>
      </c>
      <c r="N6" s="12">
        <f>(K6-I6)/6</f>
        <v/>
      </c>
      <c r="O6" s="12">
        <f>N6*N6</f>
        <v/>
      </c>
      <c r="P6" s="1" t="s"/>
    </row>
    <row r="7" spans="1:52">
      <c r="A7" s="1" t="s">
        <v>17</v>
      </c>
      <c r="B7" s="2" t="n">
        <v>1</v>
      </c>
      <c r="C7" s="1" t="s"/>
      <c r="D7" s="1" t="s"/>
      <c r="E7" s="1" t="s"/>
      <c r="F7" s="1" t="s"/>
      <c r="G7" s="1" t="s"/>
      <c r="H7" s="3" t="s"/>
      <c r="I7" s="12" t="n">
        <v>0</v>
      </c>
      <c r="J7" s="12" t="n">
        <v>1</v>
      </c>
      <c r="K7" s="12" t="n">
        <v>3</v>
      </c>
      <c r="L7" s="1" t="s"/>
      <c r="M7" s="12">
        <f>(I7+4*J7+K7)/6</f>
        <v/>
      </c>
      <c r="N7" s="12">
        <f>(K7-I7)/6</f>
        <v/>
      </c>
      <c r="O7" s="12">
        <f>N7*N7</f>
        <v/>
      </c>
      <c r="P7" s="1" t="s"/>
    </row>
    <row r="8" spans="1:52">
      <c r="A8" s="9" t="s">
        <v>18</v>
      </c>
      <c r="B8" s="10" t="s"/>
      <c r="C8" s="9" t="s"/>
      <c r="D8" s="9" t="s"/>
      <c r="E8" s="9" t="s"/>
      <c r="F8" s="9" t="s"/>
      <c r="G8" s="9" t="s"/>
      <c r="H8" s="11" t="s"/>
      <c r="I8" s="9" t="s"/>
      <c r="J8" s="9" t="s"/>
      <c r="K8" s="9" t="s"/>
      <c r="L8" s="9" t="s"/>
      <c r="M8" s="9" t="s"/>
      <c r="N8" s="9" t="s"/>
      <c r="O8" s="9" t="s"/>
      <c r="P8" s="9" t="s"/>
    </row>
    <row r="9" spans="1:52">
      <c r="A9" s="1" t="s">
        <v>19</v>
      </c>
      <c r="B9" s="2" t="n">
        <v>1</v>
      </c>
      <c r="C9" s="1" t="s"/>
      <c r="D9" s="1" t="s"/>
      <c r="E9" s="1" t="s"/>
      <c r="F9" s="1" t="s"/>
      <c r="G9" s="1" t="s"/>
      <c r="H9" s="3" t="s"/>
      <c r="I9" s="12" t="n">
        <v>1</v>
      </c>
      <c r="J9" s="12" t="n">
        <v>1</v>
      </c>
      <c r="K9" s="12" t="n">
        <v>2</v>
      </c>
      <c r="L9" s="1" t="s"/>
      <c r="M9" s="12">
        <f>(I9+4*J9+K9)/6</f>
        <v/>
      </c>
      <c r="N9" s="12">
        <f>(K9-I9)/6</f>
        <v/>
      </c>
      <c r="O9" s="12">
        <f>N9*N9</f>
        <v/>
      </c>
      <c r="P9" s="1" t="s"/>
    </row>
    <row r="10" spans="1:52">
      <c r="A10" s="1" t="s">
        <v>20</v>
      </c>
      <c r="B10" s="2" t="n">
        <v>1</v>
      </c>
      <c r="C10" s="1" t="s"/>
      <c r="D10" s="1" t="s"/>
      <c r="E10" s="1" t="s"/>
      <c r="F10" s="1" t="s"/>
      <c r="G10" s="1" t="s"/>
      <c r="H10" s="3" t="s"/>
      <c r="I10" s="12" t="n">
        <v>2</v>
      </c>
      <c r="J10" s="12" t="n">
        <v>3</v>
      </c>
      <c r="K10" s="12" t="n">
        <v>5</v>
      </c>
      <c r="L10" s="1" t="s"/>
      <c r="M10" s="12">
        <f>(I10+4*J10+K10)/6</f>
        <v/>
      </c>
      <c r="N10" s="12">
        <f>(K10-I10)/6</f>
        <v/>
      </c>
      <c r="O10" s="12">
        <f>N10*N10</f>
        <v/>
      </c>
      <c r="P10" s="1" t="s"/>
    </row>
    <row r="11" spans="1:52">
      <c r="A11" s="1" t="s">
        <v>21</v>
      </c>
      <c r="B11" s="2" t="n">
        <v>1</v>
      </c>
      <c r="C11" s="1" t="s"/>
      <c r="D11" s="1" t="s"/>
      <c r="E11" s="1" t="s"/>
      <c r="F11" s="1" t="s"/>
      <c r="G11" s="1" t="s"/>
      <c r="H11" s="3" t="s"/>
      <c r="I11" s="12" t="n">
        <v>1</v>
      </c>
      <c r="J11" s="12" t="n">
        <v>2</v>
      </c>
      <c r="K11" s="12" t="n">
        <v>5</v>
      </c>
      <c r="L11" s="1" t="s"/>
      <c r="M11" s="12">
        <f>(I11+4*J11+K11)/6</f>
        <v/>
      </c>
      <c r="N11" s="12">
        <f>(K11-I11)/6</f>
        <v/>
      </c>
      <c r="O11" s="12">
        <f>N11*N11</f>
        <v/>
      </c>
      <c r="P11" s="1" t="s"/>
    </row>
    <row r="12" spans="1:52">
      <c r="A12" s="1" t="s">
        <v>22</v>
      </c>
      <c r="B12" s="2" t="n">
        <v>1</v>
      </c>
      <c r="C12" s="1" t="s"/>
      <c r="D12" s="1" t="s"/>
      <c r="E12" s="1" t="s"/>
      <c r="F12" s="1" t="s"/>
      <c r="G12" s="1" t="s"/>
      <c r="H12" s="3" t="s"/>
      <c r="I12" s="12" t="n">
        <v>1</v>
      </c>
      <c r="J12" s="12" t="n">
        <v>1</v>
      </c>
      <c r="K12" s="12" t="n">
        <v>2</v>
      </c>
      <c r="L12" s="1" t="s"/>
      <c r="M12" s="12">
        <f>(I12+4*J12+K12)/6</f>
        <v/>
      </c>
      <c r="N12" s="12">
        <f>(K12-I12)/6</f>
        <v/>
      </c>
      <c r="O12" s="12">
        <f>N12*N12</f>
        <v/>
      </c>
      <c r="P12" s="1" t="s"/>
    </row>
    <row r="13" spans="1:52">
      <c r="A13" s="6" t="s">
        <v>23</v>
      </c>
      <c r="B13" s="7" t="s"/>
      <c r="C13" s="6" t="s"/>
      <c r="D13" s="6" t="s"/>
      <c r="E13" s="6" t="s"/>
      <c r="F13" s="6" t="s"/>
      <c r="G13" s="6" t="s"/>
      <c r="H13" s="8" t="s">
        <v>24</v>
      </c>
      <c r="I13" s="6" t="s"/>
      <c r="J13" s="6" t="s"/>
      <c r="K13" s="6" t="s"/>
      <c r="L13" s="6" t="s"/>
      <c r="M13" s="6" t="s"/>
      <c r="N13" s="6" t="s"/>
      <c r="O13" s="6" t="s"/>
      <c r="P13" s="6" t="s"/>
    </row>
    <row r="14" spans="1:52">
      <c r="A14" s="9" t="s">
        <v>25</v>
      </c>
      <c r="B14" s="10" t="s"/>
      <c r="C14" s="9" t="s"/>
      <c r="D14" s="9" t="s"/>
      <c r="E14" s="9" t="s"/>
      <c r="F14" s="9" t="s"/>
      <c r="G14" s="9" t="s"/>
      <c r="H14" s="11" t="s">
        <v>26</v>
      </c>
      <c r="I14" s="9" t="s"/>
      <c r="J14" s="9" t="s"/>
      <c r="K14" s="9" t="s"/>
      <c r="L14" s="9" t="s"/>
      <c r="M14" s="9" t="s"/>
      <c r="N14" s="9" t="s"/>
      <c r="O14" s="9" t="s"/>
      <c r="P14" s="9" t="s"/>
    </row>
    <row r="15" spans="1:52">
      <c r="A15" s="1" t="s">
        <v>27</v>
      </c>
      <c r="B15" s="2" t="n">
        <v>1</v>
      </c>
      <c r="C15" s="1" t="s"/>
      <c r="D15" s="1" t="s"/>
      <c r="E15" s="1" t="s"/>
      <c r="F15" s="1" t="s"/>
      <c r="G15" s="1" t="s"/>
      <c r="H15" s="3" t="s"/>
      <c r="I15" s="12" t="n">
        <v>3</v>
      </c>
      <c r="J15" s="12" t="n">
        <v>5</v>
      </c>
      <c r="K15" s="12" t="n">
        <v>10</v>
      </c>
      <c r="L15" s="1" t="s"/>
      <c r="M15" s="12">
        <f>(I15+4*J15+K15)/6</f>
        <v/>
      </c>
      <c r="N15" s="12">
        <f>(K15-I15)/6</f>
        <v/>
      </c>
      <c r="O15" s="12">
        <f>N15*N15</f>
        <v/>
      </c>
      <c r="P15" s="1" t="s"/>
    </row>
    <row r="16" spans="1:52">
      <c r="A16" s="1" t="s">
        <v>28</v>
      </c>
      <c r="B16" s="2" t="n">
        <v>1</v>
      </c>
      <c r="C16" s="1" t="s"/>
      <c r="D16" s="1" t="s"/>
      <c r="E16" s="1" t="s"/>
      <c r="F16" s="1" t="s"/>
      <c r="G16" s="1" t="s"/>
      <c r="H16" s="3" t="s"/>
      <c r="I16" s="12" t="n">
        <v>2</v>
      </c>
      <c r="J16" s="12" t="n">
        <v>2</v>
      </c>
      <c r="K16" s="12" t="n">
        <v>3</v>
      </c>
      <c r="L16" s="1" t="s"/>
      <c r="M16" s="12">
        <f>(I16+4*J16+K16)/6</f>
        <v/>
      </c>
      <c r="N16" s="12">
        <f>(K16-I16)/6</f>
        <v/>
      </c>
      <c r="O16" s="12">
        <f>N16*N16</f>
        <v/>
      </c>
      <c r="P16" s="1" t="s"/>
    </row>
    <row r="17" spans="1:52">
      <c r="A17" s="1" t="s">
        <v>29</v>
      </c>
      <c r="B17" s="2" t="n">
        <v>1</v>
      </c>
      <c r="C17" s="1" t="s"/>
      <c r="D17" s="1" t="s"/>
      <c r="E17" s="1" t="s"/>
      <c r="F17" s="1" t="s"/>
      <c r="G17" s="1" t="s"/>
      <c r="H17" s="3" t="s"/>
      <c r="I17" s="12" t="n">
        <v>1</v>
      </c>
      <c r="J17" s="12" t="n">
        <v>2</v>
      </c>
      <c r="K17" s="12" t="n">
        <v>2</v>
      </c>
      <c r="L17" s="1" t="s"/>
      <c r="M17" s="12">
        <f>(I17+4*J17+K17)/6</f>
        <v/>
      </c>
      <c r="N17" s="12">
        <f>(K17-I17)/6</f>
        <v/>
      </c>
      <c r="O17" s="12">
        <f>N17*N17</f>
        <v/>
      </c>
      <c r="P17" s="1" t="s"/>
    </row>
    <row r="18" spans="1:52">
      <c r="A18" s="1" t="s">
        <v>30</v>
      </c>
      <c r="B18" s="2" t="n">
        <v>1</v>
      </c>
      <c r="C18" s="1" t="s"/>
      <c r="D18" s="1" t="s"/>
      <c r="E18" s="1" t="s"/>
      <c r="F18" s="1" t="s"/>
      <c r="G18" s="1" t="s"/>
      <c r="H18" s="3" t="s"/>
      <c r="I18" s="12" t="n">
        <v>1</v>
      </c>
      <c r="J18" s="12" t="n">
        <v>3</v>
      </c>
      <c r="K18" s="12" t="n">
        <v>5</v>
      </c>
      <c r="L18" s="1" t="s"/>
      <c r="M18" s="12">
        <f>(I18+4*J18+K18)/6</f>
        <v/>
      </c>
      <c r="N18" s="12">
        <f>(K18-I18)/6</f>
        <v/>
      </c>
      <c r="O18" s="12">
        <f>N18*N18</f>
        <v/>
      </c>
      <c r="P18" s="1" t="s"/>
    </row>
    <row r="19" spans="1:52">
      <c r="A19" s="1" t="s">
        <v>31</v>
      </c>
      <c r="B19" s="2" t="n">
        <v>1</v>
      </c>
      <c r="C19" s="1" t="s"/>
      <c r="D19" s="1" t="s"/>
      <c r="E19" s="1" t="s"/>
      <c r="F19" s="1" t="s"/>
      <c r="G19" s="1" t="s"/>
      <c r="H19" s="3" t="s"/>
      <c r="I19" s="12" t="n">
        <v>0</v>
      </c>
      <c r="J19" s="12" t="n">
        <v>4</v>
      </c>
      <c r="K19" s="12" t="n">
        <v>7</v>
      </c>
      <c r="L19" s="1" t="s"/>
      <c r="M19" s="12">
        <f>(I19+4*J19+K19)/6</f>
        <v/>
      </c>
      <c r="N19" s="12">
        <f>(K19-I19)/6</f>
        <v/>
      </c>
      <c r="O19" s="12">
        <f>N19*N19</f>
        <v/>
      </c>
      <c r="P19" s="1" t="s"/>
    </row>
    <row r="20" spans="1:52">
      <c r="A20" s="6" t="s">
        <v>32</v>
      </c>
      <c r="B20" s="7" t="s"/>
      <c r="C20" s="6" t="s"/>
      <c r="D20" s="6" t="s"/>
      <c r="E20" s="6" t="s"/>
      <c r="F20" s="6" t="s"/>
      <c r="G20" s="6" t="s"/>
      <c r="H20" s="8" t="s">
        <v>33</v>
      </c>
      <c r="I20" s="6" t="s"/>
      <c r="J20" s="6" t="s"/>
      <c r="K20" s="6" t="s"/>
      <c r="L20" s="6" t="s"/>
      <c r="M20" s="6" t="s"/>
      <c r="N20" s="6" t="s"/>
      <c r="O20" s="6" t="s"/>
      <c r="P20" s="6" t="s"/>
    </row>
    <row r="21" spans="1:52">
      <c r="A21" s="9" t="s">
        <v>34</v>
      </c>
      <c r="B21" s="10" t="s"/>
      <c r="C21" s="9" t="s"/>
      <c r="D21" s="9" t="s"/>
      <c r="E21" s="9" t="s"/>
      <c r="F21" s="9" t="s"/>
      <c r="G21" s="9" t="s"/>
      <c r="H21" s="11" t="s"/>
      <c r="I21" s="9" t="s"/>
      <c r="J21" s="9" t="s"/>
      <c r="K21" s="9" t="s"/>
      <c r="L21" s="9" t="s"/>
      <c r="M21" s="9" t="s"/>
      <c r="N21" s="9" t="s"/>
      <c r="O21" s="9" t="s"/>
      <c r="P21" s="9" t="s"/>
    </row>
    <row r="22" spans="1:52">
      <c r="A22" s="1" t="s">
        <v>35</v>
      </c>
      <c r="B22" s="2" t="n">
        <v>1</v>
      </c>
      <c r="C22" s="1" t="s"/>
      <c r="D22" s="1" t="s"/>
      <c r="E22" s="1" t="s"/>
      <c r="F22" s="1" t="s"/>
      <c r="G22" s="1" t="s"/>
      <c r="H22" s="3" t="s"/>
      <c r="I22" s="12" t="n">
        <v>1</v>
      </c>
      <c r="J22" s="12" t="n">
        <v>2</v>
      </c>
      <c r="K22" s="12" t="n">
        <v>5</v>
      </c>
      <c r="L22" s="1" t="s"/>
      <c r="M22" s="12">
        <f>(I22+4*J22+K22)/6</f>
        <v/>
      </c>
      <c r="N22" s="12">
        <f>(K22-I22)/6</f>
        <v/>
      </c>
      <c r="O22" s="12">
        <f>N22*N22</f>
        <v/>
      </c>
      <c r="P22" s="1" t="s"/>
    </row>
    <row r="23" spans="1:52">
      <c r="A23" s="1" t="s">
        <v>36</v>
      </c>
      <c r="B23" s="2" t="n">
        <v>1</v>
      </c>
      <c r="C23" s="1" t="s"/>
      <c r="D23" s="1" t="s"/>
      <c r="E23" s="1" t="s"/>
      <c r="F23" s="1" t="s"/>
      <c r="G23" s="1" t="s"/>
      <c r="H23" s="3" t="s"/>
      <c r="I23" s="12" t="n">
        <v>2</v>
      </c>
      <c r="J23" s="12" t="n">
        <v>3</v>
      </c>
      <c r="K23" s="12" t="n">
        <v>5</v>
      </c>
      <c r="L23" s="1" t="s"/>
      <c r="M23" s="12">
        <f>(I23+4*J23+K23)/6</f>
        <v/>
      </c>
      <c r="N23" s="12">
        <f>(K23-I23)/6</f>
        <v/>
      </c>
      <c r="O23" s="12">
        <f>N23*N23</f>
        <v/>
      </c>
      <c r="P23" s="1" t="s"/>
    </row>
    <row r="24" spans="1:52">
      <c r="A24" s="1" t="s">
        <v>37</v>
      </c>
      <c r="B24" s="2" t="n">
        <v>1</v>
      </c>
      <c r="C24" s="1" t="s"/>
      <c r="D24" s="1" t="s"/>
      <c r="E24" s="1" t="s"/>
      <c r="F24" s="1" t="s"/>
      <c r="G24" s="1" t="s"/>
      <c r="H24" s="3" t="s"/>
      <c r="I24" s="12" t="n">
        <v>1</v>
      </c>
      <c r="J24" s="12" t="n">
        <v>1</v>
      </c>
      <c r="K24" s="12" t="n">
        <v>2</v>
      </c>
      <c r="L24" s="1" t="s"/>
      <c r="M24" s="12">
        <f>(I24+4*J24+K24)/6</f>
        <v/>
      </c>
      <c r="N24" s="12">
        <f>(K24-I24)/6</f>
        <v/>
      </c>
      <c r="O24" s="12">
        <f>N24*N24</f>
        <v/>
      </c>
      <c r="P24" s="1" t="s"/>
    </row>
    <row r="25" spans="1:52">
      <c r="A25" s="1" t="s">
        <v>38</v>
      </c>
      <c r="B25" s="2" t="n">
        <v>1</v>
      </c>
      <c r="C25" s="1" t="s"/>
      <c r="D25" s="1" t="s"/>
      <c r="E25" s="1" t="s"/>
      <c r="F25" s="1" t="s"/>
      <c r="G25" s="1" t="s"/>
      <c r="H25" s="3" t="s"/>
      <c r="I25" s="12" t="n">
        <v>2</v>
      </c>
      <c r="J25" s="12" t="n">
        <v>4</v>
      </c>
      <c r="K25" s="12" t="n">
        <v>5</v>
      </c>
      <c r="L25" s="1" t="s"/>
      <c r="M25" s="12">
        <f>(I25+4*J25+K25)/6</f>
        <v/>
      </c>
      <c r="N25" s="12">
        <f>(K25-I25)/6</f>
        <v/>
      </c>
      <c r="O25" s="12">
        <f>N25*N25</f>
        <v/>
      </c>
      <c r="P25" s="1" t="s"/>
    </row>
    <row r="26" spans="1:52">
      <c r="A26" s="1" t="s">
        <v>39</v>
      </c>
      <c r="B26" s="2" t="n">
        <v>1</v>
      </c>
      <c r="C26" s="1" t="s"/>
      <c r="D26" s="1" t="s"/>
      <c r="E26" s="1" t="s"/>
      <c r="F26" s="1" t="s"/>
      <c r="G26" s="1" t="s"/>
      <c r="H26" s="3" t="s"/>
      <c r="I26" s="12" t="n">
        <v>1</v>
      </c>
      <c r="J26" s="12" t="n">
        <v>1</v>
      </c>
      <c r="K26" s="12" t="n">
        <v>2</v>
      </c>
      <c r="L26" s="1" t="s"/>
      <c r="M26" s="12">
        <f>(I26+4*J26+K26)/6</f>
        <v/>
      </c>
      <c r="N26" s="12">
        <f>(K26-I26)/6</f>
        <v/>
      </c>
      <c r="O26" s="12">
        <f>N26*N26</f>
        <v/>
      </c>
      <c r="P26" s="1" t="s"/>
    </row>
    <row r="27" spans="1:52">
      <c r="A27" s="1" t="s">
        <v>40</v>
      </c>
      <c r="B27" s="2" t="n">
        <v>1</v>
      </c>
      <c r="C27" s="1" t="s"/>
      <c r="D27" s="1" t="s"/>
      <c r="E27" s="1" t="s"/>
      <c r="F27" s="1" t="s"/>
      <c r="G27" s="1" t="s"/>
      <c r="H27" s="3" t="s">
        <v>41</v>
      </c>
      <c r="I27" s="12" t="n">
        <v>1</v>
      </c>
      <c r="J27" s="12" t="n">
        <v>1</v>
      </c>
      <c r="K27" s="12" t="n">
        <v>2</v>
      </c>
      <c r="L27" s="1" t="s"/>
      <c r="M27" s="12">
        <f>(I27+4*J27+K27)/6</f>
        <v/>
      </c>
      <c r="N27" s="12">
        <f>(K27-I27)/6</f>
        <v/>
      </c>
      <c r="O27" s="12">
        <f>N27*N27</f>
        <v/>
      </c>
      <c r="P27" s="1" t="s"/>
    </row>
    <row r="28" spans="1:52">
      <c r="A28" s="6" t="s">
        <v>42</v>
      </c>
      <c r="B28" s="7" t="s"/>
      <c r="C28" s="6" t="s"/>
      <c r="D28" s="6" t="s"/>
      <c r="E28" s="6" t="s"/>
      <c r="F28" s="6" t="s"/>
      <c r="G28" s="6" t="s"/>
      <c r="H28" s="8" t="s">
        <v>43</v>
      </c>
      <c r="I28" s="6" t="s"/>
      <c r="J28" s="6" t="s"/>
      <c r="K28" s="6" t="s"/>
      <c r="L28" s="6" t="s"/>
      <c r="M28" s="6" t="s"/>
      <c r="N28" s="6" t="s"/>
      <c r="O28" s="6" t="s"/>
      <c r="P28" s="6" t="s"/>
    </row>
    <row r="29" spans="1:52">
      <c r="A29" s="1" t="s">
        <v>44</v>
      </c>
      <c r="B29" s="2" t="n">
        <v>1</v>
      </c>
      <c r="C29" s="1" t="s"/>
      <c r="D29" s="1" t="s"/>
      <c r="E29" s="1" t="s"/>
      <c r="F29" s="1" t="s"/>
      <c r="G29" s="1" t="s"/>
      <c r="H29" s="3" t="s"/>
      <c r="I29" s="12" t="n">
        <v>2</v>
      </c>
      <c r="J29" s="12" t="n">
        <v>3</v>
      </c>
      <c r="K29" s="12" t="n">
        <v>5</v>
      </c>
      <c r="L29" s="1" t="s"/>
      <c r="M29" s="12">
        <f>(I29+4*J29+K29)/6</f>
        <v/>
      </c>
      <c r="N29" s="12">
        <f>(K29-I29)/6</f>
        <v/>
      </c>
      <c r="O29" s="12">
        <f>N29*N29</f>
        <v/>
      </c>
      <c r="P29" s="1" t="s"/>
    </row>
    <row r="30" spans="1:52">
      <c r="A30" s="1" t="s">
        <v>45</v>
      </c>
      <c r="B30" s="2" t="n">
        <v>1</v>
      </c>
      <c r="C30" s="1" t="s"/>
      <c r="D30" s="1" t="s"/>
      <c r="E30" s="1" t="s"/>
      <c r="F30" s="1" t="s"/>
      <c r="G30" s="1" t="s"/>
      <c r="H30" s="3" t="s"/>
      <c r="I30" s="12" t="n">
        <v>2</v>
      </c>
      <c r="J30" s="12" t="n">
        <v>5</v>
      </c>
      <c r="K30" s="12" t="n">
        <v>8</v>
      </c>
      <c r="L30" s="1" t="s"/>
      <c r="M30" s="12">
        <f>(I30+4*J30+K30)/6</f>
        <v/>
      </c>
      <c r="N30" s="12">
        <f>(K30-I30)/6</f>
        <v/>
      </c>
      <c r="O30" s="12">
        <f>N30*N30</f>
        <v/>
      </c>
      <c r="P30" s="1" t="s"/>
    </row>
    <row r="31" spans="1:52">
      <c r="A31" s="1" t="s">
        <v>31</v>
      </c>
      <c r="B31" s="2" t="n">
        <v>1</v>
      </c>
      <c r="C31" s="1" t="s"/>
      <c r="D31" s="1" t="s"/>
      <c r="E31" s="1" t="s"/>
      <c r="F31" s="1" t="s"/>
      <c r="G31" s="1" t="s"/>
      <c r="H31" s="3" t="s"/>
      <c r="I31" s="12" t="n">
        <v>0</v>
      </c>
      <c r="J31" s="12" t="n">
        <v>5</v>
      </c>
      <c r="K31" s="12" t="n">
        <v>15</v>
      </c>
      <c r="L31" s="1" t="s"/>
      <c r="M31" s="12">
        <f>(I31+4*J31+K31)/6</f>
        <v/>
      </c>
      <c r="N31" s="12">
        <f>(K31-I31)/6</f>
        <v/>
      </c>
      <c r="O31" s="12">
        <f>N31*N31</f>
        <v/>
      </c>
      <c r="P31" s="1" t="s"/>
    </row>
    <row r="33" spans="1:52">
      <c r="A33" s="13" t="s">
        <v>46</v>
      </c>
      <c r="B33" s="13" t="s"/>
      <c r="C33" s="13" t="s"/>
      <c r="D33" s="13" t="s"/>
      <c r="E33" s="13" t="s"/>
      <c r="F33" s="13" t="s"/>
      <c r="G33" s="13" t="s"/>
      <c r="H33" s="13" t="s"/>
      <c r="I33" s="14">
        <f>SUMIFS(I2:I32,B2:B32,"=1")</f>
        <v/>
      </c>
      <c r="J33" s="14">
        <f>SUMIFS(J2:J32,B2:B32,"=1")</f>
        <v/>
      </c>
      <c r="K33" s="14">
        <f>SUMIFS(K2:K32,B2:B32,"=1")</f>
        <v/>
      </c>
      <c r="L33" s="13" t="s"/>
      <c r="M33" s="14">
        <f>SUMIFS(M2:M32,B2:B32,"=1")</f>
        <v/>
      </c>
      <c r="N33" s="14">
        <f>SUMIFS(N2:N32,B2:B32,"=1")</f>
        <v/>
      </c>
      <c r="O33" s="14">
        <f>SUMIFS(O2:O32,B2:B32,"=1")</f>
        <v/>
      </c>
    </row>
    <row r="35" spans="1:52">
      <c r="A35" s="15" t="s">
        <v>47</v>
      </c>
      <c r="C35" s="12">
        <f>SQRT(O33)</f>
        <v/>
      </c>
      <c r="H35" s="16">
        <f>C35/M33</f>
        <v/>
      </c>
    </row>
    <row r="36" spans="1:52">
      <c r="A36" s="15" t="s">
        <v>48</v>
      </c>
      <c r="C36" s="12" t="n">
        <v>1.5</v>
      </c>
    </row>
    <row r="38" spans="1:52">
      <c r="A38" s="13" t="s">
        <v>49</v>
      </c>
      <c r="B38" s="13" t="s"/>
      <c r="C38" s="14">
        <f>M33-3*C35</f>
        <v/>
      </c>
      <c r="D38" s="13" t="s"/>
      <c r="E38" s="13" t="s"/>
      <c r="F38" s="13" t="s"/>
      <c r="G38" s="13" t="s"/>
      <c r="H38" s="17">
        <f>C38*C36</f>
        <v/>
      </c>
    </row>
    <row r="39" spans="1:52">
      <c r="A39" s="13" t="s">
        <v>50</v>
      </c>
      <c r="B39" s="13" t="s"/>
      <c r="C39" s="14">
        <f>M33+3*C35</f>
        <v/>
      </c>
      <c r="D39" s="13" t="s"/>
      <c r="E39" s="13" t="s"/>
      <c r="F39" s="13" t="s"/>
      <c r="G39" s="13" t="s"/>
      <c r="H39" s="17">
        <f>C39*C36</f>
        <v/>
      </c>
    </row>
  </sheetData>
  <autoFilter ref="A1:O32"/>
  <dataValidations count="1">
    <dataValidation allowBlank="1" showDropDown="1" showErrorMessage="1" showInputMessage="1" sqref="B2:B32" type="list">
      <formula1>$AZ$1:$AZ$3</formula1>
    </dataValidation>
  </dataValidation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2017-02-09T22:42:50Z</dcterms:created>
  <dcterms:modified xmlns:dcterms="http://purl.org/dc/terms/" xmlns:xsi="http://www.w3.org/2001/XMLSchema-instance" xsi:type="dcterms:W3CDTF">2017-02-09T22:42:50Z</dcterms:modified>
</cp:coreProperties>
</file>