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Sheet1!$A$1:$K$77</definedName>
    <definedName function="false" hidden="false" localSheetId="0" name="_xlnm._FilterDatabase" vbProcedure="false">Sheet1!$A$1:$K$77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<sst xmlns="http://schemas.openxmlformats.org/spreadsheetml/2006/main" count="104" uniqueCount="74">
  <si>
    <t xml:space="preserve">Task / Subtask</t>
  </si>
  <si>
    <t xml:space="preserve">Filter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</si>
  <si>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</si>
  <si>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</si>
  <si>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</si>
  <si>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</si>
  <si>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</si>
  <si>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</si>
  <si>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</si>
  <si>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</si>
  <si>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</si>
  <si>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</si>
  <si>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(test)</t>
  </si>
  <si>
    <t xml:space="preserve">...</t>
  </si>
  <si>
    <t xml:space="preserve">this is a temporary branch for theme testing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</si>
  <si>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</si>
  <si>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</si>
  <si>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</si>
  <si>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</si>
  <si>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</si>
  <si>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</si>
  <si>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</si>
  <si>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</si>
  <si>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                  (test)</t>
  </si>
  <si>
    <t xml:space="preserve">              (test)</t>
  </si>
  <si>
    <t xml:space="preserve">          (test)</t>
  </si>
  <si>
    <t xml:space="preserve">Stage 1: Implement the Idea</t>
  </si>
  <si>
    <t xml:space="preserve">use MindMaps in estimation process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</si>
  <si>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</si>
  <si>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</si>
  <si>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</si>
  <si>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</si>
  <si>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Define the Idea</t>
  </si>
  <si>
    <t xml:space="preserve">    Determine report structure</t>
  </si>
  <si>
    <t xml:space="preserve">      (analysis)</t>
  </si>
  <si>
    <t xml:space="preserve">    Determine translation rules</t>
  </si>
  <si>
    <t xml:space="preserve">    Look for Math</t>
  </si>
  <si>
    <t xml:space="preserve">    Look for samples</t>
  </si>
  <si>
    <t xml:space="preserve">  Check it with example project</t>
  </si>
  <si>
    <t xml:space="preserve">    (analysis)</t>
  </si>
  <si>
    <t xml:space="preserve">  Choose a MindMap editor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</si>
  <si>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</si>
  <si>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</si>
  <si>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</si>
  <si>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</si>
  <si>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Documentation</t>
  </si>
  <si>
    <t xml:space="preserve">    Feedback analysis</t>
  </si>
  <si>
    <t xml:space="preserve">    Proof it with real projects</t>
  </si>
  <si>
    <t xml:space="preserve">  Improvements</t>
  </si>
  <si>
    <t xml:space="preserve">    (coding)</t>
  </si>
  <si>
    <t xml:space="preserve">  Proof it with test projects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</si>
  <si>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</si>
  <si>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</si>
  <si>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</si>
  <si>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</si>
  <si>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</si>
  <si>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Ask for feedback</t>
  </si>
  <si>
    <t xml:space="preserve">ask someone I knew for feedback</t>
  </si>
  <si>
    <t xml:space="preserve">  Document the approach</t>
  </si>
  <si>
    <t xml:space="preserve">  End user tool documentation</t>
  </si>
  <si>
    <t xml:space="preserve">  Publish it on GitHub</t>
  </si>
  <si>
    <t xml:space="preserve">    (adm)</t>
  </si>
  <si>
    <t xml:space="preserve">Stage 4: Improve it</t>
  </si>
  <si>
    <t xml:space="preserve">make it useful</t>
  </si>
  <si>
    <t xml:space="preserve">  Analyze feedbacks</t>
  </si>
  <si>
    <t xml:space="preserve">  Look for feedback</t>
  </si>
  <si>
    <t xml:space="preserve">Total</t>
  </si>
  <si>
    <t xml:space="preserve">  - adm</t>
  </si>
  <si>
    <t xml:space="preserve">  - analysis</t>
  </si>
  <si>
    <t xml:space="preserve">  - coding</t>
  </si>
  <si>
    <t xml:space="preserve">  - test</t>
  </si>
  <si>
    <t xml:space="preserve">Standard deviation</t>
  </si>
  <si>
    <t xml:space="preserve">K</t>
  </si>
  <si>
    <t xml:space="preserve">Min (P=95%)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</si>
</sst>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7F7F7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EC5D5"/>
        <bgColor rgb="FF99CCFF"/>
      </patternFill>
    </fill>
    <fill>
      <patternFill patternType="solid">
        <fgColor rgb="FFD6E1E9"/>
        <bgColor rgb="FFE0E9EF"/>
      </patternFill>
    </fill>
    <fill>
      <patternFill patternType="solid">
        <fgColor rgb="FFE0E9EF"/>
        <bgColor rgb="FFEBF0F4"/>
      </patternFill>
    </fill>
    <fill>
      <patternFill patternType="solid">
        <fgColor rgb="FFEBF0F4"/>
        <bgColor rgb="FFF4EFEB"/>
      </patternFill>
    </fill>
    <fill>
      <patternFill patternType="solid">
        <fgColor rgb="FFF5F8FA"/>
        <bgColor rgb="FFEBF0F4"/>
      </patternFill>
    </fill>
    <fill>
      <patternFill patternType="solid">
        <fgColor rgb="FFF4EFEB"/>
        <bgColor rgb="FFEBF0F4"/>
      </patternFill>
    </fill>
    <fill>
      <patternFill patternType="solid">
        <fgColor rgb="FFE9DED6"/>
        <bgColor rgb="FFD6E1E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5F8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C5D5"/>
      <rgbColor rgb="FF7F7F7F"/>
      <rgbColor rgb="FF9999FF"/>
      <rgbColor rgb="FF993366"/>
      <rgbColor rgb="FFF4EFEB"/>
      <rgbColor rgb="FFE0E9EF"/>
      <rgbColor rgb="FF660066"/>
      <rgbColor rgb="FFFF8080"/>
      <rgbColor rgb="FF0066CC"/>
      <rgbColor rgb="FFD6E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0F4"/>
      <rgbColor rgb="FFCCFFCC"/>
      <rgbColor rgb="FFFFFF99"/>
      <rgbColor rgb="FF99CCFF"/>
      <rgbColor rgb="FFFF99CC"/>
      <rgbColor rgb="FFCC99FF"/>
      <rgbColor rgb="FFE9DE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2" min="12" style="0" width="8.50510204081633"/>
    <col collapsed="false" hidden="true" max="16" min="13" style="1" width="0"/>
    <col collapsed="false" hidden="false" max="1025" min="17" style="0" width="8.5051020408163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M1" s="4" t="s">
        <v>9</v>
      </c>
      <c r="N1" s="4" t="s">
        <v>10</v>
      </c>
      <c r="O1" s="4" t="s">
        <v>11</v>
      </c>
      <c r="P1" s="4" t="s">
        <v>12</v>
      </c>
    </row>
    <row r="2" customFormat="false" ht="15" hidden="false" customHeight="false" outlineLevel="0" collapsed="false">
      <c r="A2" s="5" t="s">
        <v>13</v>
      </c>
      <c r="B2" s="5"/>
      <c r="C2" s="5"/>
      <c r="D2" s="6" t="s">
        <v>14</v>
      </c>
      <c r="E2" s="5"/>
      <c r="F2" s="5"/>
      <c r="G2" s="5"/>
      <c r="H2" s="5"/>
      <c r="I2" s="5"/>
      <c r="J2" s="5"/>
      <c r="K2" s="5"/>
      <c r="M2" s="0"/>
      <c r="N2" s="0"/>
      <c r="O2" s="0"/>
      <c r="P2" s="0"/>
    </row>
    <row r="3" customFormat="false" ht="15" hidden="false" customHeight="false" outlineLevel="0" collapsed="false">
      <c r="A3" s="7" t="s">
        <v>15</v>
      </c>
      <c r="B3" s="7"/>
      <c r="C3" s="7"/>
      <c r="D3" s="8"/>
      <c r="E3" s="7"/>
      <c r="F3" s="7"/>
      <c r="G3" s="7"/>
      <c r="H3" s="7"/>
      <c r="I3" s="7"/>
      <c r="J3" s="7"/>
      <c r="K3" s="7"/>
      <c r="M3" s="0"/>
      <c r="N3" s="0"/>
      <c r="O3" s="0"/>
      <c r="P3" s="0"/>
    </row>
    <row r="4" customFormat="false" ht="15" hidden="false" customHeight="false" outlineLevel="0" collapsed="false">
      <c r="A4" s="9" t="s">
        <v>16</v>
      </c>
      <c r="B4" s="9"/>
      <c r="C4" s="9"/>
      <c r="D4" s="9"/>
      <c r="E4" s="9"/>
      <c r="F4" s="9"/>
      <c r="G4" s="9"/>
      <c r="H4" s="9"/>
      <c r="I4" s="9"/>
      <c r="J4" s="9"/>
      <c r="K4" s="9"/>
      <c r="M4" s="0"/>
      <c r="N4" s="0"/>
      <c r="O4" s="0"/>
      <c r="P4" s="0"/>
    </row>
    <row r="5" customFormat="false" ht="15" hidden="false" customHeight="false" outlineLevel="0" collapsed="false">
      <c r="A5" s="10" t="s">
        <v>17</v>
      </c>
      <c r="B5" s="10"/>
      <c r="C5" s="10"/>
      <c r="D5" s="10"/>
      <c r="E5" s="10"/>
      <c r="F5" s="10"/>
      <c r="G5" s="10"/>
      <c r="H5" s="10"/>
      <c r="I5" s="10"/>
      <c r="J5" s="10"/>
      <c r="K5" s="10"/>
      <c r="M5" s="0"/>
      <c r="N5" s="0"/>
      <c r="O5" s="0"/>
      <c r="P5" s="0"/>
    </row>
    <row r="6" customFormat="false" ht="15" hidden="false" customHeight="false" outlineLevel="0" collapsed="false">
      <c r="A6" s="11" t="s">
        <v>18</v>
      </c>
      <c r="B6" s="11"/>
      <c r="C6" s="11"/>
      <c r="D6" s="11"/>
      <c r="E6" s="11"/>
      <c r="F6" s="11"/>
      <c r="G6" s="11"/>
      <c r="H6" s="11"/>
      <c r="I6" s="11"/>
      <c r="J6" s="11"/>
      <c r="K6" s="11"/>
      <c r="M6" s="0"/>
      <c r="N6" s="0"/>
      <c r="O6" s="0"/>
      <c r="P6" s="0"/>
    </row>
    <row r="7" customFormat="false" ht="15" hidden="false" customHeight="false" outlineLevel="0" collapsed="false">
      <c r="A7" s="1" t="s">
        <v>19</v>
      </c>
      <c r="E7" s="1"/>
      <c r="F7" s="1"/>
      <c r="G7" s="1"/>
      <c r="I7" s="1"/>
      <c r="J7" s="1"/>
      <c r="K7" s="1"/>
      <c r="M7" s="0"/>
      <c r="N7" s="0"/>
      <c r="O7" s="0"/>
      <c r="P7" s="0"/>
    </row>
    <row r="8" customFormat="false" ht="15" hidden="false" customHeight="false" outlineLevel="0" collapsed="false">
      <c r="A8" s="1" t="s">
        <v>20</v>
      </c>
      <c r="E8" s="1"/>
      <c r="F8" s="1"/>
      <c r="G8" s="1"/>
      <c r="I8" s="1"/>
      <c r="J8" s="1"/>
      <c r="K8" s="1"/>
      <c r="M8" s="0"/>
      <c r="N8" s="0"/>
      <c r="O8" s="0"/>
      <c r="P8" s="0"/>
    </row>
    <row r="9" customFormat="false" ht="15" hidden="false" customHeight="false" outlineLevel="0" collapsed="false">
      <c r="A9" s="1" t="s">
        <v>21</v>
      </c>
      <c r="E9" s="1"/>
      <c r="F9" s="1"/>
      <c r="G9" s="1"/>
      <c r="I9" s="1"/>
      <c r="J9" s="1"/>
      <c r="K9" s="1"/>
      <c r="M9" s="0"/>
      <c r="N9" s="0"/>
      <c r="O9" s="0"/>
      <c r="P9" s="0"/>
    </row>
    <row r="10" customFormat="false" ht="15" hidden="false" customHeight="false" outlineLevel="0" collapsed="false">
      <c r="A10" s="1" t="s">
        <v>22</v>
      </c>
      <c r="B10" s="1" t="n">
        <v>1</v>
      </c>
      <c r="E10" s="12" t="n">
        <v>0</v>
      </c>
      <c r="F10" s="12" t="n">
        <v>0</v>
      </c>
      <c r="G10" s="12" t="n">
        <v>0</v>
      </c>
      <c r="I10" s="12" t="n">
        <f aca="false">(E10+4*F10+G10)/6</f>
        <v>0</v>
      </c>
      <c r="J10" s="12" t="n">
        <f aca="false">(G10-E10)/6</f>
        <v>0</v>
      </c>
      <c r="K10" s="12" t="n">
        <f aca="false">J10*J10</f>
        <v>0</v>
      </c>
      <c r="M10" s="0"/>
      <c r="N10" s="0"/>
      <c r="O10" s="0"/>
      <c r="P10" s="0"/>
    </row>
    <row r="11" customFormat="false" ht="15" hidden="true" customHeight="false" outlineLevel="0" collapsed="false">
      <c r="A11" s="13" t="s">
        <v>23</v>
      </c>
      <c r="B11" s="13" t="n">
        <v>0</v>
      </c>
      <c r="C11" s="13"/>
      <c r="D11" s="13"/>
      <c r="E11" s="14" t="n">
        <v>0</v>
      </c>
      <c r="F11" s="14" t="n">
        <v>0</v>
      </c>
      <c r="G11" s="14" t="n">
        <v>0</v>
      </c>
      <c r="H11" s="0"/>
      <c r="I11" s="0"/>
      <c r="J11" s="0"/>
      <c r="K11" s="0"/>
      <c r="M11" s="0"/>
      <c r="N11" s="0"/>
      <c r="O11" s="0"/>
      <c r="P11" s="3" t="n">
        <v>1</v>
      </c>
    </row>
    <row r="12" customFormat="false" ht="15" hidden="false" customHeight="false" outlineLevel="0" collapsed="false">
      <c r="A12" s="1" t="s">
        <v>20</v>
      </c>
      <c r="B12" s="1" t="n">
        <v>1</v>
      </c>
      <c r="E12" s="12" t="n">
        <v>0</v>
      </c>
      <c r="F12" s="12" t="n">
        <v>0</v>
      </c>
      <c r="G12" s="12" t="n">
        <v>0</v>
      </c>
      <c r="I12" s="12" t="n">
        <f aca="false">(E12+4*F12+G12)/6</f>
        <v>0</v>
      </c>
      <c r="J12" s="12" t="n">
        <f aca="false">(G12-E12)/6</f>
        <v>0</v>
      </c>
      <c r="K12" s="12" t="n">
        <f aca="false">J12*J12</f>
        <v>0</v>
      </c>
      <c r="M12" s="0"/>
      <c r="N12" s="0"/>
      <c r="O12" s="0"/>
      <c r="P12" s="0"/>
    </row>
    <row r="13" customFormat="false" ht="15" hidden="true" customHeight="false" outlineLevel="0" collapsed="false">
      <c r="A13" s="13" t="s">
        <v>24</v>
      </c>
      <c r="B13" s="13" t="n">
        <v>0</v>
      </c>
      <c r="C13" s="13"/>
      <c r="D13" s="13"/>
      <c r="E13" s="14" t="n">
        <v>0</v>
      </c>
      <c r="F13" s="14" t="n">
        <v>0</v>
      </c>
      <c r="G13" s="14" t="n">
        <v>0</v>
      </c>
      <c r="H13" s="0"/>
      <c r="I13" s="0"/>
      <c r="J13" s="0"/>
      <c r="K13" s="0"/>
      <c r="M13" s="0"/>
      <c r="N13" s="0"/>
      <c r="O13" s="0"/>
      <c r="P13" s="3" t="n">
        <v>1</v>
      </c>
    </row>
    <row r="14" customFormat="false" ht="15" hidden="false" customHeight="false" outlineLevel="0" collapsed="false">
      <c r="A14" s="10" t="s">
        <v>17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M14" s="0"/>
      <c r="N14" s="0"/>
      <c r="O14" s="0"/>
      <c r="P14" s="0"/>
    </row>
    <row r="15" customFormat="false" ht="15" hidden="false" customHeight="false" outlineLevel="0" collapsed="false">
      <c r="A15" s="11" t="s">
        <v>18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M15" s="0"/>
      <c r="N15" s="0"/>
      <c r="O15" s="0"/>
      <c r="P15" s="0"/>
    </row>
    <row r="16" customFormat="false" ht="15" hidden="false" customHeight="false" outlineLevel="0" collapsed="false">
      <c r="A16" s="1" t="s">
        <v>19</v>
      </c>
      <c r="E16" s="1"/>
      <c r="F16" s="1"/>
      <c r="G16" s="1"/>
      <c r="I16" s="1"/>
      <c r="J16" s="1"/>
      <c r="K16" s="1"/>
      <c r="M16" s="0"/>
      <c r="N16" s="0"/>
      <c r="O16" s="0"/>
      <c r="P16" s="0"/>
    </row>
    <row r="17" customFormat="false" ht="15" hidden="false" customHeight="false" outlineLevel="0" collapsed="false">
      <c r="A17" s="1" t="s">
        <v>20</v>
      </c>
      <c r="B17" s="1" t="n">
        <v>1</v>
      </c>
      <c r="E17" s="12" t="n">
        <v>0</v>
      </c>
      <c r="F17" s="12" t="n">
        <v>0</v>
      </c>
      <c r="G17" s="12" t="n">
        <v>0</v>
      </c>
      <c r="I17" s="12" t="n">
        <f aca="false">(E17+4*F17+G17)/6</f>
        <v>0</v>
      </c>
      <c r="J17" s="12" t="n">
        <f aca="false">(G17-E17)/6</f>
        <v>0</v>
      </c>
      <c r="K17" s="12" t="n">
        <f aca="false">J17*J17</f>
        <v>0</v>
      </c>
      <c r="M17" s="0"/>
      <c r="N17" s="0"/>
      <c r="O17" s="0"/>
      <c r="P17" s="0"/>
    </row>
    <row r="18" customFormat="false" ht="15" hidden="true" customHeight="false" outlineLevel="0" collapsed="false">
      <c r="A18" s="13" t="s">
        <v>24</v>
      </c>
      <c r="B18" s="13" t="n">
        <v>0</v>
      </c>
      <c r="C18" s="13"/>
      <c r="D18" s="13"/>
      <c r="E18" s="14" t="n">
        <v>0</v>
      </c>
      <c r="F18" s="14" t="n">
        <v>0</v>
      </c>
      <c r="G18" s="14" t="n">
        <v>0</v>
      </c>
      <c r="H18" s="0"/>
      <c r="I18" s="0"/>
      <c r="J18" s="0"/>
      <c r="K18" s="0"/>
      <c r="M18" s="0"/>
      <c r="N18" s="0"/>
      <c r="O18" s="0"/>
      <c r="P18" s="3" t="n">
        <v>1</v>
      </c>
    </row>
    <row r="19" customFormat="false" ht="15" hidden="false" customHeight="false" outlineLevel="0" collapsed="false">
      <c r="A19" s="9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M19" s="0"/>
      <c r="N19" s="0"/>
      <c r="O19" s="0"/>
      <c r="P19" s="0"/>
    </row>
    <row r="20" customFormat="false" ht="15" hidden="false" customHeight="false" outlineLevel="0" collapsed="false">
      <c r="A20" s="10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M20" s="0"/>
      <c r="N20" s="0"/>
      <c r="O20" s="0"/>
      <c r="P20" s="0"/>
    </row>
    <row r="21" customFormat="false" ht="15" hidden="false" customHeight="false" outlineLevel="0" collapsed="false">
      <c r="A21" s="1" t="s">
        <v>18</v>
      </c>
      <c r="B21" s="1" t="n">
        <v>1</v>
      </c>
      <c r="E21" s="12" t="n">
        <v>0</v>
      </c>
      <c r="F21" s="12" t="n">
        <v>0</v>
      </c>
      <c r="G21" s="12" t="n">
        <v>0</v>
      </c>
      <c r="I21" s="12" t="n">
        <f aca="false">(E21+4*F21+G21)/6</f>
        <v>0</v>
      </c>
      <c r="J21" s="12" t="n">
        <f aca="false">(G21-E21)/6</f>
        <v>0</v>
      </c>
      <c r="K21" s="12" t="n">
        <f aca="false">J21*J21</f>
        <v>0</v>
      </c>
      <c r="M21" s="0"/>
      <c r="N21" s="0"/>
      <c r="O21" s="0"/>
      <c r="P21" s="0"/>
    </row>
    <row r="22" customFormat="false" ht="15" hidden="true" customHeight="false" outlineLevel="0" collapsed="false">
      <c r="A22" s="13" t="s">
        <v>25</v>
      </c>
      <c r="B22" s="13" t="n">
        <v>0</v>
      </c>
      <c r="C22" s="13"/>
      <c r="D22" s="13"/>
      <c r="E22" s="14" t="n">
        <v>0</v>
      </c>
      <c r="F22" s="14" t="n">
        <v>0</v>
      </c>
      <c r="G22" s="14" t="n">
        <v>0</v>
      </c>
      <c r="H22" s="0"/>
      <c r="I22" s="0"/>
      <c r="J22" s="0"/>
      <c r="K22" s="0"/>
      <c r="M22" s="0"/>
      <c r="N22" s="0"/>
      <c r="O22" s="0"/>
      <c r="P22" s="3" t="n">
        <v>1</v>
      </c>
    </row>
    <row r="23" customFormat="false" ht="15" hidden="false" customHeight="false" outlineLevel="0" collapsed="false">
      <c r="A23" s="5" t="s">
        <v>26</v>
      </c>
      <c r="B23" s="5"/>
      <c r="C23" s="5"/>
      <c r="D23" s="6" t="s">
        <v>27</v>
      </c>
      <c r="E23" s="5"/>
      <c r="F23" s="5"/>
      <c r="G23" s="5"/>
      <c r="H23" s="5"/>
      <c r="I23" s="5"/>
      <c r="J23" s="5"/>
      <c r="K23" s="5"/>
      <c r="M23" s="0"/>
      <c r="N23" s="0"/>
      <c r="O23" s="0"/>
    </row>
    <row r="24" customFormat="false" ht="15" hidden="false" customHeight="false" outlineLevel="0" collapsed="false">
      <c r="A24" s="7" t="s">
        <v>28</v>
      </c>
      <c r="B24" s="7"/>
      <c r="C24" s="7"/>
      <c r="D24" s="8"/>
      <c r="E24" s="7"/>
      <c r="F24" s="7"/>
      <c r="G24" s="7"/>
      <c r="H24" s="7"/>
      <c r="I24" s="7"/>
      <c r="J24" s="7"/>
      <c r="K24" s="7"/>
      <c r="M24" s="0"/>
      <c r="N24" s="0"/>
      <c r="O24" s="0"/>
    </row>
    <row r="25" customFormat="false" ht="15" hidden="false" customHeight="false" outlineLevel="0" collapsed="false">
      <c r="A25" s="1" t="s">
        <v>29</v>
      </c>
      <c r="B25" s="1" t="n">
        <v>1</v>
      </c>
      <c r="E25" s="12" t="n">
        <v>1</v>
      </c>
      <c r="F25" s="12" t="n">
        <v>1</v>
      </c>
      <c r="G25" s="12" t="n">
        <v>2</v>
      </c>
      <c r="I25" s="12" t="n">
        <f aca="false">(E25+4*F25+G25)/6</f>
        <v>1.16666666666667</v>
      </c>
      <c r="J25" s="12" t="n">
        <f aca="false">(G25-E25)/6</f>
        <v>0.166666666666667</v>
      </c>
      <c r="K25" s="12" t="n">
        <f aca="false">J25*J25</f>
        <v>0.0277777777777778</v>
      </c>
      <c r="M25" s="0"/>
      <c r="N25" s="0"/>
      <c r="O25" s="0"/>
    </row>
    <row r="26" customFormat="false" ht="15" hidden="true" customHeight="false" outlineLevel="0" collapsed="false">
      <c r="A26" s="13" t="s">
        <v>30</v>
      </c>
      <c r="B26" s="13" t="n">
        <v>0</v>
      </c>
      <c r="C26" s="13"/>
      <c r="D26" s="13"/>
      <c r="E26" s="14" t="n">
        <v>1</v>
      </c>
      <c r="F26" s="14" t="n">
        <v>1</v>
      </c>
      <c r="G26" s="14" t="n">
        <v>2</v>
      </c>
      <c r="H26" s="0"/>
      <c r="I26" s="0"/>
      <c r="J26" s="0"/>
      <c r="K26" s="0"/>
      <c r="M26" s="0"/>
      <c r="N26" s="0"/>
      <c r="O26" s="3" t="n">
        <v>1</v>
      </c>
    </row>
    <row r="27" customFormat="false" ht="15" hidden="false" customHeight="false" outlineLevel="0" collapsed="false">
      <c r="A27" s="1" t="s">
        <v>31</v>
      </c>
      <c r="B27" s="1" t="n">
        <v>1</v>
      </c>
      <c r="E27" s="12" t="n">
        <v>2</v>
      </c>
      <c r="F27" s="12" t="n">
        <v>3</v>
      </c>
      <c r="G27" s="12" t="n">
        <v>5</v>
      </c>
      <c r="I27" s="12" t="n">
        <f aca="false">(E27+4*F27+G27)/6</f>
        <v>3.16666666666667</v>
      </c>
      <c r="J27" s="12" t="n">
        <f aca="false">(G27-E27)/6</f>
        <v>0.5</v>
      </c>
      <c r="K27" s="12" t="n">
        <f aca="false">J27*J27</f>
        <v>0.25</v>
      </c>
      <c r="M27" s="0"/>
      <c r="N27" s="0"/>
      <c r="O27" s="0"/>
    </row>
    <row r="28" customFormat="false" ht="15" hidden="true" customHeight="false" outlineLevel="0" collapsed="false">
      <c r="A28" s="13" t="s">
        <v>30</v>
      </c>
      <c r="B28" s="13" t="n">
        <v>0</v>
      </c>
      <c r="C28" s="13"/>
      <c r="D28" s="13"/>
      <c r="E28" s="14" t="n">
        <v>2</v>
      </c>
      <c r="F28" s="14" t="n">
        <v>3</v>
      </c>
      <c r="G28" s="14" t="n">
        <v>5</v>
      </c>
      <c r="H28" s="0"/>
      <c r="I28" s="0"/>
      <c r="J28" s="0"/>
      <c r="K28" s="0"/>
      <c r="M28" s="0"/>
      <c r="N28" s="0"/>
      <c r="O28" s="3" t="n">
        <v>1</v>
      </c>
    </row>
    <row r="29" customFormat="false" ht="15" hidden="false" customHeight="false" outlineLevel="0" collapsed="false">
      <c r="A29" s="7" t="s">
        <v>32</v>
      </c>
      <c r="B29" s="7"/>
      <c r="C29" s="7"/>
      <c r="D29" s="8"/>
      <c r="E29" s="7"/>
      <c r="F29" s="7"/>
      <c r="G29" s="7"/>
      <c r="H29" s="7"/>
      <c r="I29" s="7"/>
      <c r="J29" s="7"/>
      <c r="K29" s="7"/>
      <c r="M29" s="0"/>
      <c r="N29" s="0"/>
      <c r="O29" s="0"/>
    </row>
    <row r="30" customFormat="false" ht="15" hidden="false" customHeight="false" outlineLevel="0" collapsed="false">
      <c r="A30" s="1" t="s">
        <v>33</v>
      </c>
      <c r="B30" s="1" t="n">
        <v>1</v>
      </c>
      <c r="E30" s="12" t="n">
        <v>1</v>
      </c>
      <c r="F30" s="12" t="n">
        <v>2</v>
      </c>
      <c r="G30" s="12" t="n">
        <v>4</v>
      </c>
      <c r="I30" s="12" t="n">
        <f aca="false">(E30+4*F30+G30)/6</f>
        <v>2.16666666666667</v>
      </c>
      <c r="J30" s="12" t="n">
        <f aca="false">(G30-E30)/6</f>
        <v>0.5</v>
      </c>
      <c r="K30" s="12" t="n">
        <f aca="false">J30*J30</f>
        <v>0.25</v>
      </c>
      <c r="M30" s="0"/>
      <c r="N30" s="0"/>
      <c r="O30" s="0"/>
    </row>
    <row r="31" customFormat="false" ht="15" hidden="true" customHeight="false" outlineLevel="0" collapsed="false">
      <c r="A31" s="13" t="s">
        <v>34</v>
      </c>
      <c r="B31" s="13" t="n">
        <v>0</v>
      </c>
      <c r="C31" s="13"/>
      <c r="D31" s="13"/>
      <c r="E31" s="14" t="n">
        <v>1</v>
      </c>
      <c r="F31" s="14" t="n">
        <v>2</v>
      </c>
      <c r="G31" s="14" t="n">
        <v>4</v>
      </c>
      <c r="H31" s="0"/>
      <c r="I31" s="0"/>
      <c r="J31" s="0"/>
      <c r="K31" s="0"/>
      <c r="M31" s="0"/>
      <c r="N31" s="3" t="n">
        <v>1</v>
      </c>
      <c r="O31" s="0"/>
    </row>
    <row r="32" customFormat="false" ht="15" hidden="false" customHeight="false" outlineLevel="0" collapsed="false">
      <c r="A32" s="1" t="s">
        <v>35</v>
      </c>
      <c r="B32" s="1" t="n">
        <v>1</v>
      </c>
      <c r="E32" s="12" t="n">
        <v>1</v>
      </c>
      <c r="F32" s="12" t="n">
        <v>2</v>
      </c>
      <c r="G32" s="12" t="n">
        <v>4</v>
      </c>
      <c r="I32" s="12" t="n">
        <f aca="false">(E32+4*F32+G32)/6</f>
        <v>2.16666666666667</v>
      </c>
      <c r="J32" s="12" t="n">
        <f aca="false">(G32-E32)/6</f>
        <v>0.5</v>
      </c>
      <c r="K32" s="12" t="n">
        <f aca="false">J32*J32</f>
        <v>0.25</v>
      </c>
      <c r="M32" s="0"/>
      <c r="N32" s="0"/>
      <c r="O32" s="0"/>
    </row>
    <row r="33" customFormat="false" ht="15" hidden="true" customHeight="false" outlineLevel="0" collapsed="false">
      <c r="A33" s="13" t="s">
        <v>34</v>
      </c>
      <c r="B33" s="13" t="n">
        <v>0</v>
      </c>
      <c r="C33" s="13"/>
      <c r="D33" s="13"/>
      <c r="E33" s="14" t="n">
        <v>1</v>
      </c>
      <c r="F33" s="14" t="n">
        <v>2</v>
      </c>
      <c r="G33" s="14" t="n">
        <v>4</v>
      </c>
      <c r="H33" s="0"/>
      <c r="I33" s="0"/>
      <c r="J33" s="0"/>
      <c r="K33" s="0"/>
      <c r="M33" s="0"/>
      <c r="N33" s="3" t="n">
        <v>1</v>
      </c>
      <c r="O33" s="0"/>
    </row>
    <row r="34" customFormat="false" ht="15" hidden="false" customHeight="false" outlineLevel="0" collapsed="false">
      <c r="A34" s="1" t="s">
        <v>36</v>
      </c>
      <c r="B34" s="1" t="n">
        <v>1</v>
      </c>
      <c r="E34" s="12" t="n">
        <v>0</v>
      </c>
      <c r="F34" s="12" t="n">
        <v>1</v>
      </c>
      <c r="G34" s="12" t="n">
        <v>3</v>
      </c>
      <c r="I34" s="12" t="n">
        <f aca="false">(E34+4*F34+G34)/6</f>
        <v>1.16666666666667</v>
      </c>
      <c r="J34" s="12" t="n">
        <f aca="false">(G34-E34)/6</f>
        <v>0.5</v>
      </c>
      <c r="K34" s="12" t="n">
        <f aca="false">J34*J34</f>
        <v>0.25</v>
      </c>
      <c r="M34" s="0"/>
      <c r="N34" s="0"/>
      <c r="O34" s="0"/>
    </row>
    <row r="35" customFormat="false" ht="15" hidden="true" customHeight="false" outlineLevel="0" collapsed="false">
      <c r="A35" s="13" t="s">
        <v>34</v>
      </c>
      <c r="B35" s="13" t="n">
        <v>0</v>
      </c>
      <c r="C35" s="13"/>
      <c r="D35" s="13"/>
      <c r="E35" s="14" t="n">
        <v>0</v>
      </c>
      <c r="F35" s="14" t="n">
        <v>1</v>
      </c>
      <c r="G35" s="14" t="n">
        <v>3</v>
      </c>
      <c r="H35" s="0"/>
      <c r="I35" s="0"/>
      <c r="J35" s="0"/>
      <c r="K35" s="0"/>
      <c r="M35" s="0"/>
      <c r="N35" s="3" t="n">
        <v>1</v>
      </c>
      <c r="O35" s="0"/>
    </row>
    <row r="36" customFormat="false" ht="15" hidden="false" customHeight="false" outlineLevel="0" collapsed="false">
      <c r="A36" s="1" t="s">
        <v>37</v>
      </c>
      <c r="B36" s="1" t="n">
        <v>1</v>
      </c>
      <c r="E36" s="12" t="n">
        <v>1</v>
      </c>
      <c r="F36" s="12" t="n">
        <v>1</v>
      </c>
      <c r="G36" s="12" t="n">
        <v>2</v>
      </c>
      <c r="I36" s="12" t="n">
        <f aca="false">(E36+4*F36+G36)/6</f>
        <v>1.16666666666667</v>
      </c>
      <c r="J36" s="12" t="n">
        <f aca="false">(G36-E36)/6</f>
        <v>0.166666666666667</v>
      </c>
      <c r="K36" s="12" t="n">
        <f aca="false">J36*J36</f>
        <v>0.0277777777777778</v>
      </c>
      <c r="M36" s="0"/>
      <c r="N36" s="0"/>
      <c r="O36" s="0"/>
    </row>
    <row r="37" customFormat="false" ht="15" hidden="true" customHeight="false" outlineLevel="0" collapsed="false">
      <c r="A37" s="13" t="s">
        <v>34</v>
      </c>
      <c r="B37" s="13" t="n">
        <v>0</v>
      </c>
      <c r="C37" s="13"/>
      <c r="D37" s="13"/>
      <c r="E37" s="14" t="n">
        <v>1</v>
      </c>
      <c r="F37" s="14" t="n">
        <v>1</v>
      </c>
      <c r="G37" s="14" t="n">
        <v>2</v>
      </c>
      <c r="H37" s="0"/>
      <c r="I37" s="0"/>
      <c r="J37" s="0"/>
      <c r="K37" s="0"/>
      <c r="M37" s="0"/>
      <c r="N37" s="3" t="n">
        <v>1</v>
      </c>
      <c r="O37" s="0"/>
    </row>
    <row r="38" customFormat="false" ht="15" hidden="false" customHeight="false" outlineLevel="0" collapsed="false">
      <c r="A38" s="1" t="s">
        <v>38</v>
      </c>
      <c r="B38" s="1" t="n">
        <v>1</v>
      </c>
      <c r="E38" s="12" t="n">
        <v>1</v>
      </c>
      <c r="F38" s="12" t="n">
        <v>1</v>
      </c>
      <c r="G38" s="12" t="n">
        <v>2</v>
      </c>
      <c r="I38" s="12" t="n">
        <f aca="false">(E38+4*F38+G38)/6</f>
        <v>1.16666666666667</v>
      </c>
      <c r="J38" s="12" t="n">
        <f aca="false">(G38-E38)/6</f>
        <v>0.166666666666667</v>
      </c>
      <c r="K38" s="12" t="n">
        <f aca="false">J38*J38</f>
        <v>0.0277777777777778</v>
      </c>
      <c r="M38" s="0"/>
      <c r="N38" s="0"/>
      <c r="O38" s="0"/>
    </row>
    <row r="39" customFormat="false" ht="15" hidden="true" customHeight="false" outlineLevel="0" collapsed="false">
      <c r="A39" s="13" t="s">
        <v>39</v>
      </c>
      <c r="B39" s="13" t="n">
        <v>0</v>
      </c>
      <c r="C39" s="13"/>
      <c r="D39" s="13"/>
      <c r="E39" s="14" t="n">
        <v>1</v>
      </c>
      <c r="F39" s="14" t="n">
        <v>1</v>
      </c>
      <c r="G39" s="14" t="n">
        <v>2</v>
      </c>
      <c r="H39" s="0"/>
      <c r="I39" s="0"/>
      <c r="J39" s="0"/>
      <c r="K39" s="0"/>
      <c r="M39" s="0"/>
      <c r="N39" s="3" t="n">
        <v>1</v>
      </c>
      <c r="O39" s="0"/>
    </row>
    <row r="40" customFormat="false" ht="15" hidden="false" customHeight="false" outlineLevel="0" collapsed="false">
      <c r="A40" s="1" t="s">
        <v>40</v>
      </c>
      <c r="B40" s="1" t="n">
        <v>1</v>
      </c>
      <c r="E40" s="12" t="n">
        <v>1</v>
      </c>
      <c r="F40" s="12" t="n">
        <v>2</v>
      </c>
      <c r="G40" s="12" t="n">
        <v>5</v>
      </c>
      <c r="I40" s="12" t="n">
        <f aca="false">(E40+4*F40+G40)/6</f>
        <v>2.33333333333333</v>
      </c>
      <c r="J40" s="12" t="n">
        <f aca="false">(G40-E40)/6</f>
        <v>0.666666666666667</v>
      </c>
      <c r="K40" s="12" t="n">
        <f aca="false">J40*J40</f>
        <v>0.444444444444444</v>
      </c>
      <c r="M40" s="0"/>
      <c r="N40" s="0"/>
      <c r="O40" s="0"/>
    </row>
    <row r="41" customFormat="false" ht="15" hidden="true" customHeight="false" outlineLevel="0" collapsed="false">
      <c r="A41" s="13" t="s">
        <v>39</v>
      </c>
      <c r="B41" s="13" t="n">
        <v>0</v>
      </c>
      <c r="C41" s="13"/>
      <c r="D41" s="13"/>
      <c r="E41" s="14" t="n">
        <v>1</v>
      </c>
      <c r="F41" s="14" t="n">
        <v>2</v>
      </c>
      <c r="G41" s="14" t="n">
        <v>5</v>
      </c>
      <c r="H41" s="0"/>
      <c r="I41" s="0"/>
      <c r="J41" s="0"/>
      <c r="K41" s="0"/>
      <c r="M41" s="0"/>
      <c r="N41" s="3" t="n">
        <v>1</v>
      </c>
      <c r="O41" s="0"/>
    </row>
    <row r="42" customFormat="false" ht="15" hidden="false" customHeight="false" outlineLevel="0" collapsed="false">
      <c r="A42" s="5" t="s">
        <v>41</v>
      </c>
      <c r="B42" s="5"/>
      <c r="C42" s="5"/>
      <c r="D42" s="6" t="s">
        <v>42</v>
      </c>
      <c r="E42" s="5"/>
      <c r="F42" s="5"/>
      <c r="G42" s="5"/>
      <c r="H42" s="5"/>
      <c r="I42" s="5"/>
      <c r="J42" s="5"/>
      <c r="K42" s="5"/>
      <c r="M42" s="0"/>
      <c r="N42" s="0"/>
      <c r="O42" s="0"/>
    </row>
    <row r="43" customFormat="false" ht="15" hidden="false" customHeight="false" outlineLevel="0" collapsed="false">
      <c r="A43" s="7" t="s">
        <v>43</v>
      </c>
      <c r="B43" s="7"/>
      <c r="C43" s="7"/>
      <c r="D43" s="8" t="s">
        <v>44</v>
      </c>
      <c r="E43" s="7"/>
      <c r="F43" s="7"/>
      <c r="G43" s="7"/>
      <c r="H43" s="7"/>
      <c r="I43" s="7"/>
      <c r="J43" s="7"/>
      <c r="K43" s="7"/>
      <c r="M43" s="0"/>
      <c r="N43" s="0"/>
      <c r="O43" s="0"/>
    </row>
    <row r="44" customFormat="false" ht="15" hidden="false" customHeight="false" outlineLevel="0" collapsed="false">
      <c r="A44" s="1" t="s">
        <v>45</v>
      </c>
      <c r="B44" s="1" t="n">
        <v>1</v>
      </c>
      <c r="E44" s="12" t="n">
        <v>2</v>
      </c>
      <c r="F44" s="12" t="n">
        <v>2</v>
      </c>
      <c r="G44" s="12" t="n">
        <v>3</v>
      </c>
      <c r="I44" s="12" t="n">
        <f aca="false">(E44+4*F44+G44)/6</f>
        <v>2.16666666666667</v>
      </c>
      <c r="J44" s="12" t="n">
        <f aca="false">(G44-E44)/6</f>
        <v>0.166666666666667</v>
      </c>
      <c r="K44" s="12" t="n">
        <f aca="false">J44*J44</f>
        <v>0.0277777777777778</v>
      </c>
      <c r="M44" s="0"/>
      <c r="N44" s="0"/>
      <c r="O44" s="0"/>
    </row>
    <row r="45" customFormat="false" ht="15" hidden="true" customHeight="false" outlineLevel="0" collapsed="false">
      <c r="A45" s="13" t="s">
        <v>34</v>
      </c>
      <c r="B45" s="13" t="n">
        <v>0</v>
      </c>
      <c r="C45" s="13"/>
      <c r="D45" s="13"/>
      <c r="E45" s="14" t="n">
        <v>2</v>
      </c>
      <c r="F45" s="14" t="n">
        <v>2</v>
      </c>
      <c r="G45" s="14" t="n">
        <v>3</v>
      </c>
      <c r="H45" s="0"/>
      <c r="I45" s="0"/>
      <c r="J45" s="0"/>
      <c r="K45" s="0"/>
      <c r="M45" s="0"/>
      <c r="N45" s="3" t="n">
        <v>1</v>
      </c>
      <c r="O45" s="0"/>
    </row>
    <row r="46" customFormat="false" ht="15" hidden="false" customHeight="false" outlineLevel="0" collapsed="false">
      <c r="A46" s="1" t="s">
        <v>46</v>
      </c>
      <c r="B46" s="1" t="n">
        <v>1</v>
      </c>
      <c r="E46" s="12" t="n">
        <v>1</v>
      </c>
      <c r="F46" s="12" t="n">
        <v>2</v>
      </c>
      <c r="G46" s="12" t="n">
        <v>2</v>
      </c>
      <c r="I46" s="12" t="n">
        <f aca="false">(E46+4*F46+G46)/6</f>
        <v>1.83333333333333</v>
      </c>
      <c r="J46" s="12" t="n">
        <f aca="false">(G46-E46)/6</f>
        <v>0.166666666666667</v>
      </c>
      <c r="K46" s="12" t="n">
        <f aca="false">J46*J46</f>
        <v>0.0277777777777778</v>
      </c>
      <c r="M46" s="0"/>
      <c r="N46" s="0"/>
      <c r="O46" s="0"/>
    </row>
    <row r="47" customFormat="false" ht="15" hidden="true" customHeight="false" outlineLevel="0" collapsed="false">
      <c r="A47" s="13" t="s">
        <v>34</v>
      </c>
      <c r="B47" s="13" t="n">
        <v>0</v>
      </c>
      <c r="C47" s="13"/>
      <c r="D47" s="13"/>
      <c r="E47" s="14" t="n">
        <v>1</v>
      </c>
      <c r="F47" s="14" t="n">
        <v>2</v>
      </c>
      <c r="G47" s="14" t="n">
        <v>2</v>
      </c>
      <c r="H47" s="0"/>
      <c r="I47" s="0"/>
      <c r="J47" s="0"/>
      <c r="K47" s="0"/>
      <c r="M47" s="0"/>
      <c r="N47" s="3" t="n">
        <v>1</v>
      </c>
      <c r="O47" s="0"/>
    </row>
    <row r="48" customFormat="false" ht="15" hidden="false" customHeight="false" outlineLevel="0" collapsed="false">
      <c r="A48" s="1" t="s">
        <v>47</v>
      </c>
      <c r="B48" s="1" t="n">
        <v>1</v>
      </c>
      <c r="E48" s="12" t="n">
        <v>3</v>
      </c>
      <c r="F48" s="12" t="n">
        <v>5</v>
      </c>
      <c r="G48" s="12" t="n">
        <v>10</v>
      </c>
      <c r="I48" s="12" t="n">
        <f aca="false">(E48+4*F48+G48)/6</f>
        <v>5.5</v>
      </c>
      <c r="J48" s="12" t="n">
        <f aca="false">(G48-E48)/6</f>
        <v>1.16666666666667</v>
      </c>
      <c r="K48" s="12" t="n">
        <f aca="false">J48*J48</f>
        <v>1.36111111111111</v>
      </c>
      <c r="M48" s="0"/>
      <c r="N48" s="0"/>
      <c r="O48" s="0"/>
    </row>
    <row r="49" customFormat="false" ht="15" hidden="true" customHeight="false" outlineLevel="0" collapsed="false">
      <c r="A49" s="13" t="s">
        <v>34</v>
      </c>
      <c r="B49" s="13" t="n">
        <v>0</v>
      </c>
      <c r="C49" s="13"/>
      <c r="D49" s="13"/>
      <c r="E49" s="14" t="n">
        <v>3</v>
      </c>
      <c r="F49" s="14" t="n">
        <v>5</v>
      </c>
      <c r="G49" s="14" t="n">
        <v>10</v>
      </c>
      <c r="H49" s="0"/>
      <c r="I49" s="0"/>
      <c r="J49" s="0"/>
      <c r="K49" s="0"/>
      <c r="M49" s="0"/>
      <c r="N49" s="3" t="n">
        <v>1</v>
      </c>
      <c r="O49" s="0"/>
    </row>
    <row r="50" customFormat="false" ht="15" hidden="false" customHeight="false" outlineLevel="0" collapsed="false">
      <c r="A50" s="1" t="s">
        <v>48</v>
      </c>
      <c r="B50" s="1" t="n">
        <v>1</v>
      </c>
      <c r="E50" s="12" t="n">
        <v>0</v>
      </c>
      <c r="F50" s="12" t="n">
        <v>4</v>
      </c>
      <c r="G50" s="12" t="n">
        <v>7</v>
      </c>
      <c r="I50" s="12" t="n">
        <f aca="false">(E50+4*F50+G50)/6</f>
        <v>3.83333333333333</v>
      </c>
      <c r="J50" s="12" t="n">
        <f aca="false">(G50-E50)/6</f>
        <v>1.16666666666667</v>
      </c>
      <c r="K50" s="12" t="n">
        <f aca="false">J50*J50</f>
        <v>1.36111111111111</v>
      </c>
      <c r="M50" s="0"/>
      <c r="N50" s="0"/>
      <c r="O50" s="0"/>
    </row>
    <row r="51" customFormat="false" ht="15" hidden="true" customHeight="false" outlineLevel="0" collapsed="false">
      <c r="A51" s="13" t="s">
        <v>39</v>
      </c>
      <c r="B51" s="13" t="n">
        <v>0</v>
      </c>
      <c r="C51" s="13"/>
      <c r="D51" s="13"/>
      <c r="E51" s="14" t="n">
        <v>0</v>
      </c>
      <c r="F51" s="14" t="n">
        <v>1</v>
      </c>
      <c r="G51" s="14" t="n">
        <v>2</v>
      </c>
      <c r="H51" s="0"/>
      <c r="I51" s="0"/>
      <c r="J51" s="0"/>
      <c r="K51" s="0"/>
      <c r="M51" s="0"/>
      <c r="N51" s="3" t="n">
        <v>1</v>
      </c>
      <c r="O51" s="0"/>
    </row>
    <row r="52" customFormat="false" ht="15" hidden="true" customHeight="false" outlineLevel="0" collapsed="false">
      <c r="A52" s="13" t="s">
        <v>49</v>
      </c>
      <c r="B52" s="13" t="n">
        <v>0</v>
      </c>
      <c r="C52" s="13"/>
      <c r="D52" s="13"/>
      <c r="E52" s="14" t="n">
        <v>0</v>
      </c>
      <c r="F52" s="14" t="n">
        <v>3</v>
      </c>
      <c r="G52" s="14" t="n">
        <v>5</v>
      </c>
      <c r="H52" s="0"/>
      <c r="I52" s="0"/>
      <c r="J52" s="0"/>
      <c r="K52" s="0"/>
      <c r="M52" s="0"/>
      <c r="N52" s="0"/>
      <c r="O52" s="3" t="n">
        <v>1</v>
      </c>
    </row>
    <row r="53" customFormat="false" ht="15" hidden="false" customHeight="false" outlineLevel="0" collapsed="false">
      <c r="A53" s="1" t="s">
        <v>50</v>
      </c>
      <c r="B53" s="1" t="n">
        <v>1</v>
      </c>
      <c r="E53" s="12" t="n">
        <v>1</v>
      </c>
      <c r="F53" s="12" t="n">
        <v>3</v>
      </c>
      <c r="G53" s="12" t="n">
        <v>5</v>
      </c>
      <c r="I53" s="12" t="n">
        <f aca="false">(E53+4*F53+G53)/6</f>
        <v>3</v>
      </c>
      <c r="J53" s="12" t="n">
        <f aca="false">(G53-E53)/6</f>
        <v>0.666666666666667</v>
      </c>
      <c r="K53" s="12" t="n">
        <f aca="false">J53*J53</f>
        <v>0.444444444444444</v>
      </c>
      <c r="M53" s="0"/>
      <c r="N53" s="0"/>
      <c r="O53" s="0"/>
    </row>
    <row r="54" customFormat="false" ht="15" hidden="true" customHeight="false" outlineLevel="0" collapsed="false">
      <c r="A54" s="13" t="s">
        <v>39</v>
      </c>
      <c r="B54" s="13" t="n">
        <v>0</v>
      </c>
      <c r="C54" s="13"/>
      <c r="D54" s="13"/>
      <c r="E54" s="14" t="n">
        <v>1</v>
      </c>
      <c r="F54" s="14" t="n">
        <v>2</v>
      </c>
      <c r="G54" s="14" t="n">
        <v>2</v>
      </c>
      <c r="H54" s="0"/>
      <c r="I54" s="0"/>
      <c r="J54" s="0"/>
      <c r="K54" s="0"/>
      <c r="M54" s="0"/>
      <c r="N54" s="3" t="n">
        <v>1</v>
      </c>
      <c r="O54" s="0"/>
    </row>
    <row r="55" customFormat="false" ht="15" hidden="true" customHeight="false" outlineLevel="0" collapsed="false">
      <c r="A55" s="13" t="s">
        <v>49</v>
      </c>
      <c r="B55" s="13" t="n">
        <v>0</v>
      </c>
      <c r="C55" s="13"/>
      <c r="D55" s="13"/>
      <c r="E55" s="14" t="n">
        <v>0</v>
      </c>
      <c r="F55" s="14" t="n">
        <v>1</v>
      </c>
      <c r="G55" s="14" t="n">
        <v>3</v>
      </c>
      <c r="H55" s="0"/>
      <c r="I55" s="0"/>
      <c r="J55" s="0"/>
      <c r="K55" s="0"/>
      <c r="M55" s="0"/>
      <c r="N55" s="0"/>
      <c r="O55" s="3" t="n">
        <v>1</v>
      </c>
    </row>
    <row r="56" customFormat="false" ht="15" hidden="false" customHeight="false" outlineLevel="0" collapsed="false">
      <c r="A56" s="5" t="s">
        <v>51</v>
      </c>
      <c r="B56" s="5"/>
      <c r="C56" s="5"/>
      <c r="D56" s="6" t="s">
        <v>52</v>
      </c>
      <c r="E56" s="5"/>
      <c r="F56" s="5"/>
      <c r="G56" s="5"/>
      <c r="H56" s="5"/>
      <c r="I56" s="5"/>
      <c r="J56" s="5"/>
      <c r="K56" s="5"/>
      <c r="M56" s="0"/>
      <c r="N56" s="0"/>
      <c r="O56" s="0"/>
    </row>
    <row r="57" customFormat="false" ht="15" hidden="false" customHeight="false" outlineLevel="0" collapsed="false">
      <c r="A57" s="7" t="s">
        <v>53</v>
      </c>
      <c r="B57" s="7"/>
      <c r="C57" s="7"/>
      <c r="D57" s="8"/>
      <c r="E57" s="7"/>
      <c r="F57" s="7"/>
      <c r="G57" s="7"/>
      <c r="H57" s="7"/>
      <c r="I57" s="7"/>
      <c r="J57" s="7"/>
      <c r="K57" s="7"/>
      <c r="M57" s="0"/>
      <c r="N57" s="0"/>
      <c r="O57" s="0"/>
    </row>
    <row r="58" customFormat="false" ht="15" hidden="false" customHeight="false" outlineLevel="0" collapsed="false">
      <c r="A58" s="1" t="s">
        <v>54</v>
      </c>
      <c r="B58" s="1" t="n">
        <v>1</v>
      </c>
      <c r="E58" s="12" t="n">
        <v>1</v>
      </c>
      <c r="F58" s="12" t="n">
        <v>2</v>
      </c>
      <c r="G58" s="12" t="n">
        <v>5</v>
      </c>
      <c r="I58" s="12" t="n">
        <f aca="false">(E58+4*F58+G58)/6</f>
        <v>2.33333333333333</v>
      </c>
      <c r="J58" s="12" t="n">
        <f aca="false">(G58-E58)/6</f>
        <v>0.666666666666667</v>
      </c>
      <c r="K58" s="12" t="n">
        <f aca="false">J58*J58</f>
        <v>0.444444444444444</v>
      </c>
      <c r="M58" s="0"/>
      <c r="N58" s="0"/>
      <c r="O58" s="0"/>
    </row>
    <row r="59" customFormat="false" ht="15" hidden="true" customHeight="false" outlineLevel="0" collapsed="false">
      <c r="A59" s="13" t="s">
        <v>30</v>
      </c>
      <c r="B59" s="13" t="n">
        <v>0</v>
      </c>
      <c r="C59" s="13"/>
      <c r="D59" s="13"/>
      <c r="E59" s="14" t="n">
        <v>1</v>
      </c>
      <c r="F59" s="14" t="n">
        <v>2</v>
      </c>
      <c r="G59" s="14" t="n">
        <v>5</v>
      </c>
      <c r="H59" s="0"/>
      <c r="I59" s="0"/>
      <c r="J59" s="0"/>
      <c r="K59" s="0"/>
      <c r="M59" s="0"/>
      <c r="N59" s="0"/>
      <c r="O59" s="3" t="n">
        <v>1</v>
      </c>
    </row>
    <row r="60" customFormat="false" ht="15" hidden="false" customHeight="false" outlineLevel="0" collapsed="false">
      <c r="A60" s="1" t="s">
        <v>55</v>
      </c>
      <c r="B60" s="1" t="n">
        <v>1</v>
      </c>
      <c r="E60" s="12" t="n">
        <v>2</v>
      </c>
      <c r="F60" s="12" t="n">
        <v>3</v>
      </c>
      <c r="G60" s="12" t="n">
        <v>5</v>
      </c>
      <c r="I60" s="12" t="n">
        <f aca="false">(E60+4*F60+G60)/6</f>
        <v>3.16666666666667</v>
      </c>
      <c r="J60" s="12" t="n">
        <f aca="false">(G60-E60)/6</f>
        <v>0.5</v>
      </c>
      <c r="K60" s="12" t="n">
        <f aca="false">J60*J60</f>
        <v>0.25</v>
      </c>
      <c r="M60" s="0"/>
      <c r="N60" s="0"/>
      <c r="O60" s="0"/>
    </row>
    <row r="61" customFormat="false" ht="15" hidden="true" customHeight="false" outlineLevel="0" collapsed="false">
      <c r="A61" s="13" t="s">
        <v>30</v>
      </c>
      <c r="B61" s="13" t="n">
        <v>0</v>
      </c>
      <c r="C61" s="13"/>
      <c r="D61" s="13"/>
      <c r="E61" s="14" t="n">
        <v>2</v>
      </c>
      <c r="F61" s="14" t="n">
        <v>3</v>
      </c>
      <c r="G61" s="14" t="n">
        <v>5</v>
      </c>
      <c r="H61" s="0"/>
      <c r="I61" s="0"/>
      <c r="J61" s="0"/>
      <c r="K61" s="0"/>
      <c r="M61" s="0"/>
      <c r="N61" s="0"/>
      <c r="O61" s="3" t="n">
        <v>1</v>
      </c>
    </row>
    <row r="62" customFormat="false" ht="15" hidden="false" customHeight="false" outlineLevel="0" collapsed="false">
      <c r="A62" s="1" t="s">
        <v>56</v>
      </c>
      <c r="B62" s="1" t="n">
        <v>1</v>
      </c>
      <c r="D62" s="2" t="s">
        <v>57</v>
      </c>
      <c r="E62" s="12" t="n">
        <v>1</v>
      </c>
      <c r="F62" s="12" t="n">
        <v>1</v>
      </c>
      <c r="G62" s="12" t="n">
        <v>2</v>
      </c>
      <c r="I62" s="12" t="n">
        <f aca="false">(E62+4*F62+G62)/6</f>
        <v>1.16666666666667</v>
      </c>
      <c r="J62" s="12" t="n">
        <f aca="false">(G62-E62)/6</f>
        <v>0.166666666666667</v>
      </c>
      <c r="K62" s="12" t="n">
        <f aca="false">J62*J62</f>
        <v>0.0277777777777778</v>
      </c>
      <c r="M62" s="0"/>
      <c r="N62" s="0"/>
      <c r="O62" s="0"/>
    </row>
    <row r="63" customFormat="false" ht="15" hidden="true" customHeight="false" outlineLevel="0" collapsed="false">
      <c r="A63" s="13" t="s">
        <v>39</v>
      </c>
      <c r="B63" s="13" t="n">
        <v>0</v>
      </c>
      <c r="C63" s="13"/>
      <c r="D63" s="13"/>
      <c r="E63" s="14" t="n">
        <v>1</v>
      </c>
      <c r="F63" s="14" t="n">
        <v>1</v>
      </c>
      <c r="G63" s="14" t="n">
        <v>2</v>
      </c>
      <c r="H63" s="0"/>
      <c r="I63" s="0"/>
      <c r="J63" s="0"/>
      <c r="K63" s="0"/>
      <c r="M63" s="0"/>
      <c r="N63" s="3" t="n">
        <v>1</v>
      </c>
      <c r="O63" s="0"/>
    </row>
    <row r="64" customFormat="false" ht="15" hidden="false" customHeight="false" outlineLevel="0" collapsed="false">
      <c r="A64" s="1" t="s">
        <v>58</v>
      </c>
      <c r="B64" s="1" t="n">
        <v>1</v>
      </c>
      <c r="E64" s="12" t="n">
        <v>2</v>
      </c>
      <c r="F64" s="12" t="n">
        <v>4</v>
      </c>
      <c r="G64" s="12" t="n">
        <v>5</v>
      </c>
      <c r="I64" s="12" t="n">
        <f aca="false">(E64+4*F64+G64)/6</f>
        <v>3.83333333333333</v>
      </c>
      <c r="J64" s="12" t="n">
        <f aca="false">(G64-E64)/6</f>
        <v>0.5</v>
      </c>
      <c r="K64" s="12" t="n">
        <f aca="false">J64*J64</f>
        <v>0.25</v>
      </c>
      <c r="M64" s="0"/>
      <c r="N64" s="0"/>
      <c r="O64" s="0"/>
    </row>
    <row r="65" customFormat="false" ht="15" hidden="true" customHeight="false" outlineLevel="0" collapsed="false">
      <c r="A65" s="13" t="s">
        <v>39</v>
      </c>
      <c r="B65" s="13" t="n">
        <v>0</v>
      </c>
      <c r="C65" s="13"/>
      <c r="D65" s="13"/>
      <c r="E65" s="14" t="n">
        <v>2</v>
      </c>
      <c r="F65" s="14" t="n">
        <v>4</v>
      </c>
      <c r="G65" s="14" t="n">
        <v>5</v>
      </c>
      <c r="H65" s="0"/>
      <c r="I65" s="0"/>
      <c r="J65" s="0"/>
      <c r="K65" s="0"/>
      <c r="M65" s="0"/>
      <c r="N65" s="3" t="n">
        <v>1</v>
      </c>
      <c r="O65" s="0"/>
    </row>
    <row r="66" customFormat="false" ht="15" hidden="false" customHeight="false" outlineLevel="0" collapsed="false">
      <c r="A66" s="1" t="s">
        <v>59</v>
      </c>
      <c r="B66" s="1" t="n">
        <v>1</v>
      </c>
      <c r="E66" s="12" t="n">
        <v>1</v>
      </c>
      <c r="F66" s="12" t="n">
        <v>1</v>
      </c>
      <c r="G66" s="12" t="n">
        <v>2</v>
      </c>
      <c r="I66" s="12" t="n">
        <f aca="false">(E66+4*F66+G66)/6</f>
        <v>1.16666666666667</v>
      </c>
      <c r="J66" s="12" t="n">
        <f aca="false">(G66-E66)/6</f>
        <v>0.166666666666667</v>
      </c>
      <c r="K66" s="12" t="n">
        <f aca="false">J66*J66</f>
        <v>0.0277777777777778</v>
      </c>
      <c r="M66" s="0"/>
      <c r="N66" s="0"/>
      <c r="O66" s="0"/>
    </row>
    <row r="67" customFormat="false" ht="15" hidden="true" customHeight="false" outlineLevel="0" collapsed="false">
      <c r="A67" s="13" t="s">
        <v>39</v>
      </c>
      <c r="B67" s="13" t="n">
        <v>0</v>
      </c>
      <c r="C67" s="13"/>
      <c r="D67" s="13"/>
      <c r="E67" s="14" t="n">
        <v>1</v>
      </c>
      <c r="F67" s="14" t="n">
        <v>1</v>
      </c>
      <c r="G67" s="14" t="n">
        <v>2</v>
      </c>
      <c r="H67" s="0"/>
      <c r="I67" s="0"/>
      <c r="J67" s="0"/>
      <c r="K67" s="0"/>
      <c r="M67" s="0"/>
      <c r="N67" s="3" t="n">
        <v>1</v>
      </c>
      <c r="O67" s="0"/>
    </row>
    <row r="68" customFormat="false" ht="15" hidden="false" customHeight="false" outlineLevel="0" collapsed="false">
      <c r="A68" s="1" t="s">
        <v>60</v>
      </c>
      <c r="B68" s="1" t="n">
        <v>1</v>
      </c>
      <c r="E68" s="12" t="n">
        <v>1</v>
      </c>
      <c r="F68" s="12" t="n">
        <v>1</v>
      </c>
      <c r="G68" s="12" t="n">
        <v>2</v>
      </c>
      <c r="I68" s="12" t="n">
        <f aca="false">(E68+4*F68+G68)/6</f>
        <v>1.16666666666667</v>
      </c>
      <c r="J68" s="12" t="n">
        <f aca="false">(G68-E68)/6</f>
        <v>0.166666666666667</v>
      </c>
      <c r="K68" s="12" t="n">
        <f aca="false">J68*J68</f>
        <v>0.0277777777777778</v>
      </c>
      <c r="M68" s="0"/>
      <c r="N68" s="0"/>
      <c r="O68" s="0"/>
    </row>
    <row r="69" customFormat="false" ht="15" hidden="true" customHeight="false" outlineLevel="0" collapsed="false">
      <c r="A69" s="13" t="s">
        <v>61</v>
      </c>
      <c r="B69" s="13" t="n">
        <v>0</v>
      </c>
      <c r="C69" s="13"/>
      <c r="D69" s="13"/>
      <c r="E69" s="14" t="n">
        <v>1</v>
      </c>
      <c r="F69" s="14" t="n">
        <v>1</v>
      </c>
      <c r="G69" s="14" t="n">
        <v>2</v>
      </c>
      <c r="H69" s="0"/>
      <c r="I69" s="0"/>
      <c r="J69" s="0"/>
      <c r="K69" s="0"/>
      <c r="M69" s="3" t="n">
        <v>1</v>
      </c>
      <c r="N69" s="0"/>
      <c r="O69" s="0"/>
    </row>
    <row r="70" customFormat="false" ht="15" hidden="false" customHeight="false" outlineLevel="0" collapsed="false">
      <c r="A70" s="5" t="s">
        <v>62</v>
      </c>
      <c r="B70" s="5"/>
      <c r="C70" s="5"/>
      <c r="D70" s="6" t="s">
        <v>63</v>
      </c>
      <c r="E70" s="5"/>
      <c r="F70" s="5"/>
      <c r="G70" s="5"/>
      <c r="H70" s="5"/>
      <c r="I70" s="5"/>
      <c r="J70" s="5"/>
      <c r="K70" s="5"/>
      <c r="N70" s="0"/>
      <c r="O70" s="0"/>
    </row>
    <row r="71" customFormat="false" ht="15" hidden="false" customHeight="false" outlineLevel="0" collapsed="false">
      <c r="A71" s="1" t="s">
        <v>64</v>
      </c>
      <c r="B71" s="1" t="n">
        <v>1</v>
      </c>
      <c r="E71" s="12" t="n">
        <v>2</v>
      </c>
      <c r="F71" s="12" t="n">
        <v>5</v>
      </c>
      <c r="G71" s="12" t="n">
        <v>8</v>
      </c>
      <c r="I71" s="12" t="n">
        <f aca="false">(E71+4*F71+G71)/6</f>
        <v>5</v>
      </c>
      <c r="J71" s="12" t="n">
        <f aca="false">(G71-E71)/6</f>
        <v>1</v>
      </c>
      <c r="K71" s="12" t="n">
        <f aca="false">J71*J71</f>
        <v>1</v>
      </c>
      <c r="N71" s="0"/>
      <c r="O71" s="0"/>
    </row>
    <row r="72" customFormat="false" ht="15" hidden="true" customHeight="false" outlineLevel="0" collapsed="false">
      <c r="A72" s="13" t="s">
        <v>39</v>
      </c>
      <c r="B72" s="13" t="n">
        <v>0</v>
      </c>
      <c r="C72" s="13"/>
      <c r="D72" s="13"/>
      <c r="E72" s="14" t="n">
        <v>2</v>
      </c>
      <c r="F72" s="14" t="n">
        <v>5</v>
      </c>
      <c r="G72" s="14" t="n">
        <v>8</v>
      </c>
      <c r="H72" s="0"/>
      <c r="I72" s="0"/>
      <c r="J72" s="0"/>
      <c r="K72" s="0"/>
      <c r="N72" s="3" t="n">
        <v>1</v>
      </c>
      <c r="O72" s="0"/>
    </row>
    <row r="73" customFormat="false" ht="15" hidden="false" customHeight="false" outlineLevel="0" collapsed="false">
      <c r="A73" s="1" t="s">
        <v>48</v>
      </c>
      <c r="B73" s="1" t="n">
        <v>1</v>
      </c>
      <c r="E73" s="12" t="n">
        <v>0</v>
      </c>
      <c r="F73" s="12" t="n">
        <v>5</v>
      </c>
      <c r="G73" s="12" t="n">
        <v>15</v>
      </c>
      <c r="I73" s="12" t="n">
        <f aca="false">(E73+4*F73+G73)/6</f>
        <v>5.83333333333333</v>
      </c>
      <c r="J73" s="12" t="n">
        <f aca="false">(G73-E73)/6</f>
        <v>2.5</v>
      </c>
      <c r="K73" s="12" t="n">
        <f aca="false">J73*J73</f>
        <v>6.25</v>
      </c>
      <c r="N73" s="0"/>
      <c r="O73" s="0"/>
    </row>
    <row r="74" customFormat="false" ht="15" hidden="true" customHeight="false" outlineLevel="0" collapsed="false">
      <c r="A74" s="13" t="s">
        <v>49</v>
      </c>
      <c r="B74" s="13" t="n">
        <v>0</v>
      </c>
      <c r="C74" s="13"/>
      <c r="D74" s="13"/>
      <c r="E74" s="14" t="n">
        <v>0</v>
      </c>
      <c r="F74" s="14" t="n">
        <v>5</v>
      </c>
      <c r="G74" s="14" t="n">
        <v>15</v>
      </c>
      <c r="H74" s="0"/>
      <c r="I74" s="0"/>
      <c r="J74" s="0"/>
      <c r="K74" s="0"/>
      <c r="N74" s="0"/>
      <c r="O74" s="3" t="n">
        <v>1</v>
      </c>
    </row>
    <row r="75" customFormat="false" ht="15" hidden="false" customHeight="false" outlineLevel="0" collapsed="false">
      <c r="A75" s="1" t="s">
        <v>65</v>
      </c>
      <c r="B75" s="1" t="n">
        <v>1</v>
      </c>
      <c r="E75" s="12" t="n">
        <v>2</v>
      </c>
      <c r="F75" s="12" t="n">
        <v>3</v>
      </c>
      <c r="G75" s="12" t="n">
        <v>5</v>
      </c>
      <c r="I75" s="12" t="n">
        <f aca="false">(E75+4*F75+G75)/6</f>
        <v>3.16666666666667</v>
      </c>
      <c r="J75" s="12" t="n">
        <f aca="false">(G75-E75)/6</f>
        <v>0.5</v>
      </c>
      <c r="K75" s="12" t="n">
        <f aca="false">J75*J75</f>
        <v>0.25</v>
      </c>
      <c r="N75" s="0"/>
    </row>
    <row r="76" customFormat="false" ht="15" hidden="true" customHeight="false" outlineLevel="0" collapsed="false">
      <c r="A76" s="13" t="s">
        <v>39</v>
      </c>
      <c r="B76" s="13" t="n">
        <v>0</v>
      </c>
      <c r="C76" s="13"/>
      <c r="D76" s="13"/>
      <c r="E76" s="14" t="n">
        <v>2</v>
      </c>
      <c r="F76" s="14" t="n">
        <v>3</v>
      </c>
      <c r="G76" s="14" t="n">
        <v>5</v>
      </c>
      <c r="H76" s="0"/>
      <c r="I76" s="0"/>
      <c r="J76" s="0"/>
      <c r="K76" s="0"/>
      <c r="N76" s="3" t="n">
        <v>1</v>
      </c>
    </row>
    <row r="77" customFormat="false" ht="15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</row>
    <row r="78" customFormat="false" ht="15" hidden="false" customHeight="false" outlineLevel="0" collapsed="false">
      <c r="A78" s="15" t="s">
        <v>66</v>
      </c>
      <c r="B78" s="15"/>
      <c r="C78" s="15"/>
      <c r="D78" s="15"/>
      <c r="E78" s="16" t="n">
        <f aca="false">SUMPRODUCT(E2:E77,B2:B77)</f>
        <v>27</v>
      </c>
      <c r="F78" s="16" t="n">
        <f aca="false">SUMPRODUCT(F2:F77,B2:B77)</f>
        <v>54</v>
      </c>
      <c r="G78" s="16" t="n">
        <f aca="false">SUMPRODUCT(G2:G77,B2:B77)</f>
        <v>103</v>
      </c>
      <c r="H78" s="15"/>
      <c r="I78" s="16" t="n">
        <f aca="false">SUMPRODUCT(I2:I77,B2:B77)</f>
        <v>57.6666666666667</v>
      </c>
      <c r="J78" s="16" t="n">
        <f aca="false">SUMPRODUCT(J2:J77,B2:B77)</f>
        <v>12.6666666666667</v>
      </c>
      <c r="K78" s="16" t="n">
        <f aca="false">SUMPRODUCT(K2:K77,B2:B77)</f>
        <v>13.2777777777778</v>
      </c>
    </row>
    <row r="79" customFormat="false" ht="15" hidden="false" customHeight="false" outlineLevel="0" collapsed="false">
      <c r="A79" s="15" t="s">
        <v>67</v>
      </c>
      <c r="B79" s="15"/>
      <c r="C79" s="15"/>
      <c r="D79" s="15"/>
      <c r="E79" s="16" t="n">
        <f aca="false">SUMPRODUCT(E2:E77,M2:M77)</f>
        <v>1</v>
      </c>
      <c r="F79" s="16" t="n">
        <f aca="false">SUMPRODUCT(F2:F77,M2:M77)</f>
        <v>1</v>
      </c>
      <c r="G79" s="16" t="n">
        <f aca="false">SUMPRODUCT(G2:G77,M2:M77)</f>
        <v>2</v>
      </c>
    </row>
    <row r="80" customFormat="false" ht="15" hidden="false" customHeight="false" outlineLevel="0" collapsed="false">
      <c r="A80" s="15" t="s">
        <v>68</v>
      </c>
      <c r="B80" s="15"/>
      <c r="C80" s="15"/>
      <c r="D80" s="15"/>
      <c r="E80" s="16" t="n">
        <f aca="false">SUMPRODUCT(E2:E77,N2:N77)</f>
        <v>20</v>
      </c>
      <c r="F80" s="16" t="n">
        <f aca="false">SUMPRODUCT(F2:F77,N2:N77)</f>
        <v>35</v>
      </c>
      <c r="G80" s="16" t="n">
        <f aca="false">SUMPRODUCT(G2:G77,N2:N77)</f>
        <v>61</v>
      </c>
    </row>
    <row r="81" customFormat="false" ht="15" hidden="false" customHeight="false" outlineLevel="0" collapsed="false">
      <c r="A81" s="15" t="s">
        <v>69</v>
      </c>
      <c r="B81" s="15"/>
      <c r="C81" s="15"/>
      <c r="D81" s="15"/>
      <c r="E81" s="16" t="n">
        <f aca="false">SUMPRODUCT(E2:E77,O2:O77)</f>
        <v>6</v>
      </c>
      <c r="F81" s="16" t="n">
        <f aca="false">SUMPRODUCT(F2:F77,O2:O77)</f>
        <v>18</v>
      </c>
      <c r="G81" s="16" t="n">
        <f aca="false">SUMPRODUCT(G2:G77,O2:O77)</f>
        <v>40</v>
      </c>
    </row>
    <row r="82" customFormat="false" ht="15" hidden="false" customHeight="false" outlineLevel="0" collapsed="false">
      <c r="A82" s="15" t="s">
        <v>70</v>
      </c>
      <c r="B82" s="15"/>
      <c r="C82" s="15"/>
      <c r="D82" s="15"/>
      <c r="E82" s="16" t="n">
        <f aca="false">SUMPRODUCT(E2:E77,P2:P77)</f>
        <v>0</v>
      </c>
      <c r="F82" s="16" t="n">
        <f aca="false">SUMPRODUCT(F2:F77,P2:P77)</f>
        <v>0</v>
      </c>
      <c r="G82" s="16" t="n">
        <f aca="false">SUMPRODUCT(G2:G77,P2:P77)</f>
        <v>0</v>
      </c>
    </row>
    <row r="83" customFormat="false" ht="15" hidden="false" customHeight="false" outlineLevel="0" collapsed="false">
      <c r="A83" s="0"/>
      <c r="B83" s="0"/>
      <c r="C83" s="0"/>
      <c r="D83" s="0"/>
    </row>
    <row r="84" customFormat="false" ht="15" hidden="false" customHeight="false" outlineLevel="0" collapsed="false">
      <c r="A84" s="17" t="s">
        <v>71</v>
      </c>
      <c r="B84" s="0"/>
      <c r="C84" s="12" t="n">
        <f aca="false">SQRT(K78)</f>
        <v>3.64386851817924</v>
      </c>
      <c r="D84" s="0"/>
    </row>
    <row r="85" customFormat="false" ht="15" hidden="false" customHeight="false" outlineLevel="0" collapsed="false">
      <c r="A85" s="17" t="s">
        <v>72</v>
      </c>
      <c r="B85" s="0"/>
      <c r="C85" s="12" t="n">
        <v>1.5</v>
      </c>
      <c r="D85" s="0"/>
    </row>
    <row r="86" customFormat="false" ht="15" hidden="false" customHeight="false" outlineLevel="0" collapsed="false">
      <c r="A86" s="15" t="s">
        <v>73</v>
      </c>
      <c r="B86" s="15"/>
      <c r="C86" s="16" t="n">
        <f aca="false">I78-2*C84</f>
        <v>50.3789296303082</v>
      </c>
      <c r="D86" s="18" t="n">
        <f aca="false">C86*C85</f>
        <v>75.5683944454623</v>
      </c>
    </row>
    <row r="87" customFormat="false" ht="15" hidden="false" customHeight="false" outlineLevel="0" collapsed="false">
      <c r="A87" s="15" t="s">
        <v>73</v>
      </c>
      <c r="B87" s="15"/>
      <c r="C87" s="16" t="n">
        <f aca="false">I78+2*C84</f>
        <v>64.9544037030251</v>
      </c>
      <c r="D87" s="18" t="n">
        <f aca="false">C87*C85</f>
        <v>97.4316055545377</v>
      </c>
    </row>
  </sheetData>
  <autoFilter ref="A1:K7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2016-12-09T11:31:00Z</dcterms:created>
  <dc:creator/>
  <dc:description/>
  <dc:language>ru-RU</dc:language>
  <cp:lastModifiedBy/>
  <dcterms:modified xsi:type="dcterms:W3CDTF">2016-12-09T11:31:00Z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