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Estimates!$A$1:$K$56</definedName>
    <definedName function="false" hidden="false" localSheetId="0" name="_xlnm._FilterDatabase" vbProcedure="false">Estimates!$A$1:$K$56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<sst xmlns="http://schemas.openxmlformats.org/spreadsheetml/2006/main" count="80" uniqueCount="60">
  <si>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</si>
  <si>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</si>
  <si>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</si>
  <si>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</si>
  <si>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</si>
  <si>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</si>
  <si>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</si>
  <si>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</si>
  <si>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</si>
  <si>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</si>
  <si>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</si>
  <si>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</si>
  <si>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</si>
  <si>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</si>
  <si>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</si>
  <si>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</si>
  <si>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</si>
  <si>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</si>
  <si>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</si>
  <si>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</si>
  <si>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</si>
  <si>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</si>
  <si>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</si>
  <si>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</si>
  <si>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</si>
  <si>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</si>
  <si>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</si>
  <si>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</si>
  <si>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</si>
  <si>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</si>
  <si>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</si>
  <si>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</si>
  <si>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</si>
  <si>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</si>
  <si>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</si>
  <si>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</si>
  <si>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</si>
  <si>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</si>
  <si>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</si>
  <si>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</si>
  <si>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</si>
  <si>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</si>
  <si>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</si>
  <si>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</si>
  <si>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</si>
  <si>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</si>
  <si>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</si>
  <si>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</si>
  <si>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</si>
  <si>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</si>
  <si>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</si>
  <si>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</si>
  <si>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</si>
  <si>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</si>
  <si>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</si>
  <si>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</si>
  <si>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</si>
  <si>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</si>
  <si>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</si>
  <si>
    <t xml:space="preserve">Max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</si>
</sst>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8" t="s">
        <v>14</v>
      </c>
      <c r="B3" s="8"/>
      <c r="C3" s="8"/>
      <c r="D3" s="9"/>
      <c r="E3" s="10" t="n">
        <f aca="false">E4+E6+E8+E10</f>
        <v>3</v>
      </c>
      <c r="F3" s="10" t="n">
        <f aca="false">F4+F6+F8+F10</f>
        <v>6</v>
      </c>
      <c r="G3" s="10" t="n">
        <f aca="false">G4+G6+G8+G10</f>
        <v>13</v>
      </c>
      <c r="H3" s="8"/>
      <c r="I3" s="8"/>
      <c r="J3" s="8"/>
      <c r="K3" s="8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11" t="n">
        <f aca="false">E5</f>
        <v>1</v>
      </c>
      <c r="F4" s="11" t="n">
        <f aca="false">F5</f>
        <v>1</v>
      </c>
      <c r="G4" s="11" t="n">
        <f aca="false">G5</f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2" t="s">
        <v>16</v>
      </c>
      <c r="B5" s="12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11" t="n">
        <f aca="false">E7</f>
        <v>1</v>
      </c>
      <c r="F6" s="11" t="n">
        <f aca="false">F7</f>
        <v>2</v>
      </c>
      <c r="G6" s="11" t="n">
        <f aca="false">G7</f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2" t="s">
        <v>16</v>
      </c>
      <c r="B7" s="12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11" t="n">
        <f aca="false">E9</f>
        <v>1</v>
      </c>
      <c r="F8" s="11" t="n">
        <f aca="false">F9</f>
        <v>2</v>
      </c>
      <c r="G8" s="11" t="n">
        <f aca="false">G9</f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2" t="s">
        <v>16</v>
      </c>
      <c r="B9" s="12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11" t="n">
        <f aca="false">E11</f>
        <v>0</v>
      </c>
      <c r="F10" s="11" t="n">
        <f aca="false">F11</f>
        <v>1</v>
      </c>
      <c r="G10" s="11" t="n">
        <f aca="false">G11</f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2" t="s">
        <v>16</v>
      </c>
      <c r="B11" s="12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8" t="s">
        <v>20</v>
      </c>
      <c r="B12" s="8"/>
      <c r="C12" s="8"/>
      <c r="D12" s="9"/>
      <c r="E12" s="10" t="n">
        <f aca="false">E13+E15</f>
        <v>3</v>
      </c>
      <c r="F12" s="10" t="n">
        <f aca="false">F13+F15</f>
        <v>4</v>
      </c>
      <c r="G12" s="10" t="n">
        <f aca="false">G13+G15</f>
        <v>7</v>
      </c>
      <c r="H12" s="8"/>
      <c r="I12" s="8"/>
      <c r="J12" s="8"/>
      <c r="K12" s="8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11" t="n">
        <f aca="false">E14</f>
        <v>1</v>
      </c>
      <c r="F13" s="11" t="n">
        <f aca="false">F14</f>
        <v>1</v>
      </c>
      <c r="G13" s="11" t="n">
        <f aca="false">G14</f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2" t="s">
        <v>22</v>
      </c>
      <c r="B14" s="12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11" t="n">
        <f aca="false">E16</f>
        <v>2</v>
      </c>
      <c r="F15" s="11" t="n">
        <f aca="false">F16</f>
        <v>3</v>
      </c>
      <c r="G15" s="11" t="n">
        <f aca="false">G16</f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2" t="s">
        <v>22</v>
      </c>
      <c r="B16" s="12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11" t="n">
        <f aca="false">E18</f>
        <v>1</v>
      </c>
      <c r="F17" s="11" t="n">
        <f aca="false">F18</f>
        <v>2</v>
      </c>
      <c r="G17" s="11" t="n">
        <f aca="false">G18</f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2" t="s">
        <v>25</v>
      </c>
      <c r="B18" s="12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11" t="n">
        <f aca="false">E20</f>
        <v>1</v>
      </c>
      <c r="F19" s="11" t="n">
        <f aca="false">F20</f>
        <v>1</v>
      </c>
      <c r="G19" s="11" t="n">
        <f aca="false">G20</f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2" t="s">
        <v>25</v>
      </c>
      <c r="B20" s="12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8" t="s">
        <v>29</v>
      </c>
      <c r="B22" s="8"/>
      <c r="C22" s="8"/>
      <c r="D22" s="9" t="s">
        <v>30</v>
      </c>
      <c r="E22" s="10" t="n">
        <f aca="false">E23+E25+E27</f>
        <v>6</v>
      </c>
      <c r="F22" s="10" t="n">
        <f aca="false">F23+F25+F27</f>
        <v>9</v>
      </c>
      <c r="G22" s="10" t="n">
        <f aca="false">G23+G25+G27</f>
        <v>15</v>
      </c>
      <c r="H22" s="8"/>
      <c r="I22" s="8"/>
      <c r="J22" s="8"/>
      <c r="K22" s="8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11" t="n">
        <f aca="false">E24</f>
        <v>3</v>
      </c>
      <c r="F23" s="11" t="n">
        <f aca="false">F24</f>
        <v>5</v>
      </c>
      <c r="G23" s="11" t="n">
        <f aca="false">G24</f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2" t="s">
        <v>16</v>
      </c>
      <c r="B24" s="12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11" t="n">
        <f aca="false">E26</f>
        <v>2</v>
      </c>
      <c r="F25" s="11" t="n">
        <f aca="false">F26</f>
        <v>2</v>
      </c>
      <c r="G25" s="11" t="n">
        <f aca="false">G26</f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2" t="s">
        <v>16</v>
      </c>
      <c r="B26" s="12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11" t="n">
        <f aca="false">E28</f>
        <v>1</v>
      </c>
      <c r="F27" s="11" t="n">
        <f aca="false">F28</f>
        <v>2</v>
      </c>
      <c r="G27" s="11" t="n">
        <f aca="false">G28</f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2" t="s">
        <v>16</v>
      </c>
      <c r="B28" s="12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11" t="n">
        <f aca="false">E30+E31</f>
        <v>1</v>
      </c>
      <c r="F29" s="11" t="n">
        <f aca="false">F30+F31</f>
        <v>3</v>
      </c>
      <c r="G29" s="11" t="n">
        <f aca="false">G30+G31</f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2" t="s">
        <v>25</v>
      </c>
      <c r="B30" s="12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2" t="s">
        <v>35</v>
      </c>
      <c r="B31" s="12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11" t="n">
        <f aca="false">E33+E34</f>
        <v>0</v>
      </c>
      <c r="F32" s="11" t="n">
        <f aca="false">F33+F34</f>
        <v>4</v>
      </c>
      <c r="G32" s="11" t="n">
        <f aca="false">G33+G34</f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2" t="s">
        <v>25</v>
      </c>
      <c r="B33" s="12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2" t="s">
        <v>35</v>
      </c>
      <c r="B34" s="12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8" t="s">
        <v>39</v>
      </c>
      <c r="B36" s="8"/>
      <c r="C36" s="8"/>
      <c r="D36" s="9"/>
      <c r="E36" s="10" t="n">
        <f aca="false">E37+E39</f>
        <v>3</v>
      </c>
      <c r="F36" s="10" t="n">
        <f aca="false">F37+F39</f>
        <v>5</v>
      </c>
      <c r="G36" s="10" t="n">
        <f aca="false">G37+G39</f>
        <v>10</v>
      </c>
      <c r="H36" s="8"/>
      <c r="I36" s="8"/>
      <c r="J36" s="8"/>
      <c r="K36" s="8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11" t="n">
        <f aca="false">E38</f>
        <v>1</v>
      </c>
      <c r="F37" s="11" t="n">
        <f aca="false">F38</f>
        <v>2</v>
      </c>
      <c r="G37" s="11" t="n">
        <f aca="false">G38</f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2" t="s">
        <v>22</v>
      </c>
      <c r="B38" s="12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11" t="n">
        <f aca="false">E40</f>
        <v>2</v>
      </c>
      <c r="F39" s="11" t="n">
        <f aca="false">F40</f>
        <v>3</v>
      </c>
      <c r="G39" s="11" t="n">
        <f aca="false">G40</f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2" t="s">
        <v>22</v>
      </c>
      <c r="B40" s="12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11" t="n">
        <f aca="false">E42</f>
        <v>1</v>
      </c>
      <c r="F41" s="11" t="n">
        <f aca="false">F42</f>
        <v>1</v>
      </c>
      <c r="G41" s="11" t="n">
        <f aca="false">G42</f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2" t="s">
        <v>43</v>
      </c>
      <c r="B42" s="12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11" t="n">
        <f aca="false">E44</f>
        <v>2</v>
      </c>
      <c r="F43" s="11" t="n">
        <f aca="false">F44</f>
        <v>4</v>
      </c>
      <c r="G43" s="11" t="n">
        <f aca="false">G44</f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</row>
    <row r="44" customFormat="false" ht="15" hidden="true" customHeight="false" outlineLevel="0" collapsed="false">
      <c r="A44" s="12" t="s">
        <v>25</v>
      </c>
      <c r="B44" s="12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11" t="n">
        <f aca="false">E46</f>
        <v>1</v>
      </c>
      <c r="F45" s="11" t="n">
        <f aca="false">F46</f>
        <v>1</v>
      </c>
      <c r="G45" s="11" t="n">
        <f aca="false">G46</f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2" t="s">
        <v>25</v>
      </c>
      <c r="B46" s="12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11" t="n">
        <f aca="false">E48</f>
        <v>1</v>
      </c>
      <c r="F47" s="11" t="n">
        <f aca="false">F48</f>
        <v>1</v>
      </c>
      <c r="G47" s="11" t="n">
        <f aca="false">G48</f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2" t="s">
        <v>25</v>
      </c>
      <c r="B48" s="12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11" t="n">
        <f aca="false">E51</f>
        <v>2</v>
      </c>
      <c r="F50" s="11" t="n">
        <f aca="false">F51</f>
        <v>3</v>
      </c>
      <c r="G50" s="11" t="n">
        <f aca="false">G51</f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</row>
    <row r="51" customFormat="false" ht="15" hidden="true" customHeight="false" outlineLevel="0" collapsed="false">
      <c r="A51" s="12" t="s">
        <v>25</v>
      </c>
      <c r="B51" s="12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11" t="n">
        <f aca="false">E53</f>
        <v>2</v>
      </c>
      <c r="F52" s="11" t="n">
        <f aca="false">F53</f>
        <v>5</v>
      </c>
      <c r="G52" s="11" t="n">
        <f aca="false">G53</f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</row>
    <row r="53" customFormat="false" ht="15" hidden="true" customHeight="false" outlineLevel="0" collapsed="false">
      <c r="A53" s="12" t="s">
        <v>25</v>
      </c>
      <c r="B53" s="12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11" t="n">
        <f aca="false">E55</f>
        <v>0</v>
      </c>
      <c r="F54" s="11" t="n">
        <f aca="false">F55</f>
        <v>5</v>
      </c>
      <c r="G54" s="11" t="n">
        <f aca="false">G55</f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</row>
    <row r="55" customFormat="false" ht="15" hidden="true" customHeight="false" outlineLevel="0" collapsed="false">
      <c r="A55" s="12" t="s">
        <v>35</v>
      </c>
      <c r="B55" s="12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4" t="s">
        <v>52</v>
      </c>
      <c r="B57" s="14"/>
      <c r="C57" s="14"/>
      <c r="D57" s="14"/>
      <c r="E57" s="15" t="n">
        <f aca="false">SUMPRODUCT(E2:E56,B2:B56)</f>
        <v>27</v>
      </c>
      <c r="F57" s="15" t="n">
        <f aca="false">SUMPRODUCT(F2:F56,B2:B56)</f>
        <v>54</v>
      </c>
      <c r="G57" s="15" t="n">
        <f aca="false">SUMPRODUCT(G2:G56,B2:B56)</f>
        <v>103</v>
      </c>
      <c r="H57" s="14"/>
      <c r="I57" s="15" t="n">
        <f aca="false">SUMPRODUCT(I2:I56,B2:B56)</f>
        <v>57.6666666666667</v>
      </c>
      <c r="J57" s="15" t="n">
        <f aca="false">SUMPRODUCT(J2:J56,B2:B56)</f>
        <v>12.6666666666667</v>
      </c>
      <c r="K57" s="15" t="n">
        <f aca="false">SUMPRODUCT(K2:K56,B2:B56)</f>
        <v>13.2777777777778</v>
      </c>
    </row>
    <row r="58" customFormat="false" ht="15" hidden="false" customHeight="false" outlineLevel="0" collapsed="false">
      <c r="A58" s="14" t="s">
        <v>53</v>
      </c>
      <c r="B58" s="14"/>
      <c r="C58" s="14"/>
      <c r="D58" s="14"/>
      <c r="E58" s="15" t="n">
        <f aca="false">SUMPRODUCT(E2:E56,M2:M56)</f>
        <v>1</v>
      </c>
      <c r="F58" s="15" t="n">
        <f aca="false">SUMPRODUCT(F2:F56,M2:M56)</f>
        <v>1</v>
      </c>
      <c r="G58" s="15" t="n">
        <f aca="false">SUMPRODUCT(G2:G56,M2:M56)</f>
        <v>2</v>
      </c>
    </row>
    <row r="59" customFormat="false" ht="15" hidden="false" customHeight="false" outlineLevel="0" collapsed="false">
      <c r="A59" s="14" t="s">
        <v>54</v>
      </c>
      <c r="B59" s="14"/>
      <c r="C59" s="14"/>
      <c r="D59" s="14"/>
      <c r="E59" s="15" t="n">
        <f aca="false">SUMPRODUCT(E2:E56,N2:N56)</f>
        <v>20</v>
      </c>
      <c r="F59" s="15" t="n">
        <f aca="false">SUMPRODUCT(F2:F56,N2:N56)</f>
        <v>35</v>
      </c>
      <c r="G59" s="15" t="n">
        <f aca="false">SUMPRODUCT(G2:G56,N2:N56)</f>
        <v>61</v>
      </c>
    </row>
    <row r="60" customFormat="false" ht="15" hidden="false" customHeight="false" outlineLevel="0" collapsed="false">
      <c r="A60" s="14" t="s">
        <v>55</v>
      </c>
      <c r="B60" s="14"/>
      <c r="C60" s="14"/>
      <c r="D60" s="14"/>
      <c r="E60" s="15" t="n">
        <f aca="false">SUMPRODUCT(E2:E56,O2:O56)</f>
        <v>6</v>
      </c>
      <c r="F60" s="15" t="n">
        <f aca="false">SUMPRODUCT(F2:F56,O2:O56)</f>
        <v>18</v>
      </c>
      <c r="G60" s="15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6" t="s">
        <v>56</v>
      </c>
      <c r="B62" s="0"/>
      <c r="C62" s="11" t="n">
        <f aca="false">SQRT(K57)</f>
        <v>3.64386851817924</v>
      </c>
      <c r="D62" s="0"/>
    </row>
    <row r="63" customFormat="false" ht="15" hidden="false" customHeight="false" outlineLevel="0" collapsed="false">
      <c r="A63" s="16" t="s">
        <v>57</v>
      </c>
      <c r="B63" s="0"/>
      <c r="C63" s="11" t="n">
        <v>1.5</v>
      </c>
      <c r="D63" s="0"/>
    </row>
    <row r="64" customFormat="false" ht="15" hidden="false" customHeight="false" outlineLevel="0" collapsed="false">
      <c r="A64" s="14" t="s">
        <v>58</v>
      </c>
      <c r="B64" s="14"/>
      <c r="C64" s="15" t="n">
        <f aca="false">I57-2*C62</f>
        <v>50.3789296303082</v>
      </c>
      <c r="D64" s="17" t="n">
        <f aca="false">C64*C63</f>
        <v>75.5683944454623</v>
      </c>
    </row>
    <row r="65" customFormat="false" ht="15" hidden="false" customHeight="false" outlineLevel="0" collapsed="false">
      <c r="A65" s="14" t="s">
        <v>59</v>
      </c>
      <c r="B65" s="14"/>
      <c r="C65" s="15" t="n">
        <f aca="false">I57+2*C62</f>
        <v>64.9544037030251</v>
      </c>
      <c r="D65" s="17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