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Estimates!$A$1:$O$32</definedName>
  </definedNames>
  <calcPr calcId="124519" fullCalcOnLoad="1"/>
</workbook>
</file>

<file path=xl/sharedStrings.xml><?xml version="1.0" encoding="utf-8"?>
<sst xmlns="http://schemas.openxmlformats.org/spreadsheetml/2006/main" uniqueCount="50">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</sst>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r="5" spans="1:52">
      <c r="A5" s="1" t="s">
        <v>15</v>
      </c>
      <c r="B5" s="2" t="n">
        <v>1</v>
      </c>
      <c r="C5" s="1" t="s"/>
      <c r="D5" s="1" t="s"/>
      <c r="E5" s="1" t="s"/>
      <c r="F5" s="1" t="s"/>
      <c r="G5" s="1" t="s"/>
      <c r="H5" s="3" t="s"/>
      <c r="I5" s="12" t="n">
        <v>1</v>
      </c>
      <c r="J5" s="12" t="n">
        <v>2</v>
      </c>
      <c r="K5" s="12" t="n">
        <v>4</v>
      </c>
      <c r="L5" s="1" t="s"/>
      <c r="M5" s="12">
        <f>(I5+4*J5+K5)/6</f>
        <v/>
      </c>
      <c r="N5" s="12">
        <f>(K5-I5)/6</f>
        <v/>
      </c>
      <c r="O5" s="12">
        <f>N5*N5</f>
        <v/>
      </c>
      <c r="P5" s="1" t="s"/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r="7" spans="1:52">
      <c r="A7" s="1" t="s">
        <v>17</v>
      </c>
      <c r="B7" s="2" t="n">
        <v>1</v>
      </c>
      <c r="C7" s="1" t="s"/>
      <c r="D7" s="1" t="s"/>
      <c r="E7" s="1" t="s"/>
      <c r="F7" s="1" t="s"/>
      <c r="G7" s="1" t="s"/>
      <c r="H7" s="3" t="s"/>
      <c r="I7" s="12" t="n">
        <v>0</v>
      </c>
      <c r="J7" s="12" t="n">
        <v>1</v>
      </c>
      <c r="K7" s="12" t="n">
        <v>3</v>
      </c>
      <c r="L7" s="1" t="s"/>
      <c r="M7" s="12">
        <f>(I7+4*J7+K7)/6</f>
        <v/>
      </c>
      <c r="N7" s="12">
        <f>(K7-I7)/6</f>
        <v/>
      </c>
      <c r="O7" s="12">
        <f>N7*N7</f>
        <v/>
      </c>
      <c r="P7" s="1" t="s"/>
    </row>
    <row r="8" spans="1:52">
      <c r="A8" s="9" t="s">
        <v>18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19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1</v>
      </c>
      <c r="K9" s="12" t="n">
        <v>2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2</v>
      </c>
      <c r="J10" s="12" t="n">
        <v>3</v>
      </c>
      <c r="K10" s="12" t="n">
        <v>5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r="11" spans="1:52">
      <c r="A11" s="1" t="s">
        <v>21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5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r="12" spans="1:52">
      <c r="A12" s="1" t="s">
        <v>22</v>
      </c>
      <c r="B12" s="2" t="n">
        <v>1</v>
      </c>
      <c r="C12" s="1" t="s"/>
      <c r="D12" s="1" t="s"/>
      <c r="E12" s="1" t="s"/>
      <c r="F12" s="1" t="s"/>
      <c r="G12" s="1" t="s"/>
      <c r="H12" s="3" t="s"/>
      <c r="I12" s="12" t="n">
        <v>1</v>
      </c>
      <c r="J12" s="12" t="n">
        <v>1</v>
      </c>
      <c r="K12" s="12" t="n">
        <v>2</v>
      </c>
      <c r="L12" s="1" t="s"/>
      <c r="M12" s="12">
        <f>(I12+4*J12+K12)/6</f>
        <v/>
      </c>
      <c r="N12" s="12">
        <f>(K12-I12)/6</f>
        <v/>
      </c>
      <c r="O12" s="12">
        <f>N12*N12</f>
        <v/>
      </c>
      <c r="P12" s="1" t="s"/>
    </row>
    <row r="13" spans="1:52">
      <c r="A13" s="6" t="s">
        <v>23</v>
      </c>
      <c r="B13" s="7" t="s"/>
      <c r="C13" s="6" t="s"/>
      <c r="D13" s="6" t="s"/>
      <c r="E13" s="6" t="s"/>
      <c r="F13" s="6" t="s"/>
      <c r="G13" s="6" t="s"/>
      <c r="H13" s="8" t="s">
        <v>24</v>
      </c>
      <c r="I13" s="6" t="s"/>
      <c r="J13" s="6" t="s"/>
      <c r="K13" s="6" t="s"/>
      <c r="L13" s="6" t="s"/>
      <c r="M13" s="6" t="s"/>
      <c r="N13" s="6" t="s"/>
      <c r="O13" s="6" t="s"/>
      <c r="P13" s="6" t="s"/>
    </row>
    <row r="14" spans="1:52">
      <c r="A14" s="9" t="s">
        <v>25</v>
      </c>
      <c r="B14" s="10" t="s"/>
      <c r="C14" s="9" t="s"/>
      <c r="D14" s="9" t="s"/>
      <c r="E14" s="9" t="s"/>
      <c r="F14" s="9" t="s"/>
      <c r="G14" s="9" t="s"/>
      <c r="H14" s="11" t="s">
        <v>26</v>
      </c>
      <c r="I14" s="9" t="s"/>
      <c r="J14" s="9" t="s"/>
      <c r="K14" s="9" t="s"/>
      <c r="L14" s="9" t="s"/>
      <c r="M14" s="9" t="s"/>
      <c r="N14" s="9" t="s"/>
      <c r="O14" s="9" t="s"/>
      <c r="P14" s="9" t="s"/>
    </row>
    <row r="15" spans="1:52">
      <c r="A15" s="1" t="s">
        <v>27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3</v>
      </c>
      <c r="J15" s="12" t="n">
        <v>5</v>
      </c>
      <c r="K15" s="12" t="n">
        <v>10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r="16" spans="1:52">
      <c r="A16" s="1" t="s">
        <v>28</v>
      </c>
      <c r="B16" s="2" t="n">
        <v>1</v>
      </c>
      <c r="C16" s="1" t="s"/>
      <c r="D16" s="1" t="s"/>
      <c r="E16" s="1" t="s"/>
      <c r="F16" s="1" t="s"/>
      <c r="G16" s="1" t="s"/>
      <c r="H16" s="3" t="s"/>
      <c r="I16" s="12" t="n">
        <v>2</v>
      </c>
      <c r="J16" s="12" t="n">
        <v>2</v>
      </c>
      <c r="K16" s="12" t="n">
        <v>3</v>
      </c>
      <c r="L16" s="1" t="s"/>
      <c r="M16" s="12">
        <f>(I16+4*J16+K16)/6</f>
        <v/>
      </c>
      <c r="N16" s="12">
        <f>(K16-I16)/6</f>
        <v/>
      </c>
      <c r="O16" s="12">
        <f>N16*N16</f>
        <v/>
      </c>
      <c r="P16" s="1" t="s"/>
    </row>
    <row r="17" spans="1:52">
      <c r="A17" s="1" t="s">
        <v>29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r="18" spans="1:52">
      <c r="A18" s="1" t="s">
        <v>30</v>
      </c>
      <c r="B18" s="2" t="n">
        <v>1</v>
      </c>
      <c r="C18" s="1" t="s"/>
      <c r="D18" s="1" t="s"/>
      <c r="E18" s="1" t="s"/>
      <c r="F18" s="1" t="s"/>
      <c r="G18" s="1" t="s"/>
      <c r="H18" s="3" t="s"/>
      <c r="I18" s="12" t="n">
        <v>1</v>
      </c>
      <c r="J18" s="12" t="n">
        <v>3</v>
      </c>
      <c r="K18" s="12" t="n">
        <v>5</v>
      </c>
      <c r="L18" s="1" t="s"/>
      <c r="M18" s="12">
        <f>(I18+4*J18+K18)/6</f>
        <v/>
      </c>
      <c r="N18" s="12">
        <f>(K18-I18)/6</f>
        <v/>
      </c>
      <c r="O18" s="12">
        <f>N18*N18</f>
        <v/>
      </c>
      <c r="P18" s="1" t="s"/>
    </row>
    <row r="19" spans="1:52">
      <c r="A19" s="1" t="s">
        <v>31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0</v>
      </c>
      <c r="J19" s="12" t="n">
        <v>4</v>
      </c>
      <c r="K19" s="12" t="n">
        <v>7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r="20" spans="1:52">
      <c r="A20" s="6" t="s">
        <v>32</v>
      </c>
      <c r="B20" s="7" t="s"/>
      <c r="C20" s="6" t="s"/>
      <c r="D20" s="6" t="s"/>
      <c r="E20" s="6" t="s"/>
      <c r="F20" s="6" t="s"/>
      <c r="G20" s="6" t="s"/>
      <c r="H20" s="8" t="s">
        <v>33</v>
      </c>
      <c r="I20" s="6" t="s"/>
      <c r="J20" s="6" t="s"/>
      <c r="K20" s="6" t="s"/>
      <c r="L20" s="6" t="s"/>
      <c r="M20" s="6" t="s"/>
      <c r="N20" s="6" t="s"/>
      <c r="O20" s="6" t="s"/>
      <c r="P20" s="6" t="s"/>
    </row>
    <row r="21" spans="1:52">
      <c r="A21" s="9" t="s">
        <v>34</v>
      </c>
      <c r="B21" s="10" t="s"/>
      <c r="C21" s="9" t="s"/>
      <c r="D21" s="9" t="s"/>
      <c r="E21" s="9" t="s"/>
      <c r="F21" s="9" t="s"/>
      <c r="G21" s="9" t="s"/>
      <c r="H21" s="11" t="s"/>
      <c r="I21" s="9" t="s"/>
      <c r="J21" s="9" t="s"/>
      <c r="K21" s="9" t="s"/>
      <c r="L21" s="9" t="s"/>
      <c r="M21" s="9" t="s"/>
      <c r="N21" s="9" t="s"/>
      <c r="O21" s="9" t="s"/>
      <c r="P21" s="9" t="s"/>
    </row>
    <row r="22" spans="1:52">
      <c r="A22" s="1" t="s">
        <v>35</v>
      </c>
      <c r="B22" s="2" t="n">
        <v>1</v>
      </c>
      <c r="C22" s="1" t="s"/>
      <c r="D22" s="1" t="s"/>
      <c r="E22" s="1" t="s"/>
      <c r="F22" s="1" t="s"/>
      <c r="G22" s="1" t="s"/>
      <c r="H22" s="3" t="s"/>
      <c r="I22" s="12" t="n">
        <v>1</v>
      </c>
      <c r="J22" s="12" t="n">
        <v>2</v>
      </c>
      <c r="K22" s="12" t="n">
        <v>5</v>
      </c>
      <c r="L22" s="1" t="s"/>
      <c r="M22" s="12">
        <f>(I22+4*J22+K22)/6</f>
        <v/>
      </c>
      <c r="N22" s="12">
        <f>(K22-I22)/6</f>
        <v/>
      </c>
      <c r="O22" s="12">
        <f>N22*N22</f>
        <v/>
      </c>
      <c r="P22" s="1" t="s"/>
    </row>
    <row r="23" spans="1:52">
      <c r="A23" s="1" t="s">
        <v>36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3</v>
      </c>
      <c r="K23" s="12" t="n">
        <v>5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r="24" spans="1:52">
      <c r="A24" s="1" t="s">
        <v>37</v>
      </c>
      <c r="B24" s="2" t="n">
        <v>1</v>
      </c>
      <c r="C24" s="1" t="s"/>
      <c r="D24" s="1" t="s"/>
      <c r="E24" s="1" t="s"/>
      <c r="F24" s="1" t="s"/>
      <c r="G24" s="1" t="s"/>
      <c r="H24" s="3" t="s"/>
      <c r="I24" s="12" t="n">
        <v>1</v>
      </c>
      <c r="J24" s="12" t="n">
        <v>1</v>
      </c>
      <c r="K24" s="12" t="n">
        <v>2</v>
      </c>
      <c r="L24" s="1" t="s"/>
      <c r="M24" s="12">
        <f>(I24+4*J24+K24)/6</f>
        <v/>
      </c>
      <c r="N24" s="12">
        <f>(K24-I24)/6</f>
        <v/>
      </c>
      <c r="O24" s="12">
        <f>N24*N24</f>
        <v/>
      </c>
      <c r="P24" s="1" t="s"/>
    </row>
    <row r="25" spans="1:52">
      <c r="A25" s="1" t="s">
        <v>38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4</v>
      </c>
      <c r="K25" s="12" t="n">
        <v>5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r="26" spans="1:52">
      <c r="A26" s="1" t="s">
        <v>39</v>
      </c>
      <c r="B26" s="2" t="n">
        <v>1</v>
      </c>
      <c r="C26" s="1" t="s"/>
      <c r="D26" s="1" t="s"/>
      <c r="E26" s="1" t="s"/>
      <c r="F26" s="1" t="s"/>
      <c r="G26" s="1" t="s"/>
      <c r="H26" s="3" t="s"/>
      <c r="I26" s="12" t="n">
        <v>1</v>
      </c>
      <c r="J26" s="12" t="n">
        <v>1</v>
      </c>
      <c r="K26" s="12" t="n">
        <v>2</v>
      </c>
      <c r="L26" s="1" t="s"/>
      <c r="M26" s="12">
        <f>(I26+4*J26+K26)/6</f>
        <v/>
      </c>
      <c r="N26" s="12">
        <f>(K26-I26)/6</f>
        <v/>
      </c>
      <c r="O26" s="12">
        <f>N26*N26</f>
        <v/>
      </c>
      <c r="P26" s="1" t="s"/>
    </row>
    <row r="27" spans="1:52">
      <c r="A27" s="1" t="s">
        <v>40</v>
      </c>
      <c r="B27" s="2" t="n">
        <v>1</v>
      </c>
      <c r="C27" s="1" t="s"/>
      <c r="D27" s="1" t="s"/>
      <c r="E27" s="1" t="s"/>
      <c r="F27" s="1" t="s"/>
      <c r="G27" s="1" t="s"/>
      <c r="H27" s="3" t="s">
        <v>41</v>
      </c>
      <c r="I27" s="12" t="n">
        <v>1</v>
      </c>
      <c r="J27" s="12" t="n">
        <v>1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r="28" spans="1:52">
      <c r="A28" s="6" t="s">
        <v>42</v>
      </c>
      <c r="B28" s="7" t="s"/>
      <c r="C28" s="6" t="s"/>
      <c r="D28" s="6" t="s"/>
      <c r="E28" s="6" t="s"/>
      <c r="F28" s="6" t="s"/>
      <c r="G28" s="6" t="s"/>
      <c r="H28" s="8" t="s">
        <v>43</v>
      </c>
      <c r="I28" s="6" t="s"/>
      <c r="J28" s="6" t="s"/>
      <c r="K28" s="6" t="s"/>
      <c r="L28" s="6" t="s"/>
      <c r="M28" s="6" t="s"/>
      <c r="N28" s="6" t="s"/>
      <c r="O28" s="6" t="s"/>
      <c r="P28" s="6" t="s"/>
    </row>
    <row r="29" spans="1:52">
      <c r="A29" s="1" t="s">
        <v>44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2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r="30" spans="1:52">
      <c r="A30" s="1" t="s">
        <v>45</v>
      </c>
      <c r="B30" s="2" t="n">
        <v>1</v>
      </c>
      <c r="C30" s="1" t="s"/>
      <c r="D30" s="1" t="s"/>
      <c r="E30" s="1" t="s"/>
      <c r="F30" s="1" t="s"/>
      <c r="G30" s="1" t="s"/>
      <c r="H30" s="3" t="s"/>
      <c r="I30" s="12" t="n">
        <v>2</v>
      </c>
      <c r="J30" s="12" t="n">
        <v>5</v>
      </c>
      <c r="K30" s="12" t="n">
        <v>8</v>
      </c>
      <c r="L30" s="1" t="s"/>
      <c r="M30" s="12">
        <f>(I30+4*J30+K30)/6</f>
        <v/>
      </c>
      <c r="N30" s="12">
        <f>(K30-I30)/6</f>
        <v/>
      </c>
      <c r="O30" s="12">
        <f>N30*N30</f>
        <v/>
      </c>
      <c r="P30" s="1" t="s"/>
    </row>
    <row r="31" spans="1:52">
      <c r="A31" s="1" t="s">
        <v>31</v>
      </c>
      <c r="B31" s="2" t="n">
        <v>1</v>
      </c>
      <c r="C31" s="1" t="s"/>
      <c r="D31" s="1" t="s"/>
      <c r="E31" s="1" t="s"/>
      <c r="F31" s="1" t="s"/>
      <c r="G31" s="1" t="s"/>
      <c r="H31" s="3" t="s"/>
      <c r="I31" s="12" t="n">
        <v>0</v>
      </c>
      <c r="J31" s="12" t="n">
        <v>5</v>
      </c>
      <c r="K31" s="12" t="n">
        <v>15</v>
      </c>
      <c r="L31" s="1" t="s"/>
      <c r="M31" s="12">
        <f>(I31+4*J31+K31)/6</f>
        <v/>
      </c>
      <c r="N31" s="12">
        <f>(K31-I31)/6</f>
        <v/>
      </c>
      <c r="O31" s="12">
        <f>N31*N31</f>
        <v/>
      </c>
      <c r="P31" s="1" t="s"/>
    </row>
    <row r="33" spans="1:52">
      <c r="A33" s="13" t="s">
        <v>46</v>
      </c>
      <c r="B33" s="13" t="s"/>
      <c r="C33" s="13" t="s"/>
      <c r="D33" s="13" t="s"/>
      <c r="E33" s="13" t="s"/>
      <c r="F33" s="13" t="s"/>
      <c r="G33" s="13" t="s"/>
      <c r="H33" s="13" t="s"/>
      <c r="I33" s="14">
        <f>SUMIFS(Estimates!I2:I32,Estimates!B2:B32,"=1")</f>
        <v/>
      </c>
      <c r="J33" s="14">
        <f>SUMIFS(Estimates!J2:J32,Estimates!B2:B32,"=1")</f>
        <v/>
      </c>
      <c r="K33" s="14">
        <f>SUMIFS(Estimates!K2:K32,Estimates!B2:B32,"=1")</f>
        <v/>
      </c>
      <c r="L33" s="13" t="s"/>
      <c r="M33" s="14">
        <f>SUMIFS(Estimates!M2:M32,Estimates!B2:B32,"=1")</f>
        <v/>
      </c>
      <c r="N33" s="14">
        <f>SUMIFS(Estimates!N2:N32,Estimates!B2:B32,"=1")</f>
        <v/>
      </c>
      <c r="O33" s="14">
        <f>SUMIFS(Estimates!O2:O32,Estimates!B2:B32,"=1")</f>
        <v/>
      </c>
    </row>
    <row r="35" spans="1:52">
      <c r="A35" s="15" t="s">
        <v>47</v>
      </c>
      <c r="C35" s="12">
        <f>SQRT(O33)</f>
        <v/>
      </c>
      <c r="H35" s="16">
        <f>C35/M33</f>
        <v/>
      </c>
    </row>
    <row r="36" spans="1:52">
      <c r="A36" s="15" t="s">
        <v>48</v>
      </c>
      <c r="C36" s="12" t="n">
        <v>1.5</v>
      </c>
    </row>
    <row r="38" spans="1:52">
      <c r="A38" s="13" t="s">
        <v>4</v>
      </c>
      <c r="B38" s="13" t="s"/>
      <c r="C38" s="14">
        <f>M33-1*C35</f>
        <v/>
      </c>
      <c r="D38" s="13" t="s"/>
      <c r="E38" s="13" t="s"/>
      <c r="F38" s="13" t="s"/>
      <c r="G38" s="13" t="s"/>
      <c r="H38" s="17">
        <f>C38*Estimates!C36</f>
        <v/>
      </c>
    </row>
    <row r="39" spans="1:52">
      <c r="A39" s="13" t="s">
        <v>49</v>
      </c>
      <c r="B39" s="13" t="s"/>
      <c r="C39" s="14">
        <f>M33+3*C35</f>
        <v/>
      </c>
      <c r="D39" s="13" t="s"/>
      <c r="E39" s="13" t="s"/>
      <c r="F39" s="13" t="s"/>
      <c r="G39" s="13" t="s"/>
      <c r="H39" s="17">
        <f>C39*Estimates!C36</f>
        <v/>
      </c>
    </row>
  </sheetData>
  <autoFilter ref="A1:O32"/>
  <dataValidations count="1">
    <dataValidation allowBlank="1" showDropDown="1" showErrorMessage="1" showInputMessage="1" sqref="B2:B32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2017-02-10T16:36:26Z</dcterms:created>
  <dcterms:modified xmlns:dcterms="http://purl.org/dc/terms/" xmlns:xsi="http://www.w3.org/2001/XMLSchema-instance" xsi:type="dcterms:W3CDTF">2017-02-10T16:36:26Z</dcterms:modified>
</cp:coreProperties>
</file>