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2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Sheet1!$A$1:$K$56</definedName>
    <definedName function="false" hidden="false" localSheetId="0" name="_xlnm._FilterDatabase" vbProcedure="false">Sheet1!$A$1:$K$56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<sst xmlns="http://schemas.openxmlformats.org/spreadsheetml/2006/main" count="80" uniqueCount="59">
  <si>
    <t xml:space="preserve">Task / Subtask</t>
  </si>
  <si>
    <t xml:space="preserve">Filter</t>
  </si>
  <si>
    <t xml:space="preserve">Comment</t>
  </si>
  <si>
    <t xml:space="preserve">Min</t>
  </si>
  <si>
    <t xml:space="preserve">Real</t>
  </si>
  <si>
    <t xml:space="preserve">Max</t>
  </si>
  <si>
    <t xml:space="preserve">Avg</t>
  </si>
  <si>
    <t xml:space="preserve">SD</t>
  </si>
  <si>
    <t xml:space="preserve">Sq</t>
  </si>
  <si>
    <t xml:space="preserve">(adm)</t>
  </si>
  <si>
    <t xml:space="preserve">(analysis)</t>
  </si>
  <si>
    <t xml:space="preserve">(coding)</t>
  </si>
  <si>
    <t xml:space="preserve">Stage 1: Implement the Idea</t>
  </si>
  <si>
    <t xml:space="preserve"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</si>
  <si>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</si>
  <si>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</si>
  <si>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</si>
  <si>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</si>
  <si>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</si>
  <si>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</si>
  <si>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</si>
  <si>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</si>
  <si>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</si>
  <si>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</si>
  <si>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Choose a MindMap editor</t>
  </si>
  <si>
    <t xml:space="preserve">    (analysis)</t>
  </si>
  <si>
    <t xml:space="preserve">  Check it with example project</t>
  </si>
  <si>
    <t xml:space="preserve">Stage 2: Proof the approach</t>
  </si>
  <si>
    <t xml:space="preserve">probe the approach with projects</t>
  </si>
  <si>
    <t xml:space="preserve">  Real life testing</t>
  </si>
  <si>
    <t xml:space="preserve"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</si>
  <si>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</si>
  <si>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</si>
  <si>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</si>
  <si>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</si>
  <si>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  (coding)</t>
  </si>
  <si>
    <t xml:space="preserve">  Improvements</t>
  </si>
  <si>
    <t xml:space="preserve">Stage 3: Share it</t>
  </si>
  <si>
    <t xml:space="preserve"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</si>
  <si>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</si>
  <si>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</si>
  <si>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</si>
  <si>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</si>
  <si>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  (adm)</t>
  </si>
  <si>
    <t xml:space="preserve">  Document the approach</t>
  </si>
  <si>
    <t xml:space="preserve">  End user tool documentation</t>
  </si>
  <si>
    <t xml:space="preserve">  Ask for feedback</t>
  </si>
  <si>
    <t xml:space="preserve">ask someone I knew for feedback</t>
  </si>
  <si>
    <t xml:space="preserve">Stage 4: Improve it</t>
  </si>
  <si>
    <t xml:space="preserve">make it useful</t>
  </si>
  <si>
    <t xml:space="preserve">  Look for feedback</t>
  </si>
  <si>
    <t xml:space="preserve">  Analyze feedbacks</t>
  </si>
  <si>
    <t xml:space="preserve">Total</t>
  </si>
  <si>
    <t xml:space="preserve">  - adm</t>
  </si>
  <si>
    <t xml:space="preserve">  - analysis</t>
  </si>
  <si>
    <t xml:space="preserve">  - coding</t>
  </si>
  <si>
    <t xml:space="preserve">Standard deviation</t>
  </si>
  <si>
    <t xml:space="preserve">K</t>
  </si>
  <si>
    <t xml:space="preserve">Min (P=95%)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</si>
</sst>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7F7F7F"/>
      <name val="Arial"/>
      <family val="2"/>
      <charset val="1"/>
    </font>
    <font>
      <i val="true"/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AEC5D5"/>
        <bgColor rgb="FF99CCFF"/>
      </patternFill>
    </fill>
    <fill>
      <patternFill patternType="solid">
        <fgColor rgb="FFD6E1E9"/>
        <bgColor rgb="FFE9DED6"/>
      </patternFill>
    </fill>
    <fill>
      <patternFill patternType="solid">
        <fgColor rgb="FFF4EFEB"/>
        <bgColor rgb="FFE9DED6"/>
      </patternFill>
    </fill>
    <fill>
      <patternFill patternType="solid">
        <fgColor rgb="FFE9DED6"/>
        <bgColor rgb="FFD6E1E9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6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6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4EFEB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EC5D5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D6E1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E9DE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40.2295918367347"/>
    <col collapsed="false" hidden="true" max="2" min="2" style="1" width="0"/>
    <col collapsed="false" hidden="false" max="3" min="3" style="1" width="6.61224489795918"/>
    <col collapsed="false" hidden="false" max="4" min="4" style="2" width="50.0816326530612"/>
    <col collapsed="false" hidden="false" max="7" min="5" style="3" width="7.56122448979592"/>
    <col collapsed="false" hidden="false" max="8" min="8" style="1" width="7.56122448979592"/>
    <col collapsed="false" hidden="false" max="11" min="9" style="3" width="7.56122448979592"/>
    <col collapsed="false" hidden="false" max="12" min="12" style="0" width="8.50510204081633"/>
    <col collapsed="false" hidden="true" max="15" min="13" style="1" width="0"/>
    <col collapsed="false" hidden="false" max="1025" min="16" style="0" width="8.50510204081633"/>
  </cols>
  <sheetData>
    <row r="1" customFormat="false" ht="15" hidden="false" customHeight="false" outlineLevel="0" collapsed="false">
      <c r="A1" s="4" t="s">
        <v>0</v>
      </c>
      <c r="B1" s="4" t="s">
        <v>1</v>
      </c>
      <c r="C1" s="4"/>
      <c r="D1" s="4" t="s">
        <v>2</v>
      </c>
      <c r="E1" s="4" t="s">
        <v>3</v>
      </c>
      <c r="F1" s="4" t="s">
        <v>4</v>
      </c>
      <c r="G1" s="4" t="s">
        <v>5</v>
      </c>
      <c r="H1" s="4"/>
      <c r="I1" s="4" t="s">
        <v>6</v>
      </c>
      <c r="J1" s="4" t="s">
        <v>7</v>
      </c>
      <c r="K1" s="4" t="s">
        <v>8</v>
      </c>
      <c r="M1" s="4" t="s">
        <v>9</v>
      </c>
      <c r="N1" s="4" t="s">
        <v>10</v>
      </c>
      <c r="O1" s="4" t="s">
        <v>11</v>
      </c>
    </row>
    <row r="2" customFormat="false" ht="15" hidden="false" customHeight="false" outlineLevel="0" collapsed="false">
      <c r="A2" s="5" t="s">
        <v>12</v>
      </c>
      <c r="B2" s="5"/>
      <c r="C2" s="5"/>
      <c r="D2" s="6" t="s">
        <v>13</v>
      </c>
      <c r="E2" s="7" t="n">
        <f aca="false">E3+E12+E17+E19</f>
        <v>8</v>
      </c>
      <c r="F2" s="7" t="n">
        <f aca="false">F3+F12+F17+F19</f>
        <v>13</v>
      </c>
      <c r="G2" s="7" t="n">
        <f aca="false">G3+G12+G17+G19</f>
        <v>27</v>
      </c>
      <c r="H2" s="5"/>
      <c r="I2" s="5"/>
      <c r="J2" s="5"/>
      <c r="K2" s="5"/>
      <c r="M2" s="0"/>
      <c r="N2" s="0"/>
      <c r="O2" s="0"/>
    </row>
    <row r="3" customFormat="false" ht="15" hidden="false" customHeight="false" outlineLevel="0" collapsed="false">
      <c r="A3" s="8" t="s">
        <v>14</v>
      </c>
      <c r="B3" s="8"/>
      <c r="C3" s="8"/>
      <c r="D3" s="9"/>
      <c r="E3" s="10" t="n">
        <f aca="false">E4+E6+E8+E10</f>
        <v>3</v>
      </c>
      <c r="F3" s="10" t="n">
        <f aca="false">F4+F6+F8+F10</f>
        <v>6</v>
      </c>
      <c r="G3" s="10" t="n">
        <f aca="false">G4+G6+G8+G10</f>
        <v>13</v>
      </c>
      <c r="H3" s="8"/>
      <c r="I3" s="8"/>
      <c r="J3" s="8"/>
      <c r="K3" s="8"/>
      <c r="M3" s="0"/>
      <c r="N3" s="0"/>
      <c r="O3" s="0"/>
    </row>
    <row r="4" customFormat="false" ht="15" hidden="false" customHeight="false" outlineLevel="0" collapsed="false">
      <c r="A4" s="1" t="s">
        <v>15</v>
      </c>
      <c r="B4" s="1" t="n">
        <v>1</v>
      </c>
      <c r="E4" s="11" t="n">
        <f aca="false">E5</f>
        <v>1</v>
      </c>
      <c r="F4" s="11" t="n">
        <f aca="false">F5</f>
        <v>1</v>
      </c>
      <c r="G4" s="11" t="n">
        <f aca="false">G5</f>
        <v>2</v>
      </c>
      <c r="I4" s="11" t="n">
        <f aca="false">(E4+4*F4+G4)/6</f>
        <v>1.16666666666667</v>
      </c>
      <c r="J4" s="11" t="n">
        <f aca="false">(G4-E4)/6</f>
        <v>0.166666666666667</v>
      </c>
      <c r="K4" s="11" t="n">
        <f aca="false">J4*J4</f>
        <v>0.0277777777777778</v>
      </c>
      <c r="M4" s="0"/>
      <c r="N4" s="0"/>
      <c r="O4" s="0"/>
    </row>
    <row r="5" customFormat="false" ht="15" hidden="true" customHeight="false" outlineLevel="0" collapsed="false">
      <c r="A5" s="12" t="s">
        <v>16</v>
      </c>
      <c r="B5" s="12" t="n">
        <v>0</v>
      </c>
      <c r="C5" s="12"/>
      <c r="D5" s="12"/>
      <c r="E5" s="13" t="n">
        <v>1</v>
      </c>
      <c r="F5" s="13" t="n">
        <v>1</v>
      </c>
      <c r="G5" s="13" t="n">
        <v>2</v>
      </c>
      <c r="H5" s="0"/>
      <c r="I5" s="0"/>
      <c r="J5" s="0"/>
      <c r="K5" s="0"/>
      <c r="M5" s="0"/>
      <c r="N5" s="3" t="n">
        <v>1</v>
      </c>
      <c r="O5" s="0"/>
    </row>
    <row r="6" customFormat="false" ht="15" hidden="false" customHeight="false" outlineLevel="0" collapsed="false">
      <c r="A6" s="1" t="s">
        <v>17</v>
      </c>
      <c r="B6" s="1" t="n">
        <v>1</v>
      </c>
      <c r="E6" s="11" t="n">
        <f aca="false">E7</f>
        <v>1</v>
      </c>
      <c r="F6" s="11" t="n">
        <f aca="false">F7</f>
        <v>2</v>
      </c>
      <c r="G6" s="11" t="n">
        <f aca="false">G7</f>
        <v>4</v>
      </c>
      <c r="I6" s="11" t="n">
        <f aca="false">(E6+4*F6+G6)/6</f>
        <v>2.16666666666667</v>
      </c>
      <c r="J6" s="11" t="n">
        <f aca="false">(G6-E6)/6</f>
        <v>0.5</v>
      </c>
      <c r="K6" s="11" t="n">
        <f aca="false">J6*J6</f>
        <v>0.25</v>
      </c>
      <c r="M6" s="0"/>
      <c r="N6" s="0"/>
      <c r="O6" s="0"/>
    </row>
    <row r="7" customFormat="false" ht="15" hidden="true" customHeight="false" outlineLevel="0" collapsed="false">
      <c r="A7" s="12" t="s">
        <v>16</v>
      </c>
      <c r="B7" s="12" t="n">
        <v>0</v>
      </c>
      <c r="C7" s="12"/>
      <c r="D7" s="12"/>
      <c r="E7" s="13" t="n">
        <v>1</v>
      </c>
      <c r="F7" s="13" t="n">
        <v>2</v>
      </c>
      <c r="G7" s="13" t="n">
        <v>4</v>
      </c>
      <c r="H7" s="0"/>
      <c r="I7" s="0"/>
      <c r="J7" s="0"/>
      <c r="K7" s="0"/>
      <c r="M7" s="0"/>
      <c r="N7" s="3" t="n">
        <v>1</v>
      </c>
      <c r="O7" s="0"/>
    </row>
    <row r="8" customFormat="false" ht="15" hidden="false" customHeight="false" outlineLevel="0" collapsed="false">
      <c r="A8" s="1" t="s">
        <v>18</v>
      </c>
      <c r="B8" s="1" t="n">
        <v>1</v>
      </c>
      <c r="E8" s="11" t="n">
        <f aca="false">E9</f>
        <v>1</v>
      </c>
      <c r="F8" s="11" t="n">
        <f aca="false">F9</f>
        <v>2</v>
      </c>
      <c r="G8" s="11" t="n">
        <f aca="false">G9</f>
        <v>4</v>
      </c>
      <c r="I8" s="11" t="n">
        <f aca="false">(E8+4*F8+G8)/6</f>
        <v>2.16666666666667</v>
      </c>
      <c r="J8" s="11" t="n">
        <f aca="false">(G8-E8)/6</f>
        <v>0.5</v>
      </c>
      <c r="K8" s="11" t="n">
        <f aca="false">J8*J8</f>
        <v>0.25</v>
      </c>
      <c r="M8" s="0"/>
      <c r="N8" s="0"/>
      <c r="O8" s="0"/>
    </row>
    <row r="9" customFormat="false" ht="15" hidden="true" customHeight="false" outlineLevel="0" collapsed="false">
      <c r="A9" s="12" t="s">
        <v>16</v>
      </c>
      <c r="B9" s="12" t="n">
        <v>0</v>
      </c>
      <c r="C9" s="12"/>
      <c r="D9" s="12"/>
      <c r="E9" s="13" t="n">
        <v>1</v>
      </c>
      <c r="F9" s="13" t="n">
        <v>2</v>
      </c>
      <c r="G9" s="13" t="n">
        <v>4</v>
      </c>
      <c r="H9" s="0"/>
      <c r="I9" s="0"/>
      <c r="J9" s="0"/>
      <c r="K9" s="0"/>
      <c r="M9" s="0"/>
      <c r="N9" s="3" t="n">
        <v>1</v>
      </c>
      <c r="O9" s="0"/>
    </row>
    <row r="10" customFormat="false" ht="15" hidden="false" customHeight="false" outlineLevel="0" collapsed="false">
      <c r="A10" s="1" t="s">
        <v>19</v>
      </c>
      <c r="B10" s="1" t="n">
        <v>1</v>
      </c>
      <c r="E10" s="11" t="n">
        <f aca="false">E11</f>
        <v>0</v>
      </c>
      <c r="F10" s="11" t="n">
        <f aca="false">F11</f>
        <v>1</v>
      </c>
      <c r="G10" s="11" t="n">
        <f aca="false">G11</f>
        <v>3</v>
      </c>
      <c r="I10" s="11" t="n">
        <f aca="false">(E10+4*F10+G10)/6</f>
        <v>1.16666666666667</v>
      </c>
      <c r="J10" s="11" t="n">
        <f aca="false">(G10-E10)/6</f>
        <v>0.5</v>
      </c>
      <c r="K10" s="11" t="n">
        <f aca="false">J10*J10</f>
        <v>0.25</v>
      </c>
      <c r="M10" s="0"/>
      <c r="N10" s="0"/>
      <c r="O10" s="0"/>
    </row>
    <row r="11" customFormat="false" ht="15" hidden="true" customHeight="false" outlineLevel="0" collapsed="false">
      <c r="A11" s="12" t="s">
        <v>16</v>
      </c>
      <c r="B11" s="12" t="n">
        <v>0</v>
      </c>
      <c r="C11" s="12"/>
      <c r="D11" s="12"/>
      <c r="E11" s="13" t="n">
        <v>0</v>
      </c>
      <c r="F11" s="13" t="n">
        <v>1</v>
      </c>
      <c r="G11" s="13" t="n">
        <v>3</v>
      </c>
      <c r="H11" s="0"/>
      <c r="I11" s="0"/>
      <c r="J11" s="0"/>
      <c r="K11" s="0"/>
      <c r="M11" s="0"/>
      <c r="N11" s="3" t="n">
        <v>1</v>
      </c>
      <c r="O11" s="0"/>
    </row>
    <row r="12" customFormat="false" ht="15" hidden="false" customHeight="false" outlineLevel="0" collapsed="false">
      <c r="A12" s="8" t="s">
        <v>20</v>
      </c>
      <c r="B12" s="8"/>
      <c r="C12" s="8"/>
      <c r="D12" s="9"/>
      <c r="E12" s="10" t="n">
        <f aca="false">E13+E15</f>
        <v>3</v>
      </c>
      <c r="F12" s="10" t="n">
        <f aca="false">F13+F15</f>
        <v>4</v>
      </c>
      <c r="G12" s="10" t="n">
        <f aca="false">G13+G15</f>
        <v>7</v>
      </c>
      <c r="H12" s="8"/>
      <c r="I12" s="8"/>
      <c r="J12" s="8"/>
      <c r="K12" s="8"/>
      <c r="M12" s="0"/>
      <c r="N12" s="0"/>
      <c r="O12" s="0"/>
    </row>
    <row r="13" customFormat="false" ht="15" hidden="false" customHeight="false" outlineLevel="0" collapsed="false">
      <c r="A13" s="1" t="s">
        <v>21</v>
      </c>
      <c r="B13" s="1" t="n">
        <v>1</v>
      </c>
      <c r="E13" s="11" t="n">
        <f aca="false">E14</f>
        <v>1</v>
      </c>
      <c r="F13" s="11" t="n">
        <f aca="false">F14</f>
        <v>1</v>
      </c>
      <c r="G13" s="11" t="n">
        <f aca="false">G14</f>
        <v>2</v>
      </c>
      <c r="I13" s="11" t="n">
        <f aca="false">(E13+4*F13+G13)/6</f>
        <v>1.16666666666667</v>
      </c>
      <c r="J13" s="11" t="n">
        <f aca="false">(G13-E13)/6</f>
        <v>0.166666666666667</v>
      </c>
      <c r="K13" s="11" t="n">
        <f aca="false">J13*J13</f>
        <v>0.0277777777777778</v>
      </c>
      <c r="M13" s="0"/>
      <c r="N13" s="0"/>
      <c r="O13" s="0"/>
    </row>
    <row r="14" customFormat="false" ht="15" hidden="true" customHeight="false" outlineLevel="0" collapsed="false">
      <c r="A14" s="12" t="s">
        <v>22</v>
      </c>
      <c r="B14" s="12" t="n">
        <v>0</v>
      </c>
      <c r="C14" s="12"/>
      <c r="D14" s="12"/>
      <c r="E14" s="13" t="n">
        <v>1</v>
      </c>
      <c r="F14" s="13" t="n">
        <v>1</v>
      </c>
      <c r="G14" s="13" t="n">
        <v>2</v>
      </c>
      <c r="H14" s="0"/>
      <c r="I14" s="0"/>
      <c r="J14" s="0"/>
      <c r="K14" s="0"/>
      <c r="M14" s="0"/>
      <c r="N14" s="0"/>
      <c r="O14" s="3" t="n">
        <v>1</v>
      </c>
    </row>
    <row r="15" customFormat="false" ht="15" hidden="false" customHeight="false" outlineLevel="0" collapsed="false">
      <c r="A15" s="1" t="s">
        <v>23</v>
      </c>
      <c r="B15" s="1" t="n">
        <v>1</v>
      </c>
      <c r="E15" s="11" t="n">
        <f aca="false">E16</f>
        <v>2</v>
      </c>
      <c r="F15" s="11" t="n">
        <f aca="false">F16</f>
        <v>3</v>
      </c>
      <c r="G15" s="11" t="n">
        <f aca="false">G16</f>
        <v>5</v>
      </c>
      <c r="I15" s="11" t="n">
        <f aca="false">(E15+4*F15+G15)/6</f>
        <v>3.16666666666667</v>
      </c>
      <c r="J15" s="11" t="n">
        <f aca="false">(G15-E15)/6</f>
        <v>0.5</v>
      </c>
      <c r="K15" s="11" t="n">
        <f aca="false">J15*J15</f>
        <v>0.25</v>
      </c>
      <c r="M15" s="0"/>
      <c r="N15" s="0"/>
      <c r="O15" s="0"/>
    </row>
    <row r="16" customFormat="false" ht="15" hidden="true" customHeight="false" outlineLevel="0" collapsed="false">
      <c r="A16" s="12" t="s">
        <v>22</v>
      </c>
      <c r="B16" s="12" t="n">
        <v>0</v>
      </c>
      <c r="C16" s="12"/>
      <c r="D16" s="12"/>
      <c r="E16" s="13" t="n">
        <v>2</v>
      </c>
      <c r="F16" s="13" t="n">
        <v>3</v>
      </c>
      <c r="G16" s="13" t="n">
        <v>5</v>
      </c>
      <c r="H16" s="0"/>
      <c r="I16" s="0"/>
      <c r="J16" s="0"/>
      <c r="K16" s="0"/>
      <c r="M16" s="0"/>
      <c r="N16" s="0"/>
      <c r="O16" s="3" t="n">
        <v>1</v>
      </c>
    </row>
    <row r="17" customFormat="false" ht="15" hidden="false" customHeight="false" outlineLevel="0" collapsed="false">
      <c r="A17" s="1" t="s">
        <v>24</v>
      </c>
      <c r="B17" s="1" t="n">
        <v>1</v>
      </c>
      <c r="E17" s="11" t="n">
        <f aca="false">E18</f>
        <v>1</v>
      </c>
      <c r="F17" s="11" t="n">
        <f aca="false">F18</f>
        <v>2</v>
      </c>
      <c r="G17" s="11" t="n">
        <f aca="false">G18</f>
        <v>5</v>
      </c>
      <c r="I17" s="11" t="n">
        <f aca="false">(E17+4*F17+G17)/6</f>
        <v>2.33333333333333</v>
      </c>
      <c r="J17" s="11" t="n">
        <f aca="false">(G17-E17)/6</f>
        <v>0.666666666666667</v>
      </c>
      <c r="K17" s="11" t="n">
        <f aca="false">J17*J17</f>
        <v>0.444444444444444</v>
      </c>
      <c r="M17" s="0"/>
      <c r="N17" s="0"/>
      <c r="O17" s="0"/>
    </row>
    <row r="18" customFormat="false" ht="15" hidden="true" customHeight="false" outlineLevel="0" collapsed="false">
      <c r="A18" s="12" t="s">
        <v>25</v>
      </c>
      <c r="B18" s="12" t="n">
        <v>0</v>
      </c>
      <c r="C18" s="12"/>
      <c r="D18" s="12"/>
      <c r="E18" s="13" t="n">
        <v>1</v>
      </c>
      <c r="F18" s="13" t="n">
        <v>2</v>
      </c>
      <c r="G18" s="13" t="n">
        <v>5</v>
      </c>
      <c r="H18" s="0"/>
      <c r="I18" s="0"/>
      <c r="J18" s="0"/>
      <c r="K18" s="0"/>
      <c r="M18" s="0"/>
      <c r="N18" s="3" t="n">
        <v>1</v>
      </c>
      <c r="O18" s="0"/>
    </row>
    <row r="19" customFormat="false" ht="15" hidden="false" customHeight="false" outlineLevel="0" collapsed="false">
      <c r="A19" s="1" t="s">
        <v>26</v>
      </c>
      <c r="B19" s="1" t="n">
        <v>1</v>
      </c>
      <c r="E19" s="11" t="n">
        <f aca="false">E20</f>
        <v>1</v>
      </c>
      <c r="F19" s="11" t="n">
        <f aca="false">F20</f>
        <v>1</v>
      </c>
      <c r="G19" s="11" t="n">
        <f aca="false">G20</f>
        <v>2</v>
      </c>
      <c r="I19" s="11" t="n">
        <f aca="false">(E19+4*F19+G19)/6</f>
        <v>1.16666666666667</v>
      </c>
      <c r="J19" s="11" t="n">
        <f aca="false">(G19-E19)/6</f>
        <v>0.166666666666667</v>
      </c>
      <c r="K19" s="11" t="n">
        <f aca="false">J19*J19</f>
        <v>0.0277777777777778</v>
      </c>
      <c r="M19" s="0"/>
      <c r="N19" s="0"/>
      <c r="O19" s="0"/>
    </row>
    <row r="20" customFormat="false" ht="15" hidden="true" customHeight="false" outlineLevel="0" collapsed="false">
      <c r="A20" s="12" t="s">
        <v>25</v>
      </c>
      <c r="B20" s="12" t="n">
        <v>0</v>
      </c>
      <c r="C20" s="12"/>
      <c r="D20" s="12"/>
      <c r="E20" s="13" t="n">
        <v>1</v>
      </c>
      <c r="F20" s="13" t="n">
        <v>1</v>
      </c>
      <c r="G20" s="13" t="n">
        <v>2</v>
      </c>
      <c r="H20" s="0"/>
      <c r="I20" s="0"/>
      <c r="J20" s="0"/>
      <c r="K20" s="0"/>
      <c r="M20" s="0"/>
      <c r="N20" s="3" t="n">
        <v>1</v>
      </c>
      <c r="O20" s="0"/>
    </row>
    <row r="21" customFormat="false" ht="15" hidden="false" customHeight="false" outlineLevel="0" collapsed="false">
      <c r="A21" s="5" t="s">
        <v>27</v>
      </c>
      <c r="B21" s="5"/>
      <c r="C21" s="5"/>
      <c r="D21" s="6" t="s">
        <v>28</v>
      </c>
      <c r="E21" s="7" t="n">
        <f aca="false">E22+E29+E32</f>
        <v>7</v>
      </c>
      <c r="F21" s="7" t="n">
        <f aca="false">F22+F29+F32</f>
        <v>16</v>
      </c>
      <c r="G21" s="7" t="n">
        <f aca="false">G22+G29+G32</f>
        <v>27</v>
      </c>
      <c r="H21" s="5"/>
      <c r="I21" s="5"/>
      <c r="J21" s="5"/>
      <c r="K21" s="5"/>
      <c r="M21" s="0"/>
      <c r="N21" s="0"/>
      <c r="O21" s="0"/>
    </row>
    <row r="22" customFormat="false" ht="15" hidden="false" customHeight="false" outlineLevel="0" collapsed="false">
      <c r="A22" s="8" t="s">
        <v>29</v>
      </c>
      <c r="B22" s="8"/>
      <c r="C22" s="8"/>
      <c r="D22" s="9" t="s">
        <v>30</v>
      </c>
      <c r="E22" s="10" t="n">
        <f aca="false">E23+E25+E27</f>
        <v>6</v>
      </c>
      <c r="F22" s="10" t="n">
        <f aca="false">F23+F25+F27</f>
        <v>9</v>
      </c>
      <c r="G22" s="10" t="n">
        <f aca="false">G23+G25+G27</f>
        <v>15</v>
      </c>
      <c r="H22" s="8"/>
      <c r="I22" s="8"/>
      <c r="J22" s="8"/>
      <c r="K22" s="8"/>
      <c r="M22" s="0"/>
      <c r="N22" s="0"/>
      <c r="O22" s="0"/>
    </row>
    <row r="23" customFormat="false" ht="15" hidden="false" customHeight="false" outlineLevel="0" collapsed="false">
      <c r="A23" s="1" t="s">
        <v>31</v>
      </c>
      <c r="B23" s="1" t="n">
        <v>1</v>
      </c>
      <c r="E23" s="11" t="n">
        <f aca="false">E24</f>
        <v>3</v>
      </c>
      <c r="F23" s="11" t="n">
        <f aca="false">F24</f>
        <v>5</v>
      </c>
      <c r="G23" s="11" t="n">
        <f aca="false">G24</f>
        <v>10</v>
      </c>
      <c r="I23" s="11" t="n">
        <f aca="false">(E23+4*F23+G23)/6</f>
        <v>5.5</v>
      </c>
      <c r="J23" s="11" t="n">
        <f aca="false">(G23-E23)/6</f>
        <v>1.16666666666667</v>
      </c>
      <c r="K23" s="11" t="n">
        <f aca="false">J23*J23</f>
        <v>1.36111111111111</v>
      </c>
      <c r="M23" s="0"/>
      <c r="N23" s="0"/>
      <c r="O23" s="0"/>
    </row>
    <row r="24" customFormat="false" ht="15" hidden="true" customHeight="false" outlineLevel="0" collapsed="false">
      <c r="A24" s="12" t="s">
        <v>16</v>
      </c>
      <c r="B24" s="12" t="n">
        <v>0</v>
      </c>
      <c r="C24" s="12"/>
      <c r="D24" s="12"/>
      <c r="E24" s="13" t="n">
        <v>3</v>
      </c>
      <c r="F24" s="13" t="n">
        <v>5</v>
      </c>
      <c r="G24" s="13" t="n">
        <v>10</v>
      </c>
      <c r="H24" s="0"/>
      <c r="I24" s="0"/>
      <c r="J24" s="0"/>
      <c r="K24" s="0"/>
      <c r="M24" s="0"/>
      <c r="N24" s="3" t="n">
        <v>1</v>
      </c>
      <c r="O24" s="0"/>
    </row>
    <row r="25" customFormat="false" ht="15" hidden="false" customHeight="false" outlineLevel="0" collapsed="false">
      <c r="A25" s="1" t="s">
        <v>32</v>
      </c>
      <c r="B25" s="1" t="n">
        <v>1</v>
      </c>
      <c r="E25" s="11" t="n">
        <f aca="false">E26</f>
        <v>2</v>
      </c>
      <c r="F25" s="11" t="n">
        <f aca="false">F26</f>
        <v>2</v>
      </c>
      <c r="G25" s="11" t="n">
        <f aca="false">G26</f>
        <v>3</v>
      </c>
      <c r="I25" s="11" t="n">
        <f aca="false">(E25+4*F25+G25)/6</f>
        <v>2.16666666666667</v>
      </c>
      <c r="J25" s="11" t="n">
        <f aca="false">(G25-E25)/6</f>
        <v>0.166666666666667</v>
      </c>
      <c r="K25" s="11" t="n">
        <f aca="false">J25*J25</f>
        <v>0.0277777777777778</v>
      </c>
      <c r="M25" s="0"/>
      <c r="N25" s="0"/>
      <c r="O25" s="0"/>
    </row>
    <row r="26" customFormat="false" ht="15" hidden="true" customHeight="false" outlineLevel="0" collapsed="false">
      <c r="A26" s="12" t="s">
        <v>16</v>
      </c>
      <c r="B26" s="12" t="n">
        <v>0</v>
      </c>
      <c r="C26" s="12"/>
      <c r="D26" s="12"/>
      <c r="E26" s="13" t="n">
        <v>2</v>
      </c>
      <c r="F26" s="13" t="n">
        <v>2</v>
      </c>
      <c r="G26" s="13" t="n">
        <v>3</v>
      </c>
      <c r="H26" s="0"/>
      <c r="I26" s="0"/>
      <c r="J26" s="0"/>
      <c r="K26" s="0"/>
      <c r="M26" s="0"/>
      <c r="N26" s="3" t="n">
        <v>1</v>
      </c>
      <c r="O26" s="0"/>
    </row>
    <row r="27" customFormat="false" ht="15" hidden="false" customHeight="false" outlineLevel="0" collapsed="false">
      <c r="A27" s="1" t="s">
        <v>33</v>
      </c>
      <c r="B27" s="1" t="n">
        <v>1</v>
      </c>
      <c r="E27" s="11" t="n">
        <f aca="false">E28</f>
        <v>1</v>
      </c>
      <c r="F27" s="11" t="n">
        <f aca="false">F28</f>
        <v>2</v>
      </c>
      <c r="G27" s="11" t="n">
        <f aca="false">G28</f>
        <v>2</v>
      </c>
      <c r="I27" s="11" t="n">
        <f aca="false">(E27+4*F27+G27)/6</f>
        <v>1.83333333333333</v>
      </c>
      <c r="J27" s="11" t="n">
        <f aca="false">(G27-E27)/6</f>
        <v>0.166666666666667</v>
      </c>
      <c r="K27" s="11" t="n">
        <f aca="false">J27*J27</f>
        <v>0.0277777777777778</v>
      </c>
      <c r="M27" s="0"/>
      <c r="N27" s="0"/>
      <c r="O27" s="0"/>
    </row>
    <row r="28" customFormat="false" ht="15" hidden="true" customHeight="false" outlineLevel="0" collapsed="false">
      <c r="A28" s="12" t="s">
        <v>16</v>
      </c>
      <c r="B28" s="12" t="n">
        <v>0</v>
      </c>
      <c r="C28" s="12"/>
      <c r="D28" s="12"/>
      <c r="E28" s="13" t="n">
        <v>1</v>
      </c>
      <c r="F28" s="13" t="n">
        <v>2</v>
      </c>
      <c r="G28" s="13" t="n">
        <v>2</v>
      </c>
      <c r="H28" s="0"/>
      <c r="I28" s="0"/>
      <c r="J28" s="0"/>
      <c r="K28" s="0"/>
      <c r="M28" s="0"/>
      <c r="N28" s="3" t="n">
        <v>1</v>
      </c>
      <c r="O28" s="0"/>
    </row>
    <row r="29" customFormat="false" ht="15" hidden="false" customHeight="false" outlineLevel="0" collapsed="false">
      <c r="A29" s="1" t="s">
        <v>34</v>
      </c>
      <c r="B29" s="1" t="n">
        <v>1</v>
      </c>
      <c r="E29" s="11" t="n">
        <f aca="false">E30+E31</f>
        <v>1</v>
      </c>
      <c r="F29" s="11" t="n">
        <f aca="false">F30+F31</f>
        <v>3</v>
      </c>
      <c r="G29" s="11" t="n">
        <f aca="false">G30+G31</f>
        <v>5</v>
      </c>
      <c r="I29" s="11" t="n">
        <f aca="false">(E29+4*F29+G29)/6</f>
        <v>3</v>
      </c>
      <c r="J29" s="11" t="n">
        <f aca="false">(G29-E29)/6</f>
        <v>0.666666666666667</v>
      </c>
      <c r="K29" s="11" t="n">
        <f aca="false">J29*J29</f>
        <v>0.444444444444444</v>
      </c>
      <c r="M29" s="0"/>
      <c r="N29" s="0"/>
      <c r="O29" s="0"/>
    </row>
    <row r="30" customFormat="false" ht="15" hidden="true" customHeight="false" outlineLevel="0" collapsed="false">
      <c r="A30" s="12" t="s">
        <v>25</v>
      </c>
      <c r="B30" s="12" t="n">
        <v>0</v>
      </c>
      <c r="C30" s="12"/>
      <c r="D30" s="12"/>
      <c r="E30" s="13" t="n">
        <v>1</v>
      </c>
      <c r="F30" s="13" t="n">
        <v>2</v>
      </c>
      <c r="G30" s="13" t="n">
        <v>2</v>
      </c>
      <c r="H30" s="0"/>
      <c r="I30" s="0"/>
      <c r="J30" s="0"/>
      <c r="K30" s="0"/>
      <c r="M30" s="0"/>
      <c r="N30" s="3" t="n">
        <v>1</v>
      </c>
      <c r="O30" s="0"/>
    </row>
    <row r="31" customFormat="false" ht="15" hidden="true" customHeight="false" outlineLevel="0" collapsed="false">
      <c r="A31" s="12" t="s">
        <v>35</v>
      </c>
      <c r="B31" s="12" t="n">
        <v>0</v>
      </c>
      <c r="C31" s="12"/>
      <c r="D31" s="12"/>
      <c r="E31" s="13" t="n">
        <v>0</v>
      </c>
      <c r="F31" s="13" t="n">
        <v>1</v>
      </c>
      <c r="G31" s="13" t="n">
        <v>3</v>
      </c>
      <c r="H31" s="0"/>
      <c r="I31" s="0"/>
      <c r="J31" s="0"/>
      <c r="K31" s="0"/>
      <c r="M31" s="0"/>
      <c r="N31" s="0"/>
      <c r="O31" s="3" t="n">
        <v>1</v>
      </c>
    </row>
    <row r="32" customFormat="false" ht="15" hidden="false" customHeight="false" outlineLevel="0" collapsed="false">
      <c r="A32" s="1" t="s">
        <v>36</v>
      </c>
      <c r="B32" s="1" t="n">
        <v>1</v>
      </c>
      <c r="E32" s="11" t="n">
        <f aca="false">E33+E34</f>
        <v>0</v>
      </c>
      <c r="F32" s="11" t="n">
        <f aca="false">F33+F34</f>
        <v>4</v>
      </c>
      <c r="G32" s="11" t="n">
        <f aca="false">G33+G34</f>
        <v>7</v>
      </c>
      <c r="I32" s="11" t="n">
        <f aca="false">(E32+4*F32+G32)/6</f>
        <v>3.83333333333333</v>
      </c>
      <c r="J32" s="11" t="n">
        <f aca="false">(G32-E32)/6</f>
        <v>1.16666666666667</v>
      </c>
      <c r="K32" s="11" t="n">
        <f aca="false">J32*J32</f>
        <v>1.36111111111111</v>
      </c>
      <c r="M32" s="0"/>
      <c r="N32" s="0"/>
      <c r="O32" s="0"/>
    </row>
    <row r="33" customFormat="false" ht="15" hidden="true" customHeight="false" outlineLevel="0" collapsed="false">
      <c r="A33" s="12" t="s">
        <v>25</v>
      </c>
      <c r="B33" s="12" t="n">
        <v>0</v>
      </c>
      <c r="C33" s="12"/>
      <c r="D33" s="12"/>
      <c r="E33" s="13" t="n">
        <v>0</v>
      </c>
      <c r="F33" s="13" t="n">
        <v>1</v>
      </c>
      <c r="G33" s="13" t="n">
        <v>2</v>
      </c>
      <c r="H33" s="0"/>
      <c r="I33" s="0"/>
      <c r="J33" s="0"/>
      <c r="K33" s="0"/>
      <c r="M33" s="0"/>
      <c r="N33" s="3" t="n">
        <v>1</v>
      </c>
      <c r="O33" s="0"/>
    </row>
    <row r="34" customFormat="false" ht="15" hidden="true" customHeight="false" outlineLevel="0" collapsed="false">
      <c r="A34" s="12" t="s">
        <v>35</v>
      </c>
      <c r="B34" s="12" t="n">
        <v>0</v>
      </c>
      <c r="C34" s="12"/>
      <c r="D34" s="12"/>
      <c r="E34" s="13" t="n">
        <v>0</v>
      </c>
      <c r="F34" s="13" t="n">
        <v>3</v>
      </c>
      <c r="G34" s="13" t="n">
        <v>5</v>
      </c>
      <c r="H34" s="0"/>
      <c r="I34" s="0"/>
      <c r="J34" s="0"/>
      <c r="K34" s="0"/>
      <c r="M34" s="0"/>
      <c r="N34" s="0"/>
      <c r="O34" s="3" t="n">
        <v>1</v>
      </c>
    </row>
    <row r="35" customFormat="false" ht="15" hidden="false" customHeight="false" outlineLevel="0" collapsed="false">
      <c r="A35" s="5" t="s">
        <v>37</v>
      </c>
      <c r="B35" s="5"/>
      <c r="C35" s="5"/>
      <c r="D35" s="6" t="s">
        <v>38</v>
      </c>
      <c r="E35" s="7" t="n">
        <f aca="false">E36+E41+E43+E45+E47</f>
        <v>8</v>
      </c>
      <c r="F35" s="7" t="n">
        <f aca="false">F36+F41+F43+F45+F47</f>
        <v>12</v>
      </c>
      <c r="G35" s="7" t="n">
        <f aca="false">G36+G41+G43+G45+G47</f>
        <v>21</v>
      </c>
      <c r="H35" s="5"/>
      <c r="I35" s="5"/>
      <c r="J35" s="5"/>
      <c r="K35" s="5"/>
      <c r="M35" s="0"/>
      <c r="N35" s="0"/>
      <c r="O35" s="0"/>
    </row>
    <row r="36" customFormat="false" ht="15" hidden="false" customHeight="false" outlineLevel="0" collapsed="false">
      <c r="A36" s="8" t="s">
        <v>39</v>
      </c>
      <c r="B36" s="8"/>
      <c r="C36" s="8"/>
      <c r="D36" s="9"/>
      <c r="E36" s="10" t="n">
        <f aca="false">E37+E39</f>
        <v>3</v>
      </c>
      <c r="F36" s="10" t="n">
        <f aca="false">F37+F39</f>
        <v>5</v>
      </c>
      <c r="G36" s="10" t="n">
        <f aca="false">G37+G39</f>
        <v>10</v>
      </c>
      <c r="H36" s="8"/>
      <c r="I36" s="8"/>
      <c r="J36" s="8"/>
      <c r="K36" s="8"/>
      <c r="M36" s="0"/>
      <c r="N36" s="0"/>
      <c r="O36" s="0"/>
    </row>
    <row r="37" customFormat="false" ht="15" hidden="false" customHeight="false" outlineLevel="0" collapsed="false">
      <c r="A37" s="1" t="s">
        <v>40</v>
      </c>
      <c r="B37" s="1" t="n">
        <v>1</v>
      </c>
      <c r="E37" s="11" t="n">
        <f aca="false">E38</f>
        <v>1</v>
      </c>
      <c r="F37" s="11" t="n">
        <f aca="false">F38</f>
        <v>2</v>
      </c>
      <c r="G37" s="11" t="n">
        <f aca="false">G38</f>
        <v>5</v>
      </c>
      <c r="I37" s="11" t="n">
        <f aca="false">(E37+4*F37+G37)/6</f>
        <v>2.33333333333333</v>
      </c>
      <c r="J37" s="11" t="n">
        <f aca="false">(G37-E37)/6</f>
        <v>0.666666666666667</v>
      </c>
      <c r="K37" s="11" t="n">
        <f aca="false">J37*J37</f>
        <v>0.444444444444444</v>
      </c>
      <c r="M37" s="0"/>
      <c r="N37" s="0"/>
      <c r="O37" s="0"/>
    </row>
    <row r="38" customFormat="false" ht="15" hidden="true" customHeight="false" outlineLevel="0" collapsed="false">
      <c r="A38" s="12" t="s">
        <v>22</v>
      </c>
      <c r="B38" s="12" t="n">
        <v>0</v>
      </c>
      <c r="C38" s="12"/>
      <c r="D38" s="12"/>
      <c r="E38" s="13" t="n">
        <v>1</v>
      </c>
      <c r="F38" s="13" t="n">
        <v>2</v>
      </c>
      <c r="G38" s="13" t="n">
        <v>5</v>
      </c>
      <c r="H38" s="0"/>
      <c r="I38" s="0"/>
      <c r="J38" s="0"/>
      <c r="K38" s="0"/>
      <c r="M38" s="0"/>
      <c r="N38" s="0"/>
      <c r="O38" s="3" t="n">
        <v>1</v>
      </c>
    </row>
    <row r="39" customFormat="false" ht="15" hidden="false" customHeight="false" outlineLevel="0" collapsed="false">
      <c r="A39" s="1" t="s">
        <v>41</v>
      </c>
      <c r="B39" s="1" t="n">
        <v>1</v>
      </c>
      <c r="E39" s="11" t="n">
        <f aca="false">E40</f>
        <v>2</v>
      </c>
      <c r="F39" s="11" t="n">
        <f aca="false">F40</f>
        <v>3</v>
      </c>
      <c r="G39" s="11" t="n">
        <f aca="false">G40</f>
        <v>5</v>
      </c>
      <c r="I39" s="11" t="n">
        <f aca="false">(E39+4*F39+G39)/6</f>
        <v>3.16666666666667</v>
      </c>
      <c r="J39" s="11" t="n">
        <f aca="false">(G39-E39)/6</f>
        <v>0.5</v>
      </c>
      <c r="K39" s="11" t="n">
        <f aca="false">J39*J39</f>
        <v>0.25</v>
      </c>
      <c r="M39" s="0"/>
      <c r="N39" s="0"/>
      <c r="O39" s="0"/>
    </row>
    <row r="40" customFormat="false" ht="15" hidden="true" customHeight="false" outlineLevel="0" collapsed="false">
      <c r="A40" s="12" t="s">
        <v>22</v>
      </c>
      <c r="B40" s="12" t="n">
        <v>0</v>
      </c>
      <c r="C40" s="12"/>
      <c r="D40" s="12"/>
      <c r="E40" s="13" t="n">
        <v>2</v>
      </c>
      <c r="F40" s="13" t="n">
        <v>3</v>
      </c>
      <c r="G40" s="13" t="n">
        <v>5</v>
      </c>
      <c r="H40" s="0"/>
      <c r="I40" s="0"/>
      <c r="J40" s="0"/>
      <c r="K40" s="0"/>
      <c r="M40" s="0"/>
      <c r="N40" s="0"/>
      <c r="O40" s="3" t="n">
        <v>1</v>
      </c>
    </row>
    <row r="41" customFormat="false" ht="15" hidden="false" customHeight="false" outlineLevel="0" collapsed="false">
      <c r="A41" s="1" t="s">
        <v>42</v>
      </c>
      <c r="B41" s="1" t="n">
        <v>1</v>
      </c>
      <c r="E41" s="11" t="n">
        <f aca="false">E42</f>
        <v>1</v>
      </c>
      <c r="F41" s="11" t="n">
        <f aca="false">F42</f>
        <v>1</v>
      </c>
      <c r="G41" s="11" t="n">
        <f aca="false">G42</f>
        <v>2</v>
      </c>
      <c r="I41" s="11" t="n">
        <f aca="false">(E41+4*F41+G41)/6</f>
        <v>1.16666666666667</v>
      </c>
      <c r="J41" s="11" t="n">
        <f aca="false">(G41-E41)/6</f>
        <v>0.166666666666667</v>
      </c>
      <c r="K41" s="11" t="n">
        <f aca="false">J41*J41</f>
        <v>0.0277777777777778</v>
      </c>
      <c r="M41" s="0"/>
      <c r="N41" s="0"/>
      <c r="O41" s="0"/>
    </row>
    <row r="42" customFormat="false" ht="15" hidden="true" customHeight="false" outlineLevel="0" collapsed="false">
      <c r="A42" s="12" t="s">
        <v>43</v>
      </c>
      <c r="B42" s="12" t="n">
        <v>0</v>
      </c>
      <c r="C42" s="12"/>
      <c r="D42" s="12"/>
      <c r="E42" s="13" t="n">
        <v>1</v>
      </c>
      <c r="F42" s="13" t="n">
        <v>1</v>
      </c>
      <c r="G42" s="13" t="n">
        <v>2</v>
      </c>
      <c r="H42" s="0"/>
      <c r="I42" s="0"/>
      <c r="J42" s="0"/>
      <c r="K42" s="0"/>
      <c r="M42" s="3" t="n">
        <v>1</v>
      </c>
      <c r="N42" s="0"/>
      <c r="O42" s="0"/>
    </row>
    <row r="43" customFormat="false" ht="15" hidden="false" customHeight="false" outlineLevel="0" collapsed="false">
      <c r="A43" s="1" t="s">
        <v>44</v>
      </c>
      <c r="B43" s="1" t="n">
        <v>1</v>
      </c>
      <c r="E43" s="11" t="n">
        <f aca="false">E44</f>
        <v>2</v>
      </c>
      <c r="F43" s="11" t="n">
        <f aca="false">F44</f>
        <v>4</v>
      </c>
      <c r="G43" s="11" t="n">
        <f aca="false">G44</f>
        <v>5</v>
      </c>
      <c r="I43" s="11" t="n">
        <f aca="false">(E43+4*F43+G43)/6</f>
        <v>3.83333333333333</v>
      </c>
      <c r="J43" s="11" t="n">
        <f aca="false">(G43-E43)/6</f>
        <v>0.5</v>
      </c>
      <c r="K43" s="11" t="n">
        <f aca="false">J43*J43</f>
        <v>0.25</v>
      </c>
      <c r="N43" s="0"/>
      <c r="O43" s="0"/>
    </row>
    <row r="44" customFormat="false" ht="15" hidden="true" customHeight="false" outlineLevel="0" collapsed="false">
      <c r="A44" s="12" t="s">
        <v>25</v>
      </c>
      <c r="B44" s="12" t="n">
        <v>0</v>
      </c>
      <c r="C44" s="12"/>
      <c r="D44" s="12"/>
      <c r="E44" s="13" t="n">
        <v>2</v>
      </c>
      <c r="F44" s="13" t="n">
        <v>4</v>
      </c>
      <c r="G44" s="13" t="n">
        <v>5</v>
      </c>
      <c r="H44" s="0"/>
      <c r="I44" s="0"/>
      <c r="J44" s="0"/>
      <c r="K44" s="0"/>
      <c r="N44" s="3" t="n">
        <v>1</v>
      </c>
      <c r="O44" s="0"/>
    </row>
    <row r="45" customFormat="false" ht="15" hidden="false" customHeight="false" outlineLevel="0" collapsed="false">
      <c r="A45" s="1" t="s">
        <v>45</v>
      </c>
      <c r="B45" s="1" t="n">
        <v>1</v>
      </c>
      <c r="E45" s="11" t="n">
        <f aca="false">E46</f>
        <v>1</v>
      </c>
      <c r="F45" s="11" t="n">
        <f aca="false">F46</f>
        <v>1</v>
      </c>
      <c r="G45" s="11" t="n">
        <f aca="false">G46</f>
        <v>2</v>
      </c>
      <c r="I45" s="11" t="n">
        <f aca="false">(E45+4*F45+G45)/6</f>
        <v>1.16666666666667</v>
      </c>
      <c r="J45" s="11" t="n">
        <f aca="false">(G45-E45)/6</f>
        <v>0.166666666666667</v>
      </c>
      <c r="K45" s="11" t="n">
        <f aca="false">J45*J45</f>
        <v>0.0277777777777778</v>
      </c>
      <c r="N45" s="0"/>
      <c r="O45" s="0"/>
    </row>
    <row r="46" customFormat="false" ht="15" hidden="true" customHeight="false" outlineLevel="0" collapsed="false">
      <c r="A46" s="12" t="s">
        <v>25</v>
      </c>
      <c r="B46" s="12" t="n">
        <v>0</v>
      </c>
      <c r="C46" s="12"/>
      <c r="D46" s="12"/>
      <c r="E46" s="13" t="n">
        <v>1</v>
      </c>
      <c r="F46" s="13" t="n">
        <v>1</v>
      </c>
      <c r="G46" s="13" t="n">
        <v>2</v>
      </c>
      <c r="H46" s="0"/>
      <c r="I46" s="0"/>
      <c r="J46" s="0"/>
      <c r="K46" s="0"/>
      <c r="N46" s="3" t="n">
        <v>1</v>
      </c>
      <c r="O46" s="0"/>
    </row>
    <row r="47" customFormat="false" ht="15" hidden="false" customHeight="false" outlineLevel="0" collapsed="false">
      <c r="A47" s="1" t="s">
        <v>46</v>
      </c>
      <c r="B47" s="1" t="n">
        <v>1</v>
      </c>
      <c r="D47" s="2" t="s">
        <v>47</v>
      </c>
      <c r="E47" s="11" t="n">
        <f aca="false">E48</f>
        <v>1</v>
      </c>
      <c r="F47" s="11" t="n">
        <f aca="false">F48</f>
        <v>1</v>
      </c>
      <c r="G47" s="11" t="n">
        <f aca="false">G48</f>
        <v>2</v>
      </c>
      <c r="I47" s="11" t="n">
        <f aca="false">(E47+4*F47+G47)/6</f>
        <v>1.16666666666667</v>
      </c>
      <c r="J47" s="11" t="n">
        <f aca="false">(G47-E47)/6</f>
        <v>0.166666666666667</v>
      </c>
      <c r="K47" s="11" t="n">
        <f aca="false">J47*J47</f>
        <v>0.0277777777777778</v>
      </c>
      <c r="N47" s="0"/>
      <c r="O47" s="0"/>
    </row>
    <row r="48" customFormat="false" ht="15" hidden="true" customHeight="false" outlineLevel="0" collapsed="false">
      <c r="A48" s="12" t="s">
        <v>25</v>
      </c>
      <c r="B48" s="12" t="n">
        <v>0</v>
      </c>
      <c r="C48" s="12"/>
      <c r="D48" s="12"/>
      <c r="E48" s="13" t="n">
        <v>1</v>
      </c>
      <c r="F48" s="13" t="n">
        <v>1</v>
      </c>
      <c r="G48" s="13" t="n">
        <v>2</v>
      </c>
      <c r="H48" s="0"/>
      <c r="I48" s="0"/>
      <c r="J48" s="0"/>
      <c r="K48" s="0"/>
      <c r="N48" s="3" t="n">
        <v>1</v>
      </c>
      <c r="O48" s="0"/>
    </row>
    <row r="49" customFormat="false" ht="15" hidden="false" customHeight="false" outlineLevel="0" collapsed="false">
      <c r="A49" s="5" t="s">
        <v>48</v>
      </c>
      <c r="B49" s="5"/>
      <c r="C49" s="5"/>
      <c r="D49" s="6" t="s">
        <v>49</v>
      </c>
      <c r="E49" s="7" t="n">
        <f aca="false">E50+E52+E54</f>
        <v>4</v>
      </c>
      <c r="F49" s="7" t="n">
        <f aca="false">F50+F52+F54</f>
        <v>13</v>
      </c>
      <c r="G49" s="7" t="n">
        <f aca="false">G50+G52+G54</f>
        <v>28</v>
      </c>
      <c r="H49" s="5"/>
      <c r="I49" s="5"/>
      <c r="J49" s="5"/>
      <c r="K49" s="5"/>
      <c r="N49" s="0"/>
      <c r="O49" s="0"/>
    </row>
    <row r="50" customFormat="false" ht="15" hidden="false" customHeight="false" outlineLevel="0" collapsed="false">
      <c r="A50" s="1" t="s">
        <v>50</v>
      </c>
      <c r="B50" s="1" t="n">
        <v>1</v>
      </c>
      <c r="E50" s="11" t="n">
        <f aca="false">E51</f>
        <v>2</v>
      </c>
      <c r="F50" s="11" t="n">
        <f aca="false">F51</f>
        <v>3</v>
      </c>
      <c r="G50" s="11" t="n">
        <f aca="false">G51</f>
        <v>5</v>
      </c>
      <c r="I50" s="11" t="n">
        <f aca="false">(E50+4*F50+G50)/6</f>
        <v>3.16666666666667</v>
      </c>
      <c r="J50" s="11" t="n">
        <f aca="false">(G50-E50)/6</f>
        <v>0.5</v>
      </c>
      <c r="K50" s="11" t="n">
        <f aca="false">J50*J50</f>
        <v>0.25</v>
      </c>
      <c r="N50" s="0"/>
      <c r="O50" s="0"/>
    </row>
    <row r="51" customFormat="false" ht="15" hidden="true" customHeight="false" outlineLevel="0" collapsed="false">
      <c r="A51" s="12" t="s">
        <v>25</v>
      </c>
      <c r="B51" s="12" t="n">
        <v>0</v>
      </c>
      <c r="C51" s="12"/>
      <c r="D51" s="12"/>
      <c r="E51" s="13" t="n">
        <v>2</v>
      </c>
      <c r="F51" s="13" t="n">
        <v>3</v>
      </c>
      <c r="G51" s="13" t="n">
        <v>5</v>
      </c>
      <c r="H51" s="0"/>
      <c r="I51" s="0"/>
      <c r="J51" s="0"/>
      <c r="K51" s="0"/>
      <c r="N51" s="3" t="n">
        <v>1</v>
      </c>
      <c r="O51" s="0"/>
    </row>
    <row r="52" customFormat="false" ht="15" hidden="false" customHeight="false" outlineLevel="0" collapsed="false">
      <c r="A52" s="1" t="s">
        <v>51</v>
      </c>
      <c r="B52" s="1" t="n">
        <v>1</v>
      </c>
      <c r="E52" s="11" t="n">
        <f aca="false">E53</f>
        <v>2</v>
      </c>
      <c r="F52" s="11" t="n">
        <f aca="false">F53</f>
        <v>5</v>
      </c>
      <c r="G52" s="11" t="n">
        <f aca="false">G53</f>
        <v>8</v>
      </c>
      <c r="I52" s="11" t="n">
        <f aca="false">(E52+4*F52+G52)/6</f>
        <v>5</v>
      </c>
      <c r="J52" s="11" t="n">
        <f aca="false">(G52-E52)/6</f>
        <v>1</v>
      </c>
      <c r="K52" s="11" t="n">
        <f aca="false">J52*J52</f>
        <v>1</v>
      </c>
      <c r="N52" s="0"/>
      <c r="O52" s="0"/>
    </row>
    <row r="53" customFormat="false" ht="15" hidden="true" customHeight="false" outlineLevel="0" collapsed="false">
      <c r="A53" s="12" t="s">
        <v>25</v>
      </c>
      <c r="B53" s="12" t="n">
        <v>0</v>
      </c>
      <c r="C53" s="12"/>
      <c r="D53" s="12"/>
      <c r="E53" s="13" t="n">
        <v>2</v>
      </c>
      <c r="F53" s="13" t="n">
        <v>5</v>
      </c>
      <c r="G53" s="13" t="n">
        <v>8</v>
      </c>
      <c r="H53" s="0"/>
      <c r="I53" s="0"/>
      <c r="J53" s="0"/>
      <c r="K53" s="0"/>
      <c r="N53" s="3" t="n">
        <v>1</v>
      </c>
      <c r="O53" s="0"/>
    </row>
    <row r="54" customFormat="false" ht="15" hidden="false" customHeight="false" outlineLevel="0" collapsed="false">
      <c r="A54" s="1" t="s">
        <v>36</v>
      </c>
      <c r="B54" s="1" t="n">
        <v>1</v>
      </c>
      <c r="E54" s="11" t="n">
        <f aca="false">E55</f>
        <v>0</v>
      </c>
      <c r="F54" s="11" t="n">
        <f aca="false">F55</f>
        <v>5</v>
      </c>
      <c r="G54" s="11" t="n">
        <f aca="false">G55</f>
        <v>15</v>
      </c>
      <c r="I54" s="11" t="n">
        <f aca="false">(E54+4*F54+G54)/6</f>
        <v>5.83333333333333</v>
      </c>
      <c r="J54" s="11" t="n">
        <f aca="false">(G54-E54)/6</f>
        <v>2.5</v>
      </c>
      <c r="K54" s="11" t="n">
        <f aca="false">J54*J54</f>
        <v>6.25</v>
      </c>
      <c r="O54" s="0"/>
    </row>
    <row r="55" customFormat="false" ht="15" hidden="true" customHeight="false" outlineLevel="0" collapsed="false">
      <c r="A55" s="12" t="s">
        <v>35</v>
      </c>
      <c r="B55" s="12" t="n">
        <v>0</v>
      </c>
      <c r="C55" s="12"/>
      <c r="D55" s="12"/>
      <c r="E55" s="13" t="n">
        <v>0</v>
      </c>
      <c r="F55" s="13" t="n">
        <v>5</v>
      </c>
      <c r="G55" s="13" t="n">
        <v>15</v>
      </c>
      <c r="H55" s="0"/>
      <c r="I55" s="0"/>
      <c r="J55" s="0"/>
      <c r="K55" s="0"/>
      <c r="O55" s="3" t="n">
        <v>1</v>
      </c>
    </row>
    <row r="56" customFormat="false" ht="15" hidden="false" customHeight="false" outlineLevel="0" collapsed="false">
      <c r="A56" s="0"/>
      <c r="B56" s="0"/>
      <c r="C56" s="0"/>
      <c r="D56" s="0"/>
      <c r="E56" s="0"/>
      <c r="F56" s="0"/>
      <c r="G56" s="0"/>
      <c r="H56" s="0"/>
      <c r="I56" s="0"/>
      <c r="J56" s="0"/>
      <c r="K56" s="0"/>
    </row>
    <row r="57" customFormat="false" ht="15" hidden="false" customHeight="false" outlineLevel="0" collapsed="false">
      <c r="A57" s="14" t="s">
        <v>52</v>
      </c>
      <c r="B57" s="14"/>
      <c r="C57" s="14"/>
      <c r="D57" s="14"/>
      <c r="E57" s="15" t="n">
        <f aca="false">SUMPRODUCT(E2:E56,B2:B56)</f>
        <v>27</v>
      </c>
      <c r="F57" s="15" t="n">
        <f aca="false">SUMPRODUCT(F2:F56,B2:B56)</f>
        <v>54</v>
      </c>
      <c r="G57" s="15" t="n">
        <f aca="false">SUMPRODUCT(G2:G56,B2:B56)</f>
        <v>103</v>
      </c>
      <c r="H57" s="14"/>
      <c r="I57" s="15" t="n">
        <f aca="false">SUMPRODUCT(I2:I56,B2:B56)</f>
        <v>57.6666666666667</v>
      </c>
      <c r="J57" s="15" t="n">
        <f aca="false">SUMPRODUCT(J2:J56,B2:B56)</f>
        <v>12.6666666666667</v>
      </c>
      <c r="K57" s="15" t="n">
        <f aca="false">SUMPRODUCT(K2:K56,B2:B56)</f>
        <v>13.2777777777778</v>
      </c>
    </row>
    <row r="58" customFormat="false" ht="15" hidden="false" customHeight="false" outlineLevel="0" collapsed="false">
      <c r="A58" s="14" t="s">
        <v>53</v>
      </c>
      <c r="B58" s="14"/>
      <c r="C58" s="14"/>
      <c r="D58" s="14"/>
      <c r="E58" s="15" t="n">
        <f aca="false">SUMPRODUCT(E2:E56,M2:M56)</f>
        <v>1</v>
      </c>
      <c r="F58" s="15" t="n">
        <f aca="false">SUMPRODUCT(F2:F56,M2:M56)</f>
        <v>1</v>
      </c>
      <c r="G58" s="15" t="n">
        <f aca="false">SUMPRODUCT(G2:G56,M2:M56)</f>
        <v>2</v>
      </c>
    </row>
    <row r="59" customFormat="false" ht="15" hidden="false" customHeight="false" outlineLevel="0" collapsed="false">
      <c r="A59" s="14" t="s">
        <v>54</v>
      </c>
      <c r="B59" s="14"/>
      <c r="C59" s="14"/>
      <c r="D59" s="14"/>
      <c r="E59" s="15" t="n">
        <f aca="false">SUMPRODUCT(E2:E56,N2:N56)</f>
        <v>20</v>
      </c>
      <c r="F59" s="15" t="n">
        <f aca="false">SUMPRODUCT(F2:F56,N2:N56)</f>
        <v>35</v>
      </c>
      <c r="G59" s="15" t="n">
        <f aca="false">SUMPRODUCT(G2:G56,N2:N56)</f>
        <v>61</v>
      </c>
    </row>
    <row r="60" customFormat="false" ht="15" hidden="false" customHeight="false" outlineLevel="0" collapsed="false">
      <c r="A60" s="14" t="s">
        <v>55</v>
      </c>
      <c r="B60" s="14"/>
      <c r="C60" s="14"/>
      <c r="D60" s="14"/>
      <c r="E60" s="15" t="n">
        <f aca="false">SUMPRODUCT(E2:E56,O2:O56)</f>
        <v>6</v>
      </c>
      <c r="F60" s="15" t="n">
        <f aca="false">SUMPRODUCT(F2:F56,O2:O56)</f>
        <v>18</v>
      </c>
      <c r="G60" s="15" t="n">
        <f aca="false">SUMPRODUCT(G2:G56,O2:O56)</f>
        <v>40</v>
      </c>
    </row>
    <row r="61" customFormat="false" ht="15" hidden="false" customHeight="false" outlineLevel="0" collapsed="false">
      <c r="A61" s="0"/>
      <c r="B61" s="0"/>
      <c r="C61" s="0"/>
      <c r="D61" s="0"/>
    </row>
    <row r="62" customFormat="false" ht="15" hidden="false" customHeight="false" outlineLevel="0" collapsed="false">
      <c r="A62" s="16" t="s">
        <v>56</v>
      </c>
      <c r="B62" s="0"/>
      <c r="C62" s="11" t="n">
        <f aca="false">SQRT(K57)</f>
        <v>3.64386851817924</v>
      </c>
      <c r="D62" s="0"/>
    </row>
    <row r="63" customFormat="false" ht="15" hidden="false" customHeight="false" outlineLevel="0" collapsed="false">
      <c r="A63" s="16" t="s">
        <v>57</v>
      </c>
      <c r="B63" s="0"/>
      <c r="C63" s="11" t="n">
        <v>1.5</v>
      </c>
      <c r="D63" s="0"/>
    </row>
    <row r="64" customFormat="false" ht="15" hidden="false" customHeight="false" outlineLevel="0" collapsed="false">
      <c r="A64" s="14" t="s">
        <v>58</v>
      </c>
      <c r="B64" s="14"/>
      <c r="C64" s="15" t="n">
        <f aca="false">I57-2*C62</f>
        <v>50.3789296303082</v>
      </c>
      <c r="D64" s="17" t="n">
        <f aca="false">C64*C63</f>
        <v>75.5683944454623</v>
      </c>
    </row>
    <row r="65" customFormat="false" ht="15" hidden="false" customHeight="false" outlineLevel="0" collapsed="false">
      <c r="A65" s="14" t="s">
        <v>58</v>
      </c>
      <c r="B65" s="14"/>
      <c r="C65" s="15" t="n">
        <f aca="false">I57+2*C62</f>
        <v>64.9544037030251</v>
      </c>
      <c r="D65" s="17" t="n">
        <f aca="false">C65*C63</f>
        <v>97.4316055545377</v>
      </c>
    </row>
  </sheetData>
  <autoFilter ref="A1:K56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2016-12-10T20:55:09Z</dcterms:created>
  <dc:creator/>
  <dc:description/>
  <dc:language>ru-RU</dc:language>
  <cp:lastModifiedBy/>
  <dcterms:modified xsi:type="dcterms:W3CDTF">2016-12-10T20:55:09Z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